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copus" sheetId="1" r:id="rId4"/>
    <sheet state="visible" name="Definition classification" sheetId="2" r:id="rId5"/>
    <sheet state="visible" name="Table" sheetId="3" r:id="rId6"/>
    <sheet state="hidden" name="MB" sheetId="4" r:id="rId7"/>
    <sheet state="hidden" name="MG" sheetId="5" r:id="rId8"/>
    <sheet state="hidden" name="Comparison" sheetId="6" r:id="rId9"/>
  </sheets>
  <definedNames>
    <definedName hidden="1" localSheetId="0" name="_xlnm._FilterDatabase">Scopus!$A$1:$R$1102</definedName>
    <definedName hidden="1" localSheetId="1" name="_xlnm._FilterDatabase">'Definition classification'!$A$1:$U$697</definedName>
    <definedName hidden="1" localSheetId="2" name="_xlnm._FilterDatabase">Table!$A$1:$P$65</definedName>
    <definedName hidden="1" localSheetId="3" name="_xlnm._FilterDatabase">MB!$A$1:$Q$494</definedName>
    <definedName hidden="1" localSheetId="4" name="_xlnm._FilterDatabase">MG!$A$1:$Q$494</definedName>
    <definedName hidden="1" localSheetId="5" name="_xlnm._FilterDatabase">Comparison!$A$1:$Q$494</definedName>
    <definedName hidden="1" localSheetId="1" name="Z_CC024049_E0E6_470F_BC46_7D7A70A30ECC_.wvu.FilterData">'Definition classification'!$A$1:$T$697</definedName>
    <definedName hidden="1" localSheetId="1" name="Z_3F6D0098_E00F_4FB7_A932_1A712F09464F_.wvu.FilterData">'Definition classification'!$A$1:$T$697</definedName>
    <definedName hidden="1" localSheetId="1" name="Z_7E177C3B_1F87_49AB_8303_328A4A1740C1_.wvu.FilterData">'Definition classification'!$A$1:$T$697</definedName>
  </definedNames>
  <calcPr/>
  <customWorkbookViews>
    <customWorkbookView activeSheetId="0" maximized="1" windowHeight="0" windowWidth="0" guid="{3F6D0098-E00F-4FB7-A932-1A712F09464F}" name="Filter 4"/>
    <customWorkbookView activeSheetId="0" maximized="1" windowHeight="0" windowWidth="0" guid="{CC024049-E0E6-470F-BC46-7D7A70A30ECC}" name="Filter 2"/>
    <customWorkbookView activeSheetId="0" maximized="1" windowHeight="0" windowWidth="0" guid="{7E177C3B-1F87-49AB-8303-328A4A1740C1}" name="Filter 3"/>
  </customWorkbookViews>
</workbook>
</file>

<file path=xl/sharedStrings.xml><?xml version="1.0" encoding="utf-8"?>
<sst xmlns="http://schemas.openxmlformats.org/spreadsheetml/2006/main" count="35162" uniqueCount="9166">
  <si>
    <t>Authors</t>
  </si>
  <si>
    <t>Titles</t>
  </si>
  <si>
    <t>Year</t>
  </si>
  <si>
    <t>Source title</t>
  </si>
  <si>
    <t>Field</t>
  </si>
  <si>
    <t>Rating</t>
  </si>
  <si>
    <t>Volume</t>
  </si>
  <si>
    <t>Issue</t>
  </si>
  <si>
    <t>Page start</t>
  </si>
  <si>
    <t>Page end</t>
  </si>
  <si>
    <t>DOI</t>
  </si>
  <si>
    <t>Cited by</t>
  </si>
  <si>
    <t>Link</t>
  </si>
  <si>
    <t>Abstract</t>
  </si>
  <si>
    <t>Document Type</t>
  </si>
  <si>
    <t>EID</t>
  </si>
  <si>
    <t>Included</t>
  </si>
  <si>
    <t>Note</t>
  </si>
  <si>
    <t>Abernethy M.A.; Dekker H.C.; Schulz A.K.-D.</t>
  </si>
  <si>
    <t>Are Employee Selection and Incentive Contracts Complements or Substitutes?</t>
  </si>
  <si>
    <t>Journal of Accounting Research</t>
  </si>
  <si>
    <t>ACCOUNTING</t>
  </si>
  <si>
    <t>4*</t>
  </si>
  <si>
    <t>10.1111/1475-679X.12090</t>
  </si>
  <si>
    <t>https://www.scopus.com/inward/record.uri?eid=2-s2.0-84939610686&amp;doi=10.1111%2f1475-679X.12090&amp;partnerID=40&amp;md5=da959b2b7a721daf39c234068bad99ef</t>
  </si>
  <si>
    <t>There is a debate in the literature as to whether employee selection is a substitute or complement to incentive contracting. We argue that incentive contracts and selection can be both complements and substitutes conditional on the contracting difficulty faced by the firm. We examine these control choices in a setting where contracting difficulties arise due to the firm's choice of strategy and from the volatility created by the firm's external environment. We select a firm's commitment to organizational learning (OL) as our strategic choice variable as this provides a useful proxy for identifying settings where explicit incentive contracting is difficult. The results show that, as firms become increasingly committed to OL, incentive contracts and employee selection operate as complements. However, with a high commitment to OL and an increasing level of external volatility, contracting on performance measures will become less effective. In this context, our results indicate that there is a substitution effect toward employee selection. © 2015 The Accounting Research Center at the University of Chicago Booth School of Business.</t>
  </si>
  <si>
    <t>Article</t>
  </si>
  <si>
    <t>2-s2.0-84939610686</t>
  </si>
  <si>
    <t>No</t>
  </si>
  <si>
    <t>Addas S.; Pinsonneault A.</t>
  </si>
  <si>
    <t>E-mail interruptions and individual performance: Is there a silver lining?</t>
  </si>
  <si>
    <t>MIS Quarterly: Management Information Systems</t>
  </si>
  <si>
    <t>INFO MAN</t>
  </si>
  <si>
    <t>10.25300/MISQ/2018/13157</t>
  </si>
  <si>
    <t>https://www.scopus.com/inward/record.uri?eid=2-s2.0-85047092073&amp;doi=10.25300%2fMISQ%2f2018%2f13157&amp;partnerID=40&amp;md5=96378ccae1f3604f9c3a43dcd12711c7</t>
  </si>
  <si>
    <t>Interruption of work by e-mail and other communication technologies has become widespread and ubiquitous. However, our understanding of how such interruptions influence individual performance is limited. This paper distinguishes between two types of e-mail interruptions (incongruent and congruent) and draws upon action regulation theory and the computer-mediated communication literature to examine their direct and indirect effects on individual performance. Two empirical studies of sales professionals were conducted spanning different time frames: a survey study with 365 respondents and a diary study with 212 respondents. The results were consistent across the two studies, showing a negative indirect effect of exposure to incongruent interruptions (interruptions containing information that is not relevant to primary activities) through subjective workload, and a positive indirect effect of exposure to congruent interruptions (interruptions containing information that is relevant to primary activities) through mindfulness. The results differed across the two studies in terms of whether the effects were fully or partially mediated, and we discuss these differences using meta-inferences. Technology capabilities used during interruption episodes also had significant effects: rehearsing (fine-tuning responses to incoming messages) and reprocessing (reexamining received messages) were positively related to mindfulness, parallel communication (engaging in multiple e-mail conversations simultaneously) and leaving messages in the inbox were positively related to subjective workload, and deleting messages was negatively related to subjective workload. This study contributes to research by providing insights on the different paths that link e-mail interruptions to individual performance and by examining the effects of using capabilities of the interrupting technology (IT artifact) during interruption episodes. It also complements the experimental tradition that focuses on isolated interruptions. By shifting the level of analysis from specific interruption events to overall exposure to interruptions over time and from the laboratory to the workplace, our study provides realism and ecological validity. © 2018 University of Minnesota. All Rights Reserved.</t>
  </si>
  <si>
    <t>2-s2.0-85047092073</t>
  </si>
  <si>
    <t>Adya M.P.</t>
  </si>
  <si>
    <t>Women at work: Differences in it career experiences and perceptions between South Asian and American women</t>
  </si>
  <si>
    <t>Human Resource Management</t>
  </si>
  <si>
    <t>HR</t>
  </si>
  <si>
    <t>10.1002/hrm.20234</t>
  </si>
  <si>
    <t>https://www.scopus.com/inward/record.uri?eid=2-s2.0-51649091959&amp;doi=10.1002%2fhrm.20234&amp;partnerID=40&amp;md5=8e6e61cee8301ffc58cb3d9eadf73c22</t>
  </si>
  <si>
    <t>A growing minority representation in the information technology (IT) work-force coupled with a "youth bulge" in developing Asian countries are indicative of increasing diversity in the U.S. IT workforce. For researchers and practitioners, this diversity raises new management concerns. To better comprehend these emerging issues, this study compares career experiences and perceptions of South Asian women in the U.S. IT workforce with those of American women IT professionals. In doing so, it contrasts social, cultural, and individual factors that impact these career experiences. Interviews revealed that while most women from South Asia did not identify career genderization in the workplace, American IT professionals perceived greater stereotyping and discrimination. Although both groups equally felt the pressures of work-life balance, the impact of these pressures on long-term commitment to IT careers was felt differently across the two groups. Differences also are evident in perceptions of IT work, mentoring relationships, and coping mechanisms relied upon by the two groups. The article concludes with recommendations for improved diversity integration in the workforce and provides suggestions for future research in multicultural settings. © 2008 Wiley Periodicals, Inc.</t>
  </si>
  <si>
    <t>2-s2.0-51649091959</t>
  </si>
  <si>
    <t>Agarwal R.</t>
  </si>
  <si>
    <t>Editorial notes</t>
  </si>
  <si>
    <t>Information Systems Research</t>
  </si>
  <si>
    <t>iii</t>
  </si>
  <si>
    <t>vi</t>
  </si>
  <si>
    <t>10.1287/isre.2013.0507</t>
  </si>
  <si>
    <t>https://www.scopus.com/inward/record.uri?eid=2-s2.0-84891793928&amp;doi=10.1287%2fisre.2013.0507&amp;partnerID=40&amp;md5=38b6283eef4a41c660228c0ac4f2723b</t>
  </si>
  <si>
    <t>[No abstract available]</t>
  </si>
  <si>
    <t>Editorial</t>
  </si>
  <si>
    <t>2-s2.0-84891793928</t>
  </si>
  <si>
    <t>Aggarwal R.; Kryscynski D.; Midha V.; Singh H.</t>
  </si>
  <si>
    <t>Early to adopt and early to discontinue: The impact of self-perceived and actual IT knowledge on technology use behaviors of end users</t>
  </si>
  <si>
    <t>10.1287/isre.2014.0564</t>
  </si>
  <si>
    <t>https://www.scopus.com/inward/record.uri?eid=2-s2.0-84929178070&amp;doi=10.1287%2fisre.2014.0564&amp;partnerID=40&amp;md5=43eb7c90a90df7fb2ad3ce2dc00ddb7a</t>
  </si>
  <si>
    <t>For organizations to achieve the benefits of new information technology (IT) systems, their users must adopt and then actually use these new systems. Recent models help to articulate the potentially different explanations for why some users will adopt and then continue using new technologies, but these models have not explicitly incorporated IT knowledge. This is particularly important in contexts where the user base may be non-IT professionals-i.e., the users may vary substantially in their basic IT knowledge. We draw on psychology to argue that in situations where there is a wide variance in actual IT knowledge, there will often exist a U-shaped relationship between actual and self-perceived IT knowledge such that the least knowledgeable believe themselves to be highly knowledgeable. We then draw on individual-level adoption theories to argue that users with high self-perceived IT knowledge will be more likely to adopt new technologies and do so faster. We also draw on individual-level continuance theories to argue that users with low actual IT knowledge will be more likely to discontinue using new technologies and do so faster. We test our expectations using a proprietary data set of 225 sales professionals in a large Indian pharmaceutical company that is testing a new customer relationship management system. We find strong support for our hypotheses. © 2015, INFORMS.</t>
  </si>
  <si>
    <t>2-s2.0-84929178070</t>
  </si>
  <si>
    <t>Aggarwal R.; Kryscynski D.; Singh H.</t>
  </si>
  <si>
    <t>Evaluating venture technical competence in venture capitalist investment decisions</t>
  </si>
  <si>
    <t>Management Science</t>
  </si>
  <si>
    <t>OPERATIONS RESEARCH AND MANAGEMENT SCIENCE</t>
  </si>
  <si>
    <t>10.1287/mnsc.2014.2117</t>
  </si>
  <si>
    <t>https://www.scopus.com/inward/record.uri?eid=2-s2.0-84946761657&amp;doi=10.1287%2fmnsc.2014.2117&amp;partnerID=40&amp;md5=a3e55100e7031f836f4dca93ea70bdaf</t>
  </si>
  <si>
    <t>Although much research emphasizes the importance of venture technical competence for venture success and, therefore, the importance of venture technical competence in venture capitalist (VC) investment decisions, we know little about why some VCs may be better than others at assessing the technical competence of ventures. We gathered unique and proprietary data from 33 VCs and 308 ventures that sought Series A funding from those VCs. We show that VC assessment of ventures predicts VC investment, and venture technical competence predicts subsequent venture failure. This means that VCs that overassess ventures are more likely to invest in firms that are more likely to fail. We then show that higher VC technical competence leads to lower errors in assessment, but that greater similarity between the VC and venture in technical competence leads to higher assessments, ceteris paribus. We thus conclude that VC competence enhances the accuracy of VC assessments, but similarity in technical competence between VCs and ventures may lead to positive assessment bias. © 2015 INFORMS.</t>
  </si>
  <si>
    <t>2-s2.0-84946761657</t>
  </si>
  <si>
    <t>Ahuja M.K.</t>
  </si>
  <si>
    <t>Women in the information technology profession: A literature review, synthesis and research agenda</t>
  </si>
  <si>
    <t>European Journal of Information Systems</t>
  </si>
  <si>
    <t>10.1057/palgrave.ejis.3000417</t>
  </si>
  <si>
    <t>https://www.scopus.com/inward/record.uri?eid=2-s2.0-0036001766&amp;doi=10.1057%2fpalgrave.ejis.3000417&amp;partnerID=40&amp;md5=b0848dca0b6f63d1f767539f27c14ced</t>
  </si>
  <si>
    <t>Gender differences in IT careers appear to be affecting the competitiveness of companies globally. It is posited that given the current labor shortage in the IT industry, it has become more important than ever to reduce sources of leakage in the IT career paths of women. A model of barriers faced by women in the field of information technology is presented. Three distinct career stages of career choices, persistence and advancement are analyzed. At each stage, the effects of social and structural factors which may act as barriers are identified and discussed. Social factors include social expectations, work-family conflict and informal networks, while the structural factors are occupational culture, lack of role models and mentors, demographic composition and institutional structures. A proposed research agenda is offered. It is suggested that these social and structural factors as well as their interactions will result in turnover of women in IT. European Journal of Information Systems.</t>
  </si>
  <si>
    <t>2-s2.0-0036001766</t>
  </si>
  <si>
    <t>Akgün A.E.; Keskin H.; Byrne J.</t>
  </si>
  <si>
    <t>The role of organizational emotional memory on declarative and procedural memory and firm innovativeness</t>
  </si>
  <si>
    <t>Journal of Product Innovation Management</t>
  </si>
  <si>
    <t>INNOVATION</t>
  </si>
  <si>
    <t>10.1111/j.1540-5885.2012.00916.x</t>
  </si>
  <si>
    <t>https://www.scopus.com/inward/record.uri?eid=2-s2.0-84859948765&amp;doi=10.1111%2fj.1540-5885.2012.00916.x&amp;partnerID=40&amp;md5=c47945846d2178df6acb621a9169b7d5</t>
  </si>
  <si>
    <t>As a fascinating concept, organizational memory attracts many researchers from a variety of disciplines. Of particular interest are the components of organizational memory, which include declarative memory (i.e., memory for facts, events, or propositions including know-what, know-why, or know-when) and procedural memory (i.e., memory for how things are done or can be done, routines, or procedures). Given the importance of (1) declarative memory that allows people to analyze new problems, generate new interpretations of current information, and use that information in a variety of applications, and (2) procedural memory for guiding and influencing actions of individuals, and facilitating automatic behaviors and skills to speed up task executions in the organizations, it is clear why researchers indicate that these memory contents are critical for innovativeness in the firm. On the other hand, remarkably, there is sparse research in the literature on the emotional aspect of organizational memory (emotional memory) and its effect on firm innovativeness. Emotional memory in general is the storage of past emotional experiences or events in organizations. In this study, we operationalized an organization's emotional memory as a multidimensional construct involving past emotional experience level, dispersion, and storage in organizations. We also identified the past emotional experience vividness or clearance as a moderator factor determining the availability of the emotional memory in organizational memory. By studying 103 firms, and using the partial least squares method, we found that (1) emotional experience storage influences organizational declarative and procedural memory; (2) emotional experience dispersion impacts organizational procedural memory; and (3) emotional experience level affects the organizational declarative and procedural memory to the extent that emotional experience vividness or clearance increases. We also found that emotional experience dispersion has a direct influence on firm innovativeness. Finally, we demonstrated that organizational declarative memory partially mediates the relationship between organizational emotional memory and firm innovativeness, such that emotional experience storage influences innovativeness in the firm via organizational declarative memory. This study concludes with several theoretical and managerial implications. © 2012 Product Development &amp; Management Association.</t>
  </si>
  <si>
    <t>Conference paper</t>
  </si>
  <si>
    <t>2-s2.0-84859948765</t>
  </si>
  <si>
    <t>Akter S.; Bandara R.J.; Sajib S.</t>
  </si>
  <si>
    <t>How to empower analytics capability to tackle emergency situations?</t>
  </si>
  <si>
    <t>International Journal of Operations and Production Management</t>
  </si>
  <si>
    <t>OPERATION AND TECH. MANAGEMENT</t>
  </si>
  <si>
    <t>10.1108/IJOPM-11-2020-0805</t>
  </si>
  <si>
    <t>https://www.scopus.com/inward/record.uri?eid=2-s2.0-85111073746&amp;doi=10.1108%2fIJOPM-11-2020-0805&amp;partnerID=40&amp;md5=096bf160919caf8c1f0350c116107434</t>
  </si>
  <si>
    <t>Purpose: Analytics thrives in navigating emergency situations. Emergency operations management needs to develop analytics empowerment capability (ANEC) to prepare for uncertainty, support continuity and tackle any disruptions. However, there is limited knowledge on ANEC and its effects on strategic emergency service agility (SESA) and emergency service adaptation (ESAD) in such contexts. Drawing on the dynamic capability (DC) theory, we address this research gap by developing an ANEC model. We also model the effects of ANEC on SESA and ESAD using SESA as a mediator. We also assess the moderating and quadratic effects of ANEC on two higher-order DCs (i.e. SESA and ESAD). Design/methodology/approach: Drawing on the literature on big data, empowerment and DC, we develop and validate an ANEC model using data from 245 service systems managers in Australia. The study uses the partial least squares-based structural equation modelling (PLS-SEM) to prove the research model. The predictive power of the research model is validated through PLSpredict (k = 10) using a training sample (n = 220) and a holdout sample (n = 25). Findings: The findings show that analytics climate, technological enablement, information access, knowledge and skills, training and development and decision-making ability are the significant components of ANEC. The findings confirm strategic emergency service agility as a significant partial mediator between ANEC and emergency service adaptation. The findings also discuss the moderating and quadratic effects of ANEC on outcome constructs. We discuss the implications of our findings for emergency situations with limitations and future research directions. Originality/value: The findings show that building ANEC plays a fundamental role in developing strategic agility and service adaptation in emergency situations to prepare for disruptions, mitigate risks and continue operations. © 2021, Emerald Publishing Limited.</t>
  </si>
  <si>
    <t>2-s2.0-85111073746</t>
  </si>
  <si>
    <t>Alaimo C.; Kallinikos J.</t>
  </si>
  <si>
    <t>Managing by Data: Algorithmic Categories and Organizing</t>
  </si>
  <si>
    <t>Organization Studies</t>
  </si>
  <si>
    <t>ORGANISATION STUDIES</t>
  </si>
  <si>
    <t>10.1177/0170840620934062</t>
  </si>
  <si>
    <t>https://www.scopus.com/inward/record.uri?eid=2-s2.0-85087407314&amp;doi=10.1177%2f0170840620934062&amp;partnerID=40&amp;md5=3d1b16dd042df795d2e2083f0c53adc2</t>
  </si>
  <si>
    <t>Data and data management techniques increasingly permeate organizations and the contexts in which they are embedded. We conduct an empirical investigation of Last.fm, an online music discovery platform, with a view to unpacking the work of data and algorithms in the process of categorization. Drawing on Eleanor Rosch and her colleagues, we link the making of categories with the construction of basic objects that function as key filters or registers for perceiving and organizing the world and interacting with it. In contexts such as the ones we have studied, basic objects are made out of data rather than expert or community-based knowledge. In such settings, basic objects work as pervasive reality filters and as the entities on which other organizational objects and categories are built. As they diffuse, such objects and the categories they instantiate become naturalized, increasingly reconfiguring the social order of organizations and their environments as a data order. Once key organizational activities such as the making of objects and categorizing are rearranged by data and algorithms, organizations can no longer be framed as separate from the technologies they deploy. © The Author(s) 2020.</t>
  </si>
  <si>
    <t>2-s2.0-85087407314</t>
  </si>
  <si>
    <t>Yes</t>
  </si>
  <si>
    <t>Almeida-Dias J.; Figueira J.R.; Roy B.</t>
  </si>
  <si>
    <t>Electre Tri-C: A multiple criteria sorting method based on characteristic reference actions</t>
  </si>
  <si>
    <t>European Journal of Operational Research</t>
  </si>
  <si>
    <t>10.1016/j.ejor.2009.10.018</t>
  </si>
  <si>
    <t>https://www.scopus.com/inward/record.uri?eid=2-s2.0-75149139330&amp;doi=10.1016%2fj.ejor.2009.10.018&amp;partnerID=40&amp;md5=aeabcdf332231dbc046b2535b7eb86e7</t>
  </si>
  <si>
    <t>In this paper, a new sorting method, following a decision aiding constructive approach, is proposed. This method is called Electre Tri-C. As a sorting method, a set of categories must be defined to represent the way in which the actions that are going to be assigned to each of them should further be processed. This method is appropriate to deal with decision aiding contexts where the categories are completely ordered and each of them is defined through a single characteristic reference action. The set of characteristic actions should be co-constructed through an interactive process between the analyst and the decision maker. Electre Tri-C has been conceived to verify a set of natural structural requirements (conformity, homogeneity, monotonicity, and stability), which can be viewed as its fundamental properties. This method is composed of two joint rules, called descending rule and ascending rule, which must be used conjointly (and not separately). Each one of these rules selects only one category or a range of possible categories for a possible assignment of an action. This assignment depends on the comparison of such an action to the characteristic actions according to a chosen credibility level. Numerical examples are also presented in order to illustrate the main theoretical results provided by the method. © 2009 Elsevier B.V. All rights reserved.</t>
  </si>
  <si>
    <t>2-s2.0-75149139330</t>
  </si>
  <si>
    <t>Anand A.; Sharma R.; Kohli R.</t>
  </si>
  <si>
    <t>The effects of operational and financial performance failure on bi&amp;a-enabled search behaviors: A theory of performance-driven search</t>
  </si>
  <si>
    <t>10.1287/isre.2020.0936</t>
  </si>
  <si>
    <t>https://www.scopus.com/inward/record.uri?eid=2-s2.0-85098007116&amp;doi=10.1287%2fisre.2020.0936&amp;partnerID=40&amp;md5=c71af20e05c0c130884f9e9e56e28b76</t>
  </si>
  <si>
    <t>Business intelligence and analytics (BI&amp;A) systems enable firms to analyze data and search for insights that could potentially lead to improved organizational performance. While there is evidence that BI&amp;A systems can improve performance through search, our theoretical understanding of how and under what conditions firms leverage BI&amp;A systems to conduct search is rather limited. In particular, while problemistic search theory posits that performance failures motivate search, how firms respond to different types of performance failures remains unclear. We draw on and extend problemistic search theory by theorizing that BI&amp;A-enabled search is influenced by complex interactions between failures in financial and operational performance and performance-related aspirations. We refer to this notion as the Theory of Performance-driven Search (TPS) and test it using longitudinal data gathered for a four-year period from seven U.S. hospitals. We find evidence that firms employ BI&amp;A systems to search in a narrow set of circumstances. We find that performance failures are an important antecedent of BI&amp;A-enabled search. In particular, failures in financial performance, failures in operational performance, and their joint failures are important conditions that trigger BI&amp;A-enabled search. We find that historical and social aspiration levels of financial and operational performance influence BI&amp;A-enabled search during failures in operational performance. We also find that only in organizations experiencing a sustained failure in financial performance do operational performance failures trigger BI&amp;A-enabled search and that the latency of search response is dependent on the speed of failure in financial performance. Through our findings, we make two important contributions: we extend the business value of IT literature by identifying the contextual conditions that trigger BI&amp;A use for search and we extend problemistic search theory by theorizing for the differential effects of operational and financial performance failures. Copyright: © 2020 INFORMS</t>
  </si>
  <si>
    <t>2-s2.0-85098007116</t>
  </si>
  <si>
    <t>Anderson E.G., Jr.; Chandrasekaran A.; Davis-Blake A.; Parker G.G.</t>
  </si>
  <si>
    <t>Managing distributed product development projects: Integration strategies for time-zone and language barriers</t>
  </si>
  <si>
    <t>10.1287/isre.2017.0733</t>
  </si>
  <si>
    <t>https://www.scopus.com/inward/record.uri?eid=2-s2.0-85043706716&amp;doi=10.1287%2fisre.2017.0733&amp;partnerID=40&amp;md5=2283a14f92256d88fcde4fd3c189ce72</t>
  </si>
  <si>
    <t>Distributed product development projects encompass product and process development activities that span organizational and country boundaries. The increasing trend toward globalizing projects requires firms to coordinate development efforts made by team members from various functions within the firm, speaking multiple languages, and working in various time zones. We analyze qualitative data from 70 distributed product development projects that span 14 countries and involve cross-functional team members speaking 10 different languages. We find that commonly discussed integration strategies such as modular product designs and colocating team members by themselves are insufficient to coordinate project work. Rather, our field interviews suggest that firms invest in design information systems (DIS) with specific features to facilitate product design and empower their project managers to integrate the development efforts. Specifically, our interviews suggest that firms often modify the organization by "unifying" the engineering and purchasing functions into a single supply chain integrator function to increase the scope of responsibilities for these managers. We then test our hypotheses on the benefits of these strategies on project outcomes by using survey data from 55 distributed product development projects in 20 firms. Results indicate that the use of DIS is associated with higher quality and relationship performance when there are differences between focal and supplier firm personnel languages. Unifying engineering and purchasing functions into a supply chain integrator is associated with improved response time in the presence of time zone differences. We also find that a unifying strategy is associated with lower cost in the presence of language differences, but is also associated with a worsening of response time. These results provide guidance to product designers in organizations that must coordinate complex work across time zone barriers and languages. The results also provide guidance to researchers, by showing that different integration mechanisms may have differential effects across various coordination barriers and across multiple dimensions of project performance.We conclude by linking these results to integration mechanisms previously discussed in the coordination literature. © 2017 INFORMS.</t>
  </si>
  <si>
    <t>2-s2.0-85043706716</t>
  </si>
  <si>
    <t>Anderson E.J.; Coltman T.; Devinney T.M.; Keating B.</t>
  </si>
  <si>
    <t>What drives the choice of a third-party logistics provider?</t>
  </si>
  <si>
    <t>Journal of Supply Chain Management</t>
  </si>
  <si>
    <t>10.1111/j.1745-493X.2011.03223.x</t>
  </si>
  <si>
    <t>https://www.scopus.com/inward/record.uri?eid=2-s2.0-79953230876&amp;doi=10.1111%2fj.1745-493X.2011.03223.x&amp;partnerID=40&amp;md5=b31c0387e1108dcfb8437cf361ec5ed4</t>
  </si>
  <si>
    <t>It is generally believed that companies choose supply chain partners on the basis of their distinctive value propositions - a fact one would also expect holds true when companies choose a logistics service provider. However, faced with the complexities of varied customer demands, it can be difficult for logistics service companies to obtain an effective understanding of how customers differentially value the service components they offer. In this paper, we address this issue by identifying the factors that are important in a customer's choice of a logistics service provider. Using stated choice methods we explore the relative importance of seven service attributes using a sample of 309 managers with a central role in purchasing logistics services across a range of industries and countries. The results reveal that three distinct decision models populate our data where the preferences for different logistics service attributes - such as price and delivery performance - vary greatly between customer groups represented by these models. Strategically, our findings provide the management of a third-party logistics provider with a logical starting point from which to determine the goals that are set for their operations, particularly in choosing the customer segments to service. © 2011 Institute for Supply Management, Inc.™.</t>
  </si>
  <si>
    <t>2-s2.0-79953230876</t>
  </si>
  <si>
    <t>Add to Tab2 if column Q is = "yes"</t>
  </si>
  <si>
    <t>Anderson M.C.; Banker R.D.; Ravindran S.</t>
  </si>
  <si>
    <t>Value implications of investments in information technology</t>
  </si>
  <si>
    <t>10.1287/mnsc.1060.0542</t>
  </si>
  <si>
    <t>https://www.scopus.com/inward/record.uri?eid=2-s2.0-38849124550&amp;doi=10.1287%2fmnsc.1060.0542&amp;partnerID=40&amp;md5=e2ed978f44d4de4684ac8ead78ddc951</t>
  </si>
  <si>
    <t>The year 2000 (Y2K) countdown provided a uniquely visible instance of spending on information technology (IT) by U.S. companies. With public attention riveted on potential Y2K malfunctions, managers were forced to evaluate their IT and make decisions about whether to modify or replace existing systems. In the aftermath of Y2K, critics charged that the problem was overblown and that companies overspent on IT. In contrast, we posit in this paper that efforts companies made to renew and upgrade their IT may have positioned them to take advantage of new e-business applications. As Y2K approached, managers could invest opportunistically in IT, which would enable them to connect with customers and suppliers in new ways. Contrary to the alleged overspending, we find that firm value increased, on average, with Y2K spending by Fortune 1000 companies. In particular, higher firm value and subsequent earnings were associated with Y2K spending for firms in industries where IT was considered to have a transforming influence-altering traditional ways of doing business by redefining business processes and relationships. We also test whether the positive association between firm value and Y2K spending diminished with Y2K spending by industry peer firms, but we do not find support for this relative investment hypothesis. ©2006 INFORMS.</t>
  </si>
  <si>
    <t>2-s2.0-38849124550</t>
  </si>
  <si>
    <t>Andrade-Rojas M.G.; Kathuria A.; Konsynski B.R.</t>
  </si>
  <si>
    <t>Competitive Brokerage: How Information Management Capability And Collaboration Networks Act As Substitutes</t>
  </si>
  <si>
    <t>Journal of Management Information Systems</t>
  </si>
  <si>
    <t>10.1080/07421222.2021.1962596</t>
  </si>
  <si>
    <t>https://www.scopus.com/inward/record.uri?eid=2-s2.0-85121010482&amp;doi=10.1080%2f07421222.2021.1962596&amp;partnerID=40&amp;md5=52852fd4c8425e4f6b1cf86494c2dd51</t>
  </si>
  <si>
    <t>IT-based information management and collaboration networks are both important sources of competitive information. Despite anecdotal evidence, limited research examines their contemporaneous impact on firms’ ability to compete effectively. We take an information asymmetry perspective to examine the mechanisms through which the firm’s information management capability and the structure of its collaboration network influence the structure of its competition network in product markets. We argue that taking a brokerage position in competition networks has a positive influence on a firm’s performance. We then explain how the firm’s information management capability and its position in collaboration networks each have a direct positive influence on its brokerage position in the competition network. Finally, we propose that information management capability and a central position in collaboration networks act as substitutes. We empirically test our model using a longitudinal competition network, a longitudinal collaboration network, and longitudinal secondary data about firms’ information management capability, drawn from 262 firms over a 15-year period. Our findings, robust to endogeneity concerns and alternative model specifications, reveal the direct and substitution effects of information management capability and collaboration networks on competition networks. This research contributes to the information systems and strategy literatures by offering insights into how IT enables firms to design competitive strategies by facilitating analyses of competitors’ information, and how the information gained by firms as they collaborate can enhance their ability to compete. © 2021 The Author(s). Published with license by Taylor &amp; Francis Group, LLC.</t>
  </si>
  <si>
    <t>2-s2.0-85121010482</t>
  </si>
  <si>
    <t>Angulo-Ruiz F.; Donthu N.; Prior D.; Rialp J.</t>
  </si>
  <si>
    <t>The financial contribution of customer-oriented marketing capability</t>
  </si>
  <si>
    <t>Journal of the Academy of Marketing Science</t>
  </si>
  <si>
    <t>MARKETING</t>
  </si>
  <si>
    <t>10.1007/s11747-013-0353-6</t>
  </si>
  <si>
    <t>https://www.scopus.com/inward/record.uri?eid=2-s2.0-84901845496&amp;doi=10.1007%2fs11747-013-0353-6&amp;partnerID=40&amp;md5=fbcd28b0b5cc9b7d7aec8b147c2edfe1</t>
  </si>
  <si>
    <t>This article assesses the financial contribution of marketing capability. In contrast with previous research, which conceptualizes marketing capability as the deployment of marketing resources to achieve sales, this study conceives marketing capability as the deployment of marketing resources to achieve the ultimate objectives of customer satisfaction and brand equity (i.e., customer-oriented marketing capability [COMC]). Thus, this research disentangles the dynamic relationships among marketing resources, sales, customer satisfaction, and brand equity through the use of network Data Envelopment Analysis to capture COMC. According to what the value relevance perspective proposes, COMC positively influences the growth of Tobin's q and improves the growth of analysts' recommendations. These findings remain robust and consistent with the use of additional measures and methods common to the marketing and financial literatures. Our study provides tools and a framework for analysis for managers to maximize their ability to use marketing strategy to drive performance. © 2013 Academy of Marketing Science.</t>
  </si>
  <si>
    <t>2-s2.0-84901845496</t>
  </si>
  <si>
    <t>Antoni M.; Maug E.; Obernberger S.</t>
  </si>
  <si>
    <t>Private equity and human capital risk</t>
  </si>
  <si>
    <t>Journal of Financial Economics</t>
  </si>
  <si>
    <t>FINANCE</t>
  </si>
  <si>
    <t>10.1016/j.jfineco.2019.04.010</t>
  </si>
  <si>
    <t>https://www.scopus.com/inward/record.uri?eid=2-s2.0-85065758061&amp;doi=10.1016%2fj.jfineco.2019.04.010&amp;partnerID=40&amp;md5=ca49416b364657620ec995ca90cf6182</t>
  </si>
  <si>
    <t>We study the human capital effects of private equity buyouts in Germany. We conduct matched-sample difference-in-differences estimations at the establishment and at the individual employee level with more than 152 thousand buyout employees and a carefully matched control group. Buyouts are followed by a reduction in overall employment and an increase in employee turnover. Employees of buyout targets experience earnings declines equivalent to 2.8% of median earnings in the fifth year after the buyout. Managers and older employees fare far worse after buyouts compared with the average target employee, even though they are not more likely to lose their jobs at the target compared with other employees. We argue that the employees most negatively affected after buyouts are those who are less likely to find new employment, not those who are most likely to lose their jobs. Evidence exists of a reduction in administrative staff and more hiring for jobs that require IT skills. © 2019 The Authors</t>
  </si>
  <si>
    <t>2-s2.0-85065758061</t>
  </si>
  <si>
    <t>Appio F.P.; Frattini F.; Petruzzelli A.M.; Neirotti P.</t>
  </si>
  <si>
    <t>Digital Transformation and Innovation Management: A Synthesis of Existing Research and an Agenda for Future Studies</t>
  </si>
  <si>
    <t>10.1111/jpim.12562</t>
  </si>
  <si>
    <t>https://www.scopus.com/inward/record.uri?eid=2-s2.0-85099756036&amp;doi=10.1111%2fjpim.12562&amp;partnerID=40&amp;md5=32df139b41823b4ced57e10c68627eb9</t>
  </si>
  <si>
    <t>Management and organizational scholars have paid increasing attention to the interconnections between digital transformation and innovation management in the last decade. However, a highly fragmented understanding of this topic is what we are left with so far. In this editorial, we suggest an approach to open up the black box of the interplay between digital transformation and innovation management by providing a framework that identifies three levels of analysis (i.e., macro, meso, and micro) along which existing and future research on the topic can be organized. This model encourages scholars to conduct theoretical and empirical studies on how digital transformation affects ecosystems’ structure and governance, how industries and firms compete and organize for innovation in a digitalized world, how the processes for developing new products and services change under the effect of digital technologies, and the implications of digital transformation on managing people and teams involved in the innovation process, among the other topics. We also provide a synthesis of the eight papers published in the Special Issue that this editorial introduces and develop an agenda for future research that will hopefully contribute to encourage and shape future scholarly efforts into this field. © 2021 Product Development &amp; Management Association</t>
  </si>
  <si>
    <t>2-s2.0-85099756036</t>
  </si>
  <si>
    <t>Aral S.; Brynjolfsson E.; Van Alstyne M.</t>
  </si>
  <si>
    <t>Information, technology, and information worker productivity</t>
  </si>
  <si>
    <t>3 PART 2</t>
  </si>
  <si>
    <t>10.1287/isre.1110.0408</t>
  </si>
  <si>
    <t>https://www.scopus.com/inward/record.uri?eid=2-s2.0-84871566271&amp;doi=10.1287%2fisre.1110.0408&amp;partnerID=40&amp;md5=3043d7d0ff7a084fc60d260b8494ff0d</t>
  </si>
  <si>
    <t>We econometrically evaluate information worker productivity at a midsize executive recruiting firm and assess whether the knowledge that workers accessed through their electronic communication networks enabled them to multitask more productively. We estimate dynamic panel data models of multitasking, knowledge networks, and productivity using several types of micro-level data: (a) direct observation of more than 125,000 email messages over a period of 10 months; (b) detailed accounting data on individuals' project output and team membership for more than 1,300 projects spanning five years; and (c) survey and interview data about the same workers' IT skills, IT use, and information sharing. We find that (1) more multitasking is associated with more project output, but diminishing marginal returns, and (2) recruiters whose network contacts have heterogeneous knowledge-an even distribution of expertise over many project types-are less productive on average but more productive when juggling diverse multitasking portfolios. These results show how multitasking affects productivity and how knowledge networks, enabled by IT, can improve worker performance. The methods developed can be replicated in other settings, opening new frontiers for research on social networks and IT value. © 2012 INFORMS.</t>
  </si>
  <si>
    <t>2-s2.0-84871566271</t>
  </si>
  <si>
    <t>Aral S.; Weill P.</t>
  </si>
  <si>
    <t>IT assets, organizational capabilities, and firm performance: How resource allocations and organizational differences explain performance variation</t>
  </si>
  <si>
    <t>Organization Science</t>
  </si>
  <si>
    <t>10.1287/orsc.1070.0306</t>
  </si>
  <si>
    <t>https://www.scopus.com/inward/record.uri?eid=2-s2.0-41449112482&amp;doi=10.1287%2forsc.1070.0306&amp;partnerID=40&amp;md5=2a68a2132d15b8bc7d4b5067c9e573ea</t>
  </si>
  <si>
    <t>Despite evidence of a positive relationship between information technology (IT) investments and firm performance, results still vary across firms and performance measures. We explore two organizational explanations for this variation: differences in firms' IT investment allocations and their IT capabilities. We develop a theoretical model of IT resources, defined as the combination of specific IT assets and organizational IT capabilities. We argue that investments into different IT assets are guided by firms' strategies (e.g., cost leadership or innovation) and deliver value along performance dimensions consistent with their strategic purpose. We hypothesize that firms derive additional value per IT dollar through a mutually reinforcing system of organizational IT capabilities built on complementary practices and competencies. Empirically, we test the impact of IT assets, IT capabilities, and their combination on four dimensions of firm performance: market valuation, profitability, cost, and innovation. Our results-based on data on IT investment allocations and IT capabilities in 147 U.S. firms from 1999 to 2002-demonstrate that IT investment allocations and organizational IT capabilities drive differences in firm performance. Firms' total IT investment is not associated with performance, but investments in specific IT assets explain performance differences along dimensions consistent with their strategic purpose. In addition, a system of organizational IT capabilities strengthens the performance effects of IT assets and broadens their impact beyond their intended purpose. The results help explain variance in returns to IT capital across firms and expand our understanding of alignment between IT and organizations. We illustrate our findings with examples from a case study of 7-Eleven Japan. © 2007 INFORMS.</t>
  </si>
  <si>
    <t>2-s2.0-41449112482</t>
  </si>
  <si>
    <t>Arumugam V.; Antony J.; Linderman K.</t>
  </si>
  <si>
    <t>The influence of challenging goals and structured method on Six Sigma project performance: A mediated moderation analysis</t>
  </si>
  <si>
    <t>10.1016/j.ejor.2016.03.022</t>
  </si>
  <si>
    <t>https://www.scopus.com/inward/record.uri?eid=2-s2.0-84979466020&amp;doi=10.1016%2fj.ejor.2016.03.022&amp;partnerID=40&amp;md5=cf3265038f39e2243a61cceb68414a5e</t>
  </si>
  <si>
    <t>Over the past few decades, Six Sigma has diffused to a wide array of organizations across the globe, which has been fueled by the reported financial benefits of Six Sigma. Implementing Six Sigma entails carrying out a series of Six Sigma projects that improve business processes. Scholars have investigated some mechanisms that influence project success, such as setting challenging goals and adhering to the Six Sigma method. However, these mechanisms have been studied in a piecemeal fashion and do not provide a deeper understanding of their interrelationships. Developing a deeper understanding of these mechanisms helps identify the contingency and boundary conditions that influence Six Sigma project execution. Drawing on Sociotechnical Systems theory, this research conceptualizes and empirically examines the interrelationships of the key mechanisms that influence project execution. Specifically, we examine the interrelationship between Six Sigma project goals (Social System), adherence to the Six Sigma method (Technical System), and knowledge creation. The analysis uses a mediation-moderation approach which helps empirically examine these relationships. The data come from a survey of 324 employees in 102 Six Sigma projects from two organizations. The findings show that project goals and the Six Sigma method can compensate for one another. It also suggests that adherence to the Six Sigma method becomes more beneficial for projects that create a lot of knowledge. Otherwise the method becomes less important. Prior research has not examined these contingencies and boundary conditions, which ultimately influence project success. © 2016 Elsevier B.V. All rights reserved.</t>
  </si>
  <si>
    <t>2-s2.0-84979466020</t>
  </si>
  <si>
    <t>Arunachalam V.</t>
  </si>
  <si>
    <t>Electronic data interchange: An evaluation of alternative organizational forms</t>
  </si>
  <si>
    <t>Accounting, Organizations and Society</t>
  </si>
  <si>
    <t>10.1016/S0361-3682(02)00101-0</t>
  </si>
  <si>
    <t>https://www.scopus.com/inward/record.uri?eid=2-s2.0-1342307571&amp;doi=10.1016%2fS0361-3682%2802%2900101-0&amp;partnerID=40&amp;md5=52cd97356ee982a17434578462f34a11</t>
  </si>
  <si>
    <t>Electronic Data Interchange (EDI) has come to revolutionize in recent years the way in which businesses conduct their trading activities. This study examines alternative organizational forms for EDI processing within organizations and evaluates them on several task performance indices including independence, saturation, and satisfaction, and also relates them to EDI effectiveness as a function of information technology (IT) intensity and length of EDI use. Results from an extensive, two-phase survey of EDI users indicate that organizational form for EDI processing influenced task performance indices such that the more decentralized structures (i.e. star and circle structures) exhibited higher independence and lower saturation than the more centralized structures (i.e. wheel, kite, and chain structures). More decentralized forms also exhibited higher satisfaction with EDI than the more centralized forms on nonroutine EDI tasks. EDI task performance indices were also correlated with EDI effectiveness, such that higher independence, lower saturation, and higher satisfaction were associated with higher EDI effectiveness. IT intensity and length of EDI use also positively moderated the effects of decentralization on EDI effectiveness. These results are discussed in terms of the organizational implications of this strategic IT resource: EDI. © 2003 Elsevier Ltd. All rights reserved.</t>
  </si>
  <si>
    <t>2-s2.0-1342307571</t>
  </si>
  <si>
    <t>Ashenbaum B.; Salzarulo P.A.; Newman W.R.</t>
  </si>
  <si>
    <t>Organizational structure, entrepreneurial orientation and trait preference in transportation brokerage firms</t>
  </si>
  <si>
    <t>10.1111/j.1745-493X.2011.03252.x</t>
  </si>
  <si>
    <t>https://www.scopus.com/inward/record.uri?eid=2-s2.0-84856289223&amp;doi=10.1111%2fj.1745-493X.2011.03252.x&amp;partnerID=40&amp;md5=b85a3f8d35f845f2a26d7a892687cea0</t>
  </si>
  <si>
    <t>This article presents the results of an inductive, multiple-case study of the transportation brokerage industry. Insights from the organizational behavior and entrepreneurship literature help to sharpen understanding of how organizational structure and entrepreneurial culture relate to firm-level trait preferences in personnel hiring and promotion decisions. Using an inductive, theory-building approach, a typology of four different organizational structures within the transportation brokerage space is proposed. Working propositions are presented that relate organizational structure, entrepreneurial orientation, the differential prioritization of proactive personality and self-management at various stages of career progression, and perceptions of firm performance vis-á-vis competitors. Contributions to theory and practice, and the broader implications for supply chain intermediaries are discussed. © 2012 Institute for Supply Management, Inc.</t>
  </si>
  <si>
    <t>2-s2.0-84856289223</t>
  </si>
  <si>
    <t>Ashraf M.; Michas P.N.; Russomanno D.</t>
  </si>
  <si>
    <t>The impact of audit committee information technology expertise on the reliability and timeliness of financial reporting</t>
  </si>
  <si>
    <t>Accounting Review</t>
  </si>
  <si>
    <t>10.2308/ACCR-52622</t>
  </si>
  <si>
    <t>https://www.scopus.com/inward/record.uri?eid=2-s2.0-85084081689&amp;doi=10.2308%2fACCR-52622&amp;partnerID=40&amp;md5=fe7c09bede7f33c5428578bc8cb10d45</t>
  </si>
  <si>
    <t>We examine whether information technology expertise on audit committees impacts the reliability and timeliness of financial reporting. We find a reduction in the likelihood of material restatement, a reduction in the likelihood of information technology-related material weaknesses (which account for 55 percent of all reported material weaknesses), and more timely earnings announcements at firms with audit committee information technology expertise. These findings are robust to controlling for a firm's other information technology attributes, as well as when using entropy balanced samples, and we mitigate endogeneity concerns with evidence that our findings hold in a subsample of firms that all possess overall high-quality information technology. Finally, a difference-indifferences analysis, inclusion of firm fixed effects, and a falsification test largely support our assertion that the quality of financial reporting is significantly improved by the presence of an audit committee information technology expert. © 2019 American Accounting Association. All rights reserved.</t>
  </si>
  <si>
    <t>2-s2.0-85084081689</t>
  </si>
  <si>
    <t>Ashurst C.; Doherty N.F.; Peppard J.</t>
  </si>
  <si>
    <t>Improving the impact of IT development projects: The benefits realization capability model</t>
  </si>
  <si>
    <t>10.1057/ejis.2008.33</t>
  </si>
  <si>
    <t>https://www.scopus.com/inward/record.uri?eid=2-s2.0-54349118673&amp;doi=10.1057%2fejis.2008.33&amp;partnerID=40&amp;md5=842a96003d86873ec96ce45f89b7bef9</t>
  </si>
  <si>
    <t>The return that organizations derive from investments in information systems and technology continues to disappoint. While there are many theoretical prescriptions as to how the planned benefits from an information technology (IT) project might best be realized, there is very little empirical evidence, as to whether such advice is being heeded in practice. Drawing on the resource-based view of the firm, a conceptual model of a benefits realization capability is presented and developed. In this model, the benefits realization capability is operationalized through four distinct competences, each of which is underpinned by a variety of socially defined practices. The model was populated by using a thorough review of the literature to identify and categorize those specific practices that have the potential to contribute to the effective achievement of benefits from IT investment projects. These practices are then studied in an empirical examination of 25 IT projects. The analysis finds no evidence of benefits realization practices being adopted in any consistent, comprehensive or coherent manner. Effective benefits realization requires an ongoing commitment to, and focus upon, the benefits, rather than the technology, throughout a system's development, implementation and operation. © 2008 Operational Research Society Ltd. All rights reserved.</t>
  </si>
  <si>
    <t>2-s2.0-54349118673</t>
  </si>
  <si>
    <t>Aslam H.; Blome C.; Roscoe S.; Azhar T.M.</t>
  </si>
  <si>
    <t>Dynamic supply chain capabilities: How market sensing, supply chain agility and adaptability affect supply chain ambidexterity</t>
  </si>
  <si>
    <t>10.1108/IJOPM-09-2017-0555</t>
  </si>
  <si>
    <t>https://www.scopus.com/inward/record.uri?eid=2-s2.0-85049097902&amp;doi=10.1108%2fIJOPM-09-2017-0555&amp;partnerID=40&amp;md5=a38f7388dd5155b2a3037b59d3bde8f3</t>
  </si>
  <si>
    <t>Purpose: This paper positions market sensing, supply chain agility and supply chain adaptability as a coherent cluster of dynamic supply chain capabilities. The purpose of this paper is to understand how dynamic supply chain capabilities interrelate and their effect on supply chain ambidexterity. Design/methodology/approach: Based on a survey of Pakistani manufacturing firms, a theoretically-derived model was tested in a structural equation model. Findings: The results of the study show that a market-sensing capability is an antecedent of supply chain agility and supply chain adaptability. Furthermore, supply chain agility, directly, and supply chain adaptability, indirectly, affect supply chain ambidexterity. Supply chain agility, therefore, mediates the relationship between supply chain adaptability and supply chain ambidexterity. Originality/value: The contribution of this study lies in: first, identifying dynamic capability clusters relevant for achieving supply chain ambidexterity; second, evaluating performance implications of dynamic capabilities in the supply chain, specifically supply chain agility and adaptability; and third, proposing a unique measurement of supply chain ambidexterity in the light supply chain theory, and empirically evaluating the relationship between dynamic capabilities and supply chain ambidexterity. © 2018, Emerald Publishing Limited.</t>
  </si>
  <si>
    <t>2-s2.0-85049097902</t>
  </si>
  <si>
    <t>Asmussen C.G.</t>
  </si>
  <si>
    <t>Strategic factor markets, scale free resources, and economic performance: The impact of product market rivalry</t>
  </si>
  <si>
    <t>Strategic Management Journal</t>
  </si>
  <si>
    <t>STRATEGY</t>
  </si>
  <si>
    <t>10.1002/smj.2315</t>
  </si>
  <si>
    <t>https://www.scopus.com/inward/record.uri?eid=2-s2.0-84944740238&amp;doi=10.1002%2fsmj.2315&amp;partnerID=40&amp;md5=18a8f58bb8fa147415d9a9c952bf0671</t>
  </si>
  <si>
    <t>This paper analyzes how scale free resources, which can be acquired by multiple firms simultaneously and deployed against one another in product market competition, will be priced in strategic factor markets, and what the consequences are for the acquiring firms' performance. Based on a game-theoretic model, it shows how the impact of strategic factor markets on economic profits is influenced by product market rivalry, preexisting competitive (dis)advantages, and the interaction of acquired resources with those preexisting asymmetries. New insights include the result that resource suppliers will aim at (and largely succeed in) setting resource prices so that the acquiring firms earn negative strategic factor market profits - sacrificing some of their preexisting market power rents - by acquiring resources that they know to be overpriced. Copyright © 2014 John Wiley &amp; Sons, Ltd.</t>
  </si>
  <si>
    <t>2-s2.0-84944740238</t>
  </si>
  <si>
    <t>Asokan D.R.; Huq F.A.; Smith C.M.; Stevenson M.</t>
  </si>
  <si>
    <t>Socially responsible operations in the Industry 4.0 era: post-COVID-19 technology adoption and perspectives on future research</t>
  </si>
  <si>
    <t>10.1108/IJOPM-01-2022-0069</t>
  </si>
  <si>
    <t>https://www.scopus.com/inward/record.uri?eid=2-s2.0-85133087983&amp;doi=10.1108%2fIJOPM-01-2022-0069&amp;partnerID=40&amp;md5=6e8bda9ee618c9175a62deb58641715f</t>
  </si>
  <si>
    <t>Purpose: As focal firms in supply networks reflect on their experiences of the pandemic and begin to rethink their operations and supply chains, there is a significant opportunity to leverage digital technological advances to enhance socially responsible operations performance (SROP). This paper develops a novel framework for exploring the adoption of Industry 4.0 technologies for improving SROP. It highlights current best-practice examples and presents future research pathways. Design/methodology/approach: This viewpoint paper argues how Industry 4.0 technology adoption can enable effective SROP in the post-COVID-19 era. Academic articles, relevant grey literature, and insights from industry experts are used to support the development of the framework. Findings: Seven technologies are identified that bring transformational capabilities to SROP, i.e. big data analytics, digital twins, augmented reality, blockchain, 3D printing, artificial intelligence, and the Internet of Things. It is demonstrated how these technologies can help to improve three sub-themes of organisational social performance (employment practices, health and safety, and business practices) and three sub-themes of community social performance (quality of life and social welfare, social governance, and economic welfare and growth). Research limitations/implications: A research agenda is outlined at the intersection of Industry 4.0 and SROP through the six sub-themes of organisational and community social performance. Further, these are connected through three overarching research agendas: “Trust through Technology”, “Responsible Relationships” and “Freedom through Flexibility”. Practical implications: Organisational agendas for Industry 4.0 and social responsibility can be complementary. The framework provides insights into how Industry 4.0 technologies can help firms achieve long-term post-COVID-19 recovery, with an emphasis on SROP. This can offer firms competitive advantage in the “new normal” by helping them build back better. Social implications: People and communities should be at the heart of decisions about rethinking operations and supply chains. This paper expresses a view on what it entails for organisations to be responsible for the supply chain-wide social wellbeing of employees and the wider community they operate in, and how they can use technology to embed social responsibility in their operations and supply chains. Originality/value: Contributes to the limited understanding of how Industry 4.0 technologies can lead to socially responsible transformations. A novel framework integrating SROP and Industry 4.0 is presented. © 2022, Deepak Ram Asokan, Fahian Anisul Huq, Christopher M. Smith and Mark Stevenson.</t>
  </si>
  <si>
    <t>2-s2.0-85133087983</t>
  </si>
  <si>
    <t>Astvansh V.; Jindal N.</t>
  </si>
  <si>
    <t>Differential Effects of Received Trade Credit and Provided Trade Credit on Firm Value</t>
  </si>
  <si>
    <t>Production and Operations Management</t>
  </si>
  <si>
    <t>10.1111/poms.13578</t>
  </si>
  <si>
    <t>https://www.scopus.com/inward/record.uri?eid=2-s2.0-85117827430&amp;doi=10.1111%2fpoms.13578&amp;partnerID=40&amp;md5=36b0f27d53f5107a3fb74a4a734c3b3f</t>
  </si>
  <si>
    <t>With over half a trillion dollars in trade credit flowing between firms in the United States, it is critically important for managers to understand how the trade credit that their firm receives and provides affect its value. Trade credit is a strategic investment in supply chain relationships that allows the recipient to make payment later rather than at the time of the sale. A firm provides trade credit to its downstream business customers and also receives trade credit from its upstream suppliers. Although research has shown that provided trade credit builds a firm's shareholder value, it has not examined what effect, if any, received trade credit has on the firm's value. As a result, one might assume that received trade credit affects firm value in the same manner as provided trade credit. We argue otherwise and show that received trade credit and provided trade credit have differential effects on firm value. Received trade credit has a negative direct effect and a positive indirect effect (through profit), whereas provided trade credit has a positive direct effect and a negative indirect effect. The difference in direct effects hinges on the disparate nature of dependence in the supply chain. Provided trade credit increases customers' dependence on the firm, building the firm's value. In contrast, received trade credit increases the firm's dependence on its suppliers, destroying the firm's value. Empirical results using a sample of 2804 firms from 1986 to 2017 provide robust support for the hypotheses. They show that managers risk overestimating the value of a 1 SD increase in received (provided) trade credit by $284.74 ($74.95) million, on average, if they do not consider both the direct and indirect effects it has on their firm's value. © 2021 The Authors. Production and Operations Management published by Wiley Periodicals LLC on behalf of Production and Operations Management Society</t>
  </si>
  <si>
    <t>2-s2.0-85117827430</t>
  </si>
  <si>
    <t>Atasoy H.; Banker R.D.; Pavlou P.A.</t>
  </si>
  <si>
    <t>Information technology skills and labor market outcomes for workers</t>
  </si>
  <si>
    <t>10.1287/ISRE.2020.0975</t>
  </si>
  <si>
    <t>https://www.scopus.com/inward/record.uri?eid=2-s2.0-85109152095&amp;doi=10.1287%2fISRE.2020.0975&amp;partnerID=40&amp;md5=3f6e922492ffc736d988496fd4f88217</t>
  </si>
  <si>
    <t>Job erosion is a major concern globally, especially given the COVID-19 pandemic. Unemployment and low wages remain pressing societal challenges in the wake of increased automation, more so for traditionally disadvantaged groups in the labor market, such as women, minorities, and the elderly. However, workers who possess relevant information technology (IT) skills might have an edge in an increasingly digital economy. In this study, we examine the role of IT skills in labor market outcomes for workers. We leverage a household IT use survey from an emerging economy that captures detailed, individual-level data on IT skills and IT use, which are also integrated with household labor force survey data on workers’ wages, occupations, and industries between 2007 and 2015. We find that basic IT skills increase employment probability, and these employment effects can be explained by both increased labor force participation and a higher probability of transitioning from unemployment to employment, after accounting for the decision to participate in the workforce. Advanced IT skills are not significantly associated with higher employment, conditioning on basic IT skills. However, having advanced IT skills helps workers to earn higher wages and incrementally increases the probability that they are employed in higher-paid jobs. Interestingly, the effects of basic IT skills on employment are significantly larger for the female and older workforce that typically has a higher preference for flexible work options. Additionally, IT skills complement occupations that have a higher share of nonroutine tasks that cannot be performed by predefined rules. These results emphasize the importance of providing necessary IT access and basic IT training to traditionally socially disadvantaged groups to reduce the IT skills gap and close the digital divide. We contribute to the literature by providing evidence on the role of different IT skills in the entire labor force across multiple occupations and demographics, going beyond IT professionals and employed workers who have predominantly been studied in the information systems literature. We discuss implications for the future of work and education and public policy for designing IT training policies for workers, students, and organizations to stimulate employment for workers with higher wages, particularly in developing economies and for traditionally disadvantaged segments of the workforce, such as women and the elderly, particularly after the COVID-19 pandemic. Copyright: © 2021 INFORMS.</t>
  </si>
  <si>
    <t>2-s2.0-85109152095</t>
  </si>
  <si>
    <t>Aubert B.A.; Houde J.-F.; Patry M.; Rivard S.</t>
  </si>
  <si>
    <t>A multi-level investigation of information technology outsourcing</t>
  </si>
  <si>
    <t>Journal of Strategic Information Systems</t>
  </si>
  <si>
    <t>10.1016/j.jsis.2012.04.004</t>
  </si>
  <si>
    <t>https://www.scopus.com/inward/record.uri?eid=2-s2.0-84866743819&amp;doi=10.1016%2fj.jsis.2012.04.004&amp;partnerID=40&amp;md5=faab90c7114c897788f05ef11e6d138f</t>
  </si>
  <si>
    <t>This study proposes and tests a model of the information technology (IT) outsourcing decision that includes antecedents of both transaction costs and production costs. Production costs show the most robust influence on governance. Skills required to execute the activities, interdependence between the activities, and firm-level characteristics - uncertainty and knowledge intensity - are the main explanatory variables of the decision. Transaction-level uncertainty is the only transaction cost variable found to influence the decision. © 2012 Elsevier B.V. All rights reserved.</t>
  </si>
  <si>
    <t>2-s2.0-84866743819</t>
  </si>
  <si>
    <t>Aubert B.A.; Kishore R.; Iriyama A.</t>
  </si>
  <si>
    <t>Exploring and managing the "innovation through outsourcing" paradox</t>
  </si>
  <si>
    <t>10.1016/j.jsis.2015.10.003</t>
  </si>
  <si>
    <t>https://www.scopus.com/inward/record.uri?eid=2-s2.0-84948655928&amp;doi=10.1016%2fj.jsis.2015.10.003&amp;partnerID=40&amp;md5=e755dabd3e86bb787d2ef6f2ca629584</t>
  </si>
  <si>
    <t>This paper identifies the conditions that create a paradox when firms try to obtain innovation using outsourcing contracts. While outsourcing can be a way to obtain new ideas from business partners, most of the guidelines related to good contract management seem to deter innovative behavior. Managers trying to innovate using outsourcing are therefore facing two opposing sets of constraints, and have to manage both at the same time. In this paper, the nature of the "innovation through outsourcing" paradox is discussed in terms of the tensions between a contractual view of outsourcing and an innovation view of outsourcing, along with their associated reinforcing cycles. The paper outlines four mechanisms that are essentially self-correcting cycles. They include: 1) dual formal reviews; 2) matching governance with level of innovation focus; 3) dynamic decision-making/"extreme contracting"; and 4) ambidextrous organization. These can enable managers to deal with this paradox and obtain innovation from outsourcing arrangements in a successful manner. Complexities involved in implementing these mechanisms are discussed and some avenues for future research are offered. © 2015 Elsevier B.V. All rights reserved.</t>
  </si>
  <si>
    <t>2-s2.0-84948655928</t>
  </si>
  <si>
    <t>Auh S.; Spyropoulou S.; Menguc B.; Uslu A.</t>
  </si>
  <si>
    <t>When and how does sales team conflict affect sales team performance?</t>
  </si>
  <si>
    <t>10.1007/s11747-014-0368-7</t>
  </si>
  <si>
    <t>https://www.scopus.com/inward/record.uri?eid=2-s2.0-84911007568&amp;doi=10.1007%2fs11747-014-0368-7&amp;partnerID=40&amp;md5=08079f0cce35819bd07753105fcdc3a8</t>
  </si>
  <si>
    <t>Drawing on information processing theory, this study integrates the conflict and learning literatures to examine an under-examined area in sales research: When do sales team task and relationship conflicts influence sales team performance, and what is the underlying process by which this occurs? Although there is burgeoning interest in sales research at the team level, very few empirical studies have shed light on sales team dynamics such as conflict and how they impact sales team performance. This study attempts to address this gap by developing a mediated moderation model and finds that (a) task and relationship conflicts have negative impacts on sales team performance, (b) team information exchange and information interpretation/implementation mediate the negative relationship between task and relationship conflicts and sales team performance, and (c) task and relationship conflicts stifle sales team performance when the team makes little use of a collaborative conflict handling style because this interactive combination (task/relationship conflict–low collaborative conflict handling style) hinders team information exchange and interpretation/implementation. Implications for conflict management in sales teams are discussed. © 2014, Academy of Marketing Science.</t>
  </si>
  <si>
    <t>2-s2.0-84911007568</t>
  </si>
  <si>
    <t>I think it's 'maybe'. I am not sure from the absract, so let's check it</t>
  </si>
  <si>
    <t>Autio E.</t>
  </si>
  <si>
    <t>Strategic Entrepreneurial Internationalization: A Normative Framework</t>
  </si>
  <si>
    <t>Strategic Entrepreneurship Journal</t>
  </si>
  <si>
    <t>ENTREPRENEURSHIP</t>
  </si>
  <si>
    <t>10.1002/sej.1261</t>
  </si>
  <si>
    <t>https://www.scopus.com/inward/record.uri?eid=2-s2.0-85030168295&amp;doi=10.1002%2fsej.1261&amp;partnerID=40&amp;md5=cd3d865512cd5dadd59359fd4b1146d8</t>
  </si>
  <si>
    <t>Research summary: Much of the literature on international new ventures (INVs) focuses on early internationalization and views it as an expression of firm-specific advantages that existed prior to internationalization. This article presents a normative framework that articulates how INVs can leverage internationalization to drive de novo competitive advantage. Drawing on the organizational capability and business model design literatures, the framework of strategic entrepreneurial internationalization (SEI) argues that INVs that adopt an active learning orientation, harness digital infrastructures for cross-border business model experimentation, encapsulate cross-border asymmetries in their activity system, and adopt a niche orientation are more likely to succeed in building sustainable competitive advantage. Managerial summary: Internationalization can be used strategically to build competitive advantage in the firm and its business model. This is because internationalization exposes the firm to different markets and different competitive environments, therefore providing a potentially rich source of learning and capability development. However, competitive advantage does not automatically follow internationalization: managers of internationalizing new ventures must actively experiment with different business models in different markets to discover ones that work best. The firm also has to make an effort to distill the lessons learned from foreign markets and adjust its business model accordingly. Learning is more effective in narrow niches. Long-term advantage can be ensured by cementing cross-border advantages into the cross-border operation. Copyright © 2017 Strategic Management Society. Copyright © 2017 Strategic Management Society</t>
  </si>
  <si>
    <t>2-s2.0-85030168295</t>
  </si>
  <si>
    <t>Autry C.W.; Grawe S.J.; Daugherty P.J.; Richey R.G.</t>
  </si>
  <si>
    <t>The effects of technological turbulence and breadth on supply chain technology acceptance and adoption</t>
  </si>
  <si>
    <t>Journal of Operations Management</t>
  </si>
  <si>
    <t>10.1016/j.jom.2010.03.001</t>
  </si>
  <si>
    <t>https://www.scopus.com/inward/record.uri?eid=2-s2.0-77957876347&amp;doi=10.1016%2fj.jom.2010.03.001&amp;partnerID=40&amp;md5=e12ed57ac2568a21d4f6e96fe365285d</t>
  </si>
  <si>
    <t>The current empirical study examines the intention to use and subsequent implementation of a supply chain technology. Specifically, the authors extend the technology acceptance model (TAM) to incorporate the state of the technology environment (technological turbulence) and the extent to which other supply chain technologies have already been adopted by the firm (technological breadth). A series of seemingly unrelated regressions (SUR) were used to analyze survey data from 195 respondents. The results show that in technologically turbulent environments, the relationships between the firm's perceived usefulness and ease of use and the firm's intention to use a supply chain technology are stronger. The study also finds that the relationship between the firm's intention to use a supply chain technology and the implementation of the technology is weaker in firms with greater technological breadth. © 2010 Elsevier B.V. All rights reserved.</t>
  </si>
  <si>
    <t>2-s2.0-77957876347</t>
  </si>
  <si>
    <t>Avison D.; Jones J.; Powell P.; Wilson D.</t>
  </si>
  <si>
    <t>Using and validating the strategic alignment model</t>
  </si>
  <si>
    <t>10.1016/j.jsis.2004.08.002</t>
  </si>
  <si>
    <t>https://www.scopus.com/inward/record.uri?eid=2-s2.0-9544223213&amp;doi=10.1016%2fj.jsis.2004.08.002&amp;partnerID=40&amp;md5=ac2147abf121102fd0651c817ec5e157</t>
  </si>
  <si>
    <t>The literature suggests that firms cannot be competitive if their business and information technology strategies are not aligned. Yet achieving strategic alignment continues to be a major concern for business executives. A number of alignment models have been offered in the literature, primary among them the strategic alignment model (SAM). However, there is little published research that attempts to validate SAM or describe its use in practice. This paper reports on the use of SAM in a financial services firm. Data from completed projects are applied to the model to determine whether SAM is useful as a management tool to create, assess and sustain strategic alignment between information technology and the business. The paper demonstrates that SAM has conceptual and practical value. The paper also proposes a practical framework that allows management, particularly technology management, to determine current alignment levels and to monitor and change future alignment as required. Through the use of this framework, alignment is more likely to be achieved in practice. © 2004 Elsevier B.V. All rights reserved.</t>
  </si>
  <si>
    <t>2-s2.0-9544223213</t>
  </si>
  <si>
    <t>Ayabakan S.; Bardhan I.R.; Zheng Z.</t>
  </si>
  <si>
    <t>A data envelopment analysis approach to estimate IT-enabled production capability</t>
  </si>
  <si>
    <t>10.25300/MISQ/2017/41.1.09</t>
  </si>
  <si>
    <t>https://www.scopus.com/inward/record.uri?eid=2-s2.0-85016334538&amp;doi=10.25300%2fMISQ%2f2017%2f41.1.09&amp;partnerID=40&amp;md5=6f5bfcd3566d88e3a81e438a1a221611</t>
  </si>
  <si>
    <t>Information systems researchers have drawn on the resource-based view (RBV) and dynamic capabilities theory to offer a sharper theoretical lens to study the impact of information technology (IT) enabled capabilities on organizational performance. In this study we propose a new conceptualization of IT-enabled production capability, based on the ability of a manufacturing plant to use its mix of resource inputs to maximize its process outputs. Our approach extends the literature on firm capability using data envelopment analysis (DEA), a nonparametric approach for estimating relative efficiencies of decision-making units. We tested our models using plant-level data collected from a sample of U.S. plants. Our study makes a key contribution by developing a new methodology to measure IT business value with respect to the role of IT-enabled production capability. We operationalize a new DEA-based measure of capability using the relative efficiency of converting plant inputs into process outputs, a significant departure from extant research that has primarily focused on subjective and absolute measures to conceptualize capability.</t>
  </si>
  <si>
    <t>2-s2.0-85016334538</t>
  </si>
  <si>
    <t>Ayala N.F.; Le Dain M.A.; Merminod V.; Gzara L.; Enrique D.V.; Frank A.G.</t>
  </si>
  <si>
    <t>The contribution of IT-leveraging capability for collaborative product development with suppliers</t>
  </si>
  <si>
    <t>10.1016/j.jsis.2020.101633</t>
  </si>
  <si>
    <t>https://www.scopus.com/inward/record.uri?eid=2-s2.0-85090546780&amp;doi=10.1016%2fj.jsis.2020.101633&amp;partnerID=40&amp;md5=449b5dc3e4ca6a173b2e4d1bcf199e7f</t>
  </si>
  <si>
    <t>This paper investigates how Information Technology (IT) leveraging capability supports buyer-supplier collaboration in New Product Development (NPD). IT-leveraging capability is defined as the ability to effectively use IT functionalities to support IT-enabled NPD activities. We consider three dimensions of this capability: effective use of Project and Resource Management Systems (PRMS), effective use of Knowledge Management Systems (KMS) and effective use of Cooperative Work Systems (CWS). We consider the dynamics between these three dimensions, which have usually been treated as equal. Using an in-depth case study approach, we show that effective use of KMS and CWS are key dimensions to support collaboration, creating a unique source of competitive advantage. On the other hand, while effective use of PRMS does not help to create differentiation it is important to support the coordination of KMS and CWS. Furthermore, the three dimensions have different intensities of contribution depending on the NPD stage and supplier involvement configuration. © 2020</t>
  </si>
  <si>
    <t>2-s2.0-85090546780</t>
  </si>
  <si>
    <t>Ayvaci M.U.S.; Cavusoglu H.; Kim Y.; Raghunathan S.</t>
  </si>
  <si>
    <t>Designing payment contracts for healthcare services to induce information sharing: The adoption and the value of health information exchanges (HIEs)</t>
  </si>
  <si>
    <t>10.25300/MISQ/2021/14809</t>
  </si>
  <si>
    <t>https://www.scopus.com/inward/record.uri?eid=2-s2.0-85114696400&amp;doi=10.25300%2fMISQ%2f2021%2f14809&amp;partnerID=40&amp;md5=f30b2224412d424860a9a8388447f951</t>
  </si>
  <si>
    <t>Recent initiatives to improve healthcare quality and reduce costs have centered around payment mechanisms and IT-enabled health information exchanges (HIEs). Such initiatives profoundly influence both providers’ choices in terms of healthcare effort levels and HIE adoption and patients’ choice of providers. Using a game-theoretical model of a healthcare setup, we examine the role of payment models in aligning providers’ and patients’ incentives for realizing socially optimal (i.e., first-best) choices. We show that the traditional fee-for-service (FFS) payment model does not necessarily induce the first-best solution. The pay-for-performance (P4P) model may induce the first-best solution under some conditions if provider switching by patients during a health episode is socially suboptimal, making provider coordination less of an issue. We identify an episode-based payment (EBP) model that can always induce the first-best solution. The proposed EBP model reduces to the P4P model if the P4P model induces the first-best solution. In other cases, the first-best inducing EBP model is multilateral in the sense that the payment to a provider depends not only on the provider’s own efforts and outcomes but also on those of other providers. Furthermore, the payment in this EBP model is sequence dependent in the sense that payment to a provider is contingent upon whether the patient visits a given provider first or second. We show that the proposed EBP model achieves the lowest healthcare cost, not necessarily at the expense of care quality or provider payment, relative to FFS and P4P. Although our proposed contract is complex, it sets an optimality baseline when evaluating simpler contracts and also characterizes aspects of payment that need to be captured for socially desirable actions. We further show that the value of HIEs depends critically on the payment model as well as on the social desirability of patient switching. Under all three payment models, the HIE value is higher when switching by at least some patients is desirable than when switching by any patient is undesirable. Moreover, the HIE value is highest under the FFS model and lowest under the P4P model. Hence, assessing the value of HIEs in isolation from the underlying payment mechanism and patient-switching behavior may result in under- or overestimation of the HIE value. Therefore, as payment models evolve over time, there is a real need to reevaluate the HIE value and the government subsidies that induce providers to adopt HIEs. © 2021 University of Minnesota. All rights reserved.</t>
  </si>
  <si>
    <t>2-s2.0-85114696400</t>
  </si>
  <si>
    <t>Bae J.; Chen L.; Yao S.</t>
  </si>
  <si>
    <t>Service Capacity and Price Promotion Wars</t>
  </si>
  <si>
    <t>10.1287/mnsc.2022.4325</t>
  </si>
  <si>
    <t>https://www.scopus.com/inward/record.uri?eid=2-s2.0-85134778035&amp;doi=10.1287%2fmnsc.2022.4325&amp;partnerID=40&amp;md5=06705d4fd9f53808197067beda3f4be4</t>
  </si>
  <si>
    <t>Firms often engage in price promotion wars to gain market share from their competitors. However, poor customer satisfaction as a result of limited service capacity may significantly impact such a pricing strategy. In this paper, we consider a two-firm price competitionmodel in which customers' purchase decisions are affected by their anticipation of a poor service encounter. Our equilibrium analysis reveals that firms would be less aggressive in engaging in price cutting when customers care more about service quality and when service capacity is relatively low. Interestingly, when service capacity is close (but not exact) to covering one half of the totalmarket demand, firms would adopt a mixed strategy with randomized pricing, driven by unilateralmotives to either capturemoremarket share (by lowering prices) or increase profit margin (by raising prices). We further show that having a superior service capacity presents a competitive advantage for a firm and such advantage can be preemptive. In an extended two-period model that allows for customer switching after a poor service encounter, we find that when service capacity is relatively low, firms may offer deeper price discounts in the first period if customers are forward looking than if they aremyopic. Our numerical study confirms that themain qualitative insights obtained in our base model continue to hold when the customer switching behavior is considered. © 2022 INFORMS.</t>
  </si>
  <si>
    <t>2-s2.0-85134778035</t>
  </si>
  <si>
    <t>Bagayogo F.F.; Lapointe L.; Bassellier G.</t>
  </si>
  <si>
    <t>Enhanced use of IT: A new perspective on post-adoption</t>
  </si>
  <si>
    <t>Journal of the Association for Information Systems</t>
  </si>
  <si>
    <t>10.17705/1jais.00367</t>
  </si>
  <si>
    <t>https://www.scopus.com/inward/record.uri?eid=2-s2.0-84905041179&amp;doi=10.17705%2f1jais.00367&amp;partnerID=40&amp;md5=6b9869059d72d200cf77f6eba8533462</t>
  </si>
  <si>
    <t>A major problem confronting organizations is that they make large investments in information technologies (IT) that, in many cases, underperform following adoption because their features are underutilized. In information systems (IS) research, there is a need to develop a better understanding of the process by which individuals make new use of IT features. Using a grounded theory approach, we develop such an understanding by closely examining how individuals change their IT use following initial adoption. Based on analyzing interview data and expanding on extant literature to refine our results, we propose a construct called "enhanced use", which refers to novel ways of employing IT features. We conceptualize enhanced use as having distinct forms (using a formerly unused set of available features, using an IT for additional tasks, and/or using extensions of IT features and attributes). Our analysis reveals that these forms may differ in terms of their attributes (locus of innovation, extent of extensive use, and adaptation). Our study uncovers patterns of use that reveal the roles played by task characteristics, knowledge, and the IT type in shaping enhanced use. Thus, this study heeds repeated calls to theorize about use by proposing a novel and rich conceptualization of post-adoption use.</t>
  </si>
  <si>
    <t>2-s2.0-84905041179</t>
  </si>
  <si>
    <t>Bagchi K.; Kirs P.; Udo G.; Cerveny R.</t>
  </si>
  <si>
    <t>Characteristics and determinants of insourced and offshored projects: A comparative analysis</t>
  </si>
  <si>
    <t>Journal of World Business</t>
  </si>
  <si>
    <t>IB</t>
  </si>
  <si>
    <t>10.1016/j.jwb.2014.02.003</t>
  </si>
  <si>
    <t>https://www.scopus.com/inward/record.uri?eid=2-s2.0-84919631063&amp;doi=10.1016%2fj.jwb.2014.02.003&amp;partnerID=40&amp;md5=6eb7943889c3c05f3c7ef53d8c17c934</t>
  </si>
  <si>
    <t>Similar in-house (or insourced) and offshored software development data were paired to find differences (if any) on four project performance criteria: project elapsed times, size, data quality, and same-source nations. For each paired project, the differences between five technical variables (development type, application type, architecture, development platform, and programming language) were considered. The resource dependency theory was used to examine the technical differences between matched projects. Additionally, Hofstede's cultural dimensions were used to analyze the performance of offshored software projects. Data from the International Software Benchmarking Standard Group (ISBSG) was used. The main empirical findings were as follows: project completion time is significantly shorter for in-house development projects; and firms prefer offshoring for new projects, client-service platforms, and newer application languages. Some of Hofstede's cultural dimensions do affect project quality and work effort for offshore projects. © 2014 Elsevier Inc.</t>
  </si>
  <si>
    <t>2-s2.0-84919631063</t>
  </si>
  <si>
    <t>Bai C.; Li H.A.; Xiao Y.</t>
  </si>
  <si>
    <t>Industry 4.0 technologies: Empirical impacts and decision framework</t>
  </si>
  <si>
    <t>10.1111/poms.13813</t>
  </si>
  <si>
    <t>https://www.scopus.com/inward/record.uri?eid=2-s2.0-85137337661&amp;doi=10.1111%2fpoms.13813&amp;partnerID=40&amp;md5=c2de0ac8031ac16f738e5c498bbb65b7</t>
  </si>
  <si>
    <t>Industry 4.0 technologies have been regarded as powerful means to enhance a firm's competitiveness in the Internet of Things environment. However, implementing Industry 4.0 technologies calls for considerable capital expenditure and might interrupt normal production in the short term. This study conducts an empirical analysis of the impact of investing in Industry 4.0 technologies based on a sample of 563 investment announcements of publicly listed firms on the Shanghai Stock Exchange and Shenzhen Stock Exchange from 2013 to 2018. Using the event study method, we find empirical evidence that these investment announcements lead to positive stock market reactions and improved financial performance. In particular, we empirically evaluate firms’ short- and long-term stock prices and financial measures by considering the type of investments (i.e., digital or physical investments), whether the investment is product-oriented or manufacturing process-oriented, and whether the technologies are applied within a firm or across the supply chain. Our empirical findings hold true when a firm's strategic decision is accounted for and remain robust through various tests. Furthermore, we propose a decision framework for firms to balance the tradeoff between short-term disruption and long-term benefits resulting from an investment in Industry 4.0. Specifically, we develop a two-period model and investigate when and to what extent a firm should invest in Industry 4.0 technologies. Empirical and modeling analyses provide managerial insights for firms that grapple with the net benefit of investment in Industry 4.0. © 2022 Production and Operations Management Society.</t>
  </si>
  <si>
    <t>2-s2.0-85137337661</t>
  </si>
  <si>
    <t>Baiyere A.; Salmela H.; Tapanainen T.</t>
  </si>
  <si>
    <t>Digital transformation and the new logics of business process management</t>
  </si>
  <si>
    <t>10.1080/0960085X.2020.1718007</t>
  </si>
  <si>
    <t>https://www.scopus.com/inward/record.uri?eid=2-s2.0-85081004870&amp;doi=10.1080%2f0960085X.2020.1718007&amp;partnerID=40&amp;md5=8758da0bc140ba9c44caa163a8e13f64</t>
  </si>
  <si>
    <t>Business process management (BPM) research emphasises three important logics–modelling (process), infrastructural alignment (infrastructure) and procedural actor (agency) logics. These logics capture the dominant ways of thinking in BPM, reflected in its assumptions, practices and values. While the three logics have proven useful in prior contexts, we argue that the applicability of these underlying assumptions in theorising BPM needs to be re-examined in the context of digital transformation. Based on an ethnographic study of BPM in a company undergoing digital transformation, we uncover tensions related to applying these prior logics that point to the need to update the underlying assumptions. Consequently, we propose new logics that we conceptualise as light touch processes (process), infrastructural flexibility (infrastructure) and mindful actors (agency). Our observations contribute to a rethinking of the dominant BPM logics by unpacking their dynamics in the context of digital transformation. Our study further highlight salient differences between digital transformation and IT-enabled organisational transformation contexts. We conclude by proposing new managerial approaches for BPM in digital transformation contexts. © 2020, © Operational Research Society 2020.</t>
  </si>
  <si>
    <t>2-s2.0-85081004870</t>
  </si>
  <si>
    <t>Bajwa D.S.; Lewis L.F.; Pervan G.; Lai V.S.</t>
  </si>
  <si>
    <t>The adoption and use of collaboration information technologies: International comparisons</t>
  </si>
  <si>
    <t>Journal of Information Technology</t>
  </si>
  <si>
    <t>10.1057/palgrave.jit.2000037</t>
  </si>
  <si>
    <t>https://www.scopus.com/inward/record.uri?eid=2-s2.0-20444481975&amp;doi=10.1057%2fpalgrave.jit.2000037&amp;partnerID=40&amp;md5=5cf5d66ef901c8c92fd1392de79cd102</t>
  </si>
  <si>
    <t>Information technology (IT) applications to support group decision processes have been of considerable interest over the years. With the emergence of virtual team arrangements and the advent of emerging information and networking technologies, an increasing amount of attention is now being aimed at understanding collaboration among group members, as they make decisions to accomplish tasks. Effective and efficient collaboration is critical from a decision quality and decision timeliness standpoint. Commonly known as collaborative information technologies (CITs), many technology solutions have the capability to enhance collaboration and facilitate group decisions in task accomplishment by enabling better communication, sharing of information, ideas, expertise, and evaluating alternatives, irrespective of time and distance barriers. Many studies have investigated such individual CIT solutions in different regional settings. However, despite the fact that no single medium can support collaboration in different types of tasks, there is a scarcity of research investigating the adoption and use of multiple CIT options across regions. This paper builds upon innovation diffusion theory and tests a research model to validate five antecedents of collective adoption and use of seven CITs in the US, Australia, and Hong Kong. Sub-sample analyses of data collected from 344 organizations in these three regions suggest that not only do adoption and use patterns of some CIT solutions vary across regions but so do the antecedents that explain their proliferation. Implications of our findings are discussed for practitioners and researchers. © 2005 JIT Palgrave Macmillan Ltd. All rights reserved.</t>
  </si>
  <si>
    <t>2-s2.0-20444481975</t>
  </si>
  <si>
    <t>Baker E.W.; Niederman F.</t>
  </si>
  <si>
    <t>Integrating the IS functions after mergers and acquisitions: Analyzing business-IT alignment</t>
  </si>
  <si>
    <t>10.1016/j.jsis.2013.08.002</t>
  </si>
  <si>
    <t>https://www.scopus.com/inward/record.uri?eid=2-s2.0-84900406378&amp;doi=10.1016%2fj.jsis.2013.08.002&amp;partnerID=40&amp;md5=fe9c3a88b4a19eaed9d1ec661d50da36</t>
  </si>
  <si>
    <t>This exploratory positivist case study uses multiple case design to examine the impacts of strategic alignment during the mergers and acquisitions (M&amp;A) process and the implications for strategic formulation of successful M&amp;A outcomes. According to alignment theory, for a firm to achieve M&amp;A integration success, the business-IS strategies should be aligned during the M&amp;A execution. However, our results indicate that successful, non-aligned M&amp;A integrations can also occur, strongly supporting the emergent perspective of strategy formation in M&amp;A integration as a valuable addition to the a priori formal planning view of strategy formation. © 2013 Elsevier B.V. All rights reserved.</t>
  </si>
  <si>
    <t>2-s2.0-84900406378</t>
  </si>
  <si>
    <t>Baker J.; Jones D.R.; Cao Q.; Song J.</t>
  </si>
  <si>
    <t>Conceptualizing the dynamic strategic alignment competency</t>
  </si>
  <si>
    <t>10.17705/1jais.00265</t>
  </si>
  <si>
    <t>https://www.scopus.com/inward/record.uri?eid=2-s2.0-79957871943&amp;doi=10.17705%2f1jais.00265&amp;partnerID=40&amp;md5=5750593f2dd18691e22e9f4cf30f99ce</t>
  </si>
  <si>
    <t>This essay addresses the question, "How can strategic alignment that is sustained over time be conceptualized and quantified?" We build on the Dynamic Capabilities Framework and suggest that an organization's ability to achieve a high degree of alignment between its IT strategy and its business strategy is an enduring competency that is a source of competitive advantage. We couple this theoretical understanding of how strategic alignment provides value with extant research to explain an approach to measuring an organization's dynamic strategic alignment competency. Our measurement approach considers (1) the degree of alignment at a given point in time, (2) the organization's history of alignment, and (3) the maturity of the business processes that enable IT and business strategies to co-evolve. Our paper contributes to research on strategic alignment in two ways. First, we address a stated need for more substantial theory to undergird strategic alignment research by highlighting and building upon the Dynamic Capabilities Framework. Second, we move beyond static, single-time-period examinations of alignment to explain a dynamic approach to alignment, one that includes an operationalization of the dynamic strategic alignment competency. In sum, we argue that the dynamic strategic alignment competency is an enduring organizational competency built on organizational processes and routines that provides a source of competitive advantage.</t>
  </si>
  <si>
    <t>2-s2.0-79957871943</t>
  </si>
  <si>
    <t>Baker J.; Singh H.</t>
  </si>
  <si>
    <t>The roots of misalignment: Insights on strategy implementation from a system dynamics perspective</t>
  </si>
  <si>
    <t>10.1016/j.jsis.2019.101576</t>
  </si>
  <si>
    <t>https://www.scopus.com/inward/record.uri?eid=2-s2.0-85074535959&amp;doi=10.1016%2fj.jsis.2019.101576&amp;partnerID=40&amp;md5=cbb5a1940f9fac2401cbed30277aaea3</t>
  </si>
  <si>
    <t>This essay advances the study of strategic alignment by explaining how and why misalignment occurs. We begin by summarizing why IT and business strategies evolve in unintended ways, a phenomenon known as strategic drift. Using the causal loop diagramming approach of system dynamics, we observe that several sources of drift, potentially resulting in misalignment, are paradoxically built into the process of strategy formation and enactment itself. These linked subprocesses involve multiple actors at multiple levels of an organization and operate to promote (or hinder) strategic alignment. This paper contributes to the literature by enumerating and modeling both the top-down processes that can promote (or hinder) strategic alignment, as well as the less-studied bottom-up processes, ultimately yielding a more nuanced, dynamic, process-oriented understanding of strategic alignment. Directions for future research include the study of alignment at the process and group levels, as well as an exploration of settings where certain types of strategic drift and misalignment yield beneficial outcomes. © 2019 Elsevier B.V.</t>
  </si>
  <si>
    <t>2-s2.0-85074535959</t>
  </si>
  <si>
    <t>Baker J.; Song J.; Jones D.R.</t>
  </si>
  <si>
    <t>Closing the loop: Empirical evidence for a positive feedback model of IT business value creation</t>
  </si>
  <si>
    <t>10.1016/j.jsis.2016.12.001</t>
  </si>
  <si>
    <t>https://www.scopus.com/inward/record.uri?eid=2-s2.0-85008441584&amp;doi=10.1016%2fj.jsis.2016.12.001&amp;partnerID=40&amp;md5=4dc8c9d370acb1f5bbd9d96cd487ec82</t>
  </si>
  <si>
    <t>Researchers have established that information technology (IT) can improve firms’ productivity. Whether improved productivity leads to additional investment in IT, however, remains largely uninvestigated. In this paper, we consider whether the relationship between productivity and subsequent IT investment might be positive, negative, or ad hoc, and hypothesize that this relationship is positive. We analyze seven years of panel data from 1236 healthcare firms and present empirical evidence supporting our hypothesis. When our finding is combined with extant research, it becomes reasonable to propose that unidirectional causality does not fully describe the process of IT business value creation. Instead, we argue that existing static models of IT business value with unidirectional causality can be recast as dynamic models that explicitly incorporate multiple time periods and a positive feedback relationship to more accurately capture the complexity of this process. The creation of IT business value can thus be understood as a positive feedback model where IT investment in a given time period builds the stock of IT inputs, where those IT inputs then impact productivity, and where productivity leads to IT investment in a future time period, beginning the cycle anew. © 2016 Elsevier B.V.</t>
  </si>
  <si>
    <t>2-s2.0-85008441584</t>
  </si>
  <si>
    <t>Bala H.</t>
  </si>
  <si>
    <t>The effects of IT-enabled supply chain process change on job and process outcomes: A longitudinal investigation</t>
  </si>
  <si>
    <t>10.1016/j.jom.2013.07.014</t>
  </si>
  <si>
    <t>https://www.scopus.com/inward/record.uri?eid=2-s2.0-84885954562&amp;doi=10.1016%2fj.jom.2013.07.014&amp;partnerID=40&amp;md5=f3383392c84a097c5eba31acc1cf0d0f</t>
  </si>
  <si>
    <t>Prior research on information technology (IT)-enabled supply chain management (SCM) has primarily focused on macro-level issues (e.g., IT capabilities related to SCM, and SCM design and optimization) and outcomes (e.g., firm performance). There has been limited research that focuses on micro-level outcomes related to employees who actually execute SCM processes in organizations. These employee-level outcomes are important because successful implementation of SCM systems and processes hinges on SCM employees' support and commitment. I develop and test a model positing that SCM employees' perceptions of changes in their work process characteristics, i.e., process complexity and process rigidity, following a new SCM system implementation will influence their job outcomes, i.e., job performance, job satisfaction, job anxiety, and job security, and their perceptions of process outcomes, i.e., process performance and relationship quality. The model incorporates a holistic appraisal of the extent of change - change radicalness - as a mechanism between work process characteristics and outcomes. The model is supported in three studies conducted in the context of three different SCM system implementations (N = 278, 282, and 304, respectively). In particular, I found that individuals perceived a significant change in their work process characteristics following an SCM system implementation, and changes in work process characteristics had a significant impact on job and process outcomes. These findings contribute to the information systems and operations management literatures and their intersections by offering insights on challenges related to IT-enabled SCM innovation implementation in organizations. © 2013 Elsevier B.V. All rights reserved.</t>
  </si>
  <si>
    <t>2-s2.0-84885954562</t>
  </si>
  <si>
    <t>Bandodkar N.R.; Grover V.</t>
  </si>
  <si>
    <t>Does it Pay to Have CIOs on the Board? Creating Value by Appointing C-Level IT Executives to the Board of Directors</t>
  </si>
  <si>
    <t>10.17705/1jais.00747</t>
  </si>
  <si>
    <t>https://www.scopus.com/inward/record.uri?eid=2-s2.0-85133883864&amp;doi=10.17705%2f1jais.00747&amp;partnerID=40&amp;md5=fc409a58c96396cd45065a35dd3f312b</t>
  </si>
  <si>
    <t>In an increasingly digital world, C-level information technology experts (CITEs) such as CIOs and CTOs are playing an increasingly indispensable role in leading IT initiatives. Despite this, recent research shows a lack of oversight by the board of directors over the IT function due to the “IT confidence gap” of directors with no IT expertise. This has resulted in the emergence of a recent trend of appointing CITEs to the board of directors. However, there is little research on whether such appointments result in value creation for the appointing firms. We use perspectives from agency and resource dependence theories to examine two value impacts of CITE director appointments to address this question. We suggest that CITE director appointments create signaling value by enhancing the firm’s ability to signal their intention to institute more effective oversight of the IT function and subsequently accumulate value in the form of share price reaction to appointment announcements. Correspondingly, CITE directors’ human and relational capital application also creates substantive value in the form of firm financial performance over a longer duration. Using an event study and hierarchical linear modeling, our analysis of 334 CITE director appointments largely supports our contention that the human and relational capital of CITE directors and their appointment in firms facing IT-related contextual conditions results in both a positive share price reaction and better firm financial performance over the long term. We conclude that appointing CITE directors with the appropriate capital under certain contextual conditions leads to firm value creation. © 2022 by the Association for Information Systems.</t>
  </si>
  <si>
    <t>2-s2.0-85133883864</t>
  </si>
  <si>
    <t>Banker R.; Liang Y.; Ramasubbu N.</t>
  </si>
  <si>
    <t>Technical debt and firm performance</t>
  </si>
  <si>
    <t>10.1287/mnsc.2019.3542</t>
  </si>
  <si>
    <t>https://www.scopus.com/inward/record.uri?eid=2-s2.0-85106551449&amp;doi=10.1287%2fmnsc.2019.3542&amp;partnerID=40&amp;md5=941bc82a2727bc99ac202c933dae2f74</t>
  </si>
  <si>
    <t>Technical debt refers to the design, development, and implementation shortcuts taken by firms when deploying accounting information systems. Prior system-level studies have shown that such shortcuts decrease the reliability of systems and increase the longterm system maintenance obligations. On the one hand, technical debt may cause system disruptions that impair firm-level performance. On the other hand, incurring technical debt may aid firms to expedite their systems deployment and to implement idiosyncratic functionalities that may enhance performance. In this firm-level study, we examine the economic implications of technical debt accumulated by 26 firms in their customer relationship management (CRM) systems over an 11-year period. We find that firms operating in industries with higher "clockspeed"and higher competitive threats tend to accumulate more technical debt. After controlling for industry- and firm-level factors, our analysis reveals that technical debt embedded in the CRM systems negatively impacts firms' performances, measured as gross profit scaled by beginning-of-year total assets (GROA). We estimate that a 10% increase in technical debt reduces GROA by 16% on average. The negative impact of technical debt on GROA increases over the lifecycle of the systems, which significantly reduces the long-term business value of those systems. Highly experienced information technology teams and the presence of a chief information officer in a firm's top management team, however, serve to mitigate, at least partially, the negative impact of technical debt. We discuss the implications of these findings for research on the business value and governance of accounting information systems and performance evaluation. © 2020 INFORMS.</t>
  </si>
  <si>
    <t>2-s2.0-85106551449</t>
  </si>
  <si>
    <t>Banker R.D.; Bardhan I.R.; Hsihui C.; Shu L.</t>
  </si>
  <si>
    <t>Plant information systems, manufacturing capabilities, and plant performance</t>
  </si>
  <si>
    <t>https://www.scopus.com/inward/record.uri?eid=2-s2.0-33750323023&amp;partnerID=40&amp;md5=55b4df255597c8de9eb8053158001b04</t>
  </si>
  <si>
    <t>Firms have been investing over $5 billion a year in recent years on new information technology and software in their manufacturing plants. In this study, we develop a conceptual model based on the theory of dynamic capabilities to study how manufacturing plants realize improvements in plant performance by leveraging plant information systems to enable implementation of advanced manufacturing capabilities. We develop hypotheses about relationships between information systems, their impact on manufacturing practices, and the overall impact on plant performance. Analysis of survey data from 1,077 U.S. manufacturing plants provides empirical support for the dynamic capabilities model and suggests that manufacturing capabilities mediate the impact of information systems on plant performance. Our results underscore the importance of manufacturing and organizational capabilities in studying the impact of IT on manufacturing plant productivity, and provide a sharper theoretical lens to evaluate their impact.</t>
  </si>
  <si>
    <t>2-s2.0-33750323023</t>
  </si>
  <si>
    <t>Banker R.D.; Hu N.; Pavlou P.A.; Luftman J.</t>
  </si>
  <si>
    <t>CIO reporting structure, strategic positioning, and firm performance</t>
  </si>
  <si>
    <t>10.2307/23044053</t>
  </si>
  <si>
    <t>https://www.scopus.com/inward/record.uri?eid=2-s2.0-80051731490&amp;doi=10.2307%2f23044053&amp;partnerID=40&amp;md5=65bab45660f7f646271caafd12e6de45</t>
  </si>
  <si>
    <t>Almost 30 years after the introduction of the CIO position, the ideal CIO reporting structure (whether the CIO should report to the CEO or the CFO) is yet to be identified. There is an intuitive assumption among some proponents of IT that the CIO should always report to the CEO to promote the importance of IT and the CIO's clout in the firm, while some adversaries of IT call for a CIO-CFO reporting structure to keep a tab on IT spending. However, we challenge these two ad hoc prescriptions by arguing that neither CIO reporting structure is necessarily optimal, and that the CIO reporting structure should not be used to gauge the strategic role of IT in the firm. First, extending the strategy-structure paradigm, we propose that a firm's strategic positioning (differentiation or cost leadership) should be a primary determinant of its CIO reporting structure. We hypothesize that differentiators are more likely to have their CIO report to the CEO in order to pursue IT initiatives that help the firm's differentiation strategy. We also hypothesize that cost leaders are more likely to have their CIO report to the CFO to lead IT initiatives to facilitate the firm's cost leadership strategy. Second, extending the alignment-fit view, we propose that firms that align their CIO reporting structure with their strategic positioning (specifically, differentiation with a CIO-CEO reporting structure and cost leadership with a CIO-CFO reporting structure) will have superior future performance. Longitudinal data from two periods (1990-1993 and 2006) support the proposed hypotheses, validating the relationship between a firm's strategic positioning and its CIO reporting structure, and also the positive impact of their alignment on firm performance. These results challenge the ad hoc prescriptions about the CIO reporting structure, demonstrating that a CIO-CEO reporting structure is only superior for differentiators and a CIO-CFO reporting structure is superior only for cost leaders. The CIO reporting structure must, therefore, be designed to align with the firm's strategic positioning, independent of whether IT plays a key strategic role in the firm.</t>
  </si>
  <si>
    <t>2-s2.0-80051731490</t>
  </si>
  <si>
    <t>Barbieri P.; Ellram L.; Formentini M.; Ries J.-M.</t>
  </si>
  <si>
    <t>Guest editorialEmerging research and future pathways in digital supply chain governance</t>
  </si>
  <si>
    <t>10.1108/IJOPM-07-2021-903</t>
  </si>
  <si>
    <t>https://www.scopus.com/inward/record.uri?eid=2-s2.0-85114346539&amp;doi=10.1108%2fIJOPM-07-2021-903&amp;partnerID=40&amp;md5=12a8f250068dd943207c936b366a6a8e</t>
  </si>
  <si>
    <t>2-s2.0-85114346539</t>
  </si>
  <si>
    <t>Bardhan I.; Krishnan V.; Lin S.</t>
  </si>
  <si>
    <t>Business value of information technology: Testing the interaction effect of IT and R&amp;D on Tobin's Q</t>
  </si>
  <si>
    <t>10.1287/isre.2013.0481</t>
  </si>
  <si>
    <t>https://www.scopus.com/inward/record.uri?eid=2-s2.0-84891787343&amp;doi=10.1287%2fisre.2013.0481&amp;partnerID=40&amp;md5=ad6fd8c66e243d7b39d0a9a4f72eae21</t>
  </si>
  <si>
    <t>The business case for investing in information technology (IT) has received increasing scrutiny in recent years. We propose that IT investments create additional business value through interactions with other business processes. In this paper, we formalize the interaction effect of IT by focusing on one core function, namely, research and development (R&amp;D). We hypothesize that investments in IT can interact with and complement a firm's R&amp;D investments, enhancing the firm's shareholder value creation potential. We test this by hypothesis by estimating the interaction impact of IT and R&amp;D investments on Tobin's q, a forward-looking measure of firm performance using a recent multiyear, firm-level, archival data set. Our results suggest that the interaction effect of R&amp;D and IT on Tobin's q is positive and significant after controlling for other firm- and industryspecific effects. Our findings provide rigorous empirical support for recent anecdotal evidence in the managerial literature with respect to the manner in which IT is enabling R&amp;D-intensive innovation processes. Our analysis underscores the need for coordinated investments in IT and R&amp;D, and permeating IT capabilities throughout other business processes such as R&amp;D. © 2013, INFORMS.</t>
  </si>
  <si>
    <t>2-s2.0-84891787343</t>
  </si>
  <si>
    <t>Bardhan I.; Whitaker J.; Mithas S.</t>
  </si>
  <si>
    <t>Information technology, production process outsourcing, and manufacturing plant performance</t>
  </si>
  <si>
    <t>10.2753/MIS0742-1222230202</t>
  </si>
  <si>
    <t>https://www.scopus.com/inward/record.uri?eid=2-s2.0-33750371517&amp;doi=10.2753%2fMIS0742-1222230202&amp;partnerID=40&amp;md5=f3e1eaac0c29add65ed18a2395cf0199</t>
  </si>
  <si>
    <t>What is the role of information technology (IT) in enabling the outsourcing of manufacturing plant production processes? Do plant strategies influence production outsourcing? Does production process outsourcing influence plant performance? This research addresses these questions by investigating the role of IT and plant strategies as antecedents of production outsourcing, and evaluating the impact of production outsourcing and IT investments on plant cost and quality. We develop a theoretical framework for the antecedents and performance outcomes of production outsourcing at the plant level. We validate this theoretical framework using cross-sectional survey data from U.S. manufacturing plants. Our analysis suggests that plants with greater IT investments are more likely to outsource their production processes, and that IT investments and production outsourcing are associated with lower plant cost of goods sold and higher product quality improvement. Our research provides an integrated model for studying the effects of IT and production outsourcing on plant performance. © 2006 M.E. Sharpe, Inc.</t>
  </si>
  <si>
    <t>2-s2.0-33750371517</t>
  </si>
  <si>
    <t>Barker J.M.; Hofer C.; Hoberg K.; Eroglu C.</t>
  </si>
  <si>
    <t>Supplier inventory leanness and financial performance</t>
  </si>
  <si>
    <t>10.1002/joom.1185</t>
  </si>
  <si>
    <t>https://www.scopus.com/inward/record.uri?eid=2-s2.0-85130499532&amp;doi=10.1002%2fjoom.1185&amp;partnerID=40&amp;md5=5a4716e82c990999612d4378a6427380</t>
  </si>
  <si>
    <t>Numerous studies have examined the relationship between inventory management and financial performance. However, the focus of such empirical work has primarily been on how a firm's own inventory characteristics affect its performance. Our objective is to extend this body of literature beyond the firm-level. We draw on inventory theory and resource-based theories to hypothesize about the effect of supplier inventory leanness on a focal firm's financial performance and how supplier and focal firm inventory leanness interact to affect such outcomes. We test our hypotheses using a large panel dataset of supplier-focal firm relationships obtained from Compustat's Customer Segment database and aggregated to the focal firm-quarter level, as well as firm financial information from Compustat's Fundamentals Quarterly database. The econometric analyses provide evidence that supplier inventory leanness influences focal firm financial performance indirectly through the interaction with the firm's own inventory leanness. In particular, our estimation results detail how supplier inventory leanness affects the non-linearity of the focal firm's inventory leanness-financial performance relationship and its optimal inventory leanness level. The findings broaden the scope of empirical inventory literature and highlight supplier inventory leanness as an important consideration in firm-level inventory decision making. © 2022 Association for Supply Chain Management, Inc.</t>
  </si>
  <si>
    <t>2-s2.0-85130499532</t>
  </si>
  <si>
    <t>Barrett M.; Davidson E.; Prabhu J.; Vargo S.L.</t>
  </si>
  <si>
    <t>Service innovation in the digital age: Key contributions and future directions</t>
  </si>
  <si>
    <t>10.25300/MISQ/2015/39:1.03</t>
  </si>
  <si>
    <t>https://www.scopus.com/inward/record.uri?eid=2-s2.0-84938680758&amp;doi=10.25300%2fMISQ%2f2015%2f39%3a1.03&amp;partnerID=40&amp;md5=c60ac7b1c7989ff7acdd63b2d1e5fa2c</t>
  </si>
  <si>
    <t>The Special Issue of MIS Qauerterly reviews some of the latest scholarship from the Marketing and Information Systems disciplines to advance theoretical developments on service innovation in a digital age. Lusch and Nambisan highlight a variety of research questions regarding service innovation as they direct attention to three key dimensions of this framework: service ecosystems, service platforms, and value cocreation. They highlight three generic roles for customers in service innovation: as ideators, who bring knowledge about their needs to a service exchange, as designers, who mix and match knowledge components and resources to configure services in use, and as intermediaries, who cross-pollinate knowledge across service ecosystems. In their article, 'The Value of Self-Service: Long-Term Effects of Technology-Based Self-Service Usage on Customer Retention,' Anne Scherer, Nancy WuÄnderlich, and Florian von Wangenheim draw on these enriched views of service platforms and service beneficiaries in service innovation. Orlikowski and Scott, in their article 'The Algorithm and the Crowd: Considering the Materiality of Service Innovation,' draw from the rich literature on practice theories and the emerging theorizations of sociomateriality to outline their perspective on service and suggest promising applications of this approach. In their paper 'Distributed Tuning of Boundary Resources: The Case of Apple's iOS Service System,' Ben Eaton, Silvia Elaluf-Calderwood, Carsten Sørensen, and Youngjin Yoo draw on S-D logic and sociomaterial practice approaches to further our understanding of the dynamics of digital service (eco)system.</t>
  </si>
  <si>
    <t>2-s2.0-84938680758</t>
  </si>
  <si>
    <t>Barua A.; Konana P.; Whinston A.B.; Yin F.</t>
  </si>
  <si>
    <t>An empirical investigation of net-enabled business value</t>
  </si>
  <si>
    <t>10.2307/25148656</t>
  </si>
  <si>
    <t>https://www.scopus.com/inward/record.uri?eid=2-s2.0-9744263253&amp;doi=10.2307%2f25148656&amp;partnerID=40&amp;md5=8cf3905b42bd996692e521949c27fa89</t>
  </si>
  <si>
    <t>Many traditional organizations have undertaken major initiatives to leverage the Internet to transform how they coordinate value activities with customers, suppliers, and other business partners with the objective of improving firm performance. This paper addresses processes through which business value is created through such Internet-enabled value chain activities. Relying on the resource-based view of the firm, we propose a model positing that a firm's abilities to coordinate and exploit firm resources (processes, information technology, and readiness of customers and suppliers) create online informational capabilities (a higher order resource) which then leads to improved operational and financial performance. The outcome of a firm's online informational capabilities is reflected in superior operational performance through customer and supplier-side digitization efforts, which reflect the extent to which transactions and external interactions occur electronically. We also hypothesize that increased customer and supplier-side digitization leads to better financial performance. The model is tested with data from over 1,000 firms in the manufacturing, retail, and wholesale sectors. The analysis suggests that while most firms are lagging in their supplier-side initiatives relative to the customer-side, supplier-side digitization has a strong positive impact on customer-side digitization, which, in turn, leads to better financial performance. Further, both customer and supplier readiness to engage in digital interactions are shown to be as important as a firm's internal digitization initiatives, implying that a firm's transformation-related decisions should include its customers' and suppliers' resources and incentives.</t>
  </si>
  <si>
    <t>Review</t>
  </si>
  <si>
    <t>2-s2.0-9744263253</t>
  </si>
  <si>
    <t>Barua A.; Mani D.</t>
  </si>
  <si>
    <t>Reexamining the market value of information technology events</t>
  </si>
  <si>
    <t>10.1287/isre.2017.0718</t>
  </si>
  <si>
    <t>https://www.scopus.com/inward/record.uri?eid=2-s2.0-85043994764&amp;doi=10.1287%2fisre.2017.0718&amp;partnerID=40&amp;md5=ad917b6467c35e19c6fe1d8ef3bdfe1b</t>
  </si>
  <si>
    <t>The widespread use of announcement period returns to assess the financial impact of information technology (IT) events implicitly assumes that the market can completely price IT investments during the announcement period. However, some studies in strategy and information systems have suggested that long-term abnormal returns may be a more appropriate measure of the value of IT events. To reconcile these streams of research, we develop and test an exploratory framework involving the maturity and scope of an IT event to assess the suitability of short- versus long-term abnormal returns. We conceptualize event maturity in terms of diffusion of the technology or phenomenon, and scope as the extent of complementary organizational changes that need to be implemented and managed. We posit that because of lack of widespread knowledge of best practices and cases of success and failure in a period of low technological maturity, the market may find it difficult to price such an event completely during the announcement period. Similarly, the challenge of acquiring and interpreting information on a firm's capability to manage wide scope of change may be an impediment to pricing high-scope events. We test our framework using a sample of 642 large outsourcing contracts and 1,700 electronic commerce initiatives. We empirically demonstrate that announcement period returns are indeed a complete measure of event value for cases characterized by high maturity and low scope; however, long-term abnormal returns are realized for events involving low maturity and/or high scope, which questions the validity of announcement period returns. Our results are robust to alternate model specifications.We conclude with a discussion of the implications for theory and practice, and directions for future research. © 2017 INFORMS.</t>
  </si>
  <si>
    <t>2-s2.0-85043994764</t>
  </si>
  <si>
    <t>Augmenting Conflict Resolution with Informational Response: A Holistic View of Governance Choice in Business Process Outsourcing</t>
  </si>
  <si>
    <t>10.1080/07421222.2014.995530</t>
  </si>
  <si>
    <t>https://www.scopus.com/inward/record.uri?eid=2-s2.0-84938836783&amp;doi=10.1080%2f07421222.2014.995530&amp;partnerID=40&amp;md5=f5139c94b89bc727b61995f1b94d1c0a</t>
  </si>
  <si>
    <t>We develop a holistic model of governance choice in business process outsourcing (BPO) that represents a highly information-intensive form of outsourcing. We integrate perspectives from neoinstitutional economics and the information-processing view (IPV) of the firm. We argue that the governance structure in BPO is chosen not only to address opportunism concerns arising from relational uncertainty to and encourage cooperation, as suggested by institutional economics, but also as an informational response to task and relational uncertainty to encourage coordination between exchange partners. Using the lens of IPV, we posit that uncertainty in the outsourced task increases the information requirements (IR) of the BPO relationship, which, in turn, leads to more hierarchical governance structures. We also suggest that in addition to directly influencing governance choice, relational uncertainty, a key construct in transaction cost economics (TCE), increases IR, and hence has an indirect impact on governance choice. Furthermore, we hypothesize that technological capabilities enable more hierarchical governance in response to increasing IR needs. Data on 130 BPO initiatives provide empirical support for our hypotheses regarding the drivers of IR, its impact on governance choice, and the moderating role of technological capabilities. Our study contributes to theory by integrating the premises of TCE and IPV in the context of BPO, and to practice by underscoring the need to consider information requirements in designing appropriate coordination and collaboration processes. Copyright © Taylor &amp; Francis Group, LLC.</t>
  </si>
  <si>
    <t>2-s2.0-84938836783</t>
  </si>
  <si>
    <t>Bassellier G.; Benbasat I.</t>
  </si>
  <si>
    <t>Business competence of information technology professionals: Conceptual development and influence on IT-business partnerships</t>
  </si>
  <si>
    <t>10.2307/25148659</t>
  </si>
  <si>
    <t>https://www.scopus.com/inward/record.uri?eid=2-s2.0-9744261034&amp;doi=10.2307%2f25148659&amp;partnerID=40&amp;md5=b188629ad7e9e86f9bd6638fbc832767</t>
  </si>
  <si>
    <t>This research aims at improving our understanding of the concept of business competence of information technology professionals and at exploring the contribution of this competence to the development of partnerships between IT professionals and their business clients. Business competence focuses on the areas of knowledge that are not specifically IT-related. At a broad level, it comprises the organization-specific knowledge and the Interpersonal and management knowledge possessed by IT professionals. Each of these categories is in turn inclusive of more specific areas of knowledge. Organizational overview, organizational unit, organizational responsibility, and IT-business Integration form the organization-specific knowledge, while interpersonal communication, leadership, and knowledge networking form the interpersonal and management knowledge. Such competence is hypothesized to be instrumental in increasing the intentions of IT professionals to develop and strengthen the relationship with their clients. The first step in the study was to develop a scale to measure business competence of IT professionals. The scale was validated, and then used to test the model that relates competence to intentions to form IT-business partnerships. The results support the suggested structure for business competence and Indicate that business competence significantly influences the intentions of IT professionals to develop partnerships with their business clients.</t>
  </si>
  <si>
    <t>2-s2.0-9744261034</t>
  </si>
  <si>
    <t>Bassellier G.; Benbasat I.; Reich B.H.</t>
  </si>
  <si>
    <t>The Influence of Business Managers' IT Competence on Championing IT</t>
  </si>
  <si>
    <t>10.1287/isre.14.4.317.24899</t>
  </si>
  <si>
    <t>https://www.scopus.com/inward/record.uri?eid=2-s2.0-0942268246&amp;doi=10.1287%2fisre.14.4.317.24899&amp;partnerID=40&amp;md5=73ed682ab51a8a4c69ba26d94608544c</t>
  </si>
  <si>
    <t>With the increased importance of IT in organizations, business managers are now expected to show stronger leadership in regard to its deployment of IT in organizations. This requires greater focus on their capability to understand and use IT resources effectively. This paper explores the concept of IT competence of business managers as a contributor to their intention to champion IT within their organizations. Based on the knowledge literature, IT competence is defined as "the set of IT-related knowledge and experience that a business manager possesses." The relationship between IT knowledge, IT experience, and championing IT is tested empirically using Structural Equation Modeling with LISREL. Four hundred and four business managers from two large insurance organizations were surveyed. Specific areas of IT knowledge and IT experience were first identified and the first half of the data set was utilized to assess the measurement properties of the instrument in a confirmatory analysis. The contribution of IT knowledge and IT experience to their intention to champion IT was assessed using the second half of the data set. The results show that IT knowledge and IT experience together explain 34% of the variance in managers' intentions to champion IT. Recommendations are given as to how organizations can enhance their business managers IT knowledge and experience to achieve stronger IT leadership from line people.</t>
  </si>
  <si>
    <t>2-s2.0-0942268246</t>
  </si>
  <si>
    <t>Bassellier G.; Reich B.H.; Benbasat I.</t>
  </si>
  <si>
    <t>Information technology competence of business managers: A definition and research model</t>
  </si>
  <si>
    <t>10.1080/07421222.2001.11045660</t>
  </si>
  <si>
    <t>https://www.scopus.com/inward/record.uri?eid=2-s2.0-0034900328&amp;doi=10.1080%2f07421222.2001.11045660&amp;partnerID=40&amp;md5=f80c6a816a9334b86897e9af08d8d06f</t>
  </si>
  <si>
    <t>This research explores the concept of the information technology (IT) competence of business managers, defined as the set of IT-related explicit and tacit knowledge that a business manager possesses that enables him or her to exhibit IT leadership in his or her area of business. A manager's knowledge of technologies, applications, systems development, and management of IT form his or her explicit IT knowledge. This domain further extends to include knowing who knows what, which enables the manager to leverage the knowledge of others. Tacit IT knowledge is conceptualized as a combination of experience and cognition. Experience relates to personal computing, IT projects, and overall management of IT. Cognition refers to two mental models: the manager's process view and his or her vision for the role of IT. The outcomes expected from IT-competent business managers are chiefly two behaviors: an increased willingness to form partnerships with IT people and an increased propensity to lead and participate in IT projects.</t>
  </si>
  <si>
    <t>2-s2.0-0034900328</t>
  </si>
  <si>
    <t>Basu S.; Munjal S.; Budhwar P.; Misra P.</t>
  </si>
  <si>
    <t>Entrepreneurial Adaptation in Emerging Markets: Strategic Entrepreneurial Choices, Adaptive Capabilities and Firm Performance</t>
  </si>
  <si>
    <t>British Journal of Management</t>
  </si>
  <si>
    <t>MANAGEMENT</t>
  </si>
  <si>
    <t>10.1111/1467-8551.12572</t>
  </si>
  <si>
    <t>https://www.scopus.com/inward/record.uri?eid=2-s2.0-85121147066&amp;doi=10.1111%2f1467-8551.12572&amp;partnerID=40&amp;md5=48b8fff0c5c0da86ec86a96d58a065d1</t>
  </si>
  <si>
    <t>Sustaining entrepreneurship in resource-constrained and institutionally weak emerging markets (EMs) poses theoretical and practical challenges. We address some of these challenges by adopting a middle-range theoretical approach and proposing the concept of ‘entrepreneurial adaptation’ (EA). Complementing the concept of entrepreneurial mindset and subsuming those of strategic orientation and adaptive capabilities, we posit that EA consists of a set of cognitively derived, action-oriented strategic entrepreneurial choices that foster certain dimensions of adaptive capabilities which in turn sustain entrepreneurship in EMs. We empirically test our hypotheses on a proprietary survey-based dataset of 219 Indian firms and contribute to the extant literature by proposing a model of EA, besides suggesting an alternative bridge to the two disciplines of entrepreneurship and strategy. © 2021 British Academy of Management and Wiley Periodicals LLC.</t>
  </si>
  <si>
    <t>2-s2.0-85121147066</t>
  </si>
  <si>
    <t>Batistič S.; van der Laken P.</t>
  </si>
  <si>
    <t>History, Evolution and Future of Big Data and Analytics: A Bibliometric Analysis of Its Relationship to Performance in Organizations</t>
  </si>
  <si>
    <t>10.1111/1467-8551.12340</t>
  </si>
  <si>
    <t>https://www.scopus.com/inward/record.uri?eid=2-s2.0-85065444982&amp;doi=10.1111%2f1467-8551.12340&amp;partnerID=40&amp;md5=03b98ce68706bff69349f9f20450870f</t>
  </si>
  <si>
    <t>Big data and analytics (BDA) are gaining momentum, particularly in the practitioner world. Research linking BDA to improved organizational performance seems scarce and widely dispersed though, with the majority focused on specific domains and/or macro-level relationships. In order to synthesize past research and advance knowledge of the potential organizational value of BDA, the authors obtained a data set of 327 primary studies and 1252 secondary cited papers. This paper reviews this body of research, using three bibliometric methods. First, it elucidates its intellectual foundations via co-citation analysis. Second, it visualizes the historical evolution of BDA and performance research and its substreams through algorithmic historiography. Third, it provides insights into the field's potential evolution via bibliographic coupling. The results reveal that the academic attention for the BDA–performance link has been increasing rapidly. The study uncovered ten research clusters that form the field's foundation. While research seems to have evolved following two main, isolated streams, the past decade has witnessed more cross-disciplinary collaborations. Moreover, the study identified several research topics undergoing focused development, including financial and customer risk management, text mining and evolutionary algorithms. The review concludes with a discussion of the implications for different functional management domains and the gaps for both research and practice. © 2019 British Academy of Management</t>
  </si>
  <si>
    <t>2-s2.0-85065444982</t>
  </si>
  <si>
    <t>Battleson D.A.; West B.C.; Kim J.; Ramesh B.; Robinson P.S.</t>
  </si>
  <si>
    <t>Achieving dynamic capabilities with cloud computing: An empirical investigation</t>
  </si>
  <si>
    <t>10.1057/ejis.2015.12</t>
  </si>
  <si>
    <t>https://www.scopus.com/inward/record.uri?eid=2-s2.0-84968698137&amp;doi=10.1057%2fejis.2015.12&amp;partnerID=40&amp;md5=2fc1b1e31d78faca7c32b531123b2279</t>
  </si>
  <si>
    <t>Cloud computing enables convenient and on-demand access to a shared pool of configurable computing resources. While cloud computing's ability to improve operational efficiency has gained much attention in the literature, there has been limited research on how it can help organizations achieve dynamic capabilities. Drawing from dynamic capabilities theory, we conducted a field study using a multiple case study design to examine the following research question: How do organizations achieve dynamic capabilities by using Cloud Computing? We develop a framework that explains how organizations respond to market dynamism by developing sense-and-response strategies that enable them to achieve dynamic capabilities using business process redesign, business network redesign, and business scope redefinition. We discuss how these transformations, in turn, improve organizational outcomes such as service effectiveness and efficiency. Our study also identifies factors that support and hinder the development of dynamic capabilities. Our study contributes to the literature on dynamic capabilities by examining how IT capabilities like cloud computing may accelerate the ability of an organization to achieve dynamic capabilities. We also identify transformational changes of business processes and inter-organizational networks that are enabled by cloud computing. Further, we identify how the essential characteristics of cloud computing support sense and respond strategies. © 2016 Operational Research Society Ltd.</t>
  </si>
  <si>
    <t>2-s2.0-84968698137</t>
  </si>
  <si>
    <t>Beath C.; Berente N.; Gallivan M.J.; Lyytinen K.</t>
  </si>
  <si>
    <t>Expanding the frontiers of information systems research: Introduction to the special issue</t>
  </si>
  <si>
    <t>i</t>
  </si>
  <si>
    <t>xvi</t>
  </si>
  <si>
    <t>10.17705/1jais.00330</t>
  </si>
  <si>
    <t>https://www.scopus.com/inward/record.uri?eid=2-s2.0-84876947536&amp;doi=10.17705%2f1jais.00330&amp;partnerID=40&amp;md5=3352c202c8400ca655f747af3a656333</t>
  </si>
  <si>
    <t>2-s2.0-84876947536</t>
  </si>
  <si>
    <t>Beaudry A.; Pinsonneault A.</t>
  </si>
  <si>
    <t>The other side of acceptance: Studying the direct and indirect effects of emotions on information technology use</t>
  </si>
  <si>
    <t>10.2307/25750701</t>
  </si>
  <si>
    <t>https://www.scopus.com/inward/record.uri?eid=2-s2.0-79953288120&amp;doi=10.2307%2f25750701&amp;partnerID=40&amp;md5=49cecc4c411b22a616305d34a381e85c</t>
  </si>
  <si>
    <t>Much ado has been made regarding user acceptance of new information technologies. However, research has been primarily based on cognitive models and little attention has been given to emotions. This paper argues that emotions are important drivers of behaviors and examines how emotions experienced early in the implementation of new IT applications relate to IT use. We develop a framework that classifies emotions into four distinct types: challenge, achievement, loss, and deterrence emotions. The direct and indirect rela-tionships between four emotions (excitement, happiness, anger, and anxiety) and IT use were studied through a survey of 249 bank account managers. Our results indicate that excitement was positively related to IT use through task adaptation. Happiness was directly positively related to IT use and, surprisingly, was negatively associated with task adaptation, which is a facilitator of IT use. Anger was not related to IT use directly, but it was positively related to seeking social support, which in turn was positively related to IT use. Finally, anxiety was negatively related to IT use, both directly and indirectly through psychological distancing. Anxiety was also indirectly positively related to IT use through seeking social support, which countered the original negative effect of anxiety. Post hoc ANOVAs were conducted to compare IT usage of different groups of users experiencing similar emotions but relying on different adaptation behaviors. The paper shows that emotions felt by users early in the implementation of a new IT have important effects on IT use. As such, the paper provides a complementary perspective to understanding acceptance and antecedents of IT use. By showing the importance and complexity of the relationships between emotions and IT use, the paper calls for more research on the topic.</t>
  </si>
  <si>
    <t>2-s2.0-79953288120</t>
  </si>
  <si>
    <t>Becker W.J.; Belkin L.Y.; Conroy S.A.; Tuskey S.</t>
  </si>
  <si>
    <t>Killing Me Softly: Organizational E-mail Monitoring Expectations’ Impact on Employee and Significant Other Well-Being</t>
  </si>
  <si>
    <t>Journal of Management</t>
  </si>
  <si>
    <t>10.1177/0149206319890655</t>
  </si>
  <si>
    <t>https://www.scopus.com/inward/record.uri?eid=2-s2.0-85077146974&amp;doi=10.1177%2f0149206319890655&amp;partnerID=40&amp;md5=6efe7dcbc5cdb047efede2a204da82d7</t>
  </si>
  <si>
    <t>This paper tests the relationship between organizational expectations to monitor work-related electronic communication during nonwork hours and the health and relationship satisfaction of employees and their significant others. We integrate resource-based theories with research on interruptions to position organizational expectations for e-mail monitoring (OEEM) during nonwork time as a psychological stressor that elicits anxiety due to employee attention allocation conflict. E-mail–triggered anxiety, in turn, negatively affects the health and relationship quality of employees and their significant others. We conducted three studies to test our propositions. Using the experience sampling method with 108 working U.S. adults, Study 1 established within-employee effects of OEEM on anxiety, employee health, and relationship conflict. Study 2 used a sample of 138 dyads of full-time employees and their significant others to replicate detrimental health and relationship effects of OEEM through anxiety. It also showed crossover effects of OEEM on partner health and relationship satisfaction. Finally, Study 3 employed a two-wave data collection method with an online sample of 162 U.S. working adults to provide additional support for the OEEM construct as a distinct and reliable job stressor and replicated findings from Studies 1 and 2. Taken together, our research extends the literature on work-related electronic communication at the interface of work and nonwork boundaries, deepening our understanding of the impact of OEEM on employees and their families’ health and well-being. © The Author(s) 2019.</t>
  </si>
  <si>
    <t>2-s2.0-85077146974</t>
  </si>
  <si>
    <t>Ben-Oz C.; Greve H.R.</t>
  </si>
  <si>
    <t>Short- and Long-Term Performance Feedback and Absorptive Capacity</t>
  </si>
  <si>
    <t>10.1177/0149206312466148</t>
  </si>
  <si>
    <t>https://www.scopus.com/inward/record.uri?eid=2-s2.0-84942780025&amp;doi=10.1177%2f0149206312466148&amp;partnerID=40&amp;md5=15eb506f1a807ac54679d04d8ac30cae</t>
  </si>
  <si>
    <t>Research on organizational learning from performance feedback has produced findings on how organizational change is influenced by performance relative to aspiration levels, but has focused on short-term goal variables. In this article, we examine how short- and long-term goals are related to short- and long-term actions, respectively. We do so by predicting changes in absorptive capacity from performance relative to aspiration levels, and by testing whether long-term goals mainly affect potential absorptive capacity, which has long-term effects, while short-term goals mainly affect the realized absorptive capacity, which has short-term effects. Using data from surveys of 252 decision makers representing 129 Israeli early-stage high-tech organizations, our analysis yields supportive empirical findings. The findings imply that performance relative to aspiration levels has effects on long-term strategic actions as well as short-term ones, and thus argue against strict myopia. © 2012, © The Author(s) 2012.</t>
  </si>
  <si>
    <t>2-s2.0-84942780025</t>
  </si>
  <si>
    <t>Benaroch M.; Chernobai A.</t>
  </si>
  <si>
    <t>Operational it failures, it value destruction, and board-level it governance changes</t>
  </si>
  <si>
    <t>10.25300/MISQ/2017/41.3.04</t>
  </si>
  <si>
    <t>https://www.scopus.com/inward/record.uri?eid=2-s2.0-85027309445&amp;doi=10.25300%2fMISQ%2f2017%2f41.3.04&amp;partnerID=40&amp;md5=50ba453e58f3b70cdbc8202673ba3511</t>
  </si>
  <si>
    <t>This paper presents an empirical study of changes that firms implement in their board-level IT governance (ITG) upon experiencing operational IT failures. Consistent with the separation of oversight from management decisions, board-level ITG is responsible for monitoring managerial IT decisions and policies for controlling IT resources. We expect that operational IT failures indicating inadequacies in board monitoring of controls over IT resources would result in a negative stock market reaction and, in turn, induce firms to improve their board-level ITG. Our expectation is confirmed based on a sample of 110 operational IT failures from U.S. public financial firms. Specifically, our results demonstrate that subsequent to experiencing operational IT failures, firms make improvements to the IT competency level of their boards, and the improvements are proportional to the degree of negative market reaction. However, those improvements are only on the executive side of the board, namely: an increase in the IT experience of internal (executive) directors and an increased turnover rate of CIOs serving on the board. Furthermore, the likelihood of CIO turnover is lower in IT-intensive firms where such turnover could be more disruptive. Our results contribute to understanding the critical connection between operational IT failures and board-level ITG.</t>
  </si>
  <si>
    <t>2-s2.0-85027309445</t>
  </si>
  <si>
    <t>Benaroch M.; Shah S.; Jeffery M.</t>
  </si>
  <si>
    <t>On the valuation of multistage information technology investments embedding nested real options</t>
  </si>
  <si>
    <t>10.2753/MIS0742-1222230108</t>
  </si>
  <si>
    <t>https://www.scopus.com/inward/record.uri?eid=2-s2.0-33845779035&amp;doi=10.2753%2fMIS0742-1222230108&amp;partnerID=40&amp;md5=e6635edc7e4840e1318f0c0c28995b82</t>
  </si>
  <si>
    <t>As real options analysis (ROA) is being applied to increasingly complex information technology (IT) investment problems, a concern arises over the use of heuristic ROA models that are simpler to apply but can produce overvaluations. A good example is the application of a heuristic nested variation of the Black-Scholes (BS) model to the evaluation of interrelated IT investments as nested options. This particular heuristic BS model could overvalue by more than 100 percent. Using a binomial model that is custom-tailored to a generic IT investment embedding nested options as the "baseline," we identify conditions under which the degree of overvaluation of this heuristic BS model is severe and unpredictable. Moreover, upon examining the structure of the custom-tailored binomial model, we identify the reason for overvaluation and derive a more accurate nested variation of the BS model. These findings should serve as a cautionary message about the use of untested heuristic ROA models. © 2006 M.E. Sharpe, Inc.</t>
  </si>
  <si>
    <t>2-s2.0-33845779035</t>
  </si>
  <si>
    <t>Bendig D.; Wagner R.; Jung C.; Nüesch S.</t>
  </si>
  <si>
    <t>When and why technology leadership enters the C-suite: An antecedents perspective on CIO presence</t>
  </si>
  <si>
    <t>10.1016/j.jsis.2022.101705</t>
  </si>
  <si>
    <t>https://www.scopus.com/inward/record.uri?eid=2-s2.0-85123205726&amp;doi=10.1016%2fj.jsis.2022.101705&amp;partnerID=40&amp;md5=ccb5bbc6464c0720cf6fc42eadf28dcf</t>
  </si>
  <si>
    <t>Building on the concept of dynamic managerial capabilities, we set out to advance scholarly understanding of the antecedents of the presence of technology leadership in the form of the chief information officer (CIO) in the top management team. We derive a holistic framework from the literature of dynamic capabilities and introduce into that literature the concept of adaptation pressures. We suggest that external and internal dimensions that pertain to information technology, comprising an environmental, structural, and strategic dimension, intensify the pressure on a firm to adapt. The pressure to adapt increases the likelihood that the firm will add a CIO to its top management team. In turn, the presence of a CIO can direct a firm toward exploration as a way to relieve the adaptation pressure. Results from regression analyses of a longitudinal data set covering 503 large U.S. firms from 2006 to 2017 confirm our hypotheses. This study contributes to the literature of both information systems and strategy by clarifying the antecedents of technology leadership in the C-suite and explicating how environmental, structural, and strategic factors can act as such antecedents. Moreover, this study reinforces the notion that IT leadership can induce strategic change. © 2022 The Authors</t>
  </si>
  <si>
    <t>2-s2.0-85123205726</t>
  </si>
  <si>
    <t>Bendoly E.; Bharadwaj A.; Bharadwaj S.</t>
  </si>
  <si>
    <t>Complementary drivers of new product development performance: Cross-functional coordination, information system capability, and intelligence quality</t>
  </si>
  <si>
    <t>10.1111/j.1937-5956.2011.01299.x</t>
  </si>
  <si>
    <t>https://www.scopus.com/inward/record.uri?eid=2-s2.0-84863832326&amp;doi=10.1111%2fj.1937-5956.2011.01299.x&amp;partnerID=40&amp;md5=a208aea19f12ee294860c392accb7ff3</t>
  </si>
  <si>
    <t>Coordination efforts that access and align relevant cross-functional expertise are regarded as an essential element of innovation success. In recent years, these efforts have been further augmented through complementary investments in information systems, which provide the technological platforms for information sharing and coordination across functional and organizational boundaries. Somewhat overlooked has been the critical mediating role of the intelligence gained through these efforts and capabilities. This study draws on the theory of complementarity to elaborate on the nature of this mediating concept. Theoretical predictions of the model are tested using instrument variable regression analysis of data collected from a sample of publicly traded US manufacturing firms. The findings suggest that the effects of both internal and external coordination on market intelligence and supply-chain intelligence are moderated by the firm's information system capability. The effect of both types of intelligence quality on new product development performance was contingent with the effects being enhanced (attenuated) when the market conditions were dynamic (stable). The results are robust to common-method bias, endogeneity concerns, and alternative estimation methods. © 2011 Production and Operations Management Society.</t>
  </si>
  <si>
    <t>2-s2.0-84863832326</t>
  </si>
  <si>
    <t>Bendoly E.; Rosenzweig E.D.; Stratman J.K.</t>
  </si>
  <si>
    <t>The efficient use of enterprise information for strategic advantage: A data envelopment analysis</t>
  </si>
  <si>
    <t>10.1016/j.jom.2008.11.001</t>
  </si>
  <si>
    <t>https://www.scopus.com/inward/record.uri?eid=2-s2.0-67349241389&amp;doi=10.1016%2fj.jom.2008.11.001&amp;partnerID=40&amp;md5=6e2e85a02c27f592f0e2eec507306a55</t>
  </si>
  <si>
    <t>A majority of manufacturers make use of some form of enterprise systems (ES), yet on average, the financial impact of ES adoption is essentially neutral. We propose that in an ES environment of easy information access, competitive success depends, in part, on the policies regulating enterprise information use. To explore this proposition, we examine the efficient use of different types of enterprise information in the realization of strategic performance. Efficient firms will devote fewer resources to information use to achieve the same strategic performance as less efficient firms. We employ data envelopment analysis (DEA) using data collected from Enterprise Resource Planning (ERP) system adopters at two different points in time in order to calculate a measure of efficient information use. This information efficiency metric is validated as a strong predictor of Compustat profitability. Additional analyses suggest that the most efficient users of information tend to emphasize information related to operational excellence. Regardless of information emphasis, however, efficient manufacturers - in contrast to their less efficient counterparts - were more likely to exhibit a better match between the most emphasized type of information and the corresponding dimension of strategic performance. © 2008 Elsevier B.V. All rights reserved.</t>
  </si>
  <si>
    <t>2-s2.0-67349241389</t>
  </si>
  <si>
    <t>Benitez J.; Ray G.; Henseler J.</t>
  </si>
  <si>
    <t>Impact of information technology infrastructure flexibility on mergers and acquisitions</t>
  </si>
  <si>
    <t>10.25300/MISQ/2018/13245</t>
  </si>
  <si>
    <t>https://www.scopus.com/inward/record.uri?eid=2-s2.0-85041231903&amp;doi=10.25300%2fMISQ%2f2018%2f13245&amp;partnerID=40&amp;md5=ef6bfee6ced801cce80217eaa5e7306f</t>
  </si>
  <si>
    <t>Although mergers and acquisitions (M&amp;A) are a common strategy to reduce costs and pursue growth, the variance in returns from M&amp;A is very high. This research examines how information technology (IT) infrastructure flexibility affects M&amp;A. We use a combination of secondary as well as matched-pair survey data from 100 midsize firms in Spain to investigate this relationship. The empirical analysis suggests that IT infrastructure flexibility affects M&amp;A through two key pathways: (1) a flexible IT infrastructure facilitates the development of business flexibility that provides the responsiveness to seize M&amp;A opportunities and make acquisitions, and (2) a flexible IT infrastructure facilitates the development of post-M&amp;A IT integration capability that provides the control to integrate the IT and business resources of the acquired firm and realize the economic benefits from M&amp;A.</t>
  </si>
  <si>
    <t>2-s2.0-85041231903</t>
  </si>
  <si>
    <t>Benitez-Amado J.; Walczuch R.M.</t>
  </si>
  <si>
    <t>Information technology, the organizational capability of proactive corporate environmental strategy and firm performance: A resource-based analysis</t>
  </si>
  <si>
    <t>10.1057/ejis.2012.14</t>
  </si>
  <si>
    <t>https://www.scopus.com/inward/record.uri?eid=2-s2.0-84862502937&amp;doi=10.1057%2fejis.2012.14&amp;partnerID=40&amp;md5=3d4f7af2b5a5dfdb10d935fce6649822</t>
  </si>
  <si>
    <t>The study of the relationships between information technology (IT), environmental organizational issues and firm performance is a cutting-edge research topic for the information systems (IS) community. However, at present we know very little about these relationships. Drawing on the perspective of IT-enabled organizational capabilities and the literature on organizations and the natural environment, our study introduces conceptually the construct organizational capability of proactive corporate environmental strategy to the IS field. We propose that IT capability may enable the implementation of a proactive environmental strategy and that this strategy could play a significant role in determining the business value of IT. Using structural equations modeling with data collected from 63 firms, we find that IT capability is an enabler of proactive environmental strategy and that this strategy plays a significant role in mediating the effects of IT on firm performance. Our study provides initial evidence on the role of IT in the implementation of proactive environmental practices. Our results suggest to IT executives that their decisions matter in shaping environmental sustainability, which in turn will generate business value from IT. © 2012 Operational Research Society Ltd. All rights reserved.</t>
  </si>
  <si>
    <t>2-s2.0-84862502937</t>
  </si>
  <si>
    <t>Benlian A.</t>
  </si>
  <si>
    <t>It feature use over time and its impact on individual task performance</t>
  </si>
  <si>
    <t>10.17705/1jais.00391</t>
  </si>
  <si>
    <t>https://www.scopus.com/inward/record.uri?eid=2-s2.0-84929409233&amp;doi=10.17705%2f1jais.00391&amp;partnerID=40&amp;md5=f6766725e6612f949f9e82d86ac325e7</t>
  </si>
  <si>
    <t>Although anecdotal evidence in organizations and research studies suggest that the functional potential of installed IT applications is underutilized and that most users apply just a narrow band of features, there is still little understanding about the nature and implications of change in IT feature use (ITFU) over time. Drawing on technology capability broadening-deepening and IT skill acquisition literatures, this study investigates how IT use—conceptualized at the IT feature level—evolves over time and how it affects continual and distal task performance during the initial usage of an IT application. The results of two longitudinal panel studies of 330 and 314 IT users show that, when users start using an IT application for task accomplishment, ITFU increases nonlinearly over time with diminishing growth rates. At early stages of system use, users predominantly extend their ITFU to become more familiar with the system’s feature potential, while, at later stages, when users have increasingly recognized a match between the requirements of a work task and system features, they focus more heavily on leveraging a stable subset of IT features to benefit from task completion. As such, the magnitude in broadening and deepening capabilities in using IT features decreases over time. Moreover, both studies reveal that growth in ITFU has, in and of itself, significant impacts not only on immediate performance perceptions but also on more delayed, objective task performance. Researchers will benefit from the study results by better understanding the dynamics of individual ITFU and their performance implications. Managers striving to encourage users to expand their IT feature repertoire may use the results to conduct experiencebased feature upgrades or training programs. © 2015, Association for Information Systems.All rights reserved.</t>
  </si>
  <si>
    <t>2-s2.0-84929409233</t>
  </si>
  <si>
    <t>Bensaou M.; Venkatraman N.</t>
  </si>
  <si>
    <t>Inter-organizational relationships and information technology: A conceptual synthesis and a research framework</t>
  </si>
  <si>
    <t>10.1057/ejis.1996.15</t>
  </si>
  <si>
    <t>https://www.scopus.com/inward/record.uri?eid=2-s2.0-21344459430&amp;doi=10.1057%2fejis.1996.15&amp;partnerID=40&amp;md5=d62c0657410a8395272ead4a66b8fdc1</t>
  </si>
  <si>
    <t>Inter-organizational strategies that leverage information technology capabilities are becoming more widespread but the degree of research attention is limited. This paper integrates theoretical concepts from transaction cost economics, organization theory and political economy to develop a conceptual framework to understand inter-organizational relationships, particularly those that explicitly leverage information technology capabilities. Further, we develop research directions and approaches to bridge the requirements of theory building and theory testing. © 1996 Operational Research Society Ltd.</t>
  </si>
  <si>
    <t>2-s2.0-21344459430</t>
  </si>
  <si>
    <t>Bergh D.D.; Lim E.N.-K.</t>
  </si>
  <si>
    <t>Learning how to restructure: Absorptive capacity and improvisational views of restructuring actions and performance</t>
  </si>
  <si>
    <t>10.1002/smj.676</t>
  </si>
  <si>
    <t>https://www.scopus.com/inward/record.uri?eid=2-s2.0-44149084988&amp;doi=10.1002%2fsmj.676&amp;partnerID=40&amp;md5=b9f70dbde44d23eb65c0436e23ab397d</t>
  </si>
  <si>
    <t>This paper examines the role of learning in corporate restructuring. Drawing from two viewpoints of organizational learning, absorptive capacity and organizational improvisation, we examine whether experience with corporate restructuring modes (sell-offs, spin-offs) influences subsequent restructuring and financial performance. Consistent with an absorptive capacity view, cumulative and repetitive experience with sell-offs was related to the adoption of an ensuing sell-off and to higher performance. Conversely, and consistent with an organizational improvisation view, short-term and contemporaneous experience with spin-offs was related to the subsequent use of spin-offs and to increases in financial performance. The findings contribute to a dynamic explanation of corporate restructuring and its influence on financial performance, illustrate differences between learning in a repetitive situation and learning when repetition is rare, and indicate when absorptive capacity and organizational improvisational views are most profitable. Overall, these findings show that different kinds of restructuring experiences were associated with different modes of restructuring and performance records. Considered collectively, the organizational learning perspective offers insights into why some corporate restructuring strategies appear as intentional and deliberate actions while others resemble more spontaneous and simultaneous responses. Copyright © 2008 John Wiley &amp; Sons, Ltd.</t>
  </si>
  <si>
    <t>2-s2.0-44149084988</t>
  </si>
  <si>
    <t>Bhakoo V.; Choi T.</t>
  </si>
  <si>
    <t>The iron cage exposed: Institutional pressures and heterogeneity across the healthcare supply chain</t>
  </si>
  <si>
    <t>10.1016/j.jom.2013.07.016</t>
  </si>
  <si>
    <t>https://www.scopus.com/inward/record.uri?eid=2-s2.0-84885956475&amp;doi=10.1016%2fj.jom.2013.07.016&amp;partnerID=40&amp;md5=b0a35df6a4253e4436d364ee3d903cc5</t>
  </si>
  <si>
    <t>The healthcare industry has been known to operate in a strong institutional environment (i.e. government regulations), and the implementation of inter-organizational systems (IOS) has followed an institutional process. Extending this perspective across different tiers in the healthcare supply chain, we investigate how organizations in different tiers in the supply chain (i.e. hospitals, distributors and manufacturers) respond to institutional pressures when implementing IOS. How institutional dynamics unfold across multiple tiers of a supply chain is an uncharted area of research, and we take the theory-building case study approach using data collected from ten organizations. Because organizations are embedded in their respective tiers, our within-tier analyses are equivalent to cross-organization analyses. In this regard, the cross-case analyses occur at two different levels: at each tier level (i.e. across multiple hospitals, multiple distributors and multiple manufacturers) and across the supply chain (i.e. across all three tiers). The study shows how different institutional pressures such as coercive, mimetic, and normative manifest across the tiers. It also demonstrates how a differential mix of endogenous and institutional pressures lead to mixed organizational responses across the tiers. The propositions developed from the study enrich institutional theory arguments within the information systems and supply chain management disciplines. They highlight how the IOS implementation dynamics within and across different tiers in a supply chain result in heterogeneous rather than isomorphic consequences, thereby exposing the "iron cage" of institutionalization.</t>
  </si>
  <si>
    <t>2-s2.0-84885956475</t>
  </si>
  <si>
    <t>Bhalla A.; Sodhi M.S.; Son B.-G.</t>
  </si>
  <si>
    <t>Is more IT offshoring better?. An exploratory study of western companies offshoring to South East Asia</t>
  </si>
  <si>
    <t>10.1016/j.jom.2007.02.005</t>
  </si>
  <si>
    <t>https://www.scopus.com/inward/record.uri?eid=2-s2.0-38949170950&amp;doi=10.1016%2fj.jom.2007.02.005&amp;partnerID=40&amp;md5=2265551f376ef800f4b4238136fb6011</t>
  </si>
  <si>
    <t>We explore the link between a company's performance and the extent of its offshoring of IT-enabled services, focusing on large western companies. Our performance measures comprise sales, profit as percentage of sales, profit/employee and sales/employee over 1999-2004. To measure offshoring, we consider the extent to which these companies have offshored: (1) software development and other IT-related development and maintenance, (2) business processes such as payroll or claims processing, and (3) call centers. We performed cluster analysis using the three corresponding offshoring variables to obtain broad patterns of offshoring. Then we compared the average performance of the companies in different clusters using ANOVA; did a regression analysis of the performance measures against the three offshoring variables; and performed non-parametric correlations within industry sectors. None of these tests indicated any clear link between company performance and the extent of offshoring thus suggesting that further study is needed to understand when to offshore and how best to do it. © 2007 Elsevier B.V. All rights reserved.</t>
  </si>
  <si>
    <t>2-s2.0-38949170950</t>
  </si>
  <si>
    <t>Bharadwaj A.; El Sawy O.A.; Pavlou P.A.; Venkatraman N.</t>
  </si>
  <si>
    <t>Digital business strategy: Toward a next generation of insights</t>
  </si>
  <si>
    <t>10.25300/MISQ/2013/37:2.3</t>
  </si>
  <si>
    <t>https://www.scopus.com/inward/record.uri?eid=2-s2.0-84876819524&amp;doi=10.25300%2fMISQ%2f2013%2f37%3a2.3&amp;partnerID=40&amp;md5=7f03c90a9ae7c4f8082e83aab2864c4c</t>
  </si>
  <si>
    <t>Over the last three decades, the prevailing view of information technology strategy has been that it is a functional-level strategy that must be aligned with the firm's chosen business strategy. Even within this socalled alignment view, business strategy directed IT strategy. During the last decade, the business infrastructure has become digital with increased interconnections among products, processes, and services. Across many firms spanning different industries and sectors, digital technologies (viewed as combinations of information, computing, communication, and connectivity technologies) are fundamentally transforming business strategies, business processes, firm capabilities, products and services, and key interfirm relationships in extended business networks. Accordingly, we argue that the time is right to rethink the role of IT strategy, from that of a functional-level strategy-aligned but essentially always subordinate to business strategy-to one that reflects a fusion between IT strategy and business strategy. This fusion is herein termed digital business strategy. We identify four key themes to guide our thinking on digital business strategy and help provide a framework to define the next generation of insights. The four themes are (1) the scope of digital business strategy, (2) the scale of digital business strategy, (3) the speed of digital business strategy, and (4) the sources of business value creation and capture in digital business strategy. After elaborating on each of these four themes, we discuss the success metrics and potential performance implications from pursuing a digital business strategy. We also show how the papers in the special issue shed light on digital strategies and offer directions to advance insights and shape future research.</t>
  </si>
  <si>
    <t>2-s2.0-84876819524</t>
  </si>
  <si>
    <t>Bharadwaj A.; Keil M.; Mähring M.</t>
  </si>
  <si>
    <t>Effects of information technology failures on the market value of firms</t>
  </si>
  <si>
    <t>10.1016/j.jsis.2009.04.001</t>
  </si>
  <si>
    <t>https://www.scopus.com/inward/record.uri?eid=2-s2.0-67650732665&amp;doi=10.1016%2fj.jsis.2009.04.001&amp;partnerID=40&amp;md5=6e3ec28e577fab145b47ea133719c1a1</t>
  </si>
  <si>
    <t>IT failures abound but little is known about the financial impact that these failures have on a firm's market value. Using the resource-based view of the firm and event study methodology, this study analyzes how firms are penalized by the market when they experience unforeseen operating or implementation-related IT failures. Our sample consists of 213 newspaper reports of IT failures by publicly traded firms, which occurred during a 10-year period. The findings show that IT failures result in a 2% average cumulative abnormal drop in stock prices over a 2-day event window. The results also reveal that the market responds more negatively to implementation failures affecting new systems than to operating failures involving current systems. Further, the study demonstrates that more severe IT failures result in a greater decline in firm value and that firms with a history of IT failures suffer a greater negative impact. The implications of these findings for research and practice are discussed. © 2009 Elsevier B.V. All rights reserved.</t>
  </si>
  <si>
    <t>2-s2.0-67650732665</t>
  </si>
  <si>
    <t>Bharadwaj A.S.</t>
  </si>
  <si>
    <t>A resource-based perspective on information technology capability and firm performance: An empirical investigation</t>
  </si>
  <si>
    <t>10.2307/3250983</t>
  </si>
  <si>
    <t>https://www.scopus.com/inward/record.uri?eid=2-s2.0-9744285772&amp;doi=10.2307%2f3250983&amp;partnerID=40&amp;md5=0300f008ef53b7414fe7f91697e9d826</t>
  </si>
  <si>
    <t>The resource-based view of the firm attributes superior financial performance to organizational resources and capabilities. This paper develops the concept of IT as an organizational capability and empirically examines the association between IT capability and firm performance. Firm specific IT resources are classified as IT infrastructure, human IT resources, and IT-enabled intangibles. A matched-sample comparison group methodology and publicly available ratings are used to assess IT capability and firm performance. Results indicate that firms with high IT capability tend to outperform a control sample of firms on a variety of profit and cost-based performance measures.</t>
  </si>
  <si>
    <t>2-s2.0-9744285772</t>
  </si>
  <si>
    <t>Bharadwaj S.; Bharadwaj A.; Bendoly E.</t>
  </si>
  <si>
    <t>The performance effects of complementarities between information systems, marketing, manufacturing, and supply chain processes</t>
  </si>
  <si>
    <t>10.1287/isre.1070.0148</t>
  </si>
  <si>
    <t>https://www.scopus.com/inward/record.uri?eid=2-s2.0-61349104806&amp;doi=10.1287%2fisre.1070.0148&amp;partnerID=40&amp;md5=1fa6883f7080ec57dd5b3a757a1c964f</t>
  </si>
  <si>
    <t>Manufacturing firms are increasingly using advanced enterprise-level information systems to coordinate and synchronize externally oriented functions such as marketing and supply chain and internally oriented activities such as manufacturing. In this paper, we present a model of manufacturing performance that simultaneously considers the effects of a firm's integrated IS capability in conjunction with interfunctional and interorganizational coordination mechanisms. Consistent with the complementarity perspective, we view this specific form of IS capability as enhancing manufacturing's coordination with marketing and supply chain functions to drive manufacturing performance. Additionally, the theoretical model presented here introduces manufacturing-IS coordination, a form of coordination not considered in past research, as a key antecedent to integrated IS capability. The research thus provides a comprehensive framework for examining manufacturing performance in contexts that have been transformed by the use of advanced information systems. The theoretical model is tested using primary data collected from manufacturing firms and matched with objective manufacturing performance data from secondary sources. Results show that a firm's integrated IS capability, as well as the complementary effects of IS capability with manufacturing, marketing, and supply chain processes, are significant predictors of manufacturing performance. These findings are robust to concerns of endogeneity unobserved heterogeneity, and alternative model specification. © 2007 INFORMS.</t>
  </si>
  <si>
    <t>2-s2.0-61349104806</t>
  </si>
  <si>
    <t>Bhatt G.D.; Grover V.</t>
  </si>
  <si>
    <t>Types of information technology capabilities and their role in competitive advantage: An empirical study</t>
  </si>
  <si>
    <t>10.1080/07421222.2005.11045844</t>
  </si>
  <si>
    <t>https://www.scopus.com/inward/record.uri?eid=2-s2.0-28844465483&amp;doi=10.1080%2f07421222.2005.11045844&amp;partnerID=40&amp;md5=a4876aeb855666c51ce7882249f3a228</t>
  </si>
  <si>
    <t>During the past two decades, both business managers and academic researchers have shown considerable interest in understanding how information technologies (IT) help to create competitive advantage for a firm. While recently the idea of competitive differentiation through IT has been challenged, this study contrasts the traditional thinking about competitive advantage with the resource-based view. Specifically, it is argued that by demarcating specific types of capabilities, we can contribute to better understanding of the sources of IT-based competitive advantage. Conceptually, we distinguish here between value, competitive, and dynamic capabilities as three distinct types of capabilities. Within each type, we identify specific capabilities, such as quality of the IT infrastructure, IT business experience, relationship infrastructure, and intensity of organizational learning, and present a model that describes relationships between these capabilities and competitive advantage. We then empirically test the model using data collected via a national mail survey from chief IT executives from 202 manufacturing firms. While the quality of the IT infrastructure is hypothesized as a value capability and expectedly did not have any significant effect on competitive advantage, the quality of IT business expertise and the relationship infrastructure (competitive capabilities) did. The results of the study also indicate that the intensity of organizational learning (dynamic capability) was significantly related to all of the capabilities. These results point to the importance of delineating capabilities such as relationship infrastructure that can facilitate differentiation in the marketplace, and dynamic capabilities such as organizational learning as an important antecedent to IT capability building. © 2005 M.E. Sharpe, Inc.</t>
  </si>
  <si>
    <t>2-s2.0-28844465483</t>
  </si>
  <si>
    <t>Bieber M.; Engelbart D.; Furuta R.; Hiltz S.R.; Noll J.; Preece J.; Stohr E.A.; Turoff M.; Van de Walle B.</t>
  </si>
  <si>
    <t>Toward virtual community knowledge evolution</t>
  </si>
  <si>
    <t>10.1080/07421222.2002.11045707</t>
  </si>
  <si>
    <t>https://www.scopus.com/inward/record.uri?eid=2-s2.0-0035295154&amp;doi=10.1080%2f07421222.2002.11045707&amp;partnerID=40&amp;md5=d7e4871fdc47243f4031c1346636eaf6</t>
  </si>
  <si>
    <t>This paper puts forth a vision and an architecture for a community knowledge evolution system. We propose augmenting a multimedia document repository (digital library) with innovative knowledge evolution support, including computer-mediated communications, community process support, decision support, advanced hypermedia features, and conceptual knowledge structures. These tools, and the techniques developed around them, would enable members of a virtual community to learn from, contribute to, and collectively build upon the community's knowledge and improve many member tasks. The resulting Collaborative Knowledge Evolution Support System (CKESS) would provide an enhanced digital library infrastructure serving as an ever-evolving repository of the community's knowledge, which members would actively use in everyday tasks and regularly update.</t>
  </si>
  <si>
    <t>2-s2.0-0035295154</t>
  </si>
  <si>
    <t>Blaskovich J.; Mintchik N.</t>
  </si>
  <si>
    <t>Accounting executives and IT outsourcing recommendations: An experimental study of the effect of CIO skills and institutional isomorphism</t>
  </si>
  <si>
    <t>10.1057/jit.2010.19</t>
  </si>
  <si>
    <t>https://www.scopus.com/inward/record.uri?eid=2-s2.0-79959982523&amp;doi=10.1057%2fjit.2010.19&amp;partnerID=40&amp;md5=42f2e716151bd7550c6dab233440cd4d</t>
  </si>
  <si>
    <t>Although substantial effort has been devoted to understanding how cost issues drive Information Technology outsourcing (ITO), several researchers have proposed that this narrow focus ignores the role of more subtle factors. This paper addresses this concern by investigating internal and external influences on accounting executives recommendations to outsource the IT infrastructure. Using resource-based and institutional theories, we hypothesize that when the chief information officer's (CIO's) skills are strong, accounting executives will more likely advise against outsourcing. But when the skills are weak, accountants are more likely to mimic the outsourcing actions of industry peers. Our findings support this expectation. These results should interest IS, accounting, and general management scholars. Strategic IT choices are a collegial decision which include contributions from multiple members of the top management team. Senior accounting executives are routinely involved in such evaluations, providing initial projections and monitoring the consequent progress. In addition, recent US regulations have made accounting executives personally responsible for the effectiveness of internal controls, including those over the IT infrastructure. The accounting executives recommendations on ITO in this context often becomes decisive, and factors behind this recommendation should be fully explored. © 2011 JIT Palgrave Macmillan All rights reserved.</t>
  </si>
  <si>
    <t>2-s2.0-79959982523</t>
  </si>
  <si>
    <t>Bogetoft P.; Kromann L.</t>
  </si>
  <si>
    <t>Evaluating treatment effects using data envelopment analysis on matched samples: An analysis of electronic information sharing and firm performance</t>
  </si>
  <si>
    <t>10.1016/j.ejor.2018.03.013</t>
  </si>
  <si>
    <t>https://www.scopus.com/inward/record.uri?eid=2-s2.0-85044614207&amp;doi=10.1016%2fj.ejor.2018.03.013&amp;partnerID=40&amp;md5=f86edc31f1b81cf4f581c55027d1cdbc</t>
  </si>
  <si>
    <t>An intuitively obvious approach to evaluating the effects of a new business model is to compare the performance of firms using the business model (the treatment group) with the performance of a similar group of firms that do not use the business model (the control group). Data Envelopment Analysis (DEA) can be a powerful tool in such comparisons because it allows us to estimate changes in average performance as well as in frontier performance. In this paper, we suggest using matching together with DEA as a way to ensure sub‐sample homogeneity. The advantages of using a matched sample compared to a random sample of non-treated firms to remove sample size bias is documented using a simulation study. A real-world application is also provided. In the application, we study how information sharing has impacted the performance of Danish manufacturing firms. We match firms that use electronic information sharing to their “twin” firms that do not on the basis of firm characteristics. Before matching, there is a considerable difference in performance between the two groups. However, after matching, we can conclude that approximately 50% of the difference is the result of selection bias. © 2018 Elsevier B.V.</t>
  </si>
  <si>
    <t>2-s2.0-85044614207</t>
  </si>
  <si>
    <t>Boh W.F.; Yellin D.</t>
  </si>
  <si>
    <t>Using enterprise architecture standards in managing information technology</t>
  </si>
  <si>
    <t>10.2753/MIS0742-1222230307</t>
  </si>
  <si>
    <t>https://www.scopus.com/inward/record.uri?eid=2-s2.0-34249072818&amp;doi=10.2753%2fMIS0742-1222230307&amp;partnerID=40&amp;md5=473eaa2563b3fa2903fba6303a76deea</t>
  </si>
  <si>
    <t>Organizations increasingly need to build an enterprise-wide capability to leverage technology that is distributed in different business units. Some organizations establish enterprise architecture (EA) standards to enable greater compatibility of information technology (IT) components and integration of applications and data across the enterprise. Through a firm-level survey, we sought to answer two key questions about the use of EA standards: (1) How do different governance mechanisms affect the use of EA standards? and (2) To what extent does the use of EA standards help organizations to improve the sharing and integration of IT resources across the enterprise? We identified four key governance mechanisms for EA standards management and examined how each mechanism affected the use of EA standards. We also examined how the use of EA standards affects the management of IT infrastructure, applications, and data resources across business units. Our empirical results showed that the use of EA standards is effective in helping organizations to better manage their IT resources. Our study also provides detailed insights into how organizations can set up governance mechanisms to facilitate the use of EA standards in achieving enterprise-wide goals. © 2007 M.E. Sharpe, Inc.</t>
  </si>
  <si>
    <t>2-s2.0-34249072818</t>
  </si>
  <si>
    <t>Boonstra A.; Broekhuis M.; Offenbeek M.V.; Wortmann H.</t>
  </si>
  <si>
    <t>Strategic alternatives in telecare design: Developing a value-configuration-based alignment framework</t>
  </si>
  <si>
    <t>10.1016/j.jsis.2010.12.001</t>
  </si>
  <si>
    <t>https://www.scopus.com/inward/record.uri?eid=2-s2.0-79959963313&amp;doi=10.1016%2fj.jsis.2010.12.001&amp;partnerID=40&amp;md5=1a4243ed0c2b0224adce577ec05da964</t>
  </si>
  <si>
    <t>In telecare adoption, the lack of a strategic vision and of consistency in design choices have been identified as critical problems. Existing IS alignment literature only offers limited answers to these problems and does not acknowledge the different value configurations that telecare technology can enable. This paper, therefore, integrates work on strategic value configurations with the strategic IS alignment model in order to widen the latter's applicability. Based on the value configurations and related service management literature, a framework involving three distinct alignment configurations is developed for telecare. An analysis of two Dutch telecare projects shows how the proposed alignment profiles can explain the contrasting project outcomes more effectively than the traditional strategic alignment model would have done. The discussion reflects on the generalizability and contribution of an extended strategic alignment model. © 2011 Elsevier B.V. All rights reserved.</t>
  </si>
  <si>
    <t>2-s2.0-79959963313</t>
  </si>
  <si>
    <t>Booth M.E.; Philip G.</t>
  </si>
  <si>
    <t>Technology driven and competency driven approaches to competitiveness: Are they reconcilable?</t>
  </si>
  <si>
    <t>10.1080/026839696345351</t>
  </si>
  <si>
    <t>https://www.scopus.com/inward/record.uri?eid=2-s2.0-0040155658&amp;doi=10.1080%2f026839696345351&amp;partnerID=40&amp;md5=b198b484a4db945fb55f0e3b80771345</t>
  </si>
  <si>
    <t>Based on a series of structured interviews with several senior management figures, this paper explores two different approaches to competitiveness within the literature, namely the technology-driven approach and the competency-driven approach, and asks whether they can be reconciled with the real world experiences of corporate managers. The technology driven approach is based on the belief that information technology (IT) offers a powerful source of competitive advantage. Popularized by, and based on the work of, Michael Porter there is a corresponding emphasis on planning and the use of ‘generic’ strategies. The competency driven approach, on the other hand, holds that each company possesses unique sources of advantage, which it must exploit to derive maximum benefits. The focus is on flexibility, while no ‘recipes’ for success are offered. Given that these two approaches appear to be diametrically opposed, 16 senior management figures from leading edge companies were interviewed to determine which, if either, of the two views was more in tune with reality. This paper details the findings. © 1996 The Association for Information Technology Trust.</t>
  </si>
  <si>
    <t>2-s2.0-0040155658</t>
  </si>
  <si>
    <t>Bostrom R.; Gupta S.; Thomas D.</t>
  </si>
  <si>
    <t>A meta-theory for understanding information systems within sociotechnical systems</t>
  </si>
  <si>
    <t>10.2753/MIS0742-1222260102</t>
  </si>
  <si>
    <t>https://www.scopus.com/inward/record.uri?eid=2-s2.0-69249117788&amp;doi=10.2753%2fMIS0742-1222260102&amp;partnerID=40&amp;md5=874c67a8f8bb4b4cc74b559a2f43b9b4</t>
  </si>
  <si>
    <t>Information systems (IS) research often attempts to examine and explain how technology leads to outcomes through usage of IS. Although extensive research in this area has resulted in a significant number of theories, limited work has been done on integrating these theories. This paper presents adaptive structuration theory (AST) as a meta-theory for examining IS within an organizational context. The two main contributions of the paper are an understanding of meta-theory's role in IS and building a case for using AST as a meta-theory to (1) provide an overarching perspective for understanding and integrating existing literature and theories, (2) provide a template and set of guidelines for creating better context-specific IS models and theories, and (3) provide a deeper understanding of a theory. Along with discussion of the contributions, we provide examples to guide researchers in applying AST as a meta-theory. © 2009 M.E. Sharpe, Inc.</t>
  </si>
  <si>
    <t>2-s2.0-69249117788</t>
  </si>
  <si>
    <t>Böttcher T.P.; Weking J.; Hein A.; Böhm M.; Krcmar H.</t>
  </si>
  <si>
    <t>Pathways to digital business models: The connection of sensing and seizing in business model innovation</t>
  </si>
  <si>
    <t>10.1016/j.jsis.2022.101742</t>
  </si>
  <si>
    <t>https://www.scopus.com/inward/record.uri?eid=2-s2.0-85141404011&amp;doi=10.1016%2fj.jsis.2022.101742&amp;partnerID=40&amp;md5=112069ae52d9bce8ffa5b1b71f02526d</t>
  </si>
  <si>
    <t>Digital business model innovation (BMI) is critical to achieving and sustaining competitiveness in technology-driven environments. In those environments, firms must not only sense changes to identify opportunities but also effectively seize them in BMI. Therefore, sensing and seizing cannot be considered as isolated dynamic capabilities, but must be combined for successful BMI. However, research on sensing and seizing does not offer compelling suggestions for firms that struggle with connecting both while pursuing digital BMI. We use qualitative configurational analysis (QCA) to analyze a sample of 49 case studies on digital BMI to identify the antecedents that firms sense before seizing these changes with digital BMI. Based on ten configurations of sensing (represented by six antecedents) and seizing (represented by four BMI types), we explain the relationship between sensed antecedents and seized digital BMI. In addition, we derived four variables that explain “what” and “how” firms connect sensing and seizing. Based on the sensing-seizing connection, we introduce consolidating BMI as a new type of BMI unique to the digital context. This novel type enables firms to exploit and explore new BMs and subsequent digital BMIs through the means of digital infrastructure. This study extends the understanding of how different business models emerge and how firms create digital BMIs. © 2022 The Author(s)</t>
  </si>
  <si>
    <t>2-s2.0-85141404011</t>
  </si>
  <si>
    <t>Bouguerra A.; Hughes M.; Cakir M.S.; Tatoglu E.</t>
  </si>
  <si>
    <t>Linking Entrepreneurial Orientation to Environmental Collaboration: A Stakeholder Theory and Evidence from Multinational Companies in an Emerging Market</t>
  </si>
  <si>
    <t>10.1111/1467-8551.12590</t>
  </si>
  <si>
    <t>https://www.scopus.com/inward/record.uri?eid=2-s2.0-85123078328&amp;doi=10.1111%2f1467-8551.12590&amp;partnerID=40&amp;md5=23f292c50f4b1aa1c32e32a219343ead</t>
  </si>
  <si>
    <t>Revisiting stakeholder theory as a potential theory of the firm giving rise to expectations about organizing, we analyze when and under what circumstances entrepreneurially oriented firms increase their environmental collaboration with suppliers. Specifically, we investigate the association between entrepreneurial orientation and environmental collaboration with suppliers by accounting for the degree of employees’ work engagement and market environment complexity as stakeholder-oriented moderators of this relationship. We test our hypotheses using multi-level analyses on 249 managers nested in 66 multinational companies (MNCs) in Turkey. We find that entrepreneurial orientation positively impacts environmental collaboration with suppliers. A high level of work engagement (as an organizing principle favouring a stakeholder focus) and a low level of market environment complexity (as an organizing principle favouring the customer as an instrumental stakeholder) moderate this linkage. We enrich the debate on entrepreneurial orientation, strategy, and environmental sustainability by providing logic rooted in stakeholder theory of the conditions under which MNCs’ entrepreneurial orientation in emerging markets prioritizes and privileges environmental collaboration with suppliers. © 2022 The Authors. British Journal of Management published by John Wiley &amp; Sons Ltd on behalf of British Academy of Management.</t>
  </si>
  <si>
    <t>2-s2.0-85123078328</t>
  </si>
  <si>
    <t>Bouncken R.B.; Fredrich V.; Sinkovics N.; Sinkovics R.R.</t>
  </si>
  <si>
    <t>Digitalization of cross-border R&amp;D alliances: Configurational insights and cognitive digitalization biases</t>
  </si>
  <si>
    <t>Global Strategy Journal</t>
  </si>
  <si>
    <t>10.1002/gsj.1469</t>
  </si>
  <si>
    <t>https://www.scopus.com/inward/record.uri?eid=2-s2.0-85141432960&amp;doi=10.1002%2fgsj.1469&amp;partnerID=40&amp;md5=4d086cce5f07b034fafa3dce3c738256</t>
  </si>
  <si>
    <t>Research Summary: Firms implement digital technology for improving coordination and communication in cross-border R&amp;D alliances. However, there is great ambivalence regarding how digitalization influences cross-border knowledge transfers. Our analysis clarifies some of this ambivalence by providing different configurations of absorptive capacity in cross-border R&amp;D alliances. The fuzzy-set qualitative comparative analysis (fsQCA) reveals only low absorptive capacity achievement in most configurations of digital technology implementation. The findings indicate effects of cognitive digitalization biases, under which firms take the benefits of digital technology for granted while ignoring deep-level challenges rooted in the contextuality of international ties. However, high absorptive capacity is achievable when (1) allying with bigger and younger partners, (2) under technological similarity, and (3) coping with the associated digitalization biases. Managerial Summary: Firms are eager to grasp the potential of digital technology. Within R&amp;D alliances, digital technology is deemed to facilitate better coordination and communication. However, advantages from digital transformation are not always realized, as firms may overestimate the ease and usability of the underpinning technologies. We find that learning and understanding of partner knowledge is improved when R&amp;D partnerships are forged between bigger and smaller partners, when partners feature technological similarities and both parties are similarly minded regarding technologies and do not take technology advantages for granted. © 2022 The Authors. Global Strategy Journal published by John Wiley &amp; Sons Ltd on behalf of Strategic Management Society.</t>
  </si>
  <si>
    <t>2-s2.0-85141432960</t>
  </si>
  <si>
    <t>Boyd B.K.; Haynes K.T.; Hitt M.A.; Bergh D.D.; Ketchen Jr. D.J.</t>
  </si>
  <si>
    <t>Contingency hypotheses in strategic management research: Use, disuse, or misuse?</t>
  </si>
  <si>
    <t>10.1177/0149206311418662</t>
  </si>
  <si>
    <t>https://www.scopus.com/inward/record.uri?eid=2-s2.0-83655192459&amp;doi=10.1177%2f0149206311418662&amp;partnerID=40&amp;md5=4eb2e288e95a77804f9c8489e16959ba</t>
  </si>
  <si>
    <t>The answer to many strategic management research questions is often summarized as "It depends." Faced with the marginal results of many main effect hypothesis tests of one variable on another variable, strategy researchers began developing contingency hypotheses that explored more nuanced relationships involving multiple variables. Herein, the authors examine the development of contingency thinking in strategic management via a review of all empirical articles published in Strategic Management Journal from its inception in 1980 through 2009. Using Venkatraman's framework, they identify all contingency studies within this sample. Their analysis reveals that, while contingency hypotheses are becoming more common, there is less diversity in the way the effects are tested. Additionally, while the framing of contingency hypotheses has become more sophisticated over time, there remain many opportunities for methodological improvements. Based on this content analysis, the authors offer both theoretical and methodological guidelines for future strategic management studies. © Southern Management Association 2012.</t>
  </si>
  <si>
    <t>2-s2.0-83655192459</t>
  </si>
  <si>
    <t>Boyer K.K.; Swink M.; Rosenzweig E.D.</t>
  </si>
  <si>
    <t>Operations strategy research in the POMS Journal</t>
  </si>
  <si>
    <t>10.1111/j.1937-5956.2005.tb00232.x</t>
  </si>
  <si>
    <t>https://www.scopus.com/inward/record.uri?eid=2-s2.0-33646112141&amp;doi=10.1111%2fj.1937-5956.2005.tb00232.x&amp;partnerID=40&amp;md5=3eb2c9c69d49cdc6745f2d0ec6161e69</t>
  </si>
  <si>
    <t>In this paper, we examine the operations strategy literature in the POMS journal to determine what has been learned and to suggest new directions for further study in this important area of research. Our review of this literature resulted in the selection of thirty-one relevant articles, many of which draw upon multiple theoretical perspectives. We identify eight such theoretical perspectives, and go on to classify these perspectives in terms of the scope of inquiry employed in the research (focused versus aggregated) and the researcher's assumptions about choice processes (behavioral versus rational). In doing so, we show that this body of work is dominated by papers that draw upon theoretical perspectives enabling a more holistic scope of inquiry, with a bias towards a view of strategy as a highly rational process. Building on our systematic review and integration of the literature, we suggest multiple areas for future research. © 2005 Production and Operations Management Society.</t>
  </si>
  <si>
    <t>2-s2.0-33646112141</t>
  </si>
  <si>
    <t>Božič K.; Dimovski V.</t>
  </si>
  <si>
    <t>Business intelligence and analytics use, innovation ambidexterity, and firm performance: A dynamic capabilities perspective</t>
  </si>
  <si>
    <t>10.1016/j.jsis.2019.101578</t>
  </si>
  <si>
    <t>https://www.scopus.com/inward/record.uri?eid=2-s2.0-85074494483&amp;doi=10.1016%2fj.jsis.2019.101578&amp;partnerID=40&amp;md5=facfec1b583a82613c270682292429fb</t>
  </si>
  <si>
    <t>To survive in a dynamic and hyper-competitive business environment, firms are compelled to simultaneously introduce incremental and radical innovations. While it is recognised that business intelligence and analytics (BI&amp;A) can support innovation and provide organisational value, the literature provides a limited understanding of its impact on balancing different innovation activities and ensuring performance gains. In this study, we examine the relationship between BI&amp;A use, innovation ambidexterity, and firm performance by relying on the process theory of IS value creation as well as the dynamic capabilities perspective. We test our model using data collected from medium- and large-sized firms in Slovenia, applying partial least squares modelling. The results support the notion that BI&amp;A use is positively associated with successful balancing between explorative and exploitative innovation activities, which in turn enhances firm performance. Our results also indicate that innovation ambidexterity is enhanced in two ways: indirectly through interaction with the firm's absorptive capacity, and directly by increasing the possibilities of faster experimentation with offerings of products or services and improved predictability of the value of new products or services. © 2019 Elsevier B.V.</t>
  </si>
  <si>
    <t>2-s2.0-85074494483</t>
  </si>
  <si>
    <t>Bradley R.V.; Byrd T.A.; Pridmore J.L.; Thrasher E.; Pratt R.M.E.; Mbarika V.W.A.</t>
  </si>
  <si>
    <t>An empirical examination of antecedents and consequences of IT governance in US hospitals</t>
  </si>
  <si>
    <t>10.1057/jit.2012.3</t>
  </si>
  <si>
    <t>https://www.scopus.com/inward/record.uri?eid=2-s2.0-84861553244&amp;doi=10.1057%2fjit.2012.3&amp;partnerID=40&amp;md5=a1335b4675054c7773731f8853f4ead7</t>
  </si>
  <si>
    <t>Intense pressure to control costs and improve patient care quality is driving hospitals to increasingly look to information technology (IT) for solutions. As IT investment and IT capability have grown in hospitals, the need to manage IT resources aggressively has also increased. The rise in complexity and sophistication of the IT capability in hospitals has also increased the importance of IT governance in these organizations. Yet, there is limited empirical data about the antecedents and consequences of IT governance. We draw upon extant literature related to power and politics and capability management to propose, operationalize, and empirically examine a nomological model that explains and predicts IT governance and its ensuing impact on risk management and IT contribution to hospital performance. We empirically tests our hypotheses based on survey data gathered from 164 CIOs of US hospitals. The results have implications for hospitals readiness and predisposition for IT governance, as their structural and relational mechanisms can affect IT governance and, indirectly, IT value creation. A contribution of this study is that it is one of the first to empirically examine antecedents to IT governance and its impact on IT performance in a high-velocity environment that is riddled with technological turbulence. © 2012 JIT Palgrave Macmillan All rights reserved.</t>
  </si>
  <si>
    <t>2-s2.0-84861553244</t>
  </si>
  <si>
    <t>Bradley R.V.; Esper T.L.; In J.; Lee K.B.; Bichescu B.C.; Byrd T.A.</t>
  </si>
  <si>
    <t>The Joint Use of RFID and EDI: Implications for Hospital Performance</t>
  </si>
  <si>
    <t>10.1111/poms.12955</t>
  </si>
  <si>
    <t>https://www.scopus.com/inward/record.uri?eid=2-s2.0-85056417445&amp;doi=10.1111%2fpoms.12955&amp;partnerID=40&amp;md5=29b9c74502e627ec209e14a41e331d0a</t>
  </si>
  <si>
    <t>Hospitals in the United States (U.S.), and the healthcare industry as a whole, are experiencing major transformations that will likely affect every facet of our society. One such example is a federal regulation known as the Value-based Purchasing (VBP) program, which shifts hospital reimbursements for services rendered away from a fee-for-service model to a value-based model. This change requires hospitals to more accurately track and document resources/assets utilized in the delivery of care, in addition to appropriate health outcomes. Hence, the focus of this study is on assessing the effect of the joint use of RFID and EDI on hospital performance, namely supply chain cost efficiency, personnel expenses, and hospital readmission rates. The findings, based on secondary, longitudinal data on more than 3300 US hospitals spanning eight years, suggest that hospitals bundling RFID and EDI experience an initial decrease in supply chain cost efficiency and increase in personnel expenses, with no immediate impact on readmission rates. However, over time, better supply chain cost efficiency, lower personnel expenses, and a consistent reduction in readmission rates accrue from the long-term and consistent leveraging of the RFID-EDI bundle. Thus, the overarching contribution of this study is the elucidation of how and along what measures the bundled leveraging of RFID and EDI improves hospital performance, as well as which measures of hospital performance are time (in)variant. We round out this study with a discussion of our findings, their implications, and offer directions for future research. © 2018 Production and Operations Management Society</t>
  </si>
  <si>
    <t>2-s2.0-85056417445</t>
  </si>
  <si>
    <t>Bradley R.V.; Pratt R.M.E.; Byrd T.A.; Outlay C.N.; Wynn Jr. D.E.</t>
  </si>
  <si>
    <t>Enterprise architecture, IT effectiveness and the mediating role of IT alignment in US hospitals</t>
  </si>
  <si>
    <t>Information Systems Journal</t>
  </si>
  <si>
    <t>10.1111/j.1365-2575.2011.00379.x</t>
  </si>
  <si>
    <t>https://www.scopus.com/inward/record.uri?eid=2-s2.0-84857401222&amp;doi=10.1111%2fj.1365-2575.2011.00379.x&amp;partnerID=40&amp;md5=048ec77744bd66fb993bc1a90d746bdf</t>
  </si>
  <si>
    <t>Despite the possible benefits of implementing healthcare information technologies, successful implementation of effective healthcare information technology is constrained by cultural and regulatory concerns and technical obstacles encountered when establishing or upgrading an organisation's enterprise infrastructure. In this paper, we advance Ross' four-stage model of enterprise architecture maturity as a valuable IT resource for helping healthcare organisations sustain a competitive advantage. We use partial least squares (PLS) structural equation modelling to analyse survey data from 164 US hospitals at different stages of EA maturity. Our results provide evidence that enterprise architecture maturity directly influences the effectiveness of hospitals' IT resources for achieving strategic goals. Further, enterprise architecture maturity indirectly influences the effectiveness of IT resources when IT alignment is incorporated as a mediating variable. We discuss the implications of our findings for research and practice and suggest opportunities for future research. © 2011 Blackwell Publishing Ltd.</t>
  </si>
  <si>
    <t>2-s2.0-84857401222</t>
  </si>
  <si>
    <t>Brandon-Jones A.</t>
  </si>
  <si>
    <t>E-procurement quality from an internal customer perspective: Construct development, refinement, and replication using a mixed-methods approach</t>
  </si>
  <si>
    <t>10.1108/IJOPM-08-2016-0480</t>
  </si>
  <si>
    <t>https://www.scopus.com/inward/record.uri?eid=2-s2.0-85034810127&amp;doi=10.1108%2fIJOPM-08-2016-0480&amp;partnerID=40&amp;md5=2c983b8b29129dcb06b3b80195aabec6</t>
  </si>
  <si>
    <t>Purpose: Despite significant investment in e-procurement by many organisations, perceived failings in the quality of such technologies and of the support provided to use them – termed here e-procurement quality – continue to generate resistance from internal customers who must assimilate e-procurement into their daily routines. Hence, the purpose of this paper is to advance the understanding of e-procurement quality from an internal customer perspective and to develop, refine, and validate construct measures. Design/methodology/approach: Research was undertaken in the UK and the Netherlands incorporating a literature review, a qualitative study with 58 interviews, a quantitative study with 274 survey respondents, and a replication study with 154 survey respondents. Findings: Analysis reveals that e-procurement quality comprises five universally applicable dimensions: processing, content, usability, professionalism, and training. A sixth dimension, specification, appears to be applicable, but context specific. Originality/value: The study represents one of the most extensive investigations of e-procurement quality to date and is the first to examine its underlying dimensional structure. The multi-item scales developed and validated using a mixed-methods process are suitable for theory building and testing, as well as providing useful diagnostic value to practitioners. © 2017, © Emerald Publishing Limited.</t>
  </si>
  <si>
    <t>2-s2.0-85034810127</t>
  </si>
  <si>
    <t>Brandon-Jones A.; Kauppi K.</t>
  </si>
  <si>
    <t>Examining the antecedents of the technology acceptance model within e-procurement</t>
  </si>
  <si>
    <t>10.1108/IJOPM-06-2015-0346</t>
  </si>
  <si>
    <t>https://www.scopus.com/inward/record.uri?eid=2-s2.0-85038845727&amp;doi=10.1108%2fIJOPM-06-2015-0346&amp;partnerID=40&amp;md5=645c66191c122da016618228f2ffa2fd</t>
  </si>
  <si>
    <t>Purpose: Despite the widespread organisational adoption of e-procurement systems, we continue to witness disappointing performance outcomes from their implementation. This can be explained largely by the failure of many organisations to translate the initial adoption decision, made at an organisational level, into individual-level acceptance of e-procurement by an organisation’s employees. The purpose of this paper is to examine the key antecedents of the technology acceptance model (TAM) for employees expected to use e-procurement systems in their day-to-day activities. Design/methodology/approach: In this study, the authors apply and extend the TAM to examine the factors that influence the acceptance of e-procurement by individual employees. The authors’ focus is on the potential role of user-perceived e-procurement quality dimensions as the antecedents to the TAM’s cognitive mechanisms of perceived usefulness and perceived ease of use. The structural equation model uses the survey data collected from 139 e-procurement users at a university in the Netherlands. Findings: The results confirm the core TAM relationships within an e-procurement context. Extending the TAM model to explore the antecedents, the authors find that the e-procurement quality dimensions of processing, usability, and professionalism impact the levels of individual employee e-procurement acceptance. Interestingly, the system-level dimensions (processing and usability) appear to play a greater role than the support dimensions (professionalism) in these cognitive mechanisms. Practical implications: The findings indicate that the need for e-procurement training and on-going support may be lessened by initial effective design covering system navigation and system usability and by ensuring that an e-procurement system has expedient information and product flows between the buyer and supplier. Originality/value: To the authors’ knowledge, this is the first study to explore the TAM and, more critically, its antecedents within an e-procurement context. It is also the first to empirically validate this extended model. Finally, by shifting the focus from the more typical organisational-level adoption to an individual employee acceptance unit of analysis, the authors provide a better understanding of how organisations can gain the most from investments in e-procurement and other similar e-supply chain management technologies. © 2018, © Emerald Publishing Limited.</t>
  </si>
  <si>
    <t>2-s2.0-85038845727</t>
  </si>
  <si>
    <t>Breu K.; Hemingway C.J.; Strathern M.; Bridger D.</t>
  </si>
  <si>
    <t>Workforce agility: The new employee strategy for the knowledge economy</t>
  </si>
  <si>
    <t>10.1080/02683960110132070</t>
  </si>
  <si>
    <t>https://www.scopus.com/inward/record.uri?eid=2-s2.0-0036017118&amp;doi=10.1080%2f02683960110132070&amp;partnerID=40&amp;md5=8f0df20cc2b70a6392cd13f0ffcc77d0</t>
  </si>
  <si>
    <t>The notion of the agile workforce has been discussed as central to creating the agile organization, which achieves superior environmental responsiveness in contexts of turbulence and change. Previous agility research has focused overly on the organization, paying scant attention to the workforce. This paper addresses a significant gap in agility research by reporting on the first empirical study to examine how the pressures of organizational agility impact upon the workforce. Survey evidence from 515 UK organizations is used for eliciting an initial indicator of workforce agility. The data suggest that agile workforces acquire the five capabilities of intelligence, competencies, collaboration, culture and information systems (IS). From an information technology (IT) perspective the determinants of workforce agility are flexible infrastructure platforms that support the rapid introduction of new IS and the enhancement of IT competencies across the entire workforce. The survey also revealed that information and communications technology applications increase workforce agility most when used for collaborative working.</t>
  </si>
  <si>
    <t>2-s2.0-0036017118</t>
  </si>
  <si>
    <t>Brouthers K.D.; Chen L.; Li S.; Shaheer N.</t>
  </si>
  <si>
    <t>Charting new courses to enter foreign markets: Conceptualization, theoretical framework, and research directions on non-traditional entry modes</t>
  </si>
  <si>
    <t>Journal of International Business Studies</t>
  </si>
  <si>
    <t>10.1057/s41267-022-00521-x</t>
  </si>
  <si>
    <t>https://www.scopus.com/inward/record.uri?eid=2-s2.0-85125811924&amp;doi=10.1057%2fs41267-022-00521-x&amp;partnerID=40&amp;md5=191b2c04aff1ece72908f6554407fa6a</t>
  </si>
  <si>
    <t>Recent advances in digitalization and increasing integration of international markets are paving the way for a new generation of firms to use non-traditional entry modes that are largely marginalized in previous entry mode studies. While extant research revolves around the level of resource commitment and control in foreign activities, non-traditional modes are encapsulated by the extent of embeddedness required for exploring new and/or exploiting existing resources. In particular, we draw attention to four such categories of non-traditional entry modes the literature has touched on, i.e., capital access, innovation outposts, virtual presence, and the managed ecosystem. We explore the key attributes, antecedents, and strategic implications of these modes. Our paper highlights the need for enriching current entry mode research by considering a broader range of entry mode activities available to firms as well as employing new theoretical perspectives to understand the complex phenomena of internationalization. © 2022, The Author(s).</t>
  </si>
  <si>
    <t>2-s2.0-85125811924</t>
  </si>
  <si>
    <t>Brown C.V.</t>
  </si>
  <si>
    <t>Examining the Emergence of Hybrid IS Governance Solutions: Evidence from a Single Case Site</t>
  </si>
  <si>
    <t>10.1287/isre.8.1.69</t>
  </si>
  <si>
    <t>https://www.scopus.com/inward/record.uri?eid=2-s2.0-0031489701&amp;doi=10.1287%2fisre.8.1.69&amp;partnerID=40&amp;md5=d0ec515fa835eeac2b9ef99ab801e37b</t>
  </si>
  <si>
    <t>The prior IS literature points to the importance of organizational context for predicting a firm's IS governance solution. However, for the most part this literature assumes that firms adopt a uniform IS governance solution for all business units and that this solution can be predicted by context variables at the overall organization level. The purpose of this study is to increase our knowledge about why firms implement a hybrid IS governance solution in which a subset of IS functions that includes systems development is decentralized to some business units, but not to other business units, in the same enterprise. A theoretical framework of context variables at the business unit level is first developed. An embedded, single case study provides an initial test of eight propositions derived from the framework, as well as an opportunity for theory building. Data are collected utilizing both deductive and inductive methods from IS and non-IS executives of a divisionalized Fortune 500 firm in which a uniform decentralized solution for systems development in place for almost a decade has recently been replaced by a hybrid solution. The case study findings suggest that a configuration of four variables characterizes a business unit context conducive to decentralized systems development governance (organic decision-making, high business unit autonomy, a differentiation competitive strategy, and an unstable industry environment). As predicted, however, the influence of these variables is likely to be overridden and a "deviant" solution adopted when deficiencies in IT capabilities are perceived and there is a culture that supports structural change at the business unit level. Additional interview and survey data collected from the key stakeholders are then analyzed in order to develop a richer understanding of the dimensions of the IT capabilities construct at the business unit level. The notion of absorptive capacity provides a theoretical argument for the emergent findings. Implications for researching today's increasingly complex IS governance forms are then drawn.</t>
  </si>
  <si>
    <t>2-s2.0-0031489701</t>
  </si>
  <si>
    <t>Bruque-Cámara S.; Vargas-Sánchez A.; Hernández-Ortiz M.J.</t>
  </si>
  <si>
    <t>Organizational determinants of IT adoption in the pharmaceutical distribution sector</t>
  </si>
  <si>
    <t>10.1057/palgrave.ejis.3000490</t>
  </si>
  <si>
    <t>https://www.scopus.com/inward/record.uri?eid=2-s2.0-3142772187&amp;doi=10.1057%2fpalgrave.ejis.3000490&amp;partnerID=40&amp;md5=049d53bce132807ff5cd50f8a62aa9ff</t>
  </si>
  <si>
    <t>The aim of this paper is to propose new organizational factors that might explain the differences in the extent and the speed of IT adoption. With this in mind, we carried out an analysis of 16 cases in the pharmaceutical distribution sector in Spain. The results indicate that there are certain intangible assets that favour the introduction and development of IT. Among these are a frank and fluid communication between departments and members of the organization, low levels of conflict, the explicit support of top management towards IT adoption and learning and creative skills of IT-staff. In addition to these factors, we found others that we propose as catalysts of IT adoption. Among these we might mention the special relationship between the member-clients and the company in the case of cooperative firms.</t>
  </si>
  <si>
    <t>2-s2.0-3142772187</t>
  </si>
  <si>
    <t>Bui Q.; Leo E.; Adelakun O.</t>
  </si>
  <si>
    <t>Exploring complexity and contradiction in information technology outsourcing: A set-theoretical approach</t>
  </si>
  <si>
    <t>10.1016/j.jsis.2019.07.001</t>
  </si>
  <si>
    <t>https://www.scopus.com/inward/record.uri?eid=2-s2.0-85072279081&amp;doi=10.1016%2fj.jsis.2019.07.001&amp;partnerID=40&amp;md5=d7449627c7921d71a82c9f362d0ce0bd</t>
  </si>
  <si>
    <t>Effectively managing Information Technology outsourcing (ITO) requires integration of conceptually distinct and sometimes contradicting factors. For instance, ITO “best practices” for cost reduction can inhibit a firm's innovativeness. To address these challenges, we build on governance and capability perspectives and employ a set-theoretic approach to examine ITO practices in 27 firms. Our exploratory study reveals four distinct ITO configurations, of which three lead to positive outcomes and one leads to negated-outcomes. Detailed contracts appear to be a necessary condition for cost reduction but can also be an impediment to strategic innovation; and firms can consider a “best-of-breed” strategy to overcome this tension. Our findings call for more attention to both transaction-based and portfolio-based governance to enable flexibility for innovation while retaining rigor and risk mitigation for cost reduction. © 2019 Elsevier B.V.</t>
  </si>
  <si>
    <t>2-s2.0-85072279081</t>
  </si>
  <si>
    <t>Bulchand-Gidumal J.; Melián-González S.</t>
  </si>
  <si>
    <t>Maximizing the positive influence of IT for improving organizational performance</t>
  </si>
  <si>
    <t>10.1016/j.jsis.2011.09.004</t>
  </si>
  <si>
    <t>https://www.scopus.com/inward/record.uri?eid=2-s2.0-82955233161&amp;doi=10.1016%2fj.jsis.2011.09.004&amp;partnerID=40&amp;md5=bb13807f1a78dc5b6fdc5f3836a3e669</t>
  </si>
  <si>
    <t>In the analysis of whether information technology (IT) has an impact on organizational performance, focus is usually placed on the relationship between an organization's investments in IT and that organization's performance. Therefore, it is standard to devote special attention to the size and complexity of the organization, to the investments in other organizational resources that may affect the performance of IT, and to the manner in which the two variables are measured. However, one area that has not been well explored is the manner in which the relationship between investments in IT and organizational performance develops. In this article, we show empirically that the planning and management of IT influence the organization's endowment of resources (physical and human), which consequently has positive effects on each of the IT-related areas usually found in organizations (applications, reliable and secure systems and communications, and training and support). In turn, the functioning of these areas influences the impact of IT on the organization, which then has positive effects on organizational performance. We have used data corresponding to IT management in Spanish universities, as well as independent rankings that are useful for evaluating their performance. © 2011 Elsevier B.V. All rights reserved.</t>
  </si>
  <si>
    <t>2-s2.0-82955233161</t>
  </si>
  <si>
    <t>Burgess S.</t>
  </si>
  <si>
    <t>Representing small business web presence content: The web presence pyramid model</t>
  </si>
  <si>
    <t>10.1057/ejis.2015.4</t>
  </si>
  <si>
    <t>https://www.scopus.com/inward/record.uri?eid=2-s2.0-84962215368&amp;doi=10.1057%2fejis.2015.4&amp;partnerID=40&amp;md5=9a6d3f25f0c38fc0727661c861d8a52f</t>
  </si>
  <si>
    <t>This article investigates 'stage' models that have been developed for researchers, practitioners and policymakers to explain how small businesses move from a basic to a sophisticated online presence and/or provide advice as to how they could do this. The main problem of these models is that small businesses do not necessarily develop their online presence in this manner. In addition, they do not consider that the online presence of most small businesses extends beyond their own website to the use of third party web portals, business directories and more recently social media websites. A new model, the web presence pyramid model, is thus proposed. The model represents the adoption levels of different categories of website features and does this in a non-linear manner, overcoming a limitation of stage models. A further contribution of the article is the classification of the web presence of small business industry sectors into new categories: Basic Web Presence; Added Value Websites; Online Database Websites and Payment Web Presence. A survey approach was used to conduct an online content analysis of the web presence of Australian small businesses, with the different types of web presences across industry sectors presented using the web presence pyramid model. © 2016 Operational Research Society Ltd. All rights reserved.</t>
  </si>
  <si>
    <t>2-s2.0-84962215368</t>
  </si>
  <si>
    <t>Burns A.J.; Roberts T.L.; Posey C.; Lowry P.B.</t>
  </si>
  <si>
    <t>The adaptive roles of positive and negative emotions in organizational insiders’ security-based precaution taking</t>
  </si>
  <si>
    <t>10.1287/isre.2019.0860</t>
  </si>
  <si>
    <t>https://www.scopus.com/inward/record.uri?eid=2-s2.0-85076243081&amp;doi=10.1287%2fisre.2019.0860&amp;partnerID=40&amp;md5=b5b9306f34eadc5fbf30dc1a8ba4575f</t>
  </si>
  <si>
    <t>Protecting organizational information is a top priority for most firms. This reality, coupled with the fact that organizational insiders control much of their organizations’ valuable information, has led both researchers and practitioners to acknowledge the importance of insiders’ behavior for information security. Until recently, researchers have employed only a few theories to understand these influences, and this has generated calls for a broadened theoretical repertoire. Given this opportunity, we incorporate the previously developed framework of emotions and add the broaden-and-build theory (BBT) to understand the influence of discrete positive and negative emotions on insiders’ precaution-taking activities. Our findings demonstrate that the relationship between both positive and negative emotions and precaution taking is mediated by insiders’ (1) psychological capital (PsyCap), a higher-order, work-related construct of positive psychological resource capabilities; and (2) psychological distancing, a coping mechanism characterized by insiders’ attempts to detach themselves psychologically from a situation. By considering these factors, our model explains 32% of the variance in insiders’ precaution taking in organizations. Researchers and practitioners can use these findings to develop information-security programs that more effectively utilize emotional appeals to promote insiders’ precaution taking. Copyright: © 2019 INFORMS</t>
  </si>
  <si>
    <t>2-s2.0-85076243081</t>
  </si>
  <si>
    <t>Busquets J.</t>
  </si>
  <si>
    <t>Discovery paths: Exploring emergence and IT evolutionary design in cross-border M and As. Analysing grupo Santander's acquisition of abbey (2004-2009)</t>
  </si>
  <si>
    <t>10.1057/ejis.2014.38</t>
  </si>
  <si>
    <t>https://www.scopus.com/inward/record.uri?eid=2-s2.0-84925596415&amp;doi=10.1057%2fejis.2014.38&amp;partnerID=40&amp;md5=82937245146fc0f5a47ce27a9d3af8a1</t>
  </si>
  <si>
    <t>In this paper, we present the notion of discovery paths stemming from our study of the M and A between Grupo Santander (GS) and Abbey (2004-2009), in which the resulting synergies after the merger were 35% better than expected. In fact, GS achieved a unique level of efficiency in 2012 in the banking industry, which we consider a sign of radical novelty. During the M and A, the GS management decided to apply its customer-centric model through the transfer of the information and communication technology (ICT) platform Partenón. This unusual decision led to the endogenisation of critical ICT functions to scale up this model to Abbey. In the paper, we argue that while some steps that lead to synergies can be planned in advance, other essential variations are only learned and discovered during the M and A process itself, thus leading to emergent synergies. In the model presented, a discovery path explains the firm's evolution by sets of variations in the strategic interaction between the organisation and technology. These variations led to new design principles resulting from problem solving and modularity, which in turn led to (1) economies of scale and scope, (2) hybrid structures combining ICT and organisational knowledge domains that generate efficiency through fast integrations, and (3) organisational morphogenesis-that is, the creation of new organs such as ICT factories-which generates efficiency by avoiding diseconomies of scale by encapsulating the inherent complexity of technology and provides increasing returns.</t>
  </si>
  <si>
    <t>2-s2.0-84925596415</t>
  </si>
  <si>
    <t>Butler T.</t>
  </si>
  <si>
    <t>An institutional perspective on developing and implementing intranet- and internet-based information systems</t>
  </si>
  <si>
    <t>10.1046/j.1365-2575.2003.00151.x</t>
  </si>
  <si>
    <t>https://www.scopus.com/inward/record.uri?eid=2-s2.0-0141730441&amp;doi=10.1046%2fj.1365-2575.2003.00151.x&amp;partnerID=40&amp;md5=036e84aa2c86f0129e5cb0422cc55695</t>
  </si>
  <si>
    <t>This paper adopts a constructivist, case-based research strategy to examine the development and implementation of intranet- and internet-based information systems (IS) in a single organization. Institutional theory is used to describe, explain and understand the commitments of social actors in the development of web-based IS. The findings illustrate that: (1) social and organizational problems similar to those that beset 'traditional' IS development arise in the development and implementation of web-based IS; (2) 'top-down' development and implementation strategies give rise to more conflict and change management problems than 'bottom-up' approaches; and (3) fostering high levels of commitment to organizational imperatives is key to the successful development and implementation of web-based IS.</t>
  </si>
  <si>
    <t>2-s2.0-0141730441</t>
  </si>
  <si>
    <t>Butler T.; Murphy C.</t>
  </si>
  <si>
    <t>An exploratory study on IS capabilities and assets in a small-to-medium software enterprise</t>
  </si>
  <si>
    <t>10.1057/jit.2008.19</t>
  </si>
  <si>
    <t>https://www.scopus.com/inward/record.uri?eid=2-s2.0-58149190799&amp;doi=10.1057%2fjit.2008.19&amp;partnerID=40&amp;md5=63360473a1c1742859ae8099b3e8c922</t>
  </si>
  <si>
    <t>There is a dearth of research on the capabilities of innovative small-to-medium software enterprises (SMSEs). Understanding how SMSEs build and apply business and information systems (IS) capabilities is important, as such firms account for over 90% of software enterprises operating in Europe and the US. This paper elaborates and applies dynamic capability theory to explore and help understand the web of conditions and factors that shaped and influenced business and IS capability development and application in one European SMSE. Drawing on the overarching theory of dynamic capabilities, a theoretical model is presented that posits relationships among (1) a firm's past activities; (2) its integration, learning and reconfiguration, and transformation capabilities; (3) its financial, complementary, locational, and technological asset positions; and (4) the products and services that result, and which are of value to an SMSE's customers. The paper refines and elaborates the model by describing and enumerating the business and IS capabilities, assets, and products and services of the SMSE under study. To properly assess whether this firm's products and services were of value to its customers, research was also conducted at two customer sites in Ireland and the US, in addition to the investigation at the primary research site in Dublin. The study therefore informs both practitioners and researchers understandings of this complex and under-researched phenomenon: for practitioners, it highlights the characteristics required to build innovative software solutions; for researchers, it illustrates the patterns and regularities associated with the development and application of business and IS capabilities. © 2008 JIT Palgrave Macmillan. All rights reserved.</t>
  </si>
  <si>
    <t>2-s2.0-58149190799</t>
  </si>
  <si>
    <t>Cai Z.; Huang Q.; Liu H.; Liang L.</t>
  </si>
  <si>
    <t>The moderating role of information technology capability in the relationship between supply chain collaboration and organizational responsiveness: Evidence from China</t>
  </si>
  <si>
    <t>10.1108/IJOPM-08-2014-0406</t>
  </si>
  <si>
    <t>https://www.scopus.com/inward/record.uri?eid=2-s2.0-84989253966&amp;doi=10.1108%2fIJOPM-08-2014-0406&amp;partnerID=40&amp;md5=e0aa6956aba38ee7b3811779961ec1a7</t>
  </si>
  <si>
    <t>Purpose: The purpose of this paper is to propose a model to test the relationship between supply chain collaboration (SCC) and organizational responsiveness. Three types of information technology (IT) capability are considered as moderators in this relationship. Design/methodology/approach: The study conducted a questionnaire survey of 208 firms from various industries in China. Hierarchical regression analysis was used to test the hypotheses. Findings: SCC positively affects organizational responsiveness. Both outside-in and spanning IT capability positively moderates this relationship, whereas inside-out IT capability has a negative moderating effect on this relationship. Originality/value: This research extends the knowledge regarding the value creation process of SCC from an organizational learning perspective. The study explores the moderating roles of three types of IT capability in this process and further clarifies the relationship between SCC and organizational responsiveness. © 2016, © Emerald Group Publishing Limited.</t>
  </si>
  <si>
    <t>2-s2.0-84989253966</t>
  </si>
  <si>
    <t>Caldeira M.M.; Ward J.M.</t>
  </si>
  <si>
    <t>Using resource-based theory to interpret the successful adoption and use of information systems and technology in manufacturing small and medium-sized enterprises</t>
  </si>
  <si>
    <t>10.1057/palgrave.ejis.3000454</t>
  </si>
  <si>
    <t>https://www.scopus.com/inward/record.uri?eid=2-s2.0-1442328099&amp;doi=10.1057%2fpalgrave.ejis.3000454&amp;partnerID=40&amp;md5=2e799f97b3b10aff020181ec6f12ef31</t>
  </si>
  <si>
    <t>The purpose of this paper is to consider how resource-based theory can be used to explain success with the adoption and use of information systems and information technology (IS/IT) in manufacturing small and medium-sized enterprises (SMEs). A number of authors have explored the applicability of resource-based theory to the IS/IT domain, mainly at a conceptual level. Overall they infer that the key differentiators for long-term successful IS/IT deployment reside within the internal context of an organisation, based on organisational competences. This paper is based on in-depth case study research in 12 Portuguese manufacturing SMEs, which identified two factors that, from the empirical evidence, appeared to be the determinants of the different levels of success in IS/IT adoption and use. These factors were also primarily associated with the internal context of the organisations. Therefore, the findings were analysed from the perspective of resource-based theory, to understand why and how the attributes of these factors caused the differential levels of IS/IT success in the firms studied.</t>
  </si>
  <si>
    <t>2-s2.0-1442328099</t>
  </si>
  <si>
    <t>Understanding the successful adoption and use of IS/IT in SMEs: An explanation from Portuguese manufacturing industries</t>
  </si>
  <si>
    <t>10.1046/j.1365-2575.2002.00119.x</t>
  </si>
  <si>
    <t>https://www.scopus.com/inward/record.uri?eid=2-s2.0-0036248363&amp;doi=10.1046%2fj.1365-2575.2002.00119.x&amp;partnerID=40&amp;md5=50dee40e6ccf8e98c6f2ea24f9beefa8</t>
  </si>
  <si>
    <t>The objectives of the research were to identify factors enabling or inhibiting the adoption and use of information systems and technology (IS/IT) in Portuguese manufacturing small and medium-sized enterprises (SMEs) and understand how these factors interrelate in determining relative success in the adoption and use of IS/IT. This research elicited factors from previous quantitative and qualitative research, which had been shown to influence IS/IT adoption in SMEs in other contexts. A strategic change framework was used to structure the factors and ensure that comprehensive evidence about their nature and effects could be obtained in the empirical research. Further factors were identified by initial fieldwork, before carrying out 12 in-depth case studies, across a range of situations - different industries, different levels of adoption and a range of degrees of success in IS/IT use. The pattern that emerged from the analysis of the data shows that certain factor combinations and relationships appear to determine the relative degrees of IS/IT success across the firms. This pattern can also be explained by interpreting the roles and relationships of the key actors involved in the process of IS/IT adoption and use. Top management perspectives and attitudes towards IS/IT adoption and use play an important role in the development of internal IS/IT competencies and provide an important contribution to the development of a context that enables IS/IT success.</t>
  </si>
  <si>
    <t>2-s2.0-0036248363</t>
  </si>
  <si>
    <t>Camps J.; Luna-Arocas R.</t>
  </si>
  <si>
    <t>A matter of learning: How human resources affect organizational performance</t>
  </si>
  <si>
    <t>10.1111/j.1467-8551.2010.00714.x</t>
  </si>
  <si>
    <t>https://www.scopus.com/inward/record.uri?eid=2-s2.0-84856882645&amp;doi=10.1111%2fj.1467-8551.2010.00714.x&amp;partnerID=40&amp;md5=15e21b775af230159bb57cc688663252</t>
  </si>
  <si>
    <t>Recently, a number of studies have tried to examine the processes that explain the influence of high performance work systems (HPWS) on company performance, in an attempt to understand which variables mediate this relationship and to what extent they do so. The importance of the organizational learning capability (OLC) construct has traditionally been outlined as being essential for a company's survival and effective performance. Thus, it seems important to establish whether HPWS can be considered an antecedent of OLC, and consequently to confirm whether OLC acts as a mediating variable in the HPWS-company performance linkage. Bearing in mind that HPWS represent a 'bundle' of mutually reinforcing, overlapping and synergistic individual human resource practices, this positive connection between HPWS and OLC seems reasonable. We tested our hypotheses by applying a structural equation methodology to a sample of 163 Spanish companies. Our findings show that the effects of HPWS on organizational performance are mediated by OLC. © 2010 The Author(s). British Journal of Management © 2010 British Academy of Management.</t>
  </si>
  <si>
    <t>2-s2.0-84856882645</t>
  </si>
  <si>
    <t>Cannon A.R.; Reyes P.M.; Frazier G.V.; Prater E.L.</t>
  </si>
  <si>
    <t>RFID in the contemporary supply chain: Multiple perspectives on its benefits and risks</t>
  </si>
  <si>
    <t>10.1108/01443570810867196</t>
  </si>
  <si>
    <t>https://www.scopus.com/inward/record.uri?eid=2-s2.0-42449099007&amp;doi=10.1108%2f01443570810867196&amp;partnerID=40&amp;md5=23f284f8d6f68587e0c3a7971c0e8e64</t>
  </si>
  <si>
    <t>Purpose - This paper aims to point to established theory bases from other disciplines that may be used to illustrate the benefits, complexities and risks accompanying the adoption of radio-frequency identification (RFID) technology. Design/methodology/approach - Three theory streams are explored with respect to RFID adoption at two levels: the level of the tagged unit; and the level of the adopting firm. Each theory stream is evaluated specifically with respect to RFID, and research questions are proposed. Findings - A variety of theoretical disciplines bring to light tension between uncertainty that spurs RFID adoption and uncertainty that accompanies RFID adoption. Practical implications - Insights are provided for managers wrestling with: the question of whether and/or how to adopt RFID; or concerns regarding the implications of their decision to adopt RFID. In addition, the theory bases explored in this research offer guidance regarding risks that accompany RFID adoption but are not commonly considered. Originality/value - For those contemplating adoption of, or research into, RFID technology, the paper offers a detailed synthesis of valuable theory streams, as well as promising research questions. © Emerald Group Publishing Limited.</t>
  </si>
  <si>
    <t>2-s2.0-42449099007</t>
  </si>
  <si>
    <t>Cao M.; Zhang Q.</t>
  </si>
  <si>
    <t>Supply chain collaboration: Impact on collaborative advantage and firm performance</t>
  </si>
  <si>
    <t>10.1016/j.jom.2010.12.008</t>
  </si>
  <si>
    <t>https://www.scopus.com/inward/record.uri?eid=2-s2.0-79951583504&amp;doi=10.1016%2fj.jom.2010.12.008&amp;partnerID=40&amp;md5=13aed6318d89358a4686472d55efb0a2</t>
  </si>
  <si>
    <t>Facing uncertain environments, firms have strived to achieve greater supply chain collaboration to leverage the resources and knowledge of their suppliers and customers. The objective of the study is to uncover the nature of supply chain collaboration and explore its impact on firm performance based on a paradigm of collaborative advantage. Reliable and valid instruments of these constructs were developed through rigorous empirical analysis. Data were collected through a Web survey of U.S. manufacturing firms in various industries. The statistical methods used include confirmatory factor analysis and structural equation modeling (i.e., LISREL). The results indicate that supply chain collaboration improves collaborative advantage and indeed has a bottom-line influence on firm performance, and collaborative advantage is an intermediate variable that enables supply chain partners to achieve synergies and create superior performance. A further analysis of the moderation effect of firm size reveals that collaborative advantage completely mediates the relationship between supply chain collaboration and firm performance for small firms while it partially mediates the relationship for medium and large firms. © 2010 Elsevier B.V. All rights reserved.</t>
  </si>
  <si>
    <t>2-s2.0-79951583504</t>
  </si>
  <si>
    <t>Carlo J.L.; Lyytinen K.; Boland Jr. R.J.</t>
  </si>
  <si>
    <t>Dialectics of collective minding: Contradictory appropriations of information technology in a high-risk project</t>
  </si>
  <si>
    <t>1108.A3</t>
  </si>
  <si>
    <t>10.2307/41703499</t>
  </si>
  <si>
    <t>https://www.scopus.com/inward/record.uri?eid=2-s2.0-84868025887&amp;doi=10.2307%2f41703499&amp;partnerID=40&amp;md5=68eb0e9f2857bbe454c46b368b7d5497</t>
  </si>
  <si>
    <t>In unpredictable and unforgiving environments, organizations need to act with care and reliability, often referred to as collective mindfulness. We present a theory-generating, interpretative field study of a highly complex and successful building project by architect Frank O. Gehry. We argue that what has been labeled collective mindfulness is only possible through a dialectic process of collective minding, in which organizational actors simultaneously exhibit elements of being mindful and mindless. Our analysis reveals that collective minding emerges from struggling with contradictions in the five elements of mindfulness. We argue that when actors struggle with these dialectic tensions, the same information technology capabilities are enacted as multiple, contradictory technologies-in-practice. Implications for the further study of collective minding and the appropriation of IT capabilities are discussed.</t>
  </si>
  <si>
    <t>2-s2.0-84868025887</t>
  </si>
  <si>
    <t>Castellani D.; Marin G.; Montresor S.; Zanfei A.</t>
  </si>
  <si>
    <t>Greenfield foreign direct investments and regional environmental technologies</t>
  </si>
  <si>
    <t>Research Policy</t>
  </si>
  <si>
    <t>10.1016/j.respol.2021.104405</t>
  </si>
  <si>
    <t>https://www.scopus.com/inward/record.uri?eid=2-s2.0-85122505356&amp;doi=10.1016%2fj.respol.2021.104405&amp;partnerID=40&amp;md5=b7781c1ea424d5408b0bdd3df7a83b35</t>
  </si>
  <si>
    <t>This paper builds on (eco-)innovation geography and international business studies to investigate the effects of greenfield foreign direct investments (FDIs) on regional specialisation in environmental technologies. Combining the OECD-REGPAT and the fDi Markets datasets with respect to 1,050 European NUTS3 regions over the 2003–2014 period, we find that FDIs can positively impact regions’ specialisation in green technologies. This effect is statistically significant when FDIs occur in industries where environmental patents represent a relatively high share of total inventive activities (green-tech FDIs), and it is further reinforced if such foreign investments involve R&amp;D activities. We also find that green-tech R&amp;D FDIs have a larger effect in regions whose prior knowledge base is highly unrelated to environmental technologies. Furthermore, green-tech FDIs in R&amp;D contribute to maintaining the specialisation of regions in environmental technologies over time, while it is only for high levels of unrelatedness that such FDIs help regions acquire a green-tech specialisation ex novo. © 2021 Elsevier B.V.</t>
  </si>
  <si>
    <t>2-s2.0-85122505356</t>
  </si>
  <si>
    <t>Castillo A.; Benitez J.; Liorens J.; Braojos J.</t>
  </si>
  <si>
    <t>Impact of social media on the firm’s knowledge exploration and knowledge exploitation: The role of business analytics talent</t>
  </si>
  <si>
    <t>10.17705/1jais.00700</t>
  </si>
  <si>
    <t>https://www.scopus.com/inward/record.uri?eid=2-s2.0-85115634941&amp;doi=10.17705%2f1jais.00700&amp;partnerID=40&amp;md5=44309b9be1666264a5941875a81b5e59</t>
  </si>
  <si>
    <t>Social media is one of the most disruptive technologies in executing a firm’s digital business transformation strategies. Does the firm’s ability to use social media affect its proficiency in exploring and exploiting knowledge? What should be the role of business analytics talent in this equation? We study theoretically and empirically these cutting-edge research questions. Our proposed research model argues that social media capability enables the development of knowledge exploration and knowledge exploitation, and business analytics talent exerts a positive reinforcing role in the impact of social media on knowledge exploration. We empirically tested the proposed research model with a secondary dataset from a sample of US firms using PLS path modeling. After running a robustness test by estimating eight alternatives/competing models, the empirical analysis revealed that social media capability is positively related to knowledge exploration and knowledge exploitation, but with a stronger effect on knowledge exploration. Moreover, business analytics talent plays a positive moderator role in the relationship between social media capability and knowledge exploration. This study contributes to the IS research by (1) introducing, developing, and operationalizing the concepts of social media capability and business analytics talent; and (2) theoretically arguing and empirically showing the pivotal role of social media capability in exploring new knowledge and the complementary role of business analytics talent. Our study also provides several critical lessons learned for top executives and proposes promising future IS research avenues. © 2021, Association for Information Systems. All rights reserved.</t>
  </si>
  <si>
    <t>2-s2.0-85115634941</t>
  </si>
  <si>
    <t>Causer G.; Jones C.</t>
  </si>
  <si>
    <t>Responding to ‘Skill Shortages’: Recruitment and Retention In A High Technology Labour Market</t>
  </si>
  <si>
    <t>Human Resource Management Journal</t>
  </si>
  <si>
    <t>10.1111/j.1748-8583.1993.tb00313.x</t>
  </si>
  <si>
    <t>https://www.scopus.com/inward/record.uri?eid=2-s2.0-84991182468&amp;doi=10.1111%2fj.1748-8583.1993.tb00313.x&amp;partnerID=40&amp;md5=c508d20b6dd894e78f23dedbd6700afd</t>
  </si>
  <si>
    <t>Gordon Causer, who is a Lecturer in Sociology in the Department of Sociology and Social Policy at the University of Southampton, and Carol Jones, who is Senior Lecturer in Employee Relations in the Lancashire Business School, University of Central Lancashire, explore the responses of twenty electronics companies in central Southern England to problems of recruitment and retention of professional engineers employed in research, design and development functions. They argue that organisations might be expected to treat such staff as a long‐term resource, subject to processes of careful selection, extensive training and flexible utilisation. In practice these tendencies are modified to a greater or lesser degree by a variety of structural constraints, including the volatile nature of the electronics industry, the disciplinary heterogeneity of its labour force, the funding of research and development activities and the labour market conditions faced by organisations. Copyright © 1993, Wiley Blackwell. All rights reserved</t>
  </si>
  <si>
    <t>2-s2.0-84991182468</t>
  </si>
  <si>
    <t>Cavusgil S.T.; Cavusgil E.</t>
  </si>
  <si>
    <t>Reflections on international marketing: Destructive regeneration and multinational firms</t>
  </si>
  <si>
    <t>10.1007/s11747-011-0287-9</t>
  </si>
  <si>
    <t>https://www.scopus.com/inward/record.uri?eid=2-s2.0-84857040139&amp;doi=10.1007%2fs11747-011-0287-9&amp;partnerID=40&amp;md5=abd56e129b80057a7d38c7a3ae47ba80</t>
  </si>
  <si>
    <t>Constant in the evolution of the business enterprise has been its relentless search for competitive advantage. What has been phenomenally different about this quest is that it is, increasingly, a global landscape that defines the firm's opportunities and challenges. The global marketplace has always been dynamic and complex in terms of the changes it brings, but the last two decades have been exceptionally transformational. In terms of opportunities, firms pursuing international customers have never before faced such open markets, rise in discretionary income, and modern tools for accessing global markets. In terms of challenges, intense competition, complexity of managing multiple markets and coordinating marketing strategy, a host of risk elements, and the sheer difficulty of managing geographic, cultural, and political barriers are among the factors which impede the firm's success in global markets. Often, these changes come in the form of radical, transformative disruptions. This essay draws attention to major disruptions impacting international marketers and provides insights for appropriate firm response. © 2011 Academy of Marketing Science.</t>
  </si>
  <si>
    <t>2-s2.0-84857040139</t>
  </si>
  <si>
    <t>Ceci F.; Masini A.; Prencipe A.</t>
  </si>
  <si>
    <t>Impact of IT offerings strategies and IT integration capability on IT vendor value creation</t>
  </si>
  <si>
    <t>10.1080/0960085X.2019.1627488</t>
  </si>
  <si>
    <t>https://www.scopus.com/inward/record.uri?eid=2-s2.0-85067573847&amp;doi=10.1080%2f0960085X.2019.1627488&amp;partnerID=40&amp;md5=d8138e745642fd8f50d05c4d8b06cae4</t>
  </si>
  <si>
    <t>While IT integration is recognised as an important capability, the mechanisms through which it creates value and the contingencies that delimit its effectiveness are unclear–particularly, in the case of firms that deliver solutions embodying both products and services. We focus on IT vendors to investigate the effectiveness of IT integration capability with respect to three aspects of IT solution offerings: breadth, modularity and customisation. We find a complementarity effect between IT integration capability and management of the IT offer strategy: IT integration is fundamental regardless of whether the firm relies on customisation or a broad set of heterogeneous knowledge bases. However, when IT vendors adopt a modular design strategy, IT integration is made redundant and can be counterproductive. © 2019, © Operational Research Society 2019.</t>
  </si>
  <si>
    <t>2-s2.0-85067573847</t>
  </si>
  <si>
    <t>Cepeda-Carrion G.; Cegarra-Navarro J.G.; Jimenez-Jimenez D.</t>
  </si>
  <si>
    <t>The effect of absorptive capacity on innovativeness: Context and information systems capability as catalysts</t>
  </si>
  <si>
    <t>10.1111/j.1467-8551.2010.00725.x</t>
  </si>
  <si>
    <t>https://www.scopus.com/inward/record.uri?eid=2-s2.0-84856855307&amp;doi=10.1111%2fj.1467-8551.2010.00725.x&amp;partnerID=40&amp;md5=0d982bafae77040df1a1e5e00e1aaaf1</t>
  </si>
  <si>
    <t>The purpose of this study is to examine the relationship between absorptive capacity and company innovativeness and to identify potential contexts and capabilities that can act as catalysts for these relationships. We also examine the relationship between absorptive capacity and the existence and enhancement of innovativeness. These relationships are examined through an empirical investigation of 286 large Spanish companies. Our results show that absorptive capacity is an important dynamic determinant for developing a company's innovativeness. Moreover, this relationship is best explained by two related constructs. First, the company's unlearning context is a crucial determinant for both potential capacity and realized absorptive capacity. Second, the results also indicate a tangible means for managers to enhance their absorptive capacity through information systems capabilities. © 2010 The Author(s). British Journal of Management © 2010 British Academy of Management.</t>
  </si>
  <si>
    <t>2-s2.0-84856855307</t>
  </si>
  <si>
    <t>Chae H.-C.; Koh C.E.; Prybutok V.R.</t>
  </si>
  <si>
    <t>Information technology capability and firm performance: Contradictory findings and their possible causes</t>
  </si>
  <si>
    <t>10.25300/MISQ/2014/38.1.14</t>
  </si>
  <si>
    <t>https://www.scopus.com/inward/record.uri?eid=2-s2.0-84944878604&amp;doi=10.25300%2fMISQ%2f2014%2f38.1.14&amp;partnerID=40&amp;md5=f864a46ef986060af254122c7396cfc3</t>
  </si>
  <si>
    <t>Several studies support the positive link between information technology capability and firm performance, including Bharadwaj (2000) and Santhanam and Hartono (2003), which appeared in MIS Quarterly We conducted a study to see if this link is still statistically significant. It is now over a decade since the first study was published, during which several significant developments in the IT industry have taken place. Unlike the 1990s, when proprietary information systems prevailed, the 2000s are characterized by more standardized and homogeneous information systems and with the rapid adoption of ERP and web technologies. Thus, we attempted to reexamine the link between IT capability and firm performance with data from the 2000s. Surprisingly, the results of our current analysis showed no significant link between IT capability and firm performance. Contrary to earlier studies, IT leader firms in our study didn't show better financial performance than control firms. We discuss several possible causes for the change in findings and present an in-depth comparison in business performance between the two groups-IT leader and control-over a period extending from 1991 to 2007.</t>
  </si>
  <si>
    <t>2-s2.0-84944878604</t>
  </si>
  <si>
    <t>Chakravarty A.; Grewal R.; Sambamurthy V.</t>
  </si>
  <si>
    <t>Information technology competencies, organizational agility, and firm performance: Enabling and facilitating roles</t>
  </si>
  <si>
    <t>10.1287/isre.2013.0500</t>
  </si>
  <si>
    <t>https://www.scopus.com/inward/record.uri?eid=2-s2.0-84891761473&amp;doi=10.1287%2fisre.2013.0500&amp;partnerID=40&amp;md5=a7dd836d41e008c7f468c389b2291fc5</t>
  </si>
  <si>
    <t>The hypercompetitive aspects of modern business environments have drawn organizational attention toward agility as a strategic capability. Information technologies are expected to be an important competency in the development of organizational agility. This research proposes two distinct roles to understand how information technology competencies shape organizational agility and firm performance. In their enabling role, IT competencies are expected to directly enhance entrepreneurial and adaptive organizational agility. In their facilitating role, IT competencies should enhance firm performance by helping the implementation of requisite entrepreneurial and adaptive actions. Furthermore, we argue that the effects of the dual roles of IT competencies are moderated by multiple contingencies arising from environmental dynamism and other sources. We test our model and hypotheses through a latent class regression analysis on data from a sample of 109 business-to-business electronic marketplaces. The results provide support for the enabling and facilitating roles of IT competencies. Moreover, we find that these dual effects vary according to environmental dynamism. The results suggest that managers should account for (multiple) contingencies (observed and unobserved) while assessing the effects of IT competencies on organizational agility and firm performance. © 2013, INFORMS.</t>
  </si>
  <si>
    <t>2-s2.0-84891761473</t>
  </si>
  <si>
    <t>Chaminade C.; Vang J.</t>
  </si>
  <si>
    <t>Globalisation of knowledge production and regional innovation policy: Supporting specialized hubs in the Bangalore software industry</t>
  </si>
  <si>
    <t>10.1016/j.respol.2008.08.014</t>
  </si>
  <si>
    <t>https://www.scopus.com/inward/record.uri?eid=2-s2.0-55549110747&amp;doi=10.1016%2fj.respol.2008.08.014&amp;partnerID=40&amp;md5=95629ca2b32152c4267dd3f960ce9b08</t>
  </si>
  <si>
    <t>This paper is concerned with the changing role of regional innovation systems and regional policies in supporting the transition of indigenous firms in developing countries from competing on low costs towards becoming knowledge providers in global value chains. Special attention is paid to policies supporting the emergence and development of the regional innovation system in this transition process. Regional innovation systems in developing countries have very recently started to be conceptualised as specialized hubs in global innovation and production networks (Asheim, B., Coenen, L., Vang-Lauridsen, J., 2007. Face-to-face, buzz and knowledge bases: socio-spatial implications for learning, innovation and innovation policy. Environment and Planning C: Government and Policy 25 (5), 655-670; Chaminade, C., Vang, J., 2006a. Innovation policy for small and medium size SMEs in Asia: an innovation systems perspective. In: Yeung, H. (Ed.), Handbook of Research on Asian Business. Edward Elgar, Cheltenham; Maggi, C., 2007. The salmon farming and processing cluster in Southern Chile. In: Pietrobello, C., Rabellotti, R. (Eds.), Upgrading and Governance in Clusters and Value Chains in Latin America. Harvard University Press). A specialized hub refers to a node in a global value chain that mainly undertakes one or a few of the activities required for the production and development of a given good or service or serves a particular segment of the global market. In global value chains, firms in developing countries have traditionally been responsible for the lowest added-value activities. However, a few emerging regional innovation systems in developing countries are beginning to challenge this scenario by rapidly upgrading in the value chain. There is, however, still only a poorly developed understanding of how the system of innovation emerges and evolves to support this transition process and what the role of regional innovation policy is in building the regional conditions that support indigenous small and medium size enterprises (SMEs) in this transition process. This paper aims at reducing this omission by analyzing the co-evolution of the strategies of indigenous SMEs and the regional innovation system of Bangalore (India). © 2008 Elsevier B.V. All rights reserved.</t>
  </si>
  <si>
    <t>2-s2.0-55549110747</t>
  </si>
  <si>
    <t>Chan C.M.L.; Hackney R.; Pan S.L.; Chou T.-C.</t>
  </si>
  <si>
    <t>Managing e-Government system implementation: A resource enactment perspective</t>
  </si>
  <si>
    <t>10.1057/ejis.2011.19</t>
  </si>
  <si>
    <t>https://www.scopus.com/inward/record.uri?eid=2-s2.0-79961153025&amp;doi=10.1057%2fejis.2011.19&amp;partnerID=40&amp;md5=74f967ff600e0b47a9f30b75d72d823c</t>
  </si>
  <si>
    <t>The research presents a theoretical and empirical analysis of an e-Government system implementation. The resource-based view and the enactment concept were leveraged as a theoretical sense-making lens to study the system through its planning, development and operation phases. Consequently, a process model of resource enactment was developed to theorize how organizational resources were mobilized for successful implementation. It was found that the environmental climate at each phase gave rise to a particular focal capability. This was developed through the symbiotic enactment of a focal resource in conjunction with other complementary resources. Specifically, knowledge, social and leadership resources were found to be pertinently enacted in developing the focal capabilities. When observed across the phases, such symbiotic enactment of complementary resources followed a co-evolutionary path. The empirical research was conducted through a qualitative case analysis. This research would therefore be of interest to both academics and practitioners as it contributes to cumulative theoretical development and provides practical grounded insights to inform and advance e-Government system implementation. © 2011 Operational Research Society Ltd. All rights reserved.</t>
  </si>
  <si>
    <t>2-s2.0-79961153025</t>
  </si>
  <si>
    <t>Chan C.M.L.; Teoh S.Y.; Yeow A.; Pan G.</t>
  </si>
  <si>
    <t>Agility in responding to disruptive digital innovation: Case study of an SME</t>
  </si>
  <si>
    <t>10.1111/isj.12215</t>
  </si>
  <si>
    <t>https://www.scopus.com/inward/record.uri?eid=2-s2.0-85052384253&amp;doi=10.1111%2fisj.12215&amp;partnerID=40&amp;md5=9364e904cdf0edbd63da8e3bcf40c5d0</t>
  </si>
  <si>
    <t>Disruptive digital innovation (DDI) often creates hypercompetitive market environment that forces firms to be agile to survive and remain competitive. Whereas most studies have focused on larger firms' effort to be agile, few have looked at how small- and medium-sized enterprises (SMEs) respond to DDI. The study attempts to answer the research question of how SMEs achieve agility to respond to DDI. Drawing on a case study of an innovative SME, our study develops a framework on agility based on the processes of mitigating organizational rigidity, developing innovative capabilities, and balancing the tension of organizational ambidexterity. Specifically, our findings show that for SMEs, mitigating organizational rigidity is enabled by the mechanism of achieving boundary openness while developing innovative capability is enabled by the mechanism of achieving organizational adaptability. At the same time, given the inherent challenges of resource constraints, SMEs also need to balance the tension of organizational ambidexterity. © 2018 John Wiley &amp; Sons Ltd</t>
  </si>
  <si>
    <t>2-s2.0-85052384253</t>
  </si>
  <si>
    <t>Chan R.Y.K.; Ma K.H.Y.</t>
  </si>
  <si>
    <t>Impact of executive compensation on the execution of IT-based environmental strategies under competition</t>
  </si>
  <si>
    <t>10.1057/s41303-017-0052-3</t>
  </si>
  <si>
    <t>https://www.scopus.com/inward/record.uri?eid=2-s2.0-85019563531&amp;doi=10.1057%2fs41303-017-0052-3&amp;partnerID=40&amp;md5=377c76d77f19e353296553d436f6aff3</t>
  </si>
  <si>
    <t>Drawing on agency theory and the contingent natural resource-based theory, this study employs firm-level archival and survey data of US manufacturing firms to examine the impact of CEO compensation forms on the execution of IT-based environmental strategies and the moderating influence of competitive intensity on this impact. The findings reveal that CEO fixed pay and bonus negatively affect the execution of the two types of IT-based environmental strategies, green IT strategies and IT-enabled green strategies, whereas CEO stock option positively influences such execution. The moderation analysis further highlights that while competitive intensity reinforces the positive impact of CEO stock option on both strategies, it weakens the negative impact of CEO fixed pay and bonus only on IT-enabled green strategies. The findings suggest that a highly competitive operating setting represents an ideal setting for using stock option to motivate CEOs to execute these two strategies. At the minimum, this setting helps mitigate the deterrent effect of fixed pay and bonus on CEOs' execution of IT-enabled green strategies. The findings also suggest that firms should align their CEO compensation package with the characteristics of high uncertainty and long payback periods of IT-based environmental strategic endeavors and the competitive conditions they face. © 2017 The OR Society.</t>
  </si>
  <si>
    <t>2-s2.0-85019563531</t>
  </si>
  <si>
    <t>Chan Y.E.; Reich B.H.</t>
  </si>
  <si>
    <t>IT alignment: What have we learned?</t>
  </si>
  <si>
    <t>10.1057/palgrave.jit.2000109</t>
  </si>
  <si>
    <t>https://www.scopus.com/inward/record.uri?eid=2-s2.0-36549029205&amp;doi=10.1057%2fpalgrave.jit.2000109&amp;partnerID=40&amp;md5=a275a4f5a072d6191365e48fc501a896</t>
  </si>
  <si>
    <t>We provide a review of the alignment literature in IT, addressing questions such as: What have we learned? What is disputed? Who are contributors to the debate? The article is intended to be useful to faculty and graduate students considering conducting research on alignment, instructors preparing lectures, and practitioners seeking to assess the state-of-play. It is both informational and provocative. Challenges to the value of alignment research, divergent views, and new perspectives on alignment are presented. It is hoped that the article will spark helpful conversation on the merits of continued investigation of IT alignment.Journal of Information Technology (2007) 22, 297-315. doi:10.1057/palgrave.jit.2000109 Published online 18 September 2007.</t>
  </si>
  <si>
    <t>2-s2.0-36549029205</t>
  </si>
  <si>
    <t>Chang H.H.</t>
  </si>
  <si>
    <t>Technical and management perceptions of enterprise information system importance, implementation and benefits</t>
  </si>
  <si>
    <t>10.1111/j.1365-2575.2006.00217.x</t>
  </si>
  <si>
    <t>https://www.scopus.com/inward/record.uri?eid=2-s2.0-33744784332&amp;doi=10.1111%2fj.1365-2575.2006.00217.x&amp;partnerID=40&amp;md5=92a0b218aa4e2c0131346f9dfa843234</t>
  </si>
  <si>
    <t>This paper compares information systems (IS) integration in high-tech, organizations from the information technology (IT) and general management perspectives. All the organizations studied have experience of integrated Enterprise Resource Planning systems, and some with their extension to Supply Chain Management and Customer Relationship Management systems. The operational scope of the sample systems, and senior IT and general management perceptions of the importance of their functions, benefits and implementation success factors, obtained by qualitative interviews with 49 senior managers and a quantitative survey of 219 high-tech companies, are described and compared. Although the opinions expressed indicate some mutual hostility, IT and general management perceptions of IS implementation were very similar. IT managements overall importance assessments of business functions were more strongly correlated with their overall level of implementation, and they tended to rate system benefits and system reliability more highly. The significance of these findings is discussed and some suggestions for further investigation, placing them in a wider context, are made. Arguably, the similarities found are more important than the differences. © 2006 Blackwell publishing Ltd.</t>
  </si>
  <si>
    <t>2-s2.0-33744784332</t>
  </si>
  <si>
    <t>Chang J.C.-J.; King W.R.</t>
  </si>
  <si>
    <t>Measuring the performance of information systems: A functional scorecard</t>
  </si>
  <si>
    <t>10.1080/07421222.2003.11045833</t>
  </si>
  <si>
    <t>https://www.scopus.com/inward/record.uri?eid=2-s2.0-23744432786&amp;doi=10.1080%2f07421222.2003.11045833&amp;partnerID=40&amp;md5=c00a122f6eb48b54259b698fd6848f72</t>
  </si>
  <si>
    <t>This study develops an instrument that may be used as an information systems (IS) functional scorecard (ISFS). It is based on a theoretical input-output model of the IS function's role in supporting business process effectiveness and organizational performance. The research model consists of three system output dimensions - systems performance, information effectiveness, and service performance. The "updated paradigm" for instrument development was followed to develop and validate the ISFS instrument. Construct validation of the instrument was conducted using responses from 346 systems users in 149 organizations by a combination of exploratory factor analysis and structural equation modeling using LISREL. The process resulted in an instrument that measures 18 unidimensional factors within the three ISFS dimensions. Moreover, a sample of 120 matched-paired responses of separate CIO and user responses was used for nomological validation. The results showed that the ISFS measure reflected by the instrument was positively related to improvements in business processes effectiveness and organizational performance. Consequently, the instrument may be used for assessing IS performance, for guiding information technology investment and sourcing decisions, and as a basis for further research and instrument development. © 2005 M.E. Sharpe, Inc.</t>
  </si>
  <si>
    <t>2-s2.0-23744432786</t>
  </si>
  <si>
    <t>Chang K.-H.; Gotcher D.F.</t>
  </si>
  <si>
    <t>Safeguarding investments and creation of transaction value in asymmetric international subcontracting relationships: The role of relationship learning and relational capital</t>
  </si>
  <si>
    <t>10.1016/j.jwb.2007.06.008</t>
  </si>
  <si>
    <t>https://www.scopus.com/inward/record.uri?eid=2-s2.0-35548931532&amp;doi=10.1016%2fj.jwb.2007.06.008&amp;partnerID=40&amp;md5=1cd88d507501d9433baa42bbdaabfce2</t>
  </si>
  <si>
    <t>This study examines how suppliers who do not have bargaining power to protect relationship-specific investments (RSIs) can use safeguarding mechanisms to create transaction value in the context of asymmetric international subcontracting partnerships. From a supplier perspective, two different types of bilateral safeguarding mechanisms, relationship learning and relational capital, play discrete roles in the process of creating transaction value. Drawing on a resource-based view (RBV) of the firm, this study proposes that RSIs (a firm's resources), can enhance relationship learning (capabilities), which in turn, facilitates dyadic capability enhancing (joint competitive advantage). In addition, from a social capital perspective, relational capital facilitates relationship learning and strengthens the positive relationship between RSIs and relationship learning. Relationship learning plays the key role, and acts as the catalyst in transforming RSIs and relational capital into dyadic capability enhancing. The hypotheses are tested using data from a survey of 118 Taiwanese supplier-international buyer relationships in information technology industries. The study finds that relationship learning mediates the relationship between RSIs and dyadic capability enhancing, and that relational capital moderates the relationship between RSIs and relationship learning. © 2007 Elsevier Inc. All rights reserved.</t>
  </si>
  <si>
    <t>2-s2.0-35548931532</t>
  </si>
  <si>
    <t>Chang Y.B.; Cho W.</t>
  </si>
  <si>
    <t>The Risk Implications of Mergers and Acquisitions with Information Technology Firms</t>
  </si>
  <si>
    <t>10.1080/07421222.2017.1297641</t>
  </si>
  <si>
    <t>https://www.scopus.com/inward/record.uri?eid=2-s2.0-85018676970&amp;doi=10.1080%2f07421222.2017.1297641&amp;partnerID=40&amp;md5=10fbca97fa898a52771915ab5d2706e6</t>
  </si>
  <si>
    <t>We address the dynamics of post-merger risks for a firm acquiring an information technology (IT) company over a long-term horizon, and examine the impact of mergers and acquisitions (M&amp;A) motives on its post-merger risks after controlling for its self-selection into the specific motives the acquiring firm seeks. We find that a strong run-up in risk occurs before M&amp;A transactions are initiated, but this risk begins to decline over the post-merger period. However, post-merger risks tend to persist for firms seeking M&amp;A transactions with a customer-side motive, whereas this does not occur with a production-side motive. While greater post-merger risks are associated with M&amp;As with a customer-side motive, our results suggest that its association with post-merger risks is moderated by industry dynamism. Overall, our study sheds new light on the post-merger risk by addressing its dynamic nature and uncovering the potential interplay between M&amp;A motives and industry dynamism when IT firms are acquired. Copyright © Taylor &amp; Francis Group, LLC.</t>
  </si>
  <si>
    <t>2-s2.0-85018676970</t>
  </si>
  <si>
    <t>Chang Y.B.; Gurbaxani V.</t>
  </si>
  <si>
    <t>An empirical analysis of technical efficiency: The role of it intensity and competition</t>
  </si>
  <si>
    <t>10.1287/isre.1120.0438</t>
  </si>
  <si>
    <t>https://www.scopus.com/inward/record.uri?eid=2-s2.0-84885157098&amp;doi=10.1287%2fisre.1120.0438&amp;partnerID=40&amp;md5=977ef87f34efb5bed7ba992a606ceb82</t>
  </si>
  <si>
    <t>We analyze the impact of information technology (IT) on the technical efficiency of firms in the context of their observed competitive settings. Because competition can be a driver of efficiency and industries display varying degrees of competitiveness, firm-level efficiency is likely to display considerable heterogeneity. To shed light on these questions, we analyze the economic impact of IT on technical efficiency, a key component of efficiency, in heterogeneous competitive settings. Our study employs a number of econometric techniques, including a stochastic frontier and a generalized method of moments approach, on data from firms in a wide cross-section of industries. We find, after controlling for firm-level heterogeneity and potential endogeneity, that IT is positively associated with gains in technical efficiency but its impact is moderated by the degree of competition. Firms display large variation in their levels of technical efficiency partly because of the heterogeneous market competitiveness conditions they face. In more competitive industries, firms tend to deploy IT more intensively and use it more efficiently. Our study makes a distinct contribution relative to prior studies that have focused on the productivity impacts of IT while assuming perfect competition and not allowing for potential heterogeneity in firm-level efficiency. Overall, our results demonstrate that IT and competition are significant determinants of gains in technical efficiency and provide insight into how competition affects the returns to IT investment. © 2013 Informs.</t>
  </si>
  <si>
    <t>2-s2.0-84885157098</t>
  </si>
  <si>
    <t>The impact of IT-related spillovers on long-run productivity: An empirical analysis</t>
  </si>
  <si>
    <t>10.1287/isre.1110.0381</t>
  </si>
  <si>
    <t>https://www.scopus.com/inward/record.uri?eid=2-s2.0-84868017888&amp;doi=10.1287%2fisre.1110.0381&amp;partnerID=40&amp;md5=cafd58b83512cf5485f7d79aec360b61</t>
  </si>
  <si>
    <t>This paper examines the effects of IT-related spillovers on firm-level productivity improvements over a longterm horizon. In contrast, prior research has largely focused on the direct and contemporaneous impacts of IT investments. As a result, we do not fully understand how IT investments are associated with ongoing productivity improvements in future periods and how spillovers influence these gains. In this paper, we examine whether firms receive incremental benefits from IT-related spillovers and whether these spillovers lead to more persistent returns. We focus on the spillovers that accrue to firms from their interindustry transactions, especially the IT services industry. We model and estimate the impact of spillovers on long-run productivity using firmlevel data from the manufacturing, transportation, trade, and services sectors. We find that spillover impacts are highly significant, but that the magnitude and persistence of the impacts vary. Firms with high IT intensity receive greater spillover benefits from the IT services industry. Moreover, these benefits are sustained over a long-term horizon. However, the impact of IT-related spillovers does not persist in low IT intensity firms regardless of the source. Overall, our results shed light on the existence and sources of IT-related spillovers and on their important role in shaping the long-run returns to IT investment. Our results also help explain the findings of excess returns to IT investment in the IT productivity literature. © 2012 INFORMS.</t>
  </si>
  <si>
    <t>2-s2.0-84868017888</t>
  </si>
  <si>
    <t>Information technology outsourcing, knowledge transfer, and firm productivity: An empirical analysis</t>
  </si>
  <si>
    <t>10.2307/41703497</t>
  </si>
  <si>
    <t>https://www.scopus.com/inward/record.uri?eid=2-s2.0-84868027755&amp;doi=10.2307%2f41703497&amp;partnerID=40&amp;md5=49c00386363c9aadf53a3a134fe697f2</t>
  </si>
  <si>
    <t>Firms are increasingly sourcing internal information systems functions from external service providers. However, there is limited empirical evidence of the economic impact of this delivery option and, more specifically, of the productivity gains accruing to firms that have outsourced. Moreover, there is little evidence of the role and contributions of the individual mechanisms by which service providers create value for client firms. We are particularly interested in whether client firms benefit from the accumulated knowledge held by information technology (IT) service firms. In this paper, we examine the impact of IT outsourcing on the productivity of firms that choose this mode of services delivery focusing, on the role of IT-related knowledge. Since firms self-select into their optimal sourcing mode, we use a variety of econometric techniques including propensity score-based matching and switching regression to control for potential bias arising from endogenously determined sourcing modes. We demonstrate that IT outsourcing does lead to productivity gains for firms that select this mode of service delivery. Our results also suggest that IT-related knowledge held by IT services vendors enables these productivity gains, the magnitude of which is moderated by a firm's IT intensity. Moreover, the value of outsourcing to a client firm increases with its propensity for outsourcing, which in turn depends on firm-specific attributes including efficiency level, financial leverage, and variability in business conditions. Our analyses also show that firms that outsource have been able to achieve additional productivity gains from contracting out compared with their counterfactuals.</t>
  </si>
  <si>
    <t>2-s2.0-84868027755</t>
  </si>
  <si>
    <t>Chatterjee D.; Richardson V.J.; Zmud R.W.</t>
  </si>
  <si>
    <t>Examining the shareholder wealth effects of announcements of newly created CIO positions</t>
  </si>
  <si>
    <t>10.2307/3250958</t>
  </si>
  <si>
    <t>https://www.scopus.com/inward/record.uri?eid=2-s2.0-0011257387&amp;doi=10.2307%2f3250958&amp;partnerID=40&amp;md5=044a610cb40a11d36db165602716b37c</t>
  </si>
  <si>
    <t>While information technology (IT) has been transforming the business landscape for a long time now, it is only recently that empirical evidence de-monstrating the positive impact of IT on firm performance has begun to accumulate. The strategic importance of a firm's IT capabilities is prompting an increasing number of companies to appoint chief information officers (CIOs) to effectively manage these assets. Such moves are reflective of changes in top management thinking and policy regarding the role of IT and firms' approaches to IT governance. This paper uses the event study methodology to examine market reactions to announcements of new CIO positions. Findings strongly support the notion that, for firms competing in industries undergoing IT-driven transformation, announcements of newly created CIO positions do indeed provoke positive reactions from the marketplace.</t>
  </si>
  <si>
    <t>2-s2.0-0011257387</t>
  </si>
  <si>
    <t>Chatterjee S.; D Moody G.; Lowry P.B.; Chakraborty S.; Hardin A.</t>
  </si>
  <si>
    <t>The nonlinear influence of harmonious information technology affordance on organisational innovation</t>
  </si>
  <si>
    <t>10.1111/isj.12311</t>
  </si>
  <si>
    <t>https://www.scopus.com/inward/record.uri?eid=2-s2.0-85092795002&amp;doi=10.1111%2fisj.12311&amp;partnerID=40&amp;md5=2eb37a0dca2ae7754c63ab3e8ac30fa4</t>
  </si>
  <si>
    <t>In this study, we investigate the nature of the influence of organisational information technology (IT) on innovation. To examine this relationship, we leverage a fundamental construct: harmonious IT affordance (HITA). HITA is defined as the degree of coalignment between three salient organisational IT affordances, each of which allows an organisation to carry out its most fundamental functions using IT—collaboration, maintenance of organisational memory, and management of organisational processes. We theorize that HITA has a quadratic (U-shaped) effect on innovation. Our theory proposes that when IT affordances increasingly co-align (reflected by increasing HITA), the organisation enters a synergistic, virtuous phase that encourages innovation. Counterintuitively, the increasing misalignment of IT affordances can also result in organisational innovation via creative dissonance, which enables organisations to look for opportunities in the presence of misalignment and leverage it to create a synergistic virtuous cycle. We conducted two empirical studies—one with high-level IT executives knowledgeable about innovation and one with sales and business development executives (who market innovations) knowledgeable about IT—that corroborate our theory. Crucially, if the IT affordances are unrelated (low coalignment, where HITA is close to zero), then innovation does not take place. We thus surmise that the relation between HITA and innovation is quadratic. © 2020 John Wiley &amp; Sons Ltd</t>
  </si>
  <si>
    <t>2-s2.0-85092795002</t>
  </si>
  <si>
    <t>Chatterjee S.; Moody G.; Lowry P.B.; Chakraborty S.; Hardin A.</t>
  </si>
  <si>
    <t>Strategic Relevance of Organizational Virtues Enabled by Information Technology in Organizational Innovation</t>
  </si>
  <si>
    <t>10.1080/07421222.2015.1099180</t>
  </si>
  <si>
    <t>https://www.scopus.com/inward/record.uri?eid=2-s2.0-84951100790&amp;doi=10.1080%2f07421222.2015.1099180&amp;partnerID=40&amp;md5=4f72276c8aa187f22952e28a1a9b1959</t>
  </si>
  <si>
    <t>The central theme of this paper is that information technology (IT) can serve to create ethical organizations endowed with virtuous characteristics, and that such ethical organizations can innovate better in todays dynamic market environment. Drawing on the notion of virtue ethics propounded by the Greek philosopher Aristotle, we theorize that core organizational IT affordances influence the development of organizational virtues, which in turn influence organizational improvisational capabilities and innovation. We propose the "IT-virtues-innovation" (IVI) model and test it using a cross-organizational survey of 250 employees from various organizations in the United States. Our findings largely support our proposal that IT affordances positively influence organizational virtues, which then influence organizational improvisational capabilities, thus improving organizational innovation. This paper contributes to the understanding of organizational innovation by articulating the strategic usefulness of IT-enabled organizational ethics, and it explains how IT-enabled ethical competence (virtues) influences strategic competence (improvisational capabilities and innovation). Copyright © Taylor &amp; Francis Group, LLC.</t>
  </si>
  <si>
    <t>2-s2.0-84951100790</t>
  </si>
  <si>
    <t>Information Technology and organizational innovation: Harmonious information technology affordance and courage-based actualization</t>
  </si>
  <si>
    <t>10.1016/j.jsis.2020.101596</t>
  </si>
  <si>
    <t>https://www.scopus.com/inward/record.uri?eid=2-s2.0-85079045635&amp;doi=10.1016%2fj.jsis.2020.101596&amp;partnerID=40&amp;md5=93bfa6890d209510d03e210a261eef16</t>
  </si>
  <si>
    <t>Researchers and practitioners have long believed that information technology (IT) is a key tool for fostering innovation. However, there is a certain inconsistency in the literature, which makes it challenging for researchers to figure out exactly how and why IT plays such a pivotal, strategic organizational role. The motivation for this research is the multiple contradictory results reported by studies investigating the influence of information technology (IT) on organizational innovation. This study utilizes a fit-based perspective in an attempt to disentangle these contradictions. Using Venkatraman's (1989) seminal paper on fit, we conceive of two critical fit-based concepts: harmonious IT affordance in an organization (HITA) and a subsequent fit between HITA and organizational courage. HITA reflects a covariance fit (coalignment) between the three major IT affordances in an organization—collaborative affordance, organizational memory affordance, and process management affordance. Organizational courage reflects the boldness (risk-taking ability) of the organization. Finally, HITA and organizational courage represent a matching fit (reflected as actualized HITA) that influences two kinds of innovation: exploratory and exploitative. Two studies, conducted in the US and Chinese contexts, provide support for this theory. The main contribution of the paper is in showing that IT can lead to innovation if (a) organizational IT affordances harmoniously coalign (as HITA); (b) and, organizational courage acts as a powerful contingency that actualizes HITA, and this actualized HITA influences innovation. © 2020 Elsevier B.V.</t>
  </si>
  <si>
    <t>2-s2.0-85079045635</t>
  </si>
  <si>
    <t>Chau D.C.K.; Ngai E.W.T.; Gerow J.E.; Thatcher J.B.</t>
  </si>
  <si>
    <t>The effects of business-IT strategic alignment and IT governance on firm performance: A moderated polynomial regression analysis</t>
  </si>
  <si>
    <t>10.25300/MISQ/2020/15685</t>
  </si>
  <si>
    <t>https://www.scopus.com/inward/record.uri?eid=2-s2.0-85100355270&amp;doi=10.25300%2fMISQ%2f2020%2f15685&amp;partnerID=40&amp;md5=714cb6f47701fef20c33cec6d7a74145</t>
  </si>
  <si>
    <t>Organizations use IT to navigate uncertain, rapidly changing, and competitive environments. To achieve this, understanding the implications of the interplay among firm strategy, information technology (IT), and IT governance is critical to understanding firm success. In this work, we investigate the synergistic effects of business-IT strategic alignment (hereafter “alignment”), misalignment, and effectiveness of IT governance on firm performance among organizations with proactive/first-mover strategic orientations (hereafter “proactive organizations”). Using data from 87 organizations, we tested a moderated polynomial model that predicts alignment and misalignment's effect on firm performance. The results indicated that effective IT governance in proactive organizations positively moderated the curvilinear relationship between alignment, misalignment, and firm performance. This paper contributes to research by offering a curvilinear and three-dimensional representation of the relationship between alignment, misalignment, and firm performance and by illustrating the moderating facets of IT governance. Moreover, for practice, it sheds light on the effects of misalignment, suggesting that proactive organizations with more effective IT governance are not likely to struggle with mild misalignment but may suffer more deleterious effects from severe misalignment. Our research sheds light on the conditions under which IT governance and alignment influence firm performance. © 2020 University of Minnesota. All rights reserved.</t>
  </si>
  <si>
    <t>2-s2.0-85100355270</t>
  </si>
  <si>
    <t>Chau P.Y.K.; Tam K.Y.</t>
  </si>
  <si>
    <t>Factors affecting the adoption of open systems: An exploratory study</t>
  </si>
  <si>
    <t>10.2307/249740</t>
  </si>
  <si>
    <t>https://www.scopus.com/inward/record.uri?eid=2-s2.0-0002382036&amp;doi=10.2307%2f249740&amp;partnerID=40&amp;md5=9e1bc6e02158fc24a314d1c6a48029dd</t>
  </si>
  <si>
    <t>Advocates of open systems believe that problems related to compatibility, interoperability, scalability, and efficient use of IT resources can be resolved by setting software and hardware standards and strictly adhering to these standards in systems development and management. Representing a major departure from the traditional way of running an IS operation, the adoption of open systems has major ramifications on the IT infrastructure with long-lasting effects. Unfortunately, little research has been done to study this ubiquitous phenomenon despite its impacts on organizational computing worldwide. To fill this research gap, a model that incorporates seven factors perceived to affect the adoption is developed and tested. In-depth interviews with senior executives responsible for managing corporate IS functions from 89 organizations were conducted to collect data for empirical analysis. The findings suggest that organizations tend to (1) focus more on their "ability to adopt" than on the "benefits from adoption," and (2) take a "reactive" rather than "proactive" attitude in adopting open systems technology. Managerial Implications are also discussed.</t>
  </si>
  <si>
    <t>2-s2.0-0002382036</t>
  </si>
  <si>
    <t>Chavez R.; Malik M.; Ghaderi H.; Yu W.</t>
  </si>
  <si>
    <t>Environmental collaboration with suppliers and cost performance: exploring the contingency role of digital orientation from a circular economy perspective</t>
  </si>
  <si>
    <t>10.1108/IJOPM-01-2022-0072</t>
  </si>
  <si>
    <t>https://www.scopus.com/inward/record.uri?eid=2-s2.0-85140643189&amp;doi=10.1108%2fIJOPM-01-2022-0072&amp;partnerID=40&amp;md5=25290f5ba3ee961213cad924081c7f23</t>
  </si>
  <si>
    <t>Purpose: To examine the interplay between sustainable supply chain management (SSCM) and circular economy, this research conceptualises and empirically tests an integrative framework of environmental information exchange with suppliers (ES), environmental product design (EPD) and cost performance (CP) with the contingency effect of digital orientation (DO). The associations proposed in the integrative framework provide a configuration of SSCM practices that support circular economy's restorative processes in the digital age. Design/methodology/approach: The resource orchestration theory and contingency theory are used to investigate the mediation and moderating effects, which were tested by a moderated mediation analysis of survey data of 100 firms in Australia. Findings: The results show that EPD fully mediates the relationship between ES and CP. Further, DO was found to moderate the relationship between EPD and CP, but not the relationship between ES and EPD. Practical implications: The empirical findings of this study offer an effective SSCM practice configuration for firms seeking to target advanced circular business models and economic benefits. Managers should be aware that ES may not be enough to improve CP; EPD is a required mechanism to translate the ES benefits into cost superiority. Managers should also stimulate a DO culture to develop effective EPD capabilities, which leads to improved CP and a foundation for companies seeking to target circularity. Originality/value: This study advances prior theoretical and practical knowledge. The authors propose and empirically test an integrated SSCM and circular economy model that incorporates mediation and moderation effects to clarify inconsistent findings in prior work, which provides a more holistic and practical understanding of SSCM practices in the digital context. Furthermore, the SSCM literature recommends the adoption of circular economy principles. The integrated model in this study provides a bridge between SSCM and circular economy. © 2022, Emerald Publishing Limited.</t>
  </si>
  <si>
    <t>2-s2.0-85140643189</t>
  </si>
  <si>
    <t>Chellappa R.K.; Sambamurthy V.; Saraf N.</t>
  </si>
  <si>
    <t>Competing in crowded markets: Multimarket contact and the nature of competition in the enterprise systems software industry</t>
  </si>
  <si>
    <t>10.1287/isre.1100.0300</t>
  </si>
  <si>
    <t>https://www.scopus.com/inward/record.uri?eid=2-s2.0-77957345660&amp;doi=10.1287%2fisre.1100.0300&amp;partnerID=40&amp;md5=1b55e837e744a3ca645b5b0c7b7e34b0</t>
  </si>
  <si>
    <t>As more and more firms seek to digitize their business processes and develop new digital capabilities, the enterprise systems software (ESS) has emerged as a significant industry. ESS firms offer software components (e.g., ERP, CRM, Marketing analytics) to shape their clients' digitization strategies. With rapid rates of technological and market innovation, the ESS industry consists of several horizontal markets that form around these components. As numerous vendors compete with each other within and across these markets, many of these horizontal markets appear to be crowded with rivals. In fact, multimarket contact and presence in crowded markets appear to be the pathways through which a majority of the ESS firms compete. Though the strategy literature has demonstrated the virtues of multimarket contact, paradoxically, the same literature argues that operating in crowded markets is not wise. In particular, crowded markets increase a firm's exposure to the whirlwinds of intense competition and have deleterious consequences for financial performance. Thus, the behavior of ESS firms raises an interesting anomaly and research question: Why do ESS firms continue to compete in crowded markets if they are deemed to be bad for financial performance? We argue that the effects of rivalry in crowded markets are counteracted by a different force, in the form of the economics of demand externalities. Demand externalities occur because the customers of ESS firms expect that software components from one market will be easily integrated with those that they buy from other markets. However, with rapid rates of technological innovation and market formation and dissolution, customers experience significant ambiguity in deciding which markets and components suit their needs. Therefore, they look at crowded markets as an important signal about the legitimacy and viability of specific components for their needs. Through their presence in crowded markets, ESS firms can signal their commitment to many of the components that customers might need for their digital platforms. Customers might find that such firms are attractive because their commitments to crowded markets can mitigate concerns about compatibilities between the components purchased across several markets. This unique potential for demand externality across markets suggests that ESS vendors might, in fact, benefit from competing in many crowded markets. We test our explanations through data across three time periods from a set of ESS firms that account for more than 95% of the revenue in this market. We find that ESS firms do reap performance benefits by competing in crowded markets. More importantly, we find that they can enhance their benefits from crowded markets if they face the same competitors in multiple markets, thereby increasing their multimarket contact with rivals. These results have interesting implications not just for understanding competitive conduct in the ESS industry but also in many of the emerging digital goods industries where the markets have similar competitive characteristics to the ESS industry. Our ideas complement emerging ideas about platform models of competition in the digital goods industry and provide important directions for future research. © 2010 INFORMS.</t>
  </si>
  <si>
    <t>2-s2.0-77957345660</t>
  </si>
  <si>
    <t>Chellappa R.K.; Saraf N.</t>
  </si>
  <si>
    <t>Alliances, rivalry, and firm performance in enterprise systems software markets: A social network approach</t>
  </si>
  <si>
    <t>10.1287/isre.1090.0278</t>
  </si>
  <si>
    <t>https://www.scopus.com/inward/record.uri?eid=2-s2.0-77957371492&amp;doi=10.1287%2fisre.1090.0278&amp;partnerID=40&amp;md5=4eda0b8f5faa9951c307804b2f04b6b8</t>
  </si>
  <si>
    <t>Enterprise systems software (ESS) is a multibillion dollar industry that produces systems components to support a variety of business functions for a widerange of vertical industry segments. Even if it forms the core of an organization's information systems (IS) infrastructure, there is little prior IS research on the competitive dynamics in this industry. Whereas economic modeling has generally provided the methodological framework for studying standards-driven industries, our research employs social network methods to empirically examine ESS firm competition. Although component compatibility is critical to organizational end users, there is an absence of industry-wide ESS standards and compatibility is ensured through interfirm alliances. First, our research observes that this alliance network does not conform to the equilibrium structures predicted by economics of network evolution supporting the view that it is difficult to identify dominant standards and leaders in this industry. This state of flux combined with the multifirm multicomponent nature of the industry limits the direct applicability of extant analytical models. Instead, we propose that the relative structural position acquired by a firm in its alliance network is a reasonable proxy for its standards dominance and is an indicator of its performance. In lieu of structural measures developed mainly for interpersonal networks, we develop a measure of relative firm prominence specifically for the business software network where benefits of alliances may accrue through indirect connections even if attenuated. Panel data analyses of ESS firms that account for over 95% of the industry revenues, show that our measure provides a superior model fit to extant social network measures. Two interesting counterintuitive findings emerge from our research. First, unlike other software industries compatibility considerations can trump rivalry concerns. We employ quadratic assignment procedure to show that firms freely form alliances even with their rivals. Second, we find that smaller firms enjoy a greater value from acquiring a higher structural position as compared to larger firms. © 2010 INFORMS.</t>
  </si>
  <si>
    <t>2-s2.0-77957371492</t>
  </si>
  <si>
    <t>Chen D.Q.; Mocker M.; Preston D.S.; Teubner A.</t>
  </si>
  <si>
    <t>Information systems strategy: Reconceptualization, measurement, and implications</t>
  </si>
  <si>
    <t>SPEC. ISSUE 2</t>
  </si>
  <si>
    <t>10.2307/20721426</t>
  </si>
  <si>
    <t>https://www.scopus.com/inward/record.uri?eid=2-s2.0-77957039606&amp;doi=10.2307%2f20721426&amp;partnerID=40&amp;md5=7e0abe9bff2733cc1d36cf9d4b197270</t>
  </si>
  <si>
    <t>Information systems strategy is of central importance to IS practice and research. Our extensive review of the literature suggests that the concept of IS strategy is a term that is used readily; however, it is also a term that is not fully understood. In this study, we follow a perspective paradigm based on the strategic management literature to define IS strategy as an organizational perspective on the investment in, deployment, use, and management of IS. Through a systematic literature search, we identify the following three conceptions of IS strategy employed implicitly in 48 articles published in leading IS journals that focus on the construct of IS strategy: (1) IS strategy as the use of IS to support business strategy; (2) IS strategy as the master plan of the IS function; and (3) IS strategy as the shared view of the IS role within the organization. We find the third conception best fits our defi-nition of IS strategy. As such, we consequently propose to operationalize IS strategy as the degree to which the organi-zation has a shared perspective to seek innovation through IS. Specifically, our proposed IS strategic typology suggests an organization's IS strategy falls into one of the two defined categories (i.e., IS innovator or IS conservative) or is simply undefined. We also develop measures for this new typology. We argue that the proposed instrument, which was cross-validated across both chief information officers and senior business executives, has the potential to serve as a diagnostic tool through which the organization can directly assess its IS strategy. We contend that our reconceptualization and operationalization of IS strategy provides theoretical and practical implications that advance the current level of understanding of IS strategy from extant studies within three predominant literature streams: strategic IS planning, IS/business strategic alignment, and competitive use of IS.</t>
  </si>
  <si>
    <t>2-s2.0-77957039606</t>
  </si>
  <si>
    <t>Chen D.Q.; Preston D.S.; Swink M.</t>
  </si>
  <si>
    <t>How the use of big data analytics affects value creation in supply chain management</t>
  </si>
  <si>
    <t>10.1080/07421222.2015.1138364</t>
  </si>
  <si>
    <t>https://www.scopus.com/inward/record.uri?eid=2-s2.0-84963615131&amp;doi=10.1080%2f07421222.2015.1138364&amp;partnerID=40&amp;md5=19c64c79025702d8a4cf70eaf0b70dbd</t>
  </si>
  <si>
    <t>Despite numerous testimonials of first movers, the underlying mechanisms of organizations big data analytics (BDA) usage deserves close investigation. Our study addresses two essential research questions: (1) How does organizational BDA usage affect value creation? and (2) What are key antecedents of organizational-level BDA usage? We draw on dynamic capabilities theory to conceptualize BDA use as a unique information processing capability that brings competitive advantage to organizations. Furthermore, we employ the technology-organization-environment (TOE) framework to identify and theorize paths via which factors influence the actual usage of BDA. Survey data collected from 161 U.S.-based companies show that: organizational-level BDA usage affects organizational value creation; the degree to which BDA usage influences such creation is moderated by environmental dynamism; technological factors directly influence organizational BDA usage; and organizational and environmental factors indirectly influence organizational BDA usage through top management support. Collectively, these findings provide a theory-based understanding of the impacts and antecedents of organizational BDA usage, while also providing guidance regarding what managers should expect from usage of this rapidly emerging technology. © 2015 Taylor &amp; Francis Group, LLC.</t>
  </si>
  <si>
    <t>2-s2.0-84963615131</t>
  </si>
  <si>
    <t>How big data analytics affects supply chain decision-making: An empirical analysis</t>
  </si>
  <si>
    <t>10.17705/1jais.00713</t>
  </si>
  <si>
    <t>https://www.scopus.com/inward/record.uri?eid=2-s2.0-85114555855&amp;doi=10.17705%2f1jais.00713&amp;partnerID=40&amp;md5=420bf1495bb5303c2d47cc43e3fffdbf</t>
  </si>
  <si>
    <t>This study investigates how different types of “big data analytics” (BDA) usage influence organizational decision-making in the area of supply chain management (SCM). Drawing on decision-making theory and organizational information processing theory, we conceptualize two patterns of BDA usage for supply chain (SC) activities (BDA use for SC optimization and BDA use for SC learning) and report two complementary channels via which the two BDA usage patterns impact a supply chain organization’s BDA-enabled decision-making capability. An analysis of questionnaire data from supply chain managers representing 157 companies based in North American suggests that BDA use for SC optimization is directly associated with better decision-making capability. In contrast, the influence of BDA use for SC learning does not impact decision-making directly but indirectly, as its effect is fully mediated by organizational integration. We discuss the implications of these findings for future academic research and for managers in practice who seek to maximize business values from BDA implementations. © 2021 by the Association for Information Systems.</t>
  </si>
  <si>
    <t>2-s2.0-85114555855</t>
  </si>
  <si>
    <t>Chen D.Q.; Preston D.S.; Xia W.</t>
  </si>
  <si>
    <t>Antecedents and effects of CIO supply-side and demand-side leadership: A staged maturity model</t>
  </si>
  <si>
    <t>10.2753/MIS0742-1222270110</t>
  </si>
  <si>
    <t>https://www.scopus.com/inward/record.uri?eid=2-s2.0-77955014670&amp;doi=10.2753%2fMIS0742-1222270110&amp;partnerID=40&amp;md5=f541333c4050362a8d4c95985a83f7d3</t>
  </si>
  <si>
    <t>As organizations' information technology (IT) investment goals evolve from improving operational efficiency to enhancing strategic growth, the chief information officer (CIO) is increasingly expected to play not only the traditional supply-side leadership role that focuses on exploiting existing IT competencies to support known business needs but also the demand-side leadership role that focuses on exploring new IT-enabled business opportunities that result in competitive advantage. Using matched CIO business executive responses from 174 firms, we test a staged maturity relationship between CIO supply-side and demand-side leadership and examine three antecedents (CIO human capital, CIO structural power, and organizational support for IT) and two effects (IT contribution to firm efficiency and strategic growth) of CIO leadership. The staged maturity model is supported by our findings and provides insight into how these two stages of CIO leadership influence IT impact within the organization and how they are influenced by these key antecedents. © 2010 M.E. Sharpe, Inc.</t>
  </si>
  <si>
    <t>2-s2.0-77955014670</t>
  </si>
  <si>
    <t>Enhancing hospital supply chain performance: A relational view and empirical test</t>
  </si>
  <si>
    <t>10.1016/j.jom.2013.07.012</t>
  </si>
  <si>
    <t>https://www.scopus.com/inward/record.uri?eid=2-s2.0-84885956414&amp;doi=10.1016%2fj.jom.2013.07.012&amp;partnerID=40&amp;md5=b0b72abed497dcf1e6c4258cc365c8e7</t>
  </si>
  <si>
    <t>Improving hospital supply chain performance has become increasingly important as healthcare organizations strive to improve operational efficiency and to reduce cost. In this study, we propose a research model based on a relational view, delineating the factors that influence hospital supply chain performance: trust, knowledge exchange, IT integration between the hospital and its suppliers, and hospital-supplier integration. Testing results of the research model based on data from a sample of 117 supply chain executives from U.S. hospitals show positive direct effects: (1) from trust and from IT integration to knowledge exchange respectively; (2) from knowledge exchange and from IT integration to hospital-supplier integration respectively; and (3) from hospital-supplier integration to hospital supply chain performance. The results also show the following indirect effects: (1) the influences of knowledge exchange and IT integration on hospital supply chain performance are partially and fully mediated by hospital-supplier integration, respectively and (2) the influences of trust and IT integration on hospital-supplier integration are fully and partially mediated by knowledge exchange, respectively. In addition, the results show the following moderating effects: (1) hospital system membership moderates the relationships between IT integration and knowledge exchange and between trust and knowledge exchange; (2) hospital environmental uncertainty moderates the relationship between trust and knowledge exchange; and (3) trust moderates the relationship between knowledge exchange and hospital-supplier integration. Implications of the study findings and directions for future research are discussed. © 2013 Published by Elsevier B.V.</t>
  </si>
  <si>
    <t>2-s2.0-84885956414</t>
  </si>
  <si>
    <t>Chen J.V.; Li F.</t>
  </si>
  <si>
    <t>Discussion of "Textual analysis and international financial reporting: Large sample evidence"</t>
  </si>
  <si>
    <t>Journal of Accounting and Economics</t>
  </si>
  <si>
    <t>10.1016/j.jacceco.2015.10.003</t>
  </si>
  <si>
    <t>https://www.scopus.com/inward/record.uri?eid=2-s2.0-84946711470&amp;doi=10.1016%2fj.jacceco.2015.10.003&amp;partnerID=40&amp;md5=f0d57ebcd11921277d9d126e8c5a4c91</t>
  </si>
  <si>
    <t>Lang and Stice-Lawrence (2015) find that firms which have adopted IFRS exhibit higher quality textual characteristics in their annual reports. In addition, they find that the textual characteristics of these annual reports are associated with firm economic outcomes. In this discussion, we first examine different explanations for each of these findings. We then examine the association between the length of U.S. 10-K filings and institutional ownership in U.S. firms. In addition, we use a case study to illustrate the challenges in establishing a causal relation between textual characteristics and economic outcomes. Lastly, we provide suggestions for areas of future research. © 2015.</t>
  </si>
  <si>
    <t>2-s2.0-84946711470</t>
  </si>
  <si>
    <t>Chen L.; Hsieh J.J.P.-A.; Rai A.</t>
  </si>
  <si>
    <t>How Does Intelligent System Knowledge Empowerment Yield Payoffs? Uncovering the Adaptation Mechanisms and Contingency Role of Work Experience</t>
  </si>
  <si>
    <t>10.1287/isre.2021.1097</t>
  </si>
  <si>
    <t>https://www.scopus.com/inward/record.uri?eid=2-s2.0-85140321919&amp;doi=10.1287%2fisre.2021.1097&amp;partnerID=40&amp;md5=2c4d9c12a887d34d92391260a216559c</t>
  </si>
  <si>
    <t>Intelligent systems (IntelSys) are transforming the nature of work as humans and machines collectively perform tasks in novel ways. Although intelligent systems empower employees with algorithm-generated knowledge, they require employees to adapt how they work to enhance their job performance. We draw on the coping-adaptation framework as the overarching theoretical lens to explain how employees’ perceptions of IntelSys knowledge as an empowering external coping resource affect the mechanisms through which they adapt to IntelSys-induced changes to their work, as well as how their internal coping resources regulate their adaptation. Our coping-adaptation explanation of intelligence augmentation integrates (i) the empowering role of external coping resources, specifically IntelSys knowledge, captured as intelligent system knowledge empowerment (ISK-Emp); (ii) the benefit-maximizing adaptation mechanism (through infusion use enhancement) and the disturbance-minimizing adaptation mechanism (through role conflict reduction) that channel the impact of ISK-Emp on job performance; and (iii) the regulating role of internal resources, specifically, employees’ work experience, in influencing the importance of the adaptation mechanisms for the employee. We conduct studies in three distinct settings in which different intelligent systems were implemented to support employees’ knowledge work. Our findings show that ISK-Emp increases job performance through each of the two adaptation mechanisms. The benefit-maximization mechanism (via enhanced infusion use) plays a more important role for novice employees than for experienced employees, whereas the disturbance-minimization mechanism (via reduced role conflict) has higher importance for experienced employees than for novice employees. Our work provides insights into the critical role of adaptation mechanisms in linking ISK-Emp with performance outcomes and into the relative importance of the adaptation mechanisms through which job performance payoffs are realized by novice and experienced employees. Copyright © 2022, INFORMS.</t>
  </si>
  <si>
    <t>2-s2.0-85140321919</t>
  </si>
  <si>
    <t>Chen M.; Pang M.-S.; Kumar S.</t>
  </si>
  <si>
    <t>Do you have a room for us in your it? an economic analysis of shared it services and implications for it industries</t>
  </si>
  <si>
    <t>10.25300/MISQ/2021/15573</t>
  </si>
  <si>
    <t>https://www.scopus.com/inward/record.uri?eid=2-s2.0-85105973828&amp;doi=10.25300%2fMISQ%2f2021%2f15573&amp;partnerID=40&amp;md5=954a64d331b411eaebeeac6dcc8e4d78</t>
  </si>
  <si>
    <t>We are witnessing an interesting and unique phenomenon in enterprise information technology (IT) adoption and management in public-sector organizations: shared IT services. Instead of implementing separate IT services, governments come together to pool their IT resources into one single IT service. In this study, we develop a game-theoretic model to analyze the governments' decision to share IT services and understand how the introduction of shared services transforms the strategic interactions between the governments and the vendor. We study three common regimes used in the adoption of shared IT services: (1) a cost-sharing regime where costs are split proportionally, (2) a profit-center regime where one government charges a surplusmaximization price to the other, and (3) a coordination regime where governments coordinate their decisions to maximize aggregate surplus. Our analyses generate several intriguing findings. First, although charging a surplus-maximizing price seems to be a lucrative option, we find that a government does not always benefit by acting as a profit center. Second, the cost-sharing regime does not always incentivize the shared service adoption despite being often viewed as a fairer and more convenient arrangement. Third, we find that there can be significant under-utilization of shared services in the absence of proper coordination, in a sense that the governments may choose not to share their IT services even if doing so would increase their aggregate surplus. Finally, even though coordination promotes the adoption of shared IT services, it can sometimes be inefficient from the social welfare's perspective because the increase in governments' surplus can be outweighed by the decrease in the vendor's profit. We also present a range of extensions to our model to show that our main takeaways carry over when some model assumptions are relaxed. © 2021 University of Minnesota. All rights reserved.</t>
  </si>
  <si>
    <t>2-s2.0-85105973828</t>
  </si>
  <si>
    <t>Chen M.; Pu X.; Zhang M.; Cai Z.; Chong A.Y.-L.; Tan K.H.</t>
  </si>
  <si>
    <t>Data analytics capability and servitization: the moderated mediation role of bricolage and innovation orientation</t>
  </si>
  <si>
    <t>10.1108/IJOPM-10-2021-0663</t>
  </si>
  <si>
    <t>https://www.scopus.com/inward/record.uri?eid=2-s2.0-85125583850&amp;doi=10.1108%2fIJOPM-10-2021-0663&amp;partnerID=40&amp;md5=12e5d91b61c60a75189d7e1e912045eb</t>
  </si>
  <si>
    <t>Purpose: Despite the potential influence of data analytics capability on servitization, the understanding of the underlying mechanisms of this influence remains unclear. This study aims to explore how data analytics capability affects servitization by examining the mediation effect of bricolage and the conditional role of innovation orientation. Design/methodology/approach: This study employs the moderated mediation method to examine the proposed research model with archival data and multiple-respondent surveys from 1,206 top managers of 402 manufacturing firms in the Yangtze River Delta area in China. Findings: Bricolage partially mediates the positive relationship between data analytics capability and servitization, and innovation orientation positively moderates this effect. Practical implications: Manufacturers can leverage bricolage to materialize data analytics capability for servitization. Manufacturers should also pursue an innovation orientation to fully glean the benefits of bricolage in transforming data analytics capability into servitization. Originality/value: This study opens the black box of how data analytics capability affects servitization by revealing the underlying mechanism of bricolage and the boundary condition role of innovation orientation for this mechanism. It offers valuable insights for practitioners to leverage data analytics to improve servitization through developing bricolage and cultivating a culture of innovation orientation. © 2022, Emerald Publishing Limited.</t>
  </si>
  <si>
    <t>2-s2.0-85125583850</t>
  </si>
  <si>
    <t>Chen P.-Y.; Kataria G.; Krishnan R.</t>
  </si>
  <si>
    <t>Correlated failures, diversification, and information security risk management</t>
  </si>
  <si>
    <t>10.2307/23044049</t>
  </si>
  <si>
    <t>https://www.scopus.com/inward/record.uri?eid=2-s2.0-80051749786&amp;doi=10.2307%2f23044049&amp;partnerID=40&amp;md5=f211546383091d9a18d361db633a8e5e</t>
  </si>
  <si>
    <t>The increasing dependence on information networks for business operations has focused managerial attention on managing risks posed by failure of these networks. In this paper, we develop models to assess the risk of failure on the availability of an information network due to attacks that exploit software vulnerabilities. Software vulnerabilities arise from software installed on the nodes of the network. When the same software stack is installed on multiple nodes on the network, software vulnerabilities are shared among them. These shared vulnerabilities can result in correlated failure of multiple nodes resulting in longer repair times and greater loss of availability of the network. Considering positive network effects (e.g., compatibility) alone without taking the risks of correlated failure and the resulting downtime into account would lead to overinvestment in homogeneous software deployment. Exploiting characteristics unique to information networks, we present a queuing model that allows us to quantify downtime loss faced by arm as a function of (1) investment in security technologies to avert attacks, (2) software diversification to limit the risk of correlated failure under attacks, and (3) investment in IT resources to repair failures due to attacks. The novelty of this method is that we endogenize the failure distribution and the node correlation distribution, and show how the diversification strategy and other security measures/investments may impact these two distributions, which in turn determine the security loss faced by the firm. We analyze and discuss the effectiveness of diversification strategy under different operating conditions and in the presence of changing vulnerabilities. We also take into account the benefits and costs of a diversification strategy. Our analysis provides conditions under which diversification strategy is advantageous.</t>
  </si>
  <si>
    <t>2-s2.0-80051749786</t>
  </si>
  <si>
    <t>Chen Y.-C.; Li P.-C.; Evans K.R.; Arnold T.J.</t>
  </si>
  <si>
    <t>Interaction Orientation and Product Development Performance for Taiwanese Electronics Firms: The Mediating Role of Market-Relating Capabilities</t>
  </si>
  <si>
    <t>10.1111/jpim.12321</t>
  </si>
  <si>
    <t>https://www.scopus.com/inward/record.uri?eid=2-s2.0-85000839117&amp;doi=10.1111%2fjpim.12321&amp;partnerID=40&amp;md5=e3f3d7ae92a595b2986224a1dff67a0c</t>
  </si>
  <si>
    <t>While academics and practitioners are increasingly aware of the value of including the customer in new product development (NPD), processes for doing so effectively remain unclear. Therefore, this study explores the process through which a firm's interaction orientation (the ability to effectively interact with customers) influences product development performance. Drawing on the resource-based view, this study develops a research model in which two market-relating capabilities—market-linking and marketing capabilities—mediate the effect of interaction orientation on product development performance. The validity of this model is examined by analyzing primary data gathered from 167 Taiwanese electronics companies. The model results provide support for a process link between interaction orientation, market-relating capabilities, and product development performance, such that a firm's capabilities enable the conversion of customer-based resources into productive new product outcomes. More specifically, the interaction orientation–product development speed relationship is mediated by both marketing and market-linking capabilities, while the interaction orientation–product innovativeness relationship is partially mediated by marketing capability. That is, interaction orientation has indirect effects on product innovativeness and product development speed by strengthening both marketing and market-linking capabilities that in turn improve product development performance. In addition, the results suggest that a firm's interactive rationality moderates the relationship between interaction orientation and marketing capability. Overall, this study enhances our understanding of how firms achieve superior product development performance by developing effective customer interaction. The findings of this study provide important strategic insights into NPD. © 2016 Product Development &amp; Management Association</t>
  </si>
  <si>
    <t>2-s2.0-85000839117</t>
  </si>
  <si>
    <t>Chen Y.; Wang Y.; Nevo S.; Benitez J.; Kou G.</t>
  </si>
  <si>
    <t>Improving strategic flexibility with information technologies: Insights for firm performance in an emerging economy</t>
  </si>
  <si>
    <t>10.1057/jit.2015.26</t>
  </si>
  <si>
    <t>https://www.scopus.com/inward/record.uri?eid=2-s2.0-85013103807&amp;doi=10.1057%2fjit.2015.26&amp;partnerID=40&amp;md5=4a71e01d969468d07941c4c307a99c67</t>
  </si>
  <si>
    <t>As the business environment becomes more turbulent, firms ponder how to become more flexible in reallocating or reconfiguring resources, processes, and strategies to respond more efficiently and effectively. In this context, the question of whether and how information technology (IT) can support strategic flexibility remains unresolved. This paper theorizes that firms that use IT to support core competencies will experience improved strategic flexibility, which may enhance their performance. It further theorizes that these effects are contingent on the form and nature of the firm's IT infrastructure, as well as its type of ownership - state-owned or private. Using data from a matched survey of IT and business executives in 148 Chinese manufacturing firms, we reveal positive, significant links between IT support for core competencies and strategic flexibility, and between strategic flexibility and firm performance. The findings further show that the effect of IT support for core competencies on performance is partially mediated by strategic flexibility, and that IT infrastructure positively moderates the link between IT support for core competencies and strategic flexibility. We also demonstrate that state-owned firms are less likely to apply IT applications to collect and analyse market information and thus surrender opportunities for achieving strategic flexibility and stronger firm performance. © 2016 JIT Palgrave Macmillan.</t>
  </si>
  <si>
    <t>2-s2.0-85013103807</t>
  </si>
  <si>
    <t>Chen Y.; Wang Y.; Nevo S.; Jin J.; Wang L.; Chow W.S.</t>
  </si>
  <si>
    <t>IT capability and organizational performance: The roles of business process agility and environmental factors</t>
  </si>
  <si>
    <t>10.1057/ejis.2013.4</t>
  </si>
  <si>
    <t>https://www.scopus.com/inward/record.uri?eid=2-s2.0-84901301705&amp;doi=10.1057%2fejis.2013.4&amp;partnerID=40&amp;md5=64515341aac449ff6686a8e7f47281a7</t>
  </si>
  <si>
    <t>The business value of information technology (IT) has been one of the top concerns of both practitioners and scholars for decades. Numerous studies have documented the positive effects of IT capability on organizational performance but our knowledge of the processes through which such gains are achieved remains limited due to a lack of focus on the business environment. Such a linkage therefore remains the subject of debate in the information systems literature. In this study, we fill this gap by investigating the mediating role of business process agility and the moderating roles of environmental factors. On the basis of matched survey data obtained from 214 IT and business executives from manufacturing firms in China, our analyses show that even though firm-wide IT capability presents the characteristics of rarity, appropriability, non-reproducibility, and non-substitutability, its impact on organizational performance is fully mediated by business process agility. Our results also show that the impact of the environment is multifaceted and nuanced. In particular, environmental hostility weakens the effect of IT capability on business process agility, while environmental complexity strengthens it. The theoretical and practical implications of this study, and its limitations, are also discussed. © 2014 Operational Research Society Ltd. All rights reserved.</t>
  </si>
  <si>
    <t>2-s2.0-84901301705</t>
  </si>
  <si>
    <t>Cheng Z.; Dimoka A.; Pavlou P.A.</t>
  </si>
  <si>
    <t>Context may be King, but generalizability is the Emperor!</t>
  </si>
  <si>
    <t>10.1057/s41265-016-0005-7</t>
  </si>
  <si>
    <t>https://www.scopus.com/inward/record.uri?eid=2-s2.0-85016225237&amp;doi=10.1057%2fs41265-016-0005-7&amp;partnerID=40&amp;md5=c367e54a3bf4f929c498e6d2effd09db</t>
  </si>
  <si>
    <t>The relative importance of context and generalizability (or particularism and universalism) has long been debated in scientific research. Recently, Davison and Martinsons raised valid concerns about the possibility of false universalism in IS research, discussed its negative consequences, and made a call for explicitly including particularism in research design and reporting. In this commentary, we generally agree with the notion that context should matter more in IS research; yet, the importance of generalizability in research should not be downplayed. Specifically, we posit that generalizability should be given higher position in the scientific process and be the ultimate goal for researchers. Still, researchers need to fully understand the research context, which, in combination and replication, can help to cautiously make generalizable knowledge claims. Therefore, we characterize the relationship between context and generalizability as that of a "King" (as an analogy of the local role of context) versus the "Emperor" (as an analogy of the global role of generalizability). © 2016 Association for Information Technology Trust.</t>
  </si>
  <si>
    <t>2-s2.0-85016225237</t>
  </si>
  <si>
    <t>Cheng Z.; Pang M.-S.; Pavlou P.A.</t>
  </si>
  <si>
    <t>Mitigating traffic congestion: The role of intelligent transportation systems</t>
  </si>
  <si>
    <t>10.1287/ISRE.2019.0894</t>
  </si>
  <si>
    <t>https://www.scopus.com/inward/record.uri?eid=2-s2.0-85092931264&amp;doi=10.1287%2fISRE.2019.0894&amp;partnerID=40&amp;md5=cb8035ce6ba228d9c692645fb82ab1f6</t>
  </si>
  <si>
    <t>Despite massive investments in transportation infrastructure, traffic congestion remains a major societal and public policy problem. Intelligent transportation systems (ITS) have been proposed as a potential solution to this challenge, but their effectiveness has remained unclear in both research and practice. To understand whether and how ITS affect traffic congestion, we consolidate a unique longitudinal data set on road traffic and the deployment of a large federally supported ITS program in the United States-511 systems-in 99 urban areas between 1994 and 2014. The difference-in-differences estimates show that the adoption of 511 systems is associated with a significant decrease in traffic congestion, saving over $4.7 billion dollars and 175 million hours in travel time annually in U.S. cities. 511 systems also reduce about 53 million gallons of fossil fuel consumption and over 10 billion pounds of CO2 emissions. We offer two theoretical explanations for this effect: (i) ITS help individual commuters to make better travel decisions, and (ii) ITS help local governments to develop an urban traffic management capability. Empirical evidence supports the underlying theoretical mechanisms and shows that ITS help commuters to schedule travel more efficiently, choose better navigation routes, and optimize their worktrip transportation mode. Second, the effect of ITS is contingent on road supply and public transit services. We also find that the traffic-reducing effect of ITS is larger when commuters use more online services for traffic information and when state governments incorporate more functionalities into their 511 systems. This study contributes to the literature on IT capabilities, public-sector IT value, and the societal impact of IT, while also extending the transportation economics to IT-enabled traffic interventions. Finally, we inform policymakers of ITS as a cost-effective means to mitigating traffic congestion. © 2020 INFORMS.</t>
  </si>
  <si>
    <t>2-s2.0-85092931264</t>
  </si>
  <si>
    <t>Cheng Z.; Rai A.; Tian F.; Xu S.X.</t>
  </si>
  <si>
    <t>Social learning in information technology investment: The role of board interlocks</t>
  </si>
  <si>
    <t>10.1287/mnsc.2019.3548</t>
  </si>
  <si>
    <t>https://www.scopus.com/inward/record.uri?eid=2-s2.0-85099481854&amp;doi=10.1287%2fmnsc.2019.3548&amp;partnerID=40&amp;md5=e079011a2c00de08d7ad987a03d18e9a</t>
  </si>
  <si>
    <t>We use a social learning perspective to extend our understanding of information technology (IT) investment and return. Specifically, we investigate social learning in the context of interlocks between corporate boards, which allow firms to share knowledge and experiences with respect to their IT investments. Using a large data set of firm-years from 2001–2008, we find (a) a positive relationship exists between a focal firm’s IT investment and that of its interlocked firms; (b) this positive relationship is amplified by the interlocked firms’ IT capability but only if the focal firm has an active board, which devotes time to allow sufficient communication among directors; and (c) the component of the focal firm’s IT investment that is attributable to board interlock influence is positively related to the firm’s performance but only if the firm has an active board. Collectively, these findings support our central thesis: social learning through board interlocks can play a significant role in influencing a firm’s IT investments and enhancing their payoff. That said, attaining such benefits requires boards to incorporate those firms with high IT management capability and to strengthen board activity so interlocked members can substantively share their knowledge and experiences with IT investments. Copyright: © 2020 INFORMS.</t>
  </si>
  <si>
    <t>2-s2.0-85099481854</t>
  </si>
  <si>
    <t>Chengalur-Smith I.S.; Nevo S.; Demertzoglou P.</t>
  </si>
  <si>
    <t>An empirical analysis of the business value of open source infrastructure technologies</t>
  </si>
  <si>
    <t>10.17705/1jais.00242</t>
  </si>
  <si>
    <t>https://www.scopus.com/inward/record.uri?eid=2-s2.0-78650389148&amp;doi=10.17705%2f1jais.00242&amp;partnerID=40&amp;md5=eda2aa58394f907485174026b963e817</t>
  </si>
  <si>
    <t>Organizations are increasingly interested in exploring Free/Libre Open Source Software (FLOSS) based technologies as viable alternatives to proprietary or commercial solutions, but research on the business value of such technologies is lacking. In this paper, we contribute to this important, yet understudied, topic by examining the antecedents of the business value of open source infrastructure technologies. The paper puts forward a new model for explicating the organizational benefits of these technologies. Our findings suggest that in order to realize benefits from open source infrastructure technologies, organizations should have the human and technological capacities to absorb and utilize them as well as the ability to establish, maintain, and leverage ties with the technologies' communities of developers and users. The paper focuses on open source databases (specifically, MySQL) as an instance of open source infrastructure technology. A PLS analysis of 149 responses from organizations that have implemented MySQL revealed that absorptive capacity for the database, ties with the technology's user/developer community-of-practice, and an open source IT infrastructure that facilitates MySQL utilization explain about 20 per cent of the business value of the open source technology. These findings should help organizations realize the numerous potential benefits of open source technologies.</t>
  </si>
  <si>
    <t>2-s2.0-78650389148</t>
  </si>
  <si>
    <t>Chi L.; Ravichandran T.; Andrevski G.</t>
  </si>
  <si>
    <t>Information technology, network structure, and competitive action</t>
  </si>
  <si>
    <t>10.1287/isre.1100.0296</t>
  </si>
  <si>
    <t>https://www.scopus.com/inward/record.uri?eid=2-s2.0-77957326889&amp;doi=10.1287%2fisre.1100.0296&amp;partnerID=40&amp;md5=d8c969f60fd265faff695c5f5cc4ceed</t>
  </si>
  <si>
    <t>Researchers in competitive dynamics have demonstrated that firms that carry out intense, complex, and heterogeneous competitive actions exhibit better performance. However, there is a need to understand factors that enable firms to undertake competitive actions. In this study, we focus on two antecedents of competitive behavior of firms: (1) access to network resources and (2) use of information technology (IT). We argue that while network structure provides firms with the opportunity to tap into external resources, the extent to which they are actually exploited depends on firms' IT-enabled capability. We develop a theoretical model that examines the relationships between IT-enabled capability, network structure, and competitive action. We test the model using secondary data, about 12 major automakers over 16 years from 1988 to 2003. We find that network structure rich in structural holes has a positive direct effect on firms' ability to introduce a greater number and a wider range of competitive actions. However, the effect of dense network structure is contingent on firms' IT-enabled capability. Firms benefit from dense network structure only when they develop a strong IT-enabled capability. Our results suggest that IT-enabled capability plays both a substitutive role, when firms do not have advantageous access to brokerage opportunities, and a complementary role, when firms are embedded in dense network structure, in the relationship between network structure and competitive actions. © 2010 INFORMS.</t>
  </si>
  <si>
    <t>2-s2.0-77957326889</t>
  </si>
  <si>
    <t>Chiasson M.W.; Davidson E.</t>
  </si>
  <si>
    <t>Taking industry seriously in information systems research</t>
  </si>
  <si>
    <t>10.2307/25148701</t>
  </si>
  <si>
    <t>https://www.scopus.com/inward/record.uri?eid=2-s2.0-33747462440&amp;doi=10.2307%2f25148701&amp;partnerID=40&amp;md5=91d0bab0cb9942a55683a61888ca958c</t>
  </si>
  <si>
    <t>In this essay, we argue that industry receives little attention in information systems research and theory, despite its increasingly important influence on IS activities. This is evident both in the narrow range of industries examined in IS research and the infrequent consideration of industry in theory. We base these observations on an analysis of IS publications in two top-tier journals (MIS Quarterly and Information Systems Research) over eight years. Drawing from institutional theory, we consider various ways industry can be addressed and assess how industry influences IS activities. We conclude that industry provides an important contextual "space" to build new IS theory and to evaluate the boundaries of existing IS theory. We outline a range of strategies for incorporating industry into IS research.</t>
  </si>
  <si>
    <t>2-s2.0-33747462440</t>
  </si>
  <si>
    <t>Chipidza W.; Leidner D.</t>
  </si>
  <si>
    <t>A review of the ICT-enabled development literature: Towards a power parity theory of ICT4D</t>
  </si>
  <si>
    <t>10.1016/j.jsis.2019.01.002</t>
  </si>
  <si>
    <t>https://www.scopus.com/inward/record.uri?eid=2-s2.0-85061034406&amp;doi=10.1016%2fj.jsis.2019.01.002&amp;partnerID=40&amp;md5=18350ed3972edd47188cf0f3a2335cb2</t>
  </si>
  <si>
    <t>ICT projects are considered an important means of achieving development goals in developing countries. Although voluminous, the research to date is inconsistent in theorizing how, or why, development outcomes do or do not occur following the introduction of ICT4D. To better understand how and why ICT projects succeed, and even what success means in the ICT4D context, we conducted a literature review of ICT4D studies published during the period 2000–2016. We find that the very meaning of development varies, with four meanings of development emerging from the literature: (1) development as increased freedom, (2) development as expanded inclusion, (3) development as increased economic productivity, and (4) development as improved well-being. An ICT might succeed according to one meaning of development while simultaneously hindering achievement according to another meaning. As revealed by our analysis of the literature, these four perspectives suffer from some limitations, not least among them being the imposition of colonialist views of development on the recipients of the ICT4D. To address the limitations, we employ postcolonial theory to derive a new theory of ICT4D in which development is defined as an increase in power parity between dominant stakeholders and intended beneficiaries. © 2019 Elsevier B.V.</t>
  </si>
  <si>
    <t>2-s2.0-85061034406</t>
  </si>
  <si>
    <t>Chiva R.; Alegre J.</t>
  </si>
  <si>
    <t>Investment in design and firm performance: The mediating role of design management</t>
  </si>
  <si>
    <t>10.1111/j.1540-5885.2009.00669.x</t>
  </si>
  <si>
    <t>https://www.scopus.com/inward/record.uri?eid=2-s2.0-65149091197&amp;doi=10.1111%2fj.1540-5885.2009.00669.x&amp;partnerID=40&amp;md5=68191d951c70334eeef7a7fd5238001d</t>
  </si>
  <si>
    <t>Design management is an increasingly important concept, research into which is remarkably scarce. Although the literature suggests that design management has an effect on design effectiveness, there is no empirical support for the impact of design management on firm performance. Furthermore, few studies have quantified the contribution that design makes to company performance. The aim of this paper is to analyze the effect of design investment on company performance and how this relationship is mediated by design management skills. Structural equation modeling was used to test the research hypotheses on a data set from the Italian and Spanish ceramic tile industry. Results suggest, first, that design management enhances firm performance. Second, this research also provides empirical evidence that investing in design is positively related to design management. Third, design management plays a significant role in determining the effects of design investment on firm performance. Companies that manage design effectively and efficiently attain better performance than those that do not. Therefore, good design does not emerge by chance or by simply investing in design but rather as the result of a managed process. Additionally, a methodological contribution of the present study lies in the empirical validation of a scale to assess design management skills. Finally, some suggestions are put forward for future lines of research that would complement this study and would go beyond some of its limitations. © 2009 Product Development &amp; Management Association.</t>
  </si>
  <si>
    <t>2-s2.0-65149091197</t>
  </si>
  <si>
    <t>Organizational learning capability and job satisfaction: An empirical assessment in the ceramic tile industry</t>
  </si>
  <si>
    <t>10.1111/j.1467-8551.2008.00586.x</t>
  </si>
  <si>
    <t>https://www.scopus.com/inward/record.uri?eid=2-s2.0-68849130393&amp;doi=10.1111%2fj.1467-8551.2008.00586.x&amp;partnerID=40&amp;md5=9d2ff49b922af973e2cc6df5542c184a</t>
  </si>
  <si>
    <t>Organizational learning capability has been considered an essential issue of an organization's effectiveness and potential to innovate and grow. Although its positive effects on organizations and employees are generally assumed, there is no empirical evidence of its positive association with employee attitudes such as job satisfaction. This paper aims to investigate the relationship between organizational learning capability and job satisfaction through the questionnaire responses of 157 employees from eight companies in the Spanish ceramic tile industry. Results suggest that organizational learning capability and job satisfaction are strongly linked. © 2008 British Academy of Management.</t>
  </si>
  <si>
    <t>2-s2.0-68849130393</t>
  </si>
  <si>
    <t>Cho B.; Ryoo S.Y.; Kim K.K.</t>
  </si>
  <si>
    <t>Interorganizational dependence, information transparency in interorganizational information systems, and supply chain performance</t>
  </si>
  <si>
    <t>10.1057/s41303-017-0038-1</t>
  </si>
  <si>
    <t>https://www.scopus.com/inward/record.uri?eid=2-s2.0-85012880911&amp;doi=10.1057%2fs41303-017-0038-1&amp;partnerID=40&amp;md5=21538a812ebba9cdff91cdb56e6efc38</t>
  </si>
  <si>
    <t>To explain the large disparity between the potential and practice of interorganizational information systems (IOSs), this study investigates asymmetric information transparency in an IOS from a dyadic perspective. When there is asymmetric dependency in a dyad, an IOS may not completely eliminate asymmetric information transparency between supply chain (SC) partners but may change the nature of information asymmetry. Consistent with resource dependence theory, this study includes joint dependence and dependence asymmetry as antecedents of information transparency in an IOS. The data used in this study were collected from 111 matched pairs of intermediate component manufacturers and their immediate suppliers in heavy manufacturing industries. The results show that asymmetric information transparency in an IOS is prevalent in SC relationships. Regarding the antecedents of information transparency in an IOS, both joint dependence and each partner's dependence advantage are significant. Furthermore, information transparency in an IOS positively influences SC performance measured by SC relationship quality and relationship-specific performance, whereas asymmetric information transparency negatively influences joint profit performance. © 2017 The OR Society.</t>
  </si>
  <si>
    <t>2-s2.0-85012880911</t>
  </si>
  <si>
    <t>Choi B.; Lee J.-N.</t>
  </si>
  <si>
    <t>Complementarities and substitutabilities among knowledge sourcing strategies and their impact on firm performance</t>
  </si>
  <si>
    <t>10.17705/1jais.00303</t>
  </si>
  <si>
    <t>https://www.scopus.com/inward/record.uri?eid=2-s2.0-84864501112&amp;doi=10.17705%2f1jais.00303&amp;partnerID=40&amp;md5=78d513a81308e087d80d8253603eaa08</t>
  </si>
  <si>
    <t>Knowledge sourcing strategy (KSS) is regarded as a key determinant of successful Knowledge Management (KM). However, prior research on how KSSs can improve firm performance has produced inconsistent results. This may be due to inadequate consideration of complementary and substitutable relationships in KSSs. Whereas previous studies have assessed the impact of individual KSS on firm performance, in practice firms adopt several different KSSs simultaneously. Drawing on the Knowledge-based View (KBV) and the complementarity theory, this study investigates the impact of multiple KSSs, in terms of sourcing type and origin, to develop three sets of hypotheses on complementarity and substitutability. Survey data collected from 372 firms in Korea are analyzed to test the hypotheses using the supermodularity and submodularity functions. The results confirm complementary relationships between system- and external-oriented, between person- and internal-oriented, and among system-, person-, and internal-oriented strategies, as well as substitutable relationships between person- and external-oriented strategies. Interestingly, different knowledge sourcing patterns between knowledge intensive and non-knowledge intensive environments are revealed. This study expands KM research by developing a new conceptual framework of KSSs and employing advanced analytical approaches to explore the relationships between KSSs and firm performance. It also offers valuable practical suggestions for managers in selecting successful combinations of KSSs using a judicious combination of system- and external-oriented, of person- and internal-oriented, or of system-, person-, and internal-oriented strategies.</t>
  </si>
  <si>
    <t>2-s2.0-84864501112</t>
  </si>
  <si>
    <t>Chou Y.-C.; Chuang H.H.-C.; Chou P.; Oliva R.</t>
  </si>
  <si>
    <t>Supervised machine learning for theory building and testing: Opportunities in operations management</t>
  </si>
  <si>
    <t>10.1002/joom.1228</t>
  </si>
  <si>
    <t>https://www.scopus.com/inward/record.uri?eid=2-s2.0-85146227856&amp;doi=10.1002%2fjoom.1228&amp;partnerID=40&amp;md5=012955b774126366ce3a41fc34061f1a</t>
  </si>
  <si>
    <t>Machine learning's (ML's) unique power to approximate functions and identify non-obvious regularities in data have attracted considerable attention from researchers in natural and social sciences. The emergence of predictive modeling applications in OM studies notwithstanding, it remains unclear how OM scholars can effectively leverage supervised ML for theory building and theory testing, the primary goals of scientific research. We attempt to fill this gap by conducting a literature review of recent developments in supervised ML in OM to identify vacancies in the extant literature, shedding light on how ML applications can move beyond problem-solving into theory building, and formulating a procedure to help OM scholars leverage ML for exploratory theory development. Our procedure employs the random forest with well-developed properties and inference toolkits that are crucial for empirical research. We then expand the boundary of ML usage and connect supervised ML to the explanatory modeling and hypothesis testing employed by OM empiricists for decades, and discuss the use of supervised ML for causal inference from observational data. We posit that contemporary ML can facilitate pattern exploration and enhance the validity of theory testing. We conclude by discussing directions for future empirical OM studies that aim to leverage ML. © 2023 Association for Supply Chain Management, Inc.</t>
  </si>
  <si>
    <t>2-s2.0-85146227856</t>
  </si>
  <si>
    <t>Christofi M.; Pereira V.; Vrontis D.; Tarba S.; Thrassou A.</t>
  </si>
  <si>
    <t>Agility and flexibility in international business research: A comprehensive review and future research directions</t>
  </si>
  <si>
    <t>10.1016/j.jwb.2021.101194</t>
  </si>
  <si>
    <t>https://www.scopus.com/inward/record.uri?eid=2-s2.0-85099948022&amp;doi=10.1016%2fj.jwb.2021.101194&amp;partnerID=40&amp;md5=13105a0698622438c8901fc758ebd588</t>
  </si>
  <si>
    <t>This study explores 134 articles on agility and flexibility research published in the top-nine international business (IB) journals. Accordingly, we critically analyze, map and structure flexibility and agility research in IB, and synthesize the findings into an integrative framework. The paper identifies a wide range of definitions of the concept and a lot of work on its conceptualization. However, studies at the individual and institutional levels of analyses are scarce, and the concept is under-theorized, as there is a dearth of real theoretical underpinnings in this research stream. Thus, in addressing this gap, more qualitative and interdisciplinary research is needed. © 2021 Elsevier Inc.</t>
  </si>
  <si>
    <t>2-s2.0-85099948022</t>
  </si>
  <si>
    <t>Chu Z.; Wang Q.</t>
  </si>
  <si>
    <t>Drivers of Relationship Quality in Logistics Outsourcing in China</t>
  </si>
  <si>
    <t>10.1111/j.1745-493X.2011.03259.x</t>
  </si>
  <si>
    <t>https://www.scopus.com/inward/record.uri?eid=2-s2.0-84864344266&amp;doi=10.1111%2fj.1745-493X.2011.03259.x&amp;partnerID=40&amp;md5=5992acf0a903ae0db902d9625f52d2bc</t>
  </si>
  <si>
    <t>Given that an increasing number of companies outsource their logistics activities to third-party logistics providers (3PLs), managing logistics outsourcing relationships has become a critical capability. Although the fundamental importance of relationship quality in supply chain relationship management has begun to be understood, it has not been investigated in the context of logistics outsourcing, especially in China. This study addresses the gap in the literature by examining the drivers of relationship quality and investigating its effect on performance in logistics outsourcing in China. We use transaction cost economics and resource dependence theory as bases of this study. Dependence on 3PL (i.e., 3PL importance and unavailability of alternatives), logistics performance and relationship characteristics (i.e., the level of information sharing, relationship length and legal contract) are hypothesized as the relationship drivers based on transaction cost economics and resource dependence theory. Findings reveal that 3PL importance, logistics performance and information sharing are positively related to relationship quality, and that relationship length and the presence of a legal contract are marginally and positively related to relationship quality. The positive influence of relationship quality on financial performance is also observed. The managerial implications of the findings are considered, and the limitations along with future research directions are discussed. © 2012 Institute for Supply Management, Inc.</t>
  </si>
  <si>
    <t>2-s2.0-84864344266</t>
  </si>
  <si>
    <t>Chuang H.H.-C.; Chou Y.-C.; Oliva R.</t>
  </si>
  <si>
    <t>Cross-item learning for volatile demand forecasting: An intervention with predictive analytics</t>
  </si>
  <si>
    <t>10.1002/joom.1152</t>
  </si>
  <si>
    <t>https://www.scopus.com/inward/record.uri?eid=2-s2.0-85107918753&amp;doi=10.1002%2fjoom.1152&amp;partnerID=40&amp;md5=68fc8fb9f50ec9d29f4983ac3b785d42</t>
  </si>
  <si>
    <t>Despite its importance to OM, demand forecasting has been perceived as a “problem-solving” exercise; most empirical work in the field has focused on explanatory models but neglected prediction problems that are part of empirical science. The present study, involving one of the leading electronics distributors in the world, aims to improve prediction accuracy under high demand volatility for procurement managers to make better inventory decisions. In response to requests for an integrated forecasting methodology, we undertook an iterative process based on three guiding principles—data pooling, theory-informed feature engineering, and ensemble-based machine learning. The resulting framework managed to improve forecast accuracy significantly and is applicable to a broad range of situations. We present reflections and insights derived abductively through engagement with managers in this problem situation. This “problem-driven” process corresponds to intervention as a research strategy that can foster theoretical and methodological innovations in OM. Our contribution goes beyond the development of the prediction framework as it elucidates ways OM researchers could leverage theoretical foundations to inform feature derivation and model construction. We posit that this work points to a way forward to the combination of OM principles with the emerging innovations in data science and artificial intelligence. © 2021 Association for Supply Chain Management, Inc.</t>
  </si>
  <si>
    <t>2-s2.0-85107918753</t>
  </si>
  <si>
    <t>Chuang H.H.-C.; Oliva R.; Heim G.R.</t>
  </si>
  <si>
    <t>Examining the Link between Retailer Inventory Leanness and Operational Efficiency: Moderating Roles of Firm Size and Demand Uncertainty</t>
  </si>
  <si>
    <t>10.1111/poms.13055</t>
  </si>
  <si>
    <t>https://www.scopus.com/inward/record.uri?eid=2-s2.0-85067387445&amp;doi=10.1111%2fpoms.13055&amp;partnerID=40&amp;md5=ec093e6ed25e4437b15cc068bcfeb470</t>
  </si>
  <si>
    <t>Retail inventories have been consistently dropping, relative to sales, since the 1990s. Whether these lean inventory developments translate to better retailer operational performance is still an open question. We empirically examine associations between inventory leanness and operational efficiency for a sample of public US retailers from 2000 to 2013. Via a stochastic frontier analysis that accounts for retailer heterogeneity and time parameters, we find support for the hypothesis that operational efficiency has an inverted U-shape relationship with inventory leanness, suggesting an optimal inventory leanness level beyond which retailer operational efficiency degrades. This relationship, however, is heavily moderated by firm size and demand uncertainty. The former reflects a retailer's abilities to exploit economies of scale and scope, whereas the latter reflects the unpredictability in a firm's operating environment. Our evidence suggests that when increasing inventory leanness, small retailers exhibit efficiency degradation, whereas larger retailers are likely to exhibit efficiency improvement, with diminishing returns. We also find that under high demand uncertainty, being less lean is associated with higher operational efficiency, regardless of firm size. The findings show that depending on firm size and demand uncertainty, retail managers should take special care when pursuing inventory leanness. As part of post hoc robustness tests, we assess how different retail categories vary in their operational efficiency scores and conduct interviews with retail executives who further ground our econometric investigation and point to more nuanced moderators for future studies. We conclude by discussing the implications of our industry model estimation for managers and researchers. © 2019 Production and Operations Management Society</t>
  </si>
  <si>
    <t>2-s2.0-85067387445</t>
  </si>
  <si>
    <t>Chuang S.-H.; Lin H.-N.</t>
  </si>
  <si>
    <t>Performance implications of information-value offering in e-service systems: Examining the resource-based perspective and innovation strategy</t>
  </si>
  <si>
    <t>10.1016/j.jsis.2016.09.001</t>
  </si>
  <si>
    <t>https://www.scopus.com/inward/record.uri?eid=2-s2.0-85001076397&amp;doi=10.1016%2fj.jsis.2016.09.001&amp;partnerID=40&amp;md5=807f31d2184c0885bfe9975046d4c132</t>
  </si>
  <si>
    <t>This research examines the performance implications of information-value offering in e-service systems. Specifically, this study introduces both a resource-based perspective that combines technology, human, and business resources to develop an e-service capability, and an innovation strategy that emphasizes service innovation orientation to examine information-value offering. This study also examines how firms bundle e-service capability and service innovation orientation to enhance information-value offering that enhances customer relationships and organizational performance. The results from a survey of 115 financial service firms in Taiwan highlight the importance of how e-service capability and service innovation orientation leads to information-value offering and that this value is shown to positively influence organizational performance by customer relationship performance. The results suggest that researchers and practitioners should pay special attention to the complementary resource-strategy that are needed to successfully implement e-service systems initiatives and that an emphasis on the resource or strategy alone may not be sufficient. © 2016 Elsevier B.V.</t>
  </si>
  <si>
    <t>2-s2.0-85001076397</t>
  </si>
  <si>
    <t>Clark C.E.; Cavanaugh N.C.; Brown C.V.; Sambamurthy V.</t>
  </si>
  <si>
    <t>Building change-readiness capabilities in the IS organization: Insights from the Bell Atlantic experience</t>
  </si>
  <si>
    <t>10.2307/249722</t>
  </si>
  <si>
    <t>https://www.scopus.com/inward/record.uri?eid=2-s2.0-0000759402&amp;doi=10.2307%2f249722&amp;partnerID=40&amp;md5=ba61bc320a8221a1366739961c2592f0</t>
  </si>
  <si>
    <t>Change-readiness is the ability of an information systems (IS) organization to deliver strategic IT applications within short development cycle times by utilizing a highly skilled internal IS workforce. This paper examines two important questions: What are the design elements of a change-ready IS organization? How can transformations to such designs be effectively managed? Insights to these questions are generated through a case study of the conceptualization and implementation of an innovative organization design within a large IS unit at Bell Atlantic, a Regional Bell Operating Company. First, a rich description is provided of the components (strategy, structure, processes, people skills, reward systems) of a centers of excellence (CoE) design that has yielded measurable gains in IS performance. Then, an analysis of the two-year implementation of this CoE design is provided in terms of anticipated and unanticipated change actions, as well as a summary of "lessons learned." The conclusion describes the design as a model worthy of consideration by other IS managers for developing change-readiness IT capabilities. Comparisons with other models for the IS organization are then drawn.</t>
  </si>
  <si>
    <t>2-s2.0-0000759402</t>
  </si>
  <si>
    <t>Clemons E.K.</t>
  </si>
  <si>
    <t>The power of patterns and pattern recognition when developing information-based strategy</t>
  </si>
  <si>
    <t>10.2753/MIS0742-1222270104</t>
  </si>
  <si>
    <t>https://www.scopus.com/inward/record.uri?eid=2-s2.0-77955015955&amp;doi=10.2753%2fMIS0742-1222270104&amp;partnerID=40&amp;md5=728fa58af83b7f4290da3c74cc3c27b1</t>
  </si>
  <si>
    <t>Just as scientists in other disciplines use experience and a small set of frequently occurring problems to structure unfamiliar situations, information strategy and economics provides its own patterns to guide and structure the use of experience in managerial settings. These patterns emerged through case studies, theoretical derivations, and empirical analyses of company, industry, and national data sets. The six most frequently observed patterns identified here are (1) newly vulnerable markets experience opportunistic pickoff; (2) transparency of product attributes increases informedness, enabling resonance marketing and increasing the benefits from offering truly differentiated products and services; (3) changes in transaction costs have changed the boundary of the firm; (4) unique resources endowments can confer or sustain competitive advantage; (5) the geometry of distribution determines power and affects profitability; and (6) network-based advantages can form the basis of platformenvelopment strategies. Finally, prospects for the future of information, strategy, and economics over the coming two decades are reviewed. © 2010 M.E. Sharpe, Inc.</t>
  </si>
  <si>
    <t>2-s2.0-77955015955</t>
  </si>
  <si>
    <t>Coff R.W.; Coff D.C.; Eastvold R.</t>
  </si>
  <si>
    <t>The knowledge-leveraging paradox: How to achieve scale without making knowledge imitable</t>
  </si>
  <si>
    <t>Academy of Management Review</t>
  </si>
  <si>
    <t>10.5465/AMR.2006.20208690</t>
  </si>
  <si>
    <t>https://www.scopus.com/inward/record.uri?eid=2-s2.0-33646394632&amp;doi=10.5465%2fAMR.2006.20208690&amp;partnerID=40&amp;md5=475341947d8f4eebb02d94769cb1b996</t>
  </si>
  <si>
    <t>Tacit knowledge, one of the most promising resources, is among the toughest to leverage. It is important because it is often inimitable. However, increasing its scale may require codification, which may make it imitable. We explore and illustrate an approach to applying information technologies to leverage scarce expertise without codifying or transferring knowledge. Such technology may allow individuals to further specialize and generate more tacit knowledge, preserving the strategic properties of knowledge while scaling up.</t>
  </si>
  <si>
    <t>2-s2.0-33646394632</t>
  </si>
  <si>
    <t>Coltman T.</t>
  </si>
  <si>
    <t>Why build a customer relationship management capability?</t>
  </si>
  <si>
    <t>10.1016/j.jsis.2007.05.001</t>
  </si>
  <si>
    <t>https://www.scopus.com/inward/record.uri?eid=2-s2.0-34548085874&amp;doi=10.1016%2fj.jsis.2007.05.001&amp;partnerID=40&amp;md5=a8ae0b179ac24d59124e8a99793e6698</t>
  </si>
  <si>
    <t>The market enthusiasm generated around investment in CRM technology is in stark contrast to the naysaying by many academic and business commentators. This raises an important research question concerning the extent to which companies should continue to invest in building a CRM capability. Drawing on field interviews and a survey of senior executives, the results reveal that a superior CRM capability can create positional advantage and subsequent improved performance. Further, it is shown that to be most successful, CRM programs should focus on latent or unarticulated customer needs that underpin a proactive market orientation. © 2007 Elsevier B.V. All rights reserved.</t>
  </si>
  <si>
    <t>2-s2.0-34548085874</t>
  </si>
  <si>
    <t>Coltman T.; Devinney T.M.</t>
  </si>
  <si>
    <t>Modeling the operational capabilities for customized and commoditized services</t>
  </si>
  <si>
    <t>10.1016/j.jom.2013.09.002</t>
  </si>
  <si>
    <t>https://www.scopus.com/inward/record.uri?eid=2-s2.0-84887072565&amp;doi=10.1016%2fj.jom.2013.09.002&amp;partnerID=40&amp;md5=030ed2003a9280762a58231965fff7e9</t>
  </si>
  <si>
    <t>According to the extant service operations management literature, substantial gains can be achieved for providers that are adept at aligning internal operational capabilities with customer needs. However, the most influential models in the field attempt to explain this alignment without regard to the core resource allocation choices relating operational capabilities to different service offerings. To further our understanding of service operations alignment, we apply a unique combination of experimental scenarios and discrete choice modeling to measure the role of managers in orchestrating operational capabilities. Using the third-party logistics tender review and bid preparation process as an empirical setting, we reveal the resource allocation choices that managers make between six distinctive operational capabilities (customer engagement, cross-functional coordination, creative solutions, operations improvement, IT infrastructure and professional delivery) and show the subtle ways in which these capabilities interact as the service context moves from one based on commoditization to one based on customization. © 2013 Elsevier B.V.</t>
  </si>
  <si>
    <t>2-s2.0-84887072565</t>
  </si>
  <si>
    <t>Coltman T.; Devinney T.M.; Midgley D.F.</t>
  </si>
  <si>
    <t>Customer relationship management and firm performance</t>
  </si>
  <si>
    <t>10.1057/jit.2010.39</t>
  </si>
  <si>
    <t>https://www.scopus.com/inward/record.uri?eid=2-s2.0-80051498880&amp;doi=10.1057%2fjit.2010.39&amp;partnerID=40&amp;md5=234e6f1957372ea019f9c25686284f04</t>
  </si>
  <si>
    <t>In this paper, we examine the impact of customer relationship management (CRM) on firm performance using a hierarchical construct model. Following the resource-based view of the firm, strategic CRM is conceptualized as an endogenously determined function of the organization's ability to harness and orchestrate lower-order capabilities that comprise physical assets, such as IT infrastructure, and organizational capabilities, such as human analytics (HA) and business architecture (BA). Our results reveal a positive and significant path between a superior CRM capability and firm performance. In turn, superior CRM capability is positively associated with HA and BA. However, our results suggest that the impact of IT infrastructure on superior CRM capability is indirect and fully mediated by HA and BA. We also find that CRM initiatives jointly emphasizing customer intimacy and cost reduction outperform those taking a less balanced approach. Overall, this paper helps explain why some CRM programs are more successful than others and what capabilities are required to support success. © 2011 JIT Palgrave Macmillan All rights reserved.</t>
  </si>
  <si>
    <t>2-s2.0-80051498880</t>
  </si>
  <si>
    <t>Coltman T.; Tallon P.; Sharma R.; Queiroz M.</t>
  </si>
  <si>
    <t>Strategic IT alignment: Twenty-five years on</t>
  </si>
  <si>
    <t>10.1057/jit.2014.35</t>
  </si>
  <si>
    <t>https://www.scopus.com/inward/record.uri?eid=2-s2.0-84930029566&amp;doi=10.1057%2fjit.2014.35&amp;partnerID=40&amp;md5=9578c64ca385ab0ace4ab3420605e93e</t>
  </si>
  <si>
    <t>2-s2.0-84930029566</t>
  </si>
  <si>
    <t>Coltman T.R.; Devinney T.M.; Midgley D.F.</t>
  </si>
  <si>
    <t>e-Business strategy and firm performance: A latent class assessment of the drivers and impediments to success</t>
  </si>
  <si>
    <t>10.1057/palgrave.jit.2000073</t>
  </si>
  <si>
    <t>https://www.scopus.com/inward/record.uri?eid=2-s2.0-34249720080&amp;doi=10.1057%2fpalgrave.jit.2000073&amp;partnerID=40&amp;md5=ee32250b9f25aba6972958f59fa4a2d2</t>
  </si>
  <si>
    <t>Among many leading organizations, in all sectors of industry, commerce and government, there is considerable evidence of e-business being deployed to achieve strategic goals. Where this deployment has been most successful, there is a strong case that the organization has taken an integrated approach that both builds on the organization's strengths and pays careful attention to the process of change within the organization. However, in the literature most empirical work has either studied e-business strategy and performance from the perspective of strategy content - which highlights positioning andor unique bundles of resources - or from the perspective of strategy process - which captures human influence and e-business implementation. In this study, we integrate these two perspectives to develop a more holistic understanding of the underlying drivers of e-business performance. Further, latent class modeling techniques are used to show that the variables in our study are heavily influenced by the unobservable heterogeneity across firms. Four distinct types of firms populate our data, and the relationship between performance and its underlying determinants varies greatly between them. The implication is that a single model cannot explain the relationship between environment, structure, feasibility, managerial beliefs and performance. This is critical to our understanding of e-business as it implies that there is far less homogeneity at the individual firm level than is normally assumed in the literature. © 2007 JIT Palgrave Macmillan Ltd. All rights reserved.</t>
  </si>
  <si>
    <t>2-s2.0-34249720080</t>
  </si>
  <si>
    <t>Compeau D.; Marcolin B.; Kelley H.; Higgins C.</t>
  </si>
  <si>
    <t>Generalizability of information systems research using student subjects A reflection on our practices and recommendations for future research</t>
  </si>
  <si>
    <t>10.1287/isre.1120.0423</t>
  </si>
  <si>
    <t>https://www.scopus.com/inward/record.uri?eid=2-s2.0-84871534437&amp;doi=10.1287%2fisre.1120.0423&amp;partnerID=40&amp;md5=0d9e9f4f3971120fe89bc48b53008459</t>
  </si>
  <si>
    <t>information systems researchers, like those in many other disciplines in the social sciences, have debated the Ivalue and appropriateness of using students as research subjects. This debate appears in several articles that have been published on the subject as well as in the review process. In this latter arena, however, the debate has become increasingly like a script-the actors (authors and reviewers) simply read their parts of the script; some avoid the underlying issues whereas others cursorily address generalizability without real consideration of those issues. As a result, despite the extent of debate, we seem no closer to a resolution. Authors who use student subjects rely on their scripted arguments to justify the use of student subjects and do not always consider whether those arguments are valid. But reviewers who oppose the use of student subjects are equally culpable. They, too, rely on scripted arguments to criticize work using student subjects, and do not always consider whether those arguments are salient to the particular study. By presenting and reviewing one version of this script in the context of theoretical discussions of generalizability, we hope to demonstrate its limitations so that we can move beyond these scripted arguments into a more meaningful discussion. To do this, we review empirical studies from the period 1990-2010 to examine the extent to which student subjects are being used in the field and to critically assess the discussions within the field about the use of student samples. We conclude by presenting recommendations for authors and reviewers, for determining whether the use of students is appropriate in a particular context, and for presenting and discussing work that uses student subjects. © 2012 INFORMS.</t>
  </si>
  <si>
    <t>2-s2.0-84871534437</t>
  </si>
  <si>
    <t>Conger S.; Loch K.D.; Helft B.L.</t>
  </si>
  <si>
    <t>Ethics and information technology use: a factor analysis of attitudes to computer use</t>
  </si>
  <si>
    <t>10.1111/j.1365-2575.1995.tb00106.x</t>
  </si>
  <si>
    <t>https://www.scopus.com/inward/record.uri?eid=2-s2.0-0029506317&amp;doi=10.1111%2fj.1365-2575.1995.tb00106.x&amp;partnerID=40&amp;md5=2d843b6be3f31aaa96512aa81ffd2240</t>
  </si>
  <si>
    <t>Abstract. In 1986 Richard O. Mason identified privacy, accuracy, property and access as four ethical issues for the information age. The research reported here sought to answer the questions: are these social issues empirically verifiable constructs? Second, what consensus exists on the factors? A field survey of 79 business professionals and students identified 12 factors which were grouped into five clusters: ownership, access, motivation, responsibility and privacy. These constructs identify additional dimensions and complexity to extend Mason's definition of key ethical issues. The importance of separating the computer user who experiences the ethical dilemma from the stakeholder(s) who deal with the consequences of the dilemma is identified. This study also demonstrates some consensus within the survey items. Consensus exists that it is unethical to profit from non‐job, computer‐related acts. Consensus also exists that personal use of company‐owned information technology resources is acceptable. The other items show little consensus, identifying areas of necessary discussion within the computing professions to determine ethically consistent and appropriate computer uses. Copyright © 1995, Wiley Blackwell. All rights reserved</t>
  </si>
  <si>
    <t>2-s2.0-0029506317</t>
  </si>
  <si>
    <t>Constantinides P.; Henfridsson O.; Parker G.G.</t>
  </si>
  <si>
    <t>Platforms and infrastructures in the digital age</t>
  </si>
  <si>
    <t>10.1287/isre.2018.0794</t>
  </si>
  <si>
    <t>https://www.scopus.com/inward/record.uri?eid=2-s2.0-85048667798&amp;doi=10.1287%2fisre.2018.0794&amp;partnerID=40&amp;md5=78b9ad41647d183fcc82743912f41b7d</t>
  </si>
  <si>
    <t>In the last few years, leading-edge research from information systems, strategic management, and economics have separately informed our understanding of platforms and infrastructures in the digital age. Our motivation for undertaking this special issue rests in the conviction that it is significant to discuss platforms and infrastructures concomitantly, while enabling knowledge from diverse disciplines to cross-pollinate to address critical, pressing policy challenges and informstrategic thinking across both social and business spheres. In this editorial,we reviewkey insights from the literature on digital infrastructures and platforms, present emerging research themes, highlight the contributions developed from each of the six articles in this special issue, and conclude with suggestions for further research. © 2018 INFORMS.</t>
  </si>
  <si>
    <t>2-s2.0-85048667798</t>
  </si>
  <si>
    <t>Constantiou I.D.; Kallinikos J.</t>
  </si>
  <si>
    <t>New games, new rules: Big data and the changing context of strategy</t>
  </si>
  <si>
    <t>10.1057/jit.2014.17</t>
  </si>
  <si>
    <t>https://www.scopus.com/inward/record.uri?eid=2-s2.0-84925963684&amp;doi=10.1057%2fjit.2014.17&amp;partnerID=40&amp;md5=21b49fc9b5d78c61aeb8600ca58bf756</t>
  </si>
  <si>
    <t>Big data and the mechanisms by which it is produced and disseminated introduce important changes in the ways information is generated and made relevant for organizations. Big data often represents miscellaneous records of the whereabouts of large and shifting online crowds. It is frequently agnostic, in the sense of being produced for generic purposes or purposes different from those sought by big data crunching. It is based on varying formats and modes of communication (e.g., texts, image and sound), raising severe problems of semiotic translation and meaning compatibility. Crucially, the usefulness of big data rests on their steady updatability, a condition that reduces the time span within which this data is useful or relevant. Jointly, these attributes challenge established rules of strategy making as these are manifested in the canons of procuring structured information of lasting value that addresses specific and long-term organizational objectives. The developments underlying big data thus seem to carry important implications for strategy making, and the data and information practices with which strategy has been associated. We conclude by placing the understanding of these changes within the wider social and institutional context of longstanding data practices and the significance they carry for management and organizations. © 2015 JIT Palgrave Macmillan All rights reserved.</t>
  </si>
  <si>
    <t>2-s2.0-84925963684</t>
  </si>
  <si>
    <t>Cooper R.; Slagmulder R.</t>
  </si>
  <si>
    <t>Interorganizational cost management and relational context</t>
  </si>
  <si>
    <t>10.1016/S0361-3682(03)00020-5</t>
  </si>
  <si>
    <t>https://www.scopus.com/inward/record.uri?eid=2-s2.0-0346499071&amp;doi=10.1016%2fS0361-3682%2803%2900020-5&amp;partnerID=40&amp;md5=f8d1fe562bf20bdce1938fc3a9a996e6</t>
  </si>
  <si>
    <t>Many firms today form alliances with their suppliers and customers that do not fit into the classical dichotomy of hierarchies and markets. The emergence of so-called hybrid relational forms makes the make-or-buy decision more complicated than the neo-classical economic perspective indicates. One outcome of these hybrid relational forms appears to be the development of cost management techniques that cross the organizational boundary between buyers and suppliers and whose objective is to reduce costs through collaborative efforts. This paper explores how firms enact interorganizational cost management during product design and the characteristics of the relational contexts associated with them. It also discusses the implications of such developments for the make-or-buy decision. © 2003 Elsevier Ltd. All rights reserved.</t>
  </si>
  <si>
    <t>2-s2.0-0346499071</t>
  </si>
  <si>
    <t>Cooper V.; Molla A.</t>
  </si>
  <si>
    <t>Information systems absorptive capacity for environmentally driven IS-enabled transformation</t>
  </si>
  <si>
    <t>10.1111/isj.12109</t>
  </si>
  <si>
    <t>https://www.scopus.com/inward/record.uri?eid=2-s2.0-84963894185&amp;doi=10.1111%2fisj.12109&amp;partnerID=40&amp;md5=35e07ba519fc98ff790c0354da280492</t>
  </si>
  <si>
    <t>The potential of information systems (IS) to enable environmental sustainability necessitates an understanding of how organisations can realise this potential. In this study, building on the absorptive capacity theory and following a multi-disciplinary and multi-method approach, we propose that developing IS-environmental absorptive capacity is a significant mechanism to deliver IS-enabled change that addresses environmental issues. We commenced with a literature review and exploratory interviews to define the IS-environmental absorptive capacity construct. We then developed a model that proposes that sustainable IS triggers, knowledge exposure and prior experience influence IS-environmental absorptive capacity, which in turn contributes to the level of environmentally sustainable IS assimilation as well as to the cost saving, operational performance and reputation of organisations. The model was first tested through an international survey of 148 senior IS managers. The findings support our model regarding the antecedents and value of IS-environmental absorptive capacity. A follow-up case study corroborated the survey results and provided additional insights into the nature and causes of IS-environmental absorptive capacity and its value. This study, in addition to presenting empirical evidence, defines and operationalises the IS-environmental absorptive capacity construct in a theoretically and operationally meaningful way. © 2016 John Wiley &amp; Sons Ltd</t>
  </si>
  <si>
    <t>2-s2.0-84963894185</t>
  </si>
  <si>
    <t>Covin J.G.; Miller D.</t>
  </si>
  <si>
    <t>International Entrepreneurial Orientation: Conceptual Considerations, Research Themes, Measurement Issues, and Future Research Directions</t>
  </si>
  <si>
    <t>Entrepreneurship Theory and Practice</t>
  </si>
  <si>
    <t>10.1111/etap.12027</t>
  </si>
  <si>
    <t>https://www.scopus.com/inward/record.uri?eid=2-s2.0-84892485522&amp;doi=10.1111%2fetap.12027&amp;partnerID=40&amp;md5=1fa13ffdc8abe7db3670f6b08e189c0f</t>
  </si>
  <si>
    <t>The amount of research conducted on the topic of international entrepreneurial orientation (IEO) has grown exponentially in recent years, thus inviting an analysis of the scholarly conversations taking place. This paper is a review and commentary on how the construct of entrepreneurial orientation (EO) has been leveraged within the international entrepreneurship literature. The possible distinctiveness of the EO and IEO constructs are considered, and the major themes of IEO research are summarized. Several measurement-related issues particularly pertinent to the assessment of EO as a generalizable/universalistic phenomenon are considered. The paper concludes with the identification of research foci whose pursuit promises to advance IEO knowledge along productive paths. © 2013 Baylor University.</t>
  </si>
  <si>
    <t>2-s2.0-84892485522</t>
  </si>
  <si>
    <t>Craig K.; Thatcher J.B.; Grover V.</t>
  </si>
  <si>
    <t>The IT Identity Threat: A Conceptual Definition and Operational Measure</t>
  </si>
  <si>
    <t>10.1080/07421222.2018.1550561</t>
  </si>
  <si>
    <t>https://www.scopus.com/inward/record.uri?eid=2-s2.0-85063812333&amp;doi=10.1080%2f07421222.2018.1550561&amp;partnerID=40&amp;md5=235f89b827d231fc142a193f938f1308</t>
  </si>
  <si>
    <t>As individuals’ relationships with information technology (IT) grow more complex and personal, our understanding of the problem of resistance to IT continues to evolve. Current approaches to resistance are based on perceived threats to work tasks and social structure. This work enhances our understanding of resistance by developing a definition and measure of the IT Identity Threat, a new construct that integrates social, task-related, and personal factors of resistance. Grounded in identity theory, the IT Identity Threat offers a parsimonious means to explain and predict IT resistance behaviors. Using data from two independent studies conducted among students and faculty at a large university in the Southeastern United States, we validate an operational measure of IT Identity Threat as a second-order construct and demonstrate that it successfully predicts resistance to IT. Our findings provide support for the IT Identity Threat construct as a simple mechanism to study resistance to IT. ©, Copyright © Taylor &amp; Francis Group, LLC.</t>
  </si>
  <si>
    <t>2-s2.0-85063812333</t>
  </si>
  <si>
    <t>Cram W.A.; Proudfoot J.G.; D'Arcy J.</t>
  </si>
  <si>
    <t>Organizational information security policies: A review and research framework</t>
  </si>
  <si>
    <t>10.1057/s41303-017-0059-9</t>
  </si>
  <si>
    <t>https://www.scopus.com/inward/record.uri?eid=2-s2.0-85024476394&amp;doi=10.1057%2fs41303-017-0059-9&amp;partnerID=40&amp;md5=21ad79bf1bfb70f8c1950183f1e5decb</t>
  </si>
  <si>
    <t>A major stream of research within the field of information systems security examines the use of organizational policies that specify how users of information and technology resources should behave in order to prevent, detect, and respond to security incidents. However, this growing (and at times, conflicting) body of research has made it challenging for researchers and practitioners to comprehend the current state of knowledge on the formation, implementation, and effectiveness of security policies in organizations. Accordingly, the purpose of this paper is to synthesize what we know and what remains to be learned about organizational information security policies, with an eye toward a holistic understanding of this research stream and the identification of promising paths for future study. We review 114 influential security policy-related journal articles and identify five core relationships examined in the literature. Based on these relationships, we outline a research framework that synthesizes the construct linkages within the current literature. Building on our analysis of these results, we identify a series of gaps and draw on additional theoretical perspectives to propose a revised framework that can be used as a basis for future research. © 2017 The OR Society.</t>
  </si>
  <si>
    <t>2-s2.0-85024476394</t>
  </si>
  <si>
    <t>Croteau A.-M.; Bergeron F.</t>
  </si>
  <si>
    <t>An information technology trilogy: Business strategy, technological deployment and organizational performance</t>
  </si>
  <si>
    <t>10.1016/S0963-8687(01)00044-0</t>
  </si>
  <si>
    <t>https://www.scopus.com/inward/record.uri?eid=2-s2.0-0035358878&amp;doi=10.1016%2fS0963-8687%2801%2900044-0&amp;partnerID=40&amp;md5=28041abd2c0ed6d002b61b6cdb332fa3</t>
  </si>
  <si>
    <t>The objective of this empirical study is to identify various profiles of technological deployment specific to various types of business strategy that best support organizational performance. Top managers from 223 organizations completed two questionnaizres analyzed using a Partial Least Squares tool (PLS graph). Profiles of technological deployment based on the strategic impact of the information system department, the technological architecture, the information system performance evaluation and technological scanning were identified. Using Miles and Snow's typology to characterize business strategy, an outward technological profile contributes directly to organizational performance for the analyzer strategic activities, while an inward profile of technological deployment contributes indirectly to organizational performance for the prospector strategic activities. © 2001 Elsevier Science B.V.</t>
  </si>
  <si>
    <t>2-s2.0-0035358878</t>
  </si>
  <si>
    <t>Croteau A.-M.; Raymond L.</t>
  </si>
  <si>
    <t>Performance outcomes of strategic and IT competencies alignment</t>
  </si>
  <si>
    <t>10.1057/palgrave.jit.2000020</t>
  </si>
  <si>
    <t>https://www.scopus.com/inward/record.uri?eid=2-s2.0-7444270789&amp;doi=10.1057%2fpalgrave.jit.2000020&amp;partnerID=40&amp;md5=ee1e67cfe4e997012424510b30519264</t>
  </si>
  <si>
    <t>This study empirically evaluates the business performance outcomes of aligning an organization's information technology (IT) competencies with its strategic competencies. Strategic competencies include components such as shared vision, cooperation, empowerment, and innovation, whereas IT competencies comprise connectivity, flexibility, and technological scanning. Top managers from 104 organizations completed a questionnaire analyzed with EQS, a structural equation modeling tool. Based on a covariation approach to alignment, results confirm that strategic and IT competencies alignment significantly enhances perceived business performance.</t>
  </si>
  <si>
    <t>2-s2.0-7444270789</t>
  </si>
  <si>
    <t>Cui M.; Pan S.L.; Cui L.</t>
  </si>
  <si>
    <t>Developing community capability for e-commerce development in rural China: A resource orchestration perspective</t>
  </si>
  <si>
    <t>10.1111/isj.12241</t>
  </si>
  <si>
    <t>https://www.scopus.com/inward/record.uri?eid=2-s2.0-85065196420&amp;doi=10.1111%2fisj.12241&amp;partnerID=40&amp;md5=dc385fd9100306480363fefd0d35e87b</t>
  </si>
  <si>
    <t>Community capability enables a large number of rural citizens to cooperatively engage in e-commerce as an e-commerce cluster, and it thus plays a critical role in e-commerce development in the rural regions of developing countries. Taking the resource orchestration perspective as the theoretical lens, this study investigates the process for developing community capability. Two cases of community capability development in rural Chinese villages are studied. The findings reveal two settings for community capability development—government supported and self-orchestrated—and show that community capability is developed through the individual capabilities of lead users and the resource orchestration interactions of stakeholders. This study has theoretical implications because it reveals the importance of developing community capability by orchestrating resources beyond merely providing training and education to rural community members and because it identifies the processes for developing community capability in the two respective settings. It also extends the resource orchestration perspective from a single-firm context to a community context by revealing the resource orchestration interactions. © 2019 John Wiley &amp; Sons Ltd</t>
  </si>
  <si>
    <t>2-s2.0-85065196420</t>
  </si>
  <si>
    <t>Cui T.; Tong Y.; Tan C.-H.</t>
  </si>
  <si>
    <t>Open innovation and information technology use: Towards an operational alignment view</t>
  </si>
  <si>
    <t>10.1111/isj.12375</t>
  </si>
  <si>
    <t>https://www.scopus.com/inward/record.uri?eid=2-s2.0-85122783750&amp;doi=10.1111%2fisj.12375&amp;partnerID=40&amp;md5=ec9e16534aa2eddfcc278a8c7e000901</t>
  </si>
  <si>
    <t>A centralised open innovation search approach refers to setting up a dedicated and specialised sourcing unit to search external sources for knowledge, while a decentralised open innovation search approach refers to empowering employees in various functional units to search external sources for knowledge during their routine research and development work. This research examines the operational alignment of the open innovation search approach with information technology (IT) use given that open innovation search can be significantly enhanced by IT. We theorise that organisations that have a high extent of employing a centralised (decentralised) open innovation approach and a high IT use intensity for external (internal) information flows are likely to have a high extent of exploratory (exploitative) innovation. We further posit that harnessing exploratory and exploitative innovation can lead to organisational innovation performance. This theory was validated through a field survey involving 186 organisations. The findings from this study advance the IT and open innovation literature by gaining an understanding of the interplay among different open innovation search approaches and IT use, and the resulting variances in innovation performance in terms of new product sales and patents. © 2022 John Wiley &amp; Sons Ltd.</t>
  </si>
  <si>
    <t>2-s2.0-85122783750</t>
  </si>
  <si>
    <t>Cui T.; Tong Y.; Teo H.-H.; Li J.</t>
  </si>
  <si>
    <t>Managing Knowledge Distance: IT-Enabled Inter-Firm Knowledge Capabilities in Collaborative Innovation</t>
  </si>
  <si>
    <t>10.1080/07421222.2019.1705504</t>
  </si>
  <si>
    <t>https://www.scopus.com/inward/record.uri?eid=2-s2.0-85081018047&amp;doi=10.1080%2f07421222.2019.1705504&amp;partnerID=40&amp;md5=9efecdf00525ff425fff7df7d7509415</t>
  </si>
  <si>
    <t>Collaborating with a partner in a distant area is widely endorsed in practice as a means for inspiring novel innovations. However, empirical evidence also reports significant innovation efficiency challenges when working with distant partners due to differences in technical knowledge domain differences. In this study, we conducted a multi-method approach by using a case study of 30 interviews to develop three information technology (IT)-enabled inter-firm knowledge capabilities and testing the research model with field survey data from 258 firms. The findings of this research confirm our hypotheses that IT-enabled inter-firm knowledge exploration capability and IT-enabled inter-firm knowledge exploitation capability can help embrace the benefits of product effectiveness while IT-enabled social integration capability surmount process efficiency challenges inherent in collaboration with distant partners. This study adds a much-needed perspective to the IT and innovation literature and offers practical suggestions for firm managers to mindfully design and deploy IT resources in collaborative innovation projects. © 2020, © 2020 Taylor &amp; Francis Group, LLC.</t>
  </si>
  <si>
    <t>2-s2.0-85081018047</t>
  </si>
  <si>
    <t>Cui X.; Huo B.; Lei Y.; Zhou Q.</t>
  </si>
  <si>
    <t>The influence of team social media usage on individual knowledge sharing and job performance from a cross-level perspective</t>
  </si>
  <si>
    <t>10.1108/IJOPM-04-2019-0311</t>
  </si>
  <si>
    <t>https://www.scopus.com/inward/record.uri?eid=2-s2.0-85074340910&amp;doi=10.1108%2fIJOPM-04-2019-0311&amp;partnerID=40&amp;md5=579fa3562b77a0b3422d2f2243067413</t>
  </si>
  <si>
    <t>Purpose: The purpose of this paper is to examine how team social media usage (SMU) affects two types of knowledge sharing (KS), namely, in-role and extra-role KS, and then individual job performance. The study also examines the mediating effects of two types of KS and the main and moderating effects of team performance norms on individual job performance. Design/methodology/approach: This study applies the theory of communication visibility to develop a cross-level model and then validate it through a three-wave survey from 600 individuals in 120 teams. Hierarchical linear model is used to test the hypotheses. Findings: The results suggest that team SMU improves team members’ in-role and extra-role KS, and thus enhances their individual job performance. The in-role and extra-role KS have partial mediating effects between team SMU and job performance. The results also show that team performance norms have a positive main effect on individual job performance, but negatively moderate the relationship between individual extra-role KS and job performance. Research limitations/implications: This study contributes to the operations management literature by examining the effects of team SMU from a multilevel perspective. Practical implications: The findings provide managers with ways to improve individual KS and job performance. Originality/value: This study is one of the first to investigate the effects of team SMU on individual KS and job performance. It also identifies the two-sided effects of team performance norms. © 2019, Emerald Publishing Limited.</t>
  </si>
  <si>
    <t>2-s2.0-85074340910</t>
  </si>
  <si>
    <t>Cullen S.; Seddon P.B.; Willcocks L.P.</t>
  </si>
  <si>
    <t>IT outsourcing configuration: Research into defining and designing outsourcing arrangements</t>
  </si>
  <si>
    <t>10.1016/j.jsis.2005.07.001</t>
  </si>
  <si>
    <t>https://www.scopus.com/inward/record.uri?eid=2-s2.0-27344451131&amp;doi=10.1016%2fj.jsis.2005.07.001&amp;partnerID=40&amp;md5=16a6a578390345b49a1993110c2dc625</t>
  </si>
  <si>
    <t>In this paper, we introduce the concept of information technology outsourcing (ITO) 'configuration', defined as: a high-level description of the set of choices the organization makes in crafting its IT outsourcing portfolio. From research into 49 ITO arrangements studied over time, we identify seven attributes - Scope Grouping, Supplier Grouping, Financial Scale, Duration, Pricing, Resource Ownership, and Commercial Relationship - as key descriptors of an organization's ITO configuration. Seven further cases tested the relevance of the attributes. The contribution of this paper is its articulation of the concept of configuration as a taxonomy of ITO structural characteristics, the key attributes, and demonstration that configuration is an important concept for understanding, comparing, and managing ITO arrangements. In particular, the paper details the rationales for 31 different options in outsourcing, the risks and management issues emerging for each, and how these play out in different combinations in selected, illustrative case studies. © 2005 Elsevier B.V. All rights reserved.</t>
  </si>
  <si>
    <t>2-s2.0-27344451131</t>
  </si>
  <si>
    <t>Currie W.L.; Parikh M.A.</t>
  </si>
  <si>
    <t>Value creation in web services: An integrative model</t>
  </si>
  <si>
    <t>10.1016/j.jsis.2005.10.001</t>
  </si>
  <si>
    <t>https://www.scopus.com/inward/record.uri?eid=2-s2.0-33646198231&amp;doi=10.1016%2fj.jsis.2005.10.001&amp;partnerID=40&amp;md5=d421a8981f5892e8446938eff1e2504f</t>
  </si>
  <si>
    <t>Web services are redefining the way organizations exchange business-critical information internally and externally with customers, suppliers, and other business associates. In this paper, we develop an integrative model for understanding value creation in web services from a provider's perspective. The model integrates the static representation of conventional business values with the fluidity of the emergent IT services domain. It captures the complexity and contradictions facing Web services providers in their drive towards market leadership, strategic differentiation and revenue generation from web services. The model comprises twelve propositions to guide our understanding and future research and practice in this increasingly important segment in the IT field. © 2005 Elsevier B.V. All rights reserved.</t>
  </si>
  <si>
    <t>2-s2.0-33646198231</t>
  </si>
  <si>
    <t>Currie W.L.; Seltsikas P.</t>
  </si>
  <si>
    <t>Exploring the supply-side of IT outsourcing: Evaluating the emerging role of application service providers</t>
  </si>
  <si>
    <t>10.1057/palgrave.ejis.3000393</t>
  </si>
  <si>
    <t>https://www.scopus.com/inward/record.uri?eid=2-s2.0-23044529606&amp;doi=10.1057%2fpalgrave.ejis.3000393&amp;partnerID=40&amp;md5=c85ae780e9aeb5898fd5d9560cc9f4b4</t>
  </si>
  <si>
    <t>The paper explores the supply-side of IT outsourcing by focusing upon the emerging role of application service providers (ASPs). It traces the transition from first wave IT outsourcing in the 1960s, to businesscentric outsourcing in the 1980s and 90s to application outsourcing in the 21st century. Drawing from empirical research on a taxonomy of ASPs, the paper explores how application outsourcing is currently changing the nature of the outsourcing contract and relationship between client and supplier. This will have significant implications for traditional outsourcing and ERP vendors in the software and computing services industry, in addition to presenting new opportunities to SMEs with little history or experience of outsourcing. © 2001 Operational Research Society Ltd. All rights reserved.</t>
  </si>
  <si>
    <t>2-s2.0-23044529606</t>
  </si>
  <si>
    <t>D'Arcy J.; Herath T.; Shoss M.K.</t>
  </si>
  <si>
    <t>Understanding Employee Responses to Stressful Information Security Requirements: A Coping Perspective</t>
  </si>
  <si>
    <t>10.2753/MIS0742-1222310210</t>
  </si>
  <si>
    <t>https://www.scopus.com/inward/record.uri?eid=2-s2.0-84926419890&amp;doi=10.2753%2fMIS0742-1222310210&amp;partnerID=40&amp;md5=f10f0fd0e361859d818148b2523f9a25</t>
  </si>
  <si>
    <t>We use coping theory to explore an underlying relationship between employee stress caused by burdensome, complex, and ambiguous information security requirements (termed security-related stressor SRS) and deliberate information security policy (ISP) violations. Results from a survey of 539 employee users suggest that SRS engenders an emotion-focused coping response in the form of moral disengagement from ISP violations, which in turn increases one's susceptibility to this behavior. Our multidimensional view of SRS - comprised of security-related overload, complexity, and uncertainty - offers a new perspective on the workplace environment factors that foster noncompliant user behavior and inspire cognitive rationalizations of such behavior. The study extends technostress research to the information systems security domain and provides a theoretical framework for the influence of SRS on user behavior. For practitioners, the results highlight the incidence of SRS in organizations and suggest potential mechanisms to counter the stressful effects of information security requirements. © 2014 Copyright Taylor &amp; Francis Group, LLC.</t>
  </si>
  <si>
    <t>2-s2.0-84926419890</t>
  </si>
  <si>
    <t>D’Oria L.; Crook T.R.; Ketchen D.J., Jr.; Sirmon D.G.; Wright M.</t>
  </si>
  <si>
    <t>The Evolution of Resource-Based Inquiry: A Review and Meta-Analytic Integration of the Strategic Resources–Actions–Performance Pathway</t>
  </si>
  <si>
    <t>10.1177/0149206321994182</t>
  </si>
  <si>
    <t>https://www.scopus.com/inward/record.uri?eid=2-s2.0-85102742592&amp;doi=10.1177%2f0149206321994182&amp;partnerID=40&amp;md5=4f5d10441fca3f34b5535713af67d0c1</t>
  </si>
  <si>
    <t>Understanding why some firms outperform others is central to strategy research. The resource-based view (RBV) suggests that competitive advantages arise due to possessing strategic resources (i.e., assets that are valuable, rare, nonsubstitutable, and inimitable), and researchers have extended this logic to explain performance differences. However, RBV is relatively silent about the actions managers could use to create or capitalize on a resource-based advantage. Enriching RBV, the resource orchestration framework describes specific managerial actions that use such resources to realize performance gains. After reviewing the conceptual evolution of these two literature streams as well as related streams, we use meta-analytic structural equation modeling to aggregate evidence from 255 samples involving 111,614 observations to answer outstanding research questions regarding the strategic resources–actions–performance pathway. The results show strong complementarity and interdependence between their logics. Additional inquiry drawing on their complementarity is a clear path toward enhancing scholars’ understanding of how and why some firms outperform others. We build on our findings to lay a foundation for such inquiry, including a call for theorizing centered on the interdependence of resources and actions, as well as new theoretical terrain that can help resource-based inquiry continue to evolve. © The Author(s) 2021.</t>
  </si>
  <si>
    <t>2-s2.0-85102742592</t>
  </si>
  <si>
    <t>Daniel E.M.; Ward J.M.; Franken A.</t>
  </si>
  <si>
    <t>A dynamic capabilities perspective of IS project portfolio management</t>
  </si>
  <si>
    <t>10.1016/j.jsis.2014.03.001</t>
  </si>
  <si>
    <t>https://www.scopus.com/inward/record.uri?eid=2-s2.0-84900451163&amp;doi=10.1016%2fj.jsis.2014.03.001&amp;partnerID=40&amp;md5=c1fe91011784f0c393c20977371a9333</t>
  </si>
  <si>
    <t>Organizations use information systems project portfolio management (IS PMM) to reconfigure their IS resources and capabilities to match changing market and economic conditions. IS PPM can therefore be characterised as a dynamic capability. We investigate how firms developed and adapted IS PPM to match the turbulent recessionary conditions witnessed after 2008-2009. This study contributes to an understanding of IS PPM by identifying the constituent dynamic capabilities and providing empirical examples of adaptation. To our knowledge, the study is the first to apply the notion of second order dynamic capabilities to the IS domain and also makes an important contribution to the more general concept of dynamic capabilities by providing empirical evidence and theoretical justification of the increased detailed, centrally controlled and analytical nature of IS PPM dynamic capabilities in recessionary conditions. © 2014 Elsevier B.V. All rights reserved.</t>
  </si>
  <si>
    <t>2-s2.0-84900451163</t>
  </si>
  <si>
    <t>Dao V.; Langella I.; Carbo J.</t>
  </si>
  <si>
    <t>From green to sustainability: Information Technology and an integrated sustainability framework</t>
  </si>
  <si>
    <t>10.1016/j.jsis.2011.01.002</t>
  </si>
  <si>
    <t>https://www.scopus.com/inward/record.uri?eid=2-s2.0-79952623876&amp;doi=10.1016%2fj.jsis.2011.01.002&amp;partnerID=40&amp;md5=bd13fa25aeca9f707b819f302673258d</t>
  </si>
  <si>
    <t>Sustainability has increasingly become important to business research and practice over the past decades as a result of rapid depletion of natural resources and concerns over wealth disparity and corporate social responsibility. Within this realm, the so-called triple bottom line seeks to evaluate business performance on its impacts on the environment and interested stakeholders besides profitability concerns. So far, Management Information Systems research on sustainability has been somewhat constrained in the realm of green IT, which focuses mostly on the reduction of energy consumption of corporate IT systems. Using the resource-based view as the theoretical foundation, the manuscript develops an integrated sustainability framework, illustrating the integration of human, supply chain, and IT resources to enable firms develop sustainability capabilities, which help firms deliver sustainable values to relevant stakeholders and gain sustained competitive advantage. Particularly, the role of automate, informate, transform, and infrastructure IT resources are examined in the development of sustainability capabilities. The work calls for a bold new role of IT in sustainability beyond energy consumption reduction. Implications for future research and management practice on IT and sustainability are also discussed. © 2011 Elsevier B.V. All rights reserved.</t>
  </si>
  <si>
    <t>2-s2.0-79952623876</t>
  </si>
  <si>
    <t>Davamanirajan P.; Kauffman R.J.; Kriebel C.H.; Mukhopadhyay T.</t>
  </si>
  <si>
    <t>Systems design, process performance, and economic outcomes in international banking</t>
  </si>
  <si>
    <t>10.2753/MIS0742-1222230204</t>
  </si>
  <si>
    <t>https://www.scopus.com/inward/record.uri?eid=2-s2.0-33750313567&amp;doi=10.2753%2fMIS0742-1222230204&amp;partnerID=40&amp;md5=9f9f9c1da343338a4ae57e248ae98c84</t>
  </si>
  <si>
    <t>Information technology (IT) value remains a serious concern of management today, especially how it should be measured and how it is created. Although we have made significant progress at the firm and aggregate levels of analysis, process-level analysis is still in its infancy, and there is a need for a systematic basis for identifying IT effects. We provide such an approach by developing two models: a process performance model of how system characteristics enhance process output and quality and an economic performance model linking process performance to the economic performance of the firm. We apply these models to global trade services in international banking. We obtained estimates for key variables in both models and general support for the approach. We interpret our results and discuss the merits of the process-level approach for the assessment of IT-reliant work systems. © 2006 M.E. Sharpe, Inc.</t>
  </si>
  <si>
    <t>2-s2.0-33750313567</t>
  </si>
  <si>
    <t>Davis A.; Murphy J.; Owens D.; Khazanchi D.; Zigurs I.</t>
  </si>
  <si>
    <t>Avatars, people, and virtual worlds: Foundations for research in metaverses</t>
  </si>
  <si>
    <t>10.17705/1jais.00183</t>
  </si>
  <si>
    <t>https://www.scopus.com/inward/record.uri?eid=2-s2.0-63149189088&amp;doi=10.17705%2f1jais.00183&amp;partnerID=40&amp;md5=e3df6efc0b3415acd7bc6d9a753ea6b2</t>
  </si>
  <si>
    <t>Metaverses are immersive three-dimensional virtual worlds in which people interact as avatars with each other and with software agents, using the metaphor of the real world but without its physical limitations. The ubiquitous availability of high speed Internet access has spurred enormous interest in virtual worlds like Second Life and World of Warcraft, both in terms of user gaming and as a new technological platform for global virtual collaboration. These environments have potential for richer, more engaging collaboration, but their capabilities have yet to be examined in depth. Of particular interest in this paper is the use of metaverses for virtual team collaboration. We develop a conceptual model for research in metaverses that is based on five key constructs: (1) the metaverse itself, (2) people/avatars, (3) metaverse technology capabilities, (4) behaviors, and (5) outcomes. We present an indepth characterization of metaverse technology capabilities from a socio-technical view that recognizes the potential for variation in emergent interaction and in outcomes. Example propositions and a discussion of key issues and challenges show how the model can be used to further research and practice in virtual teams in the context of these new environments. © 2009, by the Association for Information Systems.</t>
  </si>
  <si>
    <t>2-s2.0-63149189088</t>
  </si>
  <si>
    <t>Davis D.F.; Golicic S.L.</t>
  </si>
  <si>
    <t>Gaining comparative advantage in supply chain relationships: The mediating role of market-oriented IT competence</t>
  </si>
  <si>
    <t>10.1007/s11747-008-0127-8</t>
  </si>
  <si>
    <t>https://www.scopus.com/inward/record.uri?eid=2-s2.0-77950459292&amp;doi=10.1007%2fs11747-008-0127-8&amp;partnerID=40&amp;md5=95669e23363fec6ece92d1667c0741cd</t>
  </si>
  <si>
    <t>Trading partners continue to make significant investments in information technology (IT) infrastructure to facilitate the flow of market information across supply chains, yet the underlying mechanisms linking IT implementation to firm performance have not been clearly specified. Drawing on the resource-advantage theory of competition, we develop and test a model that proposes market-oriented IT competence as a mediator of the effects of a firm's IT infrastructure on market information flow which, in turn, yields comparative advantages in supply chain relationships. Market-oriented IT competence is conceptualized as a firm's ability to deploy an IT infrastructure in support of the organization-wide collection, dissemination and use of market information to respond to market needs. We test the effects of market-oriented IT competence using data collected from managers in the logistics services industry. Findings show that market-oriented IT competence is a critical link between IT infrastructure and comparative advantage in supply chain relationships. © Academy of Marketing Science 2009.</t>
  </si>
  <si>
    <t>2-s2.0-77950459292</t>
  </si>
  <si>
    <t>Davis J.; Agrawal D.; Guo X.</t>
  </si>
  <si>
    <t>Enhancing users’ security engagement through cultivating commitment: the role of psychological needs fulfilment</t>
  </si>
  <si>
    <t>10.1080/0960085X.2021.1927866</t>
  </si>
  <si>
    <t>https://www.scopus.com/inward/record.uri?eid=2-s2.0-85106676802&amp;doi=10.1080%2f0960085X.2021.1927866&amp;partnerID=40&amp;md5=d1d91760aa6f3992c535305008754b55</t>
  </si>
  <si>
    <t>Employee behaviour is fundamental to corporate information security (InfoSec) capabilities across the phases of prevention, detection, and response. Unfortunately, despite over a decade of research on the topic, the human aspect of security remains the most vulnerable in many companies today, often rooted in employee disinterest. Two traditions within the InfoSec research that may contribute to this disconnect are 1) emphasis on extrinsic manipulation of behaviour versus cultivation of internalised commitment to organisational InfoSec and 2) emphasis on isolated activities over more integrated perspectives of security behaviour. Addressing these gaps, the current study examines end user InfoSec behaviour through a distinct internal motivational lens. Rooted in Self-Determination Theory, a research model is introduced that highlights workplace factors which drive end users’ internalised commitment to organisational InfoSec by fulfiling fundamental psychological needs (autonomy, competence, and relatedness) within this context. Commitment, which captures internally regulated motivation to contribute to organisational InfoSec performance, is then positioned as a driver of intention to engage in various security behaviours. Overall, the results support the study’s hypotheses and underscore the important roles perceived behavioural control, IT competence, and user-IS department relations have on commitment to organisational InfoSec and resultant behavioural outcomes. © 2021 The Author(s). Published by Informa UK Limited, trading as Taylor &amp; Francis Group.</t>
  </si>
  <si>
    <t>2-s2.0-85106676802</t>
  </si>
  <si>
    <t>Davis J.M.</t>
  </si>
  <si>
    <t>Leveraging the IT competence of non-IS workers: Social exchange and the good corporate citizen</t>
  </si>
  <si>
    <t>10.1057/ejis.2012.36</t>
  </si>
  <si>
    <t>https://www.scopus.com/inward/record.uri?eid=2-s2.0-84878911368&amp;doi=10.1057%2fejis.2012.36&amp;partnerID=40&amp;md5=48c805c2159d4b459cc5da7b84e23c27</t>
  </si>
  <si>
    <t>Organizational IT competence is fundamental to achieving strategic value through technology investments. Importantly, as business users continually gain experience with enterprise systems and a new generation of tech-savvy workers enters the labour force, IT competence is increasingly distributed beyond the IS department. Despite its strategic potential however, IT competence residing within the functional areas of the firm is essentially untapped until it is volunteered by functional area knowledge workers. Addressing the changing landscape of IT competence across the enterprise, the current study examines factors that drive business professionals to volunteer their IT competences to the firm. This research introduces the concept of IT competence volunteering, which is conceptualized as a form of organizational citizenship behaviour that is not explicitly contracted by the firm and may not be directly rewarded. Guided by social exchange theory, a multi-foci model is introduced that positions IT competence as well as workplace exchange relationships as antecedents of IT competence volunteering intention. Overall, the study's results empirically demonstrate the important impacts that user-IS department exchange and perceived organizational support have on the business professional's intention to volunteer his/her IT competence to the firm. © 2013 Operational Research Society Ltd.</t>
  </si>
  <si>
    <t>2-s2.0-84878911368</t>
  </si>
  <si>
    <t>Davis J.M.; Kettinger W.J.; Kunev D.G.</t>
  </si>
  <si>
    <t>When users are IT experts too: The effects of joint IT competence and partnership on satisfaction with enterprise-level systems implementation</t>
  </si>
  <si>
    <t>10.1057/ejis.2009.4</t>
  </si>
  <si>
    <t>https://www.scopus.com/inward/record.uri?eid=2-s2.0-63849183958&amp;doi=10.1057%2fejis.2009.4&amp;partnerID=40&amp;md5=f544ada3eb425a45e5f4e711ef09ec15</t>
  </si>
  <si>
    <t>Enterprise-level information systems (IS) are fundamental to businesses. Unfortunately, implementing these large-scale systems is a complex and risky endeavor. As a result, these initiatives must tap the expertise and active involvement of both the IS department and the enterprise's functional areas. Past studies focusing on IS implementation teams consistently identify the IS department as the source of technical expertise and leadership, while functional department team members are typically relegated to the role of business experts. However, unlike the past, many business professionals are knowledgeable about information technology (IT) and are increasingly capable of contributing to IS implementations from a technical perspective as well as a business perspective. This study examines how IT competence held by both the IS department and the user department stakeholders contributes to user satisfaction with the enterprise-level system implementation. Specifically, this research introduces a theoretically grounded construct, joint IT competence, which emerges when the IS department and user department stakeholders integrate their individually held IT competences. The study's results empirically demonstrate that joint IT competence is a key driver of user satisfaction in enterprise-level IS implementations. Although not as significant as joint IT competence, results show that partner-based leadership between the IS department and user stakeholders also influences user satisfaction with IS implementations. © 2009 Operational Research Society Ltd. All rights reserved.</t>
  </si>
  <si>
    <t>2-s2.0-63849183958</t>
  </si>
  <si>
    <t>Davis-Sramek B.; Germain R.; Iyer K.</t>
  </si>
  <si>
    <t>Supply chain technology: The role of environment in predicting performance</t>
  </si>
  <si>
    <t>10.1007/s11747-009-0137-1</t>
  </si>
  <si>
    <t>https://www.scopus.com/inward/record.uri?eid=2-s2.0-77950458503&amp;doi=10.1007%2fs11747-009-0137-1&amp;partnerID=40&amp;md5=eeba4d1ecf448fe94a2e64138953d965</t>
  </si>
  <si>
    <t>The research examines the moderating effect of environmental unpredictability on the relationships of two supply chain information technologies (IT) on operational and financial performance. The results show that the greater the environmental unpredictability, the weaker the effect of B2B e-commerce that integrates the firm with supply chain members on operational and financial performance. In contrast, the greater the environmental unpredictability, the stronger the effect of supply chain analytic IT that fosters operational and strategic decision-making on operational and financial performance. © Academy of Marketing Science 2009.</t>
  </si>
  <si>
    <t>2-s2.0-77950458503</t>
  </si>
  <si>
    <t>Davison R.; Sia S.K.; Dong X.Y.</t>
  </si>
  <si>
    <t>Introduction to the special issue on information systems in China</t>
  </si>
  <si>
    <t>10.1111/j.1365-2575.2008.00307.x</t>
  </si>
  <si>
    <t>https://www.scopus.com/inward/record.uri?eid=2-s2.0-47749083486&amp;doi=10.1111%2fj.1365-2575.2008.00307.x&amp;partnerID=40&amp;md5=8fa16dae0368d7ebe6d706a8fefe7f77</t>
  </si>
  <si>
    <t>2-s2.0-47749083486</t>
  </si>
  <si>
    <t>Davison R.M.</t>
  </si>
  <si>
    <t>Impact and implications for practise</t>
  </si>
  <si>
    <t>10.1111/isj.12411</t>
  </si>
  <si>
    <t>https://www.scopus.com/inward/record.uri?eid=2-s2.0-85138551108&amp;doi=10.1111%2fisj.12411&amp;partnerID=40&amp;md5=5af5e742cbb86eaee6ec6cad5cc43924</t>
  </si>
  <si>
    <t>2-s2.0-85138551108</t>
  </si>
  <si>
    <t>10.1111/isj.12028</t>
  </si>
  <si>
    <t>https://www.scopus.com/inward/record.uri?eid=2-s2.0-84880007528&amp;doi=10.1111%2fisj.12028&amp;partnerID=40&amp;md5=6b29547f4af7b9098b01691df3a6a17b</t>
  </si>
  <si>
    <t>2-s2.0-84880007528</t>
  </si>
  <si>
    <t>Dawson G.; Watson R.T.; Boudreau M.-C.; Pitt L.F.</t>
  </si>
  <si>
    <t>A knowledge-centric examination of signaling and screening activities in the negotiation for information systems consulting services</t>
  </si>
  <si>
    <t>10.17705/1jais.00422</t>
  </si>
  <si>
    <t>https://www.scopus.com/inward/record.uri?eid=2-s2.0-84959345913&amp;doi=10.17705%2f1jais.00422&amp;partnerID=40&amp;md5=f958bad78e88cd3ed824ead7a228f718</t>
  </si>
  <si>
    <t>In many professional exchanges, information asymmetry is bilateral, which means that both parties hold information that the other party lacks and, as a result, both parties have the means to be opportunistic. To counter this asymmetry, both parties signal and screen information as they negotiate a consulting engagement. In this paper, we report on how a professional service provider and recipient typically use signaling and screening. The findings highlight that both parties signal and screen and withhold information and that the extent of project knowledge (tacit or explicit) affects how they do so. Tacit knowledge-centric projects have more signaling and screening events than explicit knowledge-centric projects but many of these signals actually increase the amount of information asymmetry. © 2016 by the Association for Information Systems.</t>
  </si>
  <si>
    <t>2-s2.0-84959345913</t>
  </si>
  <si>
    <t>Dawson G.S.; Watson R.T.; Boudreau M.-C.</t>
  </si>
  <si>
    <t>Information asymmetry in information systems consulting: Toward a theory of relationship constraints</t>
  </si>
  <si>
    <t>10.2753/MIS0742-1222270306</t>
  </si>
  <si>
    <t>https://www.scopus.com/inward/record.uri?eid=2-s2.0-79951861828&amp;doi=10.2753%2fMIS0742-1222270306&amp;partnerID=40&amp;md5=a0fb39fa682b2c2bb71e85ba595ddd3b</t>
  </si>
  <si>
    <t>Opportunism, or self-interest seeking with guile, is often witnessed in human behavior, and it bedevils human interactions and relationships. Organizations expend considerable effort to reduce opportunism. Agency theory espouses formal contracts as effective constraints on opportunism; however, a consultant's use of tacit knowledge subjects clients to information asymmetry that is not amenable to formal contracts. The principal-professional lens was developed to accommodate the presence of tacit knowledge, but it ignores formal contracts and, like agency theory, ignores the existence of principal opportunism. This examination of information systems (IS) consulting notes that when information asymmetry is present, both clients and consultants sometimes behave opportunistically. The level of information asymmetry, the type of knowledge, and the level of contract specificity in an IS consulting engagement determine the mixture of legal and social constraints that are efficacious. Based on these revelations and the inadequacy of other theories, a theoretical model of relationship constraints is developed to explain the interplay between signaling and screening, knowledge type, contract specificity, and the levels of information asymmetry in predicting adopted constraint mechanisms. For researchers, this new model offers a lens to study opportunism from a knowledge-based perspective, whereas for practitioners it offers the possibility of forestalling a decline in markets due to rampant opportunism. © 2011 M.E. Sharpe, Inc.</t>
  </si>
  <si>
    <t>2-s2.0-79951861828</t>
  </si>
  <si>
    <t>de Corbiere F.; Rowe F.</t>
  </si>
  <si>
    <t>From ideal data synchronization to hybrid forms of interconnections: Architectures, processes, and data</t>
  </si>
  <si>
    <t>10.17705/1jais.00345</t>
  </si>
  <si>
    <t>https://www.scopus.com/inward/record.uri?eid=2-s2.0-84887044949&amp;doi=10.17705%2f1jais.00345&amp;partnerID=40&amp;md5=45a9bdff275d4993edbcc97b2bd5c4b2</t>
  </si>
  <si>
    <t>With the emergence of new technologies, companies can organize their electronic data exchanges by implementing hybrid interorganizational information systems (IOS). This paper presents a new analytical framework by considering IOS as the product of interconnections between the parts of IS developed by connected firms to support a given interorganizational process. We focus on updating internal databases through data synchronization between a set of suppliers and a set of clients. From the literature, we built types of sending and receiving systems based on three variables; namely, shared data, structural linkages, and message interdependency. Analytically, we derived possibilities of interconnections between these sending and receiving systems with asymmetric characteristics. In a field study, we empirically investigated IOS built to support product information flows from suppliers' to retailers' internal, databases by considering how suppliers built their sending systems, how retailers built their receiving systems, and how their interconnections led to different forms of IOS. Interconnections occurring between systems with asymmetric characteristics show the existence of several hybrid forms of IOS, both in design and use. We finally explain that, even if companies can benefit from their use, hybrid forms are less efficient than are extreme forms, those that are the result of interconnections between systems with symmetric characteristics.</t>
  </si>
  <si>
    <t>2-s2.0-84887044949</t>
  </si>
  <si>
    <t>De Giovanni P.</t>
  </si>
  <si>
    <t>Leveraging the circular economy with a closed-loop supply chain and a reverse omnichannel using blockchain technology and incentives</t>
  </si>
  <si>
    <t>10.1108/IJOPM-07-2021-0445</t>
  </si>
  <si>
    <t>https://www.scopus.com/inward/record.uri?eid=2-s2.0-85131925048&amp;doi=10.1108%2fIJOPM-07-2021-0445&amp;partnerID=40&amp;md5=67410d9883181f6dcfcbfde572d31247</t>
  </si>
  <si>
    <t>Purpose: This paper aims to analyze the benefits of the blockchain to the circular economy (CE), which is composed of both closed-loop supply chain (CLSC) systems and reverse omnichannel solutions. By ensuring transparency, traceability, visibility and security, the blockchain allows firms to acquire operational capabilities through a CLSC and service capabilities through a reverse omnichannel, which can boost business performance considerably. The related network of relationships can be reinforced by establishing incentives, which entail both smart contracts in the blockchain and active return approaches in CE. Design/methodology/approach: After identifying the boundaries of the theoretical framework, several research hypotheses are developed according to the literature review and emerging gaps. These gaps link to the impact of the blockchain on CE systems (CLSC and reverse omnichannel), as well as the influence on business performance. The hypotheses are then tested using structural equation modeling and adopting a partial least squares-path modeling technique on a dataset composed of 157 firms. Finally, multigroup analysis is used to test the impact of incentives on the research hypotheses. Findings: The blockchain facilitates a more efficient CE system, although reverse omnichannel solutions seldom bring any benefits to performance. The shift from a passive to an active return approach must be carefully evaluated. The CLSC network can benefit from an active return approach by developing appealing incentives for collectors and enhancing the positive effects of the blockchain. In contrast, consumer incentives can have detrimental effects on the blockchain. Various combinations of incentives can only bring a few business performance increases, while collector incentives are vital to reinforce the CE system's operational and service capabilities. Originality/value: This paper takes a new approach toward the study of CE, which considers a dual circular system composed of a CLSC and a reverse omnichannel. The research explores whether the adoption of blockchain technology enables better return processes by improving the operations in CLSC and services in reverse omnichannel. Finally, this is the first empirical work to evaluate the benefits emerging from incentives, which can activate smart contracts in the blockchain and enable active return approaches in CE. © 2022, Emerald Publishing Limited.</t>
  </si>
  <si>
    <t>2-s2.0-85131925048</t>
  </si>
  <si>
    <t>Dedrick J.; Kraemer K.L.</t>
  </si>
  <si>
    <t>Impacts of internal and interorganizational information systems on the outsourcing of manufacturing</t>
  </si>
  <si>
    <t>10.1016/j.jsis.2010.02.002</t>
  </si>
  <si>
    <t>https://www.scopus.com/inward/record.uri?eid=2-s2.0-77953724547&amp;doi=10.1016%2fj.jsis.2010.02.002&amp;partnerID=40&amp;md5=a5ea40a90a09d5058affd8fa6aadbb4f</t>
  </si>
  <si>
    <t>Drawing on transaction cost economics, this paper looks at the relationship of IT use to the outsourcing of manufacturing using survey data from US manufacturers. We find that greater use of interorganizational systems (IOS) is associated with greater outsourcing, but we do not find any main effects between internal IT and outsourcing. A negative interaction effect is found between measures of internal IT and IOS, suggesting that the two may be substitutes rather than complements. This distinction between internal IT and IOS, and the relationship of the two, offers scholars a more nuanced understanding of the nature and impacts of IT. It provides managers insight into how different types of IT can support different sourcing options. © 2010 Elsevier B.V. All rights reserved.</t>
  </si>
  <si>
    <t>2-s2.0-77953724547</t>
  </si>
  <si>
    <t>Degener P.; Maurer I.; Bort S.</t>
  </si>
  <si>
    <t>Alliance Portfolio Diversity and Innovation: The Interplay of Portfolio Coordination Capability and Proactive Partner Selection Capability</t>
  </si>
  <si>
    <t>Journal of Management Studies</t>
  </si>
  <si>
    <t>10.1111/joms.12396</t>
  </si>
  <si>
    <t>https://www.scopus.com/inward/record.uri?eid=2-s2.0-85056151952&amp;doi=10.1111%2fjoms.12396&amp;partnerID=40&amp;md5=9481b530239333224517c0bd276267d9</t>
  </si>
  <si>
    <t>This study seeks to explain how the innovation potential entailed in the structural characteristics of a diverse alliance portfolio can be leveraged by two different alliance management capabilities of a focal firm: portfolio coordination and proactive partner selection. An analysis of German biotechnology firms, based on database and survey data, indicates that each alliance management capability positively interacts with portfolio diversity to foster innovation. In addition, regarding their joint influence as capability bundle on the portfolio diversity–innovation link, portfolio coordination and proactive partner selection seem to substitute rather than complement each other. These results suggest that firms realize innovation benefits from a diverse set of external alliance partners only when they focus on and apply internal coordination or partner selection routines to manage these alliances, thus acting as either portfolio coordinators or portfolio configurators. © 2018 John Wiley &amp; Sons Ltd and Society for the Advancement of Management Studies</t>
  </si>
  <si>
    <t>2-s2.0-85056151952</t>
  </si>
  <si>
    <t>Dehning B.; Richardson V.J.; Zmud R.W.</t>
  </si>
  <si>
    <t>The financial performance effects of IT-based supply chain management systems in manufacturing firms</t>
  </si>
  <si>
    <t>10.1016/j.jom.2006.09.001</t>
  </si>
  <si>
    <t>https://www.scopus.com/inward/record.uri?eid=2-s2.0-34248546937&amp;doi=10.1016%2fj.jom.2006.09.001&amp;partnerID=40&amp;md5=2c275620493e5eafb259515147d3b7e5</t>
  </si>
  <si>
    <t>This paper examines the financial benefits of information technology investments around newly adopted IT-based supply chain management (SCM) systems by 123 manufacturing firms over the period 1994-2000. We form hypotheses using the value chain to specify the expected financial impact of SCM systems. By examining the change in financial performance pre- and post-adoption controlling for industry median changes in performance, we find that SCM systems increase gross margin, inventory turnover, market share, return on sales, and reduce selling, general, and administrative expenses. We also provide a model showing how process improvements around supply chain initiatives combine to improve overall performance. Finally, we show that contextual effects such as firms in the high-tech industry and the scope of the supply chain implementation have dramatic effects on the overall financial performance resulting from supply chain implementations. © 2006 Elsevier B.V. All rights reserved.</t>
  </si>
  <si>
    <t>2-s2.0-34248546937</t>
  </si>
  <si>
    <t>Dehning B.; Stratopoulos T.</t>
  </si>
  <si>
    <t>Determinants of a sustainable competitive advantage due to an IT-enabled strategy</t>
  </si>
  <si>
    <t>10.1016/S0963-8687(02)00035-5</t>
  </si>
  <si>
    <t>https://www.scopus.com/inward/record.uri?eid=2-s2.0-84867974661&amp;doi=10.1016%2fS0963-8687%2802%2900035-5&amp;partnerID=40&amp;md5=5eac419d0cdb9cece67177aa416dcca8</t>
  </si>
  <si>
    <t>Information technology (IT) has been asserted to be a source of sustainable competitive advantage. Empirical evidence has shown that IT can improve a company's performance and competitive position. We examine the factors that are believed to lead to a sustainable competitive advantage due to an IT-enabled strategy, and test these factors empirically. Our findings show that managerial IT skills are positively related to sustainability, and competitor's knowledge of competitive advantage is negatively related to sustainability. There was no support for technical IT skills or IT infrastructure as a source of sustainable competitive advantage. © 2003 Elsevier Science B.V.</t>
  </si>
  <si>
    <t>2-s2.0-84867974661</t>
  </si>
  <si>
    <t>Del Giudice M.; Scuotto V.; Papa A.; Tarba S.Y.; Bresciani S.; Warkentin M.</t>
  </si>
  <si>
    <t>A Self-Tuning Model for Smart Manufacturing SMEs: Effects on Digital Innovation</t>
  </si>
  <si>
    <t>10.1111/jpim.12560</t>
  </si>
  <si>
    <t>https://www.scopus.com/inward/record.uri?eid=2-s2.0-85099320940&amp;doi=10.1111%2fjpim.12560&amp;partnerID=40&amp;md5=5deeb09f1efe0f5b89b75ad96187b910</t>
  </si>
  <si>
    <t>With the changing way people live, communicate, and work, enterprises are striving to shift their existing business model into a “self-tuning” one. Enterprises are becoming more agile, adaptive, and ambidextrous in order to boost innovation in the current digital transformation era. Nowadays, “digital innovation” is closely associated with Industry 4.0 enablers and smart enterprises. Prior research has shown that while multinational enterprises—across many sectors—have already embraced the aforementioned advancements, their adoption by small and-medium-sized enterprises (SMEs) has so far taken place mainly in the manufacturing sector. Thus, based on a sample of 280 self-tuned smart manufacturing SMEs and having utilized the structural equation modeling (SEM), this study was aimed to investigate how digital innovation is influenced by the three pillars of self-tuning models—agility, adaptation, and ambidexterity. Our paper has focussed on the digital systems in which SMEs, spurred by networking and open innovation solutions, operate and innovate in response to external triggers, displaying a balance between exploration and exploitation, and a strong agile capacity. © 2020 Product Development &amp; Management Association</t>
  </si>
  <si>
    <t>2-s2.0-85099320940</t>
  </si>
  <si>
    <t>Elking I.; Paraskevas J.-P.; Grimm C.; Corsi T.; Steven A.</t>
  </si>
  <si>
    <t>Financial Dependence, Lean Inventory Strategy, and Firm Performance</t>
  </si>
  <si>
    <t>10.1111/jscm.12136</t>
  </si>
  <si>
    <t>https://www.scopus.com/inward/record.uri?eid=2-s2.0-85017327958&amp;doi=10.1111%2fjscm.12136&amp;partnerID=40&amp;md5=20b2ff5c4f9fde4048ade32c12052fc8</t>
  </si>
  <si>
    <t>We conduct an empirical investigation of the impact of focal firm and supplier financial dependence on focal firm financial performance using the lens of resource dependence theory. We further investigate the moderating impact of dependence asymmetry on the relationship between lean inventory strategy and focal firm financial performance. We use an innovative supply chain structure data set provided by Bloomberg, which allows implementation of unique measures for focal firm and supplier financial dependence within a supply chain. The results of an analysis of 3,638 buyer–supplier relationships provide support for the hypothesized direct effects of focal firm financial dependence and supplier financial dependence on firm financial performance. Our results also support our hypothesis regarding the moderating effect of dependence asymmetry on the relationship between lean inventory strategies on financial performance. These findings both improve our understanding of the impact of dependence on focal firm performance and shed light on the heretofore unstudied impact of dependence asymmetry's effect on the efficacy of lean inventory strategies. © 2017 Wiley Periodicals, Inc.</t>
  </si>
  <si>
    <t>2-s2.0-85017327958</t>
  </si>
  <si>
    <t>Dhaliwal J.; Onita C.G.; Poston R.; Zhang X.P.</t>
  </si>
  <si>
    <t>Alignment within the software development unit: Assessing structural and relational dimensions between developers and testers</t>
  </si>
  <si>
    <t>10.1016/j.jsis.2011.03.001</t>
  </si>
  <si>
    <t>https://www.scopus.com/inward/record.uri?eid=2-s2.0-82955198474&amp;doi=10.1016%2fj.jsis.2011.03.001&amp;partnerID=40&amp;md5=8a66f244d6a37f2d7d4c2e8e8da6e3e7</t>
  </si>
  <si>
    <t>Just as business-IT alignment has received significant focus as a strategic concern in the IS literature, it is also important to consider internal alignment between the diverse subunits within the IT organization. This study investigates alignment between developers and testers in software development to understand alignment within the IT unit. Prior evidence of tension between these sub-groups (and others as well) suggests that all is not necessarily well within the IT organization. Misalignment within the IT unit can certainly make it difficult for the IT unit to add strategic value to the organization. This study is an important initial step in investigating IT subunit alignment which can inform future research focusing on the alignment of other IT subunits such as architecture, operations, and customer-support. Using theoretical concepts from strategic business-IT alignment, we test a research model through a survey of professional software developers and testers. Results suggest that relational but not structural dimensions influence IT subunit alignment. © 2011 Elsevier B.V. All rights reserved.</t>
  </si>
  <si>
    <t>2-s2.0-82955198474</t>
  </si>
  <si>
    <t>Dhyne E.; Konings J.; Van Den Bosch J.; Vanormelingen S.</t>
  </si>
  <si>
    <t>The return on information technology: Who benefits most?</t>
  </si>
  <si>
    <t>10.1287/isre.2020.0960</t>
  </si>
  <si>
    <t>https://www.scopus.com/inward/record.uri?eid=2-s2.0-85104454670&amp;doi=10.1287%2fisre.2020.0960&amp;partnerID=40&amp;md5=4d7a2788501914ebd00b102d8d122aba</t>
  </si>
  <si>
    <t>This paper uses a new microdata set of business-to-business firm-level transactions in Belgium to construct a measure of information and communication technology (ICT) investment at the firm level, which we combine with the income statement of firms to analyze the impact of ICT on productivity. We find that a firm investing an additional euro in ICT increases value added by 1 euro and 35 cents on average. This marginal product of ICT investment increases with firm size and varies across sectors. Although we find substantial returns of ICT at the firm level, such returns are much lower at the aggregate level. This is due to underinvestment in ICT (ICT capital deepening is low) and misallocation of ICT investments. © 2020 INFORMS.</t>
  </si>
  <si>
    <t>2-s2.0-85104454670</t>
  </si>
  <si>
    <t>Di Stefano G.; Peteraf M.; Verona G.</t>
  </si>
  <si>
    <t>The organizational drivetrain: A road to integration of dynamic capabilities research</t>
  </si>
  <si>
    <t>Academy of Management Perspectives</t>
  </si>
  <si>
    <t>10.5465/amp.2013.0100</t>
  </si>
  <si>
    <t>https://www.scopus.com/inward/record.uri?eid=2-s2.0-84919677660&amp;doi=10.5465%2famp.2013.0100&amp;partnerID=40&amp;md5=5f10a1ca250c66c797919fbaacd867f9</t>
  </si>
  <si>
    <t>Although the research domain of dynamic capabilities has become one of the most active in strategic management, critics have charged that it is plagued by confusion around the construct itself. In this paper, we uncover a potential reason for this confusion embedded in the unique nature of the construct's development path-a peculiarity that has led to split understandings of what constitutes a dynamic capability. We suggest a solution to this problem in the form of an illustrative metaphor-what we call the "organizational drivetrain." Our drivetrain represents a theoretical model aimed at combining different views of the definition of dynamic capabilities by explaining how routines and simple rules interact. This shows that it is possible to advance the development of the framework by combining divergent understandings into a coherent whole. We conclude by offering specific recommendations for how to achieve a greater unity of understanding and move the field even further forward. © The Academy of Management Perspectives 2014.</t>
  </si>
  <si>
    <t>2-s2.0-84919677660</t>
  </si>
  <si>
    <t>Djellal F.; Gallouj F.</t>
  </si>
  <si>
    <t>Mapping innovation dynamics in hospitals</t>
  </si>
  <si>
    <t>10.1016/j.respol.2005.04.007</t>
  </si>
  <si>
    <t>https://www.scopus.com/inward/record.uri?eid=2-s2.0-23144463584&amp;doi=10.1016%2fj.respol.2005.04.007&amp;partnerID=40&amp;md5=437c78d2b56a1dc3e0b9ea1481143b07</t>
  </si>
  <si>
    <t>This article draws on a notion of the hospital as a complex service provider and healthcare system hub in order to examine the question of innovation in hospitals. It puts forward a relatively simple framework for analysing hospital output, in which the medical function is incorporated into a complex system of other constituent services that make use of different types of technologies. This analytical framework is used to reveal the multiple sources of innovation and the main organising principles driving innovation within hospitals. © 2005 Elsevier B.V. All rights reserved.</t>
  </si>
  <si>
    <t>2-s2.0-23144463584</t>
  </si>
  <si>
    <t>Ge C.; Huang H.; Wang Z.; Jiang J.; Liu C.</t>
  </si>
  <si>
    <t>Working from home and firm resilience to the COVID-19 pandemic</t>
  </si>
  <si>
    <t>10.1002/joom.1200</t>
  </si>
  <si>
    <t>https://www.scopus.com/inward/record.uri?eid=2-s2.0-85134374514&amp;doi=10.1002%2fjoom.1200&amp;partnerID=40&amp;md5=20099a371e32d03598cbfac8b385fd77</t>
  </si>
  <si>
    <t>The COVID-19 pandemic has disrupted firms' operations. To cope with the crisis, many firms have allowed their employees to work from home (WFH). We examine whether a firm's WFH capacity has increased its resilience during the pandemic. We test the hypotheses using a unique data set that combines listed firms' financial statements, supply chain partners, and job postings on a leading online platform that provides hiring services. We find that imposing COVID-19 anti-contagion policies on firms and their suppliers or customers significantly increases their operating revenue volatility, slows their recovery, and has repercussions on their supply chains. WFH enhances firms' resistance capacity by reducing the effect of COVID-19 on their operating revenue volatility and disruptions to their supply chain partners; however, it also decreases their recovery capacity by extending the time taken to return to normal. Firm attributes, along with workers' occupations, education, and experience, have an impact on the effect of WFH on firm resilience. This study enhances our understanding of shock transmission across supply chains and WFH as a source of firm resilience. © 2022 Association for Supply Chain Management, Inc.</t>
  </si>
  <si>
    <t>2-s2.0-85134374514</t>
  </si>
  <si>
    <t>Doherty N.F.; Terry M.</t>
  </si>
  <si>
    <t>The role of IS capabilities in delivering sustainable improvements to competitive positioning</t>
  </si>
  <si>
    <t>10.1016/j.jsis.2009.05.002</t>
  </si>
  <si>
    <t>https://www.scopus.com/inward/record.uri?eid=2-s2.0-67650713311&amp;doi=10.1016%2fj.jsis.2009.05.002&amp;partnerID=40&amp;md5=fa1d3e6f3365e5159cb08efd3ee1e11a</t>
  </si>
  <si>
    <t>It has long been argued that organizations have struggled to achieve business benefits, and in particular sustainable competitive advantage, from their IT investments. In this paper we draw upon resource-based theory to explore how the effective deployment of IS capabilities might deliver sustainable improvements to an organization's competitive positioning. In so doing, this research makes a significant departure from the enterprise-level orientation of prior studies, by focusing upon the role of IS capabilities in leveraging sustainable improvements to competitive positioning from individual IS initiatives. Based upon the responses to a quantitative and qualitative survey of practicing managers, it has been shown that an organization's ability to leverage and sustain improvements in its competitive positioning, from IS initiatives, are directly dependent upon its ability to effectively apply an appropriate portfolio of IS capabilities. Moreover, it has been shown that sustainable improvements in competitive positioning are most likely in circumstances in which the successful outcome of an IS initiative is dependent upon 'outside-in' and 'spanning' capabilities, which are both lacking in transparency and difficult to replicate. © 2009 Elsevier B.V. All rights reserved.</t>
  </si>
  <si>
    <t>2-s2.0-67650713311</t>
  </si>
  <si>
    <t>Dolton P.; Pelkonen P.</t>
  </si>
  <si>
    <t>The wage effects of computer use: Evidence from WERS 2004</t>
  </si>
  <si>
    <t>British Journal of Industrial Relations</t>
  </si>
  <si>
    <t>10.1111/j.1467-8543.2008.00696.x</t>
  </si>
  <si>
    <t>https://www.scopus.com/inward/record.uri?eid=2-s2.0-55349114365&amp;doi=10.1111%2fj.1467-8543.2008.00696.x&amp;partnerID=40&amp;md5=e4cc595fe2195b8937f9022e41ad0176</t>
  </si>
  <si>
    <t>Computers and ICT have changed the way we live and work. The latest Workplace Employment Relations Survey (WERS) 2004 provides a snapshot of how using ICT has revolutionized the workplace. Various studies have suggested that the use of a computer at work boosted earnings by as much as 20 per cent. Others suggest this reported impact is due to unobserved heterogeneity. Using excellent data from the WERS employer-employee matched sample, we compare ordinary least squares (OLS) estimates with those from alternative estimation methods and those which include controls for workplace and occupation interactions. We show that OLS estimates overstate the return to computer use but that including occupation and workplace controls, reduces the return to around 3 per cent. We explore the return on different IT skills and find a small return to the use of the 'office IT function' and the intensity of computer use as measured by the number of tasks a computer is used for. © Blackwell Publishing Ltd/London School of Economics 2008.</t>
  </si>
  <si>
    <t>2-s2.0-55349114365</t>
  </si>
  <si>
    <t>Dong J.Q.; Wu W.</t>
  </si>
  <si>
    <t>Business value of social media technologies: Evidence from online user innovation communities</t>
  </si>
  <si>
    <t>10.1016/j.jsis.2015.04.003</t>
  </si>
  <si>
    <t>https://www.scopus.com/inward/record.uri?eid=2-s2.0-84930542689&amp;doi=10.1016%2fj.jsis.2015.04.003&amp;partnerID=40&amp;md5=242d4c62e1d55523df782d277f24d61c</t>
  </si>
  <si>
    <t>Abstract Social media technologies allow user-generated content and provide new opportunities and challenges for firms to transform their business. In particular, more and more firms have started strategically using the online user innovation communities (OUICs) for open innovation initiatives. The extent to which firms are able to derive business value from OUICs, however, has not been systematically examined. Drawing on a multi-theoretical foundation from the framework of dynamic capabilities and the view of innovation value chain, we conceptualize two OUIC-enabled capabilities, which are, ideation capability related to collecting user-generated ideas about potential innovation from OUIC, and implementation capability related to selecting user-generated ideas for innovation development and introducing developed innovation via OUIC. Using a large-scale panel data set consisting of 1676 firm-day observations from Dell and Starbucks, we examine the impacts of OUIC-enabled capabilities on firm value. We find robust evidence that OUIC-enabled ideation capability actually does not influence firm value, whereas OUIC-enabled implementation capability increases firm value. Novel theoretical and managerial implications are discussed. © 2015 Elsevier B.V.</t>
  </si>
  <si>
    <t>2-s2.0-84930542689</t>
  </si>
  <si>
    <t>Dong J.Q.; Yang C.-H.</t>
  </si>
  <si>
    <t>Information technology and innovation outcomes: is knowledge recombination the missing link?</t>
  </si>
  <si>
    <t>10.1080/0960085X.2019.1627489</t>
  </si>
  <si>
    <t>https://www.scopus.com/inward/record.uri?eid=2-s2.0-85067624629&amp;doi=10.1080%2f0960085X.2019.1627489&amp;partnerID=40&amp;md5=4220c6fc9077d78b0447e541b2b5d058</t>
  </si>
  <si>
    <t>Firms’ use of information technology (IT) has been suggested to be an important enabler of knowledge production, leading to innovation outcomes in the form of patent inventions. However the innovation process through which IT use influences patent inventions is largely unclear. We draw on the knowledge recombination perspective and develop a model that explains the innovation process through which IT use influences innovation outcomes by looking into a firm’s efforts to recombine existing knowledge (i.e., knowledge recombinant intensity) and the scope of knowledge that is recombined by a firm (i.e., knowledge recombinant diversity). We also distinguish innovation outcomes in terms of patent quantity and quality. Using a large-scale panel dataset, we show that IT use has a stronger impact on knowledge recombinant intensity relative to knowledge recombinant diversity. Moreover, knowledge recombinant intensity and knowledge recombinant diversity play key mediating roles in the relationships between IT use and patent inventions. The impact of IT use on patent quantity is partially mediated, while the impact of IT use on patent quality is fully mediated. Our findings indicate that while IT use can directly affect patent quantity, its impact on patent quality must be channelled through a firm’s knowledge recombinant efforts and scope. © 2019, © 2019 The Author(s). Published by Informa UK Limited, trading as Taylor &amp; Francis Group.</t>
  </si>
  <si>
    <t>2-s2.0-85067624629</t>
  </si>
  <si>
    <t>Dong M.C.; Fang Y.; Straub D.W.</t>
  </si>
  <si>
    <t>The impact of institutional distance on the joint performance of collaborating firms: The role of adaptive interorganizational systems</t>
  </si>
  <si>
    <t>10.1287/isre.2016.0675</t>
  </si>
  <si>
    <t>https://www.scopus.com/inward/record.uri?eid=2-s2.0-85021066109&amp;doi=10.1287%2fisre.2016.0675&amp;partnerID=40&amp;md5=12cb82c8bf49662c1406a7bd355334fb</t>
  </si>
  <si>
    <t>Firms have made extensive use of interorganizational systems (IOSs) to share knowledge and pursue superior joint performance. Contemporary firms are using IOSs to collaborate widely across the value chain and in an ever-expanding geographic landscape. Thus, institutional distance, which is the difference between the firms' respective institutional fields, has become a prominent challenge. In this study, we investigate the extent to which institutional distance affects IOS-enabled knowledge sharing and its impact on the joint performance of collaborating firms. We also explore the extent to which IOS adaptability could be a design solution for improving IOS-enabled knowledge sharing, given the challenge of institutional distance. Drawing on institutional theory, we propose that institutional distance, differentially influential via its normative, cognitive, and regulative aspects, not only reduces IOS-enabled knowledge sharing but also weakens the positive impact of such sharing on joint firm performance. Next, extending boundary object theory to the institutional context, we propose that IOS adaptability could be a solution to the challenge of institutional distance because it can directly strengthen IOS-enabled knowledge sharing as well as mitigate the negative effect of institutional distance on such sharing. Our hypotheses were tested through a field study that collected dyadic data from 141 distinct buyer/supplier channel relationships in 4 industries. The results from partial least squares modeling fully support our hypotheses with regard to cognitive distance, partially support those related to normative distance, but do not support those related to regulative distance.We discuss the implications of these findings for theory development and professional practice. © 2017 INFORMS.</t>
  </si>
  <si>
    <t>2-s2.0-85021066109</t>
  </si>
  <si>
    <t>Dong M.C.; Ju M.; Fang Y.</t>
  </si>
  <si>
    <t>Role hazard between supply chain partners in an institutionally fragmented market</t>
  </si>
  <si>
    <t>10.1016/j.jom.2016.07.006</t>
  </si>
  <si>
    <t>https://www.scopus.com/inward/record.uri?eid=2-s2.0-84991011699&amp;doi=10.1016%2fj.jom.2016.07.006&amp;partnerID=40&amp;md5=a4316e5698a54a5530a35bdbde67d2d4</t>
  </si>
  <si>
    <t>A major challenge to supply chain management in emerging markets is the relational coordination problem arising from variations in sub-national institutions in which partners are situated. This study investigates role hazard, a critical yet understudied relational coordination problem. Drawing on role and institutional theories, we examine role ambiguity and role conflict as two facets of role hazard between buyer and supplier, their institutional source, performance outcomes, and firms’ action alignment mechanisms as potential remedies. A dyadic survey of buyers and suppliers in China reveals that both role ambiguity and role conflict can result from sub-national institutional distance and jeopardize supply chain performance. The results also suggest that supply chain partners in different sub-national institutions can mitigate role hazard through continuous information sharing and dynamic adaptation. This study provides novel insights into how buyers and suppliers can enhance their relational coordination in emerging markets by reducing role hazard caused by sub-national institutional distance. © 2016</t>
  </si>
  <si>
    <t>2-s2.0-84991011699</t>
  </si>
  <si>
    <t>Dong S.; Johar M.; Kumar R.</t>
  </si>
  <si>
    <t>A benchmarking model for management of knowledge-intensive service delivery networks</t>
  </si>
  <si>
    <t>10.2753/MIS0742-1222280304</t>
  </si>
  <si>
    <t>https://www.scopus.com/inward/record.uri?eid=2-s2.0-84863393442&amp;doi=10.2753%2fMIS0742-1222280304&amp;partnerID=40&amp;md5=664a1a07e178799d54127797f937cc95</t>
  </si>
  <si>
    <t>Effective management of information technology (IT) and IT-enabled services is becoming increasingly important due to the growing complexity of their context. These services are often delivered by employees who work at widely dispersed locations and interact with each other to constitute knowledge-intensive service delivery networks (KISDNs). This paper contributes to the effective design and management of KISDNs by presenting a mixed-integer programming model that integrates disparate streams of research. This model facilitates analysis and managerial benchmarking of KISDN performance. It captures how the performance of such networks depends on the interaction between workflow decisions, structure of information flow networks (IFNs), and knowledge management decisions. We propose that knowledge about IFNs and worker competence can be effectively used to make workflow decisions. Our results, based on the study of different IFN archetypes, illustrate practices for effective management of KISDNs. Managers can enhance business value by recognizing existing IFNs, increasing randomness in IFNs, nurturing weak or performative ties depending on the archetype, assigning tasks based on effective worker competence, and selectively delaying assignment of tasks to workers. In addition, our results illustrate the impact of training and network density on KISDN performance. © 2012 M.E. Sharpe, Inc.</t>
  </si>
  <si>
    <t>2-s2.0-84863393442</t>
  </si>
  <si>
    <t>Dong S.; Xu S.X.; Zhu K.X.</t>
  </si>
  <si>
    <t>Information technology in supply chains: The value of IT-enabled resources under competition</t>
  </si>
  <si>
    <t>10.1287/isre.1080.0195</t>
  </si>
  <si>
    <t>https://www.scopus.com/inward/record.uri?eid=2-s2.0-67649548428&amp;doi=10.1287%2fisre.1080.0195&amp;partnerID=40&amp;md5=10f29fe62bc6e43dc069342b1fab4ec9</t>
  </si>
  <si>
    <t>In this study, we seek to better understand the value of information technology (IT) in supply chain contexts. Grounded in the resource-based theory in conjunction with transaction cost economics, we develop a conceptual model that links three IT-related resources (backend integration, managerial skills, and partner support) to firm performance improvement. The model differs from previous studies by proposing a moderating effect of competition on the resource-performance relationships. Using data of 743 manufacturing firms, our analysis indicates significant contribution of IT to supply chains, which is generated through development of the digitally enabled integration capability and manifested at the process level along the supply chain. The technological resource alone, however, does not hold the answer to IT value creation. In fact, managerial skills, which enable adaptations on supply chain processes and corporate strategy to accommodate the use of IT, are shown to play the strongest role in IT value creation. Furthermore, backend integration and managerial skills are found to be more valuable in more competitive environments. While commodity-like resources have diminishing value under competition, integrational and managerial resources become even stronger. Overall, our results shed light on the key drivers of IT-enabled supply chains, and provide insights into how competition shapes IT value. © 2009 INFORMS.</t>
  </si>
  <si>
    <t>2-s2.0-67649548428</t>
  </si>
  <si>
    <t>Dos Santos B.L.; Zheng Z.; Mookerjee V.S.; Chen H.</t>
  </si>
  <si>
    <t>Are new IT-enabled investment opportunities diminishing for firms?</t>
  </si>
  <si>
    <t>10.1287/isre.1110.0370</t>
  </si>
  <si>
    <t>https://www.scopus.com/inward/record.uri?eid=2-s2.0-84868029176&amp;doi=10.1287%2fisre.1110.0370&amp;partnerID=40&amp;md5=39abcf5e7d8fb4211a463bc291ea2e48</t>
  </si>
  <si>
    <t>Today, few firms could survive for very long without their computer systems. IT has permeated every corner of firms. Firms have reached the current state in their use of IT because IT has provided myriad opportunities for firms to improve performance and, firms have availed themselves of these opportunities. Some have argued, however, that the opportunities for firms to improve their performance through new uses of IT have been declining. Are the opportunities to use IT to improve firm performance diminishing? We sought to answer this question. In this study, we develop a theory and explain the logic behind our empirical analysis; an analysis that employs a different type of event study. Using the volatility of firms' stock prices to news signaling a change in economic conditions, we compare the stock price behavior of firms in the IT industry to firms in the utility and transportation and freight industries. Our analysis of the IT industry as a whole indicates that the opportunities for firms to use IT to improve their performance are not diminishing. However, there are sectors within the IT industry that no longer provide value-enhancing opportunities for firms. We also find that IT products that provided opportunities for firms to create value at one point in time, later become necessities for staying in business. Our results support the key assumption in our work. © 2012 INFORMS.</t>
  </si>
  <si>
    <t>2-s2.0-84868029176</t>
  </si>
  <si>
    <t>Drnevich P.L.; Croson D.C.</t>
  </si>
  <si>
    <t>Information technology and business-level strategy: Toward an integrated theoretical perspective</t>
  </si>
  <si>
    <t>10.25300/MISQ/2013/37.2.08</t>
  </si>
  <si>
    <t>https://www.scopus.com/inward/record.uri?eid=2-s2.0-84876868001&amp;doi=10.25300%2fMISQ%2f2013%2f37.2.08&amp;partnerID=40&amp;md5=cdd0c1e9862c02a5f11a9ff579ff95b9</t>
  </si>
  <si>
    <t>Information technology matters to business success because it directly affects the mechanisms through which they create and capture value to earn a profit: IT is thus integral to a firm's business-level strategy. Much of the extant research on the IT/strategy relationship, however, inaccurately frames IT as only a functionallevel strategy. This widespread under-appreciation of the business-level role of IT indicates a need for substantial retheorizing of its role in strategy and its complex and interdependent relationship with the mechanisms through which firms generate profit. Using a comprehensive framework of potential profit mechanisms, we argue that while IT activities remain integral to the functional-level strategies of the firm, they also play several significant roles in business strategy, with substantial performance implications. IT affects industry structure and the set of business-level strategic alternatives and value-creation opportunities that a firm may pursue. Along with complementary organizational changes, IT both enhances the firm's current (ordinary) capabilities and enables new (dynamic) capabilities, including the flexibility to focus on rapidly changing opportunities or to abandon losing initiatives while salvaging substantial asset value. Such digitally attributable capabilities also determine how much of this value, once created, can be captured by the firm-and how much will be dissipated through competition or through the power of value chain partners, the governance of which itself depends on IT. We explore these business-level strategic roles of IT and discuss several provocative implications and future research directions in the converging information systems and strategy domains.</t>
  </si>
  <si>
    <t>2-s2.0-84876868001</t>
  </si>
  <si>
    <t>Drnevich P.L.; Kriauciunas A.P.</t>
  </si>
  <si>
    <t>Clarifying the conditions and limits of the contributions of ordinary and dynamic capabilities to relative firm performance</t>
  </si>
  <si>
    <t>10.1002/smj.882</t>
  </si>
  <si>
    <t>https://www.scopus.com/inward/record.uri?eid=2-s2.0-78651103870&amp;doi=10.1002%2fsmj.882&amp;partnerID=40&amp;md5=48fc888dc5a98ce1c1b6e8dbd458e8a4</t>
  </si>
  <si>
    <t>Strategy scholars have argued that capabilities can influence firm performance through a variety of means and mechanisms. However, the role of capabilities and their proposed contributions have been narrowly theorized and insufficiently tested. We contribute to resolving these issues by considering the conditions under which ordinary and dynamic capabilities contribute to higher relative firm performance. We do so by examining the positive and negative contributions of capabilities to relative firm performance as well as the effects of environmental dynamism and the degree of capability heterogeneity. We utilize measures of relative firm performance at both the process and firm level within a sample of Chilean firms, which due to a dynamic environment allows for a clearer link between the environment and the use of capabilities. We find that environmental dynamism negatively affects the contribution of ordinary capabilities and positively affects the contribution of dynamic capabilities to relative firm performance. Further, heterogeneity strengthens the contribution of dynamic capabilities to relative firm performance, but is less important for ordinary capabilities. Interestingly, we find support for the direct effects of capabilities to be stronger with a process-level performance measure, whereas the influences of environmental dynamism and heterogeneity are stronger with a firm-level measure. Copyright © 2010 John Wiley &amp; Sons, Ltd.</t>
  </si>
  <si>
    <t>2-s2.0-78651103870</t>
  </si>
  <si>
    <t>Drummer D.; Neumann D.</t>
  </si>
  <si>
    <t>Is code law? Current legal and technical adoption issues and remedies for blockchain-enabled smart contracts</t>
  </si>
  <si>
    <t>10.1177/0268396220924669</t>
  </si>
  <si>
    <t>https://www.scopus.com/inward/record.uri?eid=2-s2.0-85089016559&amp;doi=10.1177%2f0268396220924669&amp;partnerID=40&amp;md5=00de1bca655f5b2f3ad890ea589709fb</t>
  </si>
  <si>
    <t>Blockchain technology has enabled so-called smart contracts between different parties on a decentralized network. These self-enforceable and self-executable computerized contracts could initiate a fundamental paradigm shift in the understanding and functioning of our legal practices. Opportunities for their application are increasingly understood, and numerous tests of feasibility have been completed. However, only very few use cases have yet been implemented at scale. This article—as the first of its kind—comprehensively analyzes the underlying challenges and locates a key reason for the slow adoption in the discrepancy between legal requirements and IT capabilities. Our work combines a wide range of academic sources and interviews with 30 domain experts from IT, the legal domain and private industry. First, we establish that smart contracts still fall within the boundaries of the general legal framework. We then systematically dissect current shortcomings of smart contracts on three distinct levels, namely, (1) how smart contracts are likely to cause conflicts with existing laws, (2) how smart contracts are intrinsically limited on an individual contract level and (3) how they are impeded by their current technical design. Across those levels, we dissect 20 distinct issues concerning the current implementation of smart contracts for which we derive potential remedies. We further outline implications for policy-makers as well as IT management, and examine how information systems research can play an important role in advancing smart contracts. Finally, we show how managerial and organizational issues might represent an ongoing challenge for the widespread adoption of smart contracts. © Association for Information Technology Trust 2020.</t>
  </si>
  <si>
    <t>2-s2.0-85089016559</t>
  </si>
  <si>
    <t>Du K.</t>
  </si>
  <si>
    <t>Parenting new acquisitions: Acquirers' digital resource redeployment and targets' performance improvement in the U.S. hospital industry</t>
  </si>
  <si>
    <t>10.1287/isre.2015.0604</t>
  </si>
  <si>
    <t>https://www.scopus.com/inward/record.uri?eid=2-s2.0-84957693509&amp;doi=10.1287%2fisre.2015.0604&amp;partnerID=40&amp;md5=c51de681235dfdf491d0a0c3b98eb263</t>
  </si>
  <si>
    <t>This paper examines how information technology (IT) can contribute to value creation in horizontal acquisitions. We propose that acquisition value can be created when an acquirer redeploys its digital resources to its newly acquired businesses and consequently improves their operations. However, not all acquirers are equally capable of redeploying their digital resources. In this study, we propose two enabling factors pertaining to an acquirer's IT resource base: IT extensiveness and IT standardization. We argue that the magnitude of digital resource redeployment increases when the acquirer has had extensive use of IT systems within its existing business units and has standardized IT systems across its business units. Moreover, the relative strength of the IT resources of the acquirer, as compared to those of the acquired business, also affects the reuse of the acquirer's IT resources in its digital resource redeployment activities. We empirically test these hypotheses by tracking the IT and performance changes in 108 U.S. hospitals before and after they were acquired across a seven-year study timeframe. © 2015 INFORMS.</t>
  </si>
  <si>
    <t>2-s2.0-84957693509</t>
  </si>
  <si>
    <t>Du K.; Dai Y.</t>
  </si>
  <si>
    <t>The doctrine of the mean: Reference groups and public information systems development</t>
  </si>
  <si>
    <t>10.1016/j.jsis.2017.11.003</t>
  </si>
  <si>
    <t>https://www.scopus.com/inward/record.uri?eid=2-s2.0-85036560834&amp;doi=10.1016%2fj.jsis.2017.11.003&amp;partnerID=40&amp;md5=d7e1865696f06ba4b1a88f0903d69916</t>
  </si>
  <si>
    <t>This paper studies the influence of reference groups on developing public information systems. It hypothesizes that municipal governments dynamically adjust the development of their public information systems towards the average levels of their reference groups, a behavior embodying the classic “doctrine of the mean” in Confucianism. Specifically, both trait-based and institution-based reference groups can influence the e-Government development of municipal governments, and superordinate provincial governments enhance the influence of institution-based reference groups but dampen the influence of trait-based ones. Analyses based on the development of municipal government web portals in China between 2009 and 2013 provide support for these hypotheses. © 2017 Elsevier B.V.</t>
  </si>
  <si>
    <t>2-s2.0-85036560834</t>
  </si>
  <si>
    <t>Du W.; Pan S.L.; Wu J.</t>
  </si>
  <si>
    <t>How do IT outsourcing vendors develop capabilities? An organizational ambidexterity perspective on a multi-case study</t>
  </si>
  <si>
    <t>10.1177/0268396219887756</t>
  </si>
  <si>
    <t>https://www.scopus.com/inward/record.uri?eid=2-s2.0-85081232443&amp;doi=10.1177%2f0268396219887756&amp;partnerID=40&amp;md5=07ffebfa441dce3c414462e0fe421eb3</t>
  </si>
  <si>
    <t>Vendor capabilities are an important research stream in the IT outsourcing literature. The extant studies have generated rich findings on how vendors develop capabilities, but these findings have mainly been based on the condition of vendors improving their existing business. How vendors develop capabilities to move up the value chain has received little prior research attention. A key challenge for vendors in moving up the value chain is the development of new capabilities while maintaining the existing ones. This challenge is consistent with achieving exploration and exploitation in organizational ambidexterity. Hence, we adopt organizational ambidexterity as our theoretical lens. By conducting a case study on four IT outsourcing vendors in China, we identify four classifications for achieving ambidexterity in capability development and the context for each classification. These classifications are based on combinations of different structural arrangements and processes for achieving ambidexterity. Our study contributes to the research on IT outsourcing vendor capabilities by improving our understanding of capability development in vendors moving up the value chain. It also contributes to the organizational ambidexterity literature by identifying the factors that influence the choices of different structural arrangements and processes. © Association for Information Technology Trust 2020.</t>
  </si>
  <si>
    <t>2-s2.0-85081232443</t>
  </si>
  <si>
    <t>Dubey R.; Altay N.; Gunasekaran A.; Blome C.; Papadopoulos T.; Childe S.J.</t>
  </si>
  <si>
    <t>Supply chain agility, adaptability and alignment: Empirical evidence from the Indian auto components industry</t>
  </si>
  <si>
    <t>10.1108/IJOPM-04-2016-0173</t>
  </si>
  <si>
    <t>https://www.scopus.com/inward/record.uri?eid=2-s2.0-85038824522&amp;doi=10.1108%2fIJOPM-04-2016-0173&amp;partnerID=40&amp;md5=e5b9268a21ccbc3c2015728a305551cb</t>
  </si>
  <si>
    <t>Purpose: The purpose of this paper is to examine when and how organizations create agility, adaptability, and alignment as distinct supply chain properties to gain sustainable competitive advantage. Design/methodology/approach: The current study utilizes the resource-based view (RBV) under the moderating effect of top management commitment (TMC). To test the research hypotheses, the authors gathered 351 usable responses using a pre-tested questionnaire. Findings: The statistical analyses suggest that information sharing and supply chain connectivity resources influence supply chain visibility capability, which, under the moderating effect of TMC, enhance supply chain agility, adaptability, and alignment (SCAAA). Originality/value: The contribution lies in: providing a holistic study of the antecedents of agility, adaptability, and alignment; investigating the moderating role of TMC on SCAAA; following the RBV and addressing calls for investigating the role of resources in supply chain management, and for empirical studies with implications for supply chain design. © 2018, © Emerald Publishing Limited.</t>
  </si>
  <si>
    <t>2-s2.0-85038824522</t>
  </si>
  <si>
    <t>Dubey R.; Gunasekaran A.; Childe S.J.; Blome C.; Papadopoulos T.</t>
  </si>
  <si>
    <t>Big Data and Predictive Analytics and Manufacturing Performance: Integrating Institutional Theory, Resource-Based View and Big Data Culture</t>
  </si>
  <si>
    <t>10.1111/1467-8551.12355</t>
  </si>
  <si>
    <t>https://www.scopus.com/inward/record.uri?eid=2-s2.0-85065401255&amp;doi=10.1111%2f1467-8551.12355&amp;partnerID=40&amp;md5=c94f37fd556e195d361849824adc75b2</t>
  </si>
  <si>
    <t>The importance of big data and predictive analytics has been at the forefront of research for operations and manufacturing management. The literature has reported the influence of big data and predictive analytics for improved supply chain and operational performance, but there has been a paucity of literature regarding the role of external institutional pressures on the resources of the organization to build big data capability. To address this gap, this paper draws on the resource-based view of the firm, institutional theory and organizational culture to develop and test a model that describes the importance of resources for building capabilities, skills and big data culture and subsequently improving cost and operational performance. We test our research hypotheses using 195 surveys, gathered using a pre-tested questionnaire. Our contribution lies in providing insights regarding the role of external pressures on the selection of resources under the moderating effect of big data culture and their utilization for capability building, and how this capability affects cost and operational performance. © 2019 British Academy of Management</t>
  </si>
  <si>
    <t>2-s2.0-85065401255</t>
  </si>
  <si>
    <t>Duliba K.A.; Kauffman R.J.; Lucas Jr. H.C.</t>
  </si>
  <si>
    <t>Appropriating Value from Computerized Reservation System Ownership in the Airline Industry</t>
  </si>
  <si>
    <t>10.1287/orsc.12.6.702.10087</t>
  </si>
  <si>
    <t>https://www.scopus.com/inward/record.uri?eid=2-s2.0-0035603689&amp;doi=10.1287%2forsc.12.6.702.10087&amp;partnerID=40&amp;md5=46dac663cd08f65c69fd28f7c4878ac3</t>
  </si>
  <si>
    <t>It is difficult for the firm competing through information technology resources to gain a sustainable advantage because systems are easy to imitate and substitute resources are often available to competitors. The innovator may be unable to appropriate all of the benefits from information technology investments. Airlines have installed computerized reservations systems in travel agencies to appropriate the returns from their investments in information technology. The airlines expected to obtain a number of benefits from this strategy, including increased efficiency, possible bias in favor of the computerized reservations systems owner on the part of the travel agent, and fees from other airlines for making reservations for them. The purpose of this paper is to evaluate the appropriation of value by computerized reservations systems owners from deploying systems in travel agencies. These benefits, beyond fees from travel agents, should be seen in the vendor airline's market share between cities and in the overall performance of the airline at an industry level. This paper models airline performance as a function of computerized reservations systems ownership at two levels: for selected city-pairs and at the overall level of the firm. The city-pair analysis employs a multinomial logit market share model that analyzes five years of data on 72 city-pair routes. The industry model uses longitudinal data for a panel of 10 airlines for 12 years. The results of both analyses support hypotheses that computerized reservations systems ownership is positively related to airline performance. It appears that strong airlines have appropriated the benefits of their computerized reservations systems, turning them into highly specialized assets for further travel-related innovation. This work offers useful theoretical extensions and methodological approaches for the study of similar kinds of network technology innovations that are currently being deployed in association with electronic commerce on the Internet.</t>
  </si>
  <si>
    <t>2-s2.0-0035603689</t>
  </si>
  <si>
    <t>Duncan N.B.</t>
  </si>
  <si>
    <t>Capturing flexibility of information technology infrastructure: A study of resource characteristics and their measure</t>
  </si>
  <si>
    <t>10.1080/07421222.1995.11518080</t>
  </si>
  <si>
    <t>https://www.scopus.com/inward/record.uri?eid=2-s2.0-71549155056&amp;doi=10.1080%2f07421222.1995.11518080&amp;partnerID=40&amp;md5=ef8d057986bd45a6241bd8366f326375</t>
  </si>
  <si>
    <t>Information technology (IT) infrastructure has been identified in recent years in some businesses as having a critical impact on the firm's ability to use IT competitively. Although a flexible infrastructure is considered highly valuable under certain circumstances, it is difficult to plan and to measure because there is no common, operational definition. This paper addresses the problem at two levels. First, it presents and explores various efforts to define or describe infrastructure flexibility in the literature. It identifies basic components of IT infrastructure and previously proposed characteristics of flexibility. The discussion considers concepts of IT resource management, including technological architecture, alignment of planning, and human resource skills, all of which have also been linked to definitions of infrastructure flexibility. Second, the paper explores how the concept of infrastructure flexibility is viewed among IT executives. The characteristics of infrastructure may vary with firm resources and industry characteristics such as information intensity; consequently, we may expect flexibility to be either developed or thwarted in a great number of ways. An informal study of IT executives' experience with and opinions of infrastructure flexibility results in a view of the practical issues of infrastructure. flexibility. Based on the outcome of this study, a framework is presented for developing tools for future efforts to evaluate infrastructure flexibility. Methods by which the framework may be used to develop individualized infrastructure benchmarking tools are proposed.</t>
  </si>
  <si>
    <t>2-s2.0-71549155056</t>
  </si>
  <si>
    <t>Durmuşoǧlu S.S.</t>
  </si>
  <si>
    <t>Merits of task advice during new product development: Network centrality antecedents and new product outcomes of knowledge richness and knowledge quality</t>
  </si>
  <si>
    <t>10.1111/jpim.12002</t>
  </si>
  <si>
    <t>https://www.scopus.com/inward/record.uri?eid=2-s2.0-84876744654&amp;doi=10.1111%2fjpim.12002&amp;partnerID=40&amp;md5=b905397aa412539c9c739da670418ddd</t>
  </si>
  <si>
    <t>Utilizing new product development (NPD) teams to accomplish complex tasks in firms has been an emergent issue in many industries throughout the last couple of decades. Despite numerous studies, formation and efficient management of NPD teams is still a developing research domain. Using the knowledge-based view of the firm and social network theories complementarily, this paper contributes to literature by examining the intrafirm social relational structures of NPD teams. Focusing specifically on the network centrality of the NPD teams, this paper argues that network centrality types of closeness, betweenness, and degree centralities influence the quality and richness characteristics of knowledge received through task advice seeking. Subsequently, the knowledge gained with these characteristics enhances product innovativeness and new product success. Consequently, the second contribution of this paper is to conceptualize the effect of the task advice-seeking activities of NPD teams on NPD outcomes. The paper concludes with a discussion of the empirical testing of the proposed model, including suggestions for focal construct operationalizations as well as other future research directions. © 2013 Product Development &amp; Management Association.</t>
  </si>
  <si>
    <t>2-s2.0-84876744654</t>
  </si>
  <si>
    <t>Dutta A.; Roy R.</t>
  </si>
  <si>
    <t>Offshore outsourcing: A dynamic causal model of counteracting forces</t>
  </si>
  <si>
    <t>10.1080/07421222.2005.11045850</t>
  </si>
  <si>
    <t>https://www.scopus.com/inward/record.uri?eid=2-s2.0-28844477995&amp;doi=10.1080%2f07421222.2005.11045850&amp;partnerID=40&amp;md5=d1a484806f7cf8533ce28c952e3fe55f</t>
  </si>
  <si>
    <t>Many argue that offshoring is an inexorable trend, since a variety of information technology (IT) skills have become global commodities and they are vastly cheaper in other parts of the world. According to this view, most IT work would be drained from the United States to overseas locations. However, the loss of jobs to offshoring has increased pressure to impose restrictions. On the supply side, as IT salaries in outsourcing vendor nations increase, they become less attractive for offshoring. The literature identifies multiple factors - some enhancing, others inhibiting - that affect the growth of offshoring. In this paper, we attempt to add to that knowledge by asking, "What are the mechanics by which these factors interact to produce the observed growth in IT offshoring?" We use the system dynamics methodology to build a two-country simulation model of offshoring growth that captures individual cause-effect relationships generated by its supply and demand drivers. Examined as a whole, these individual relationships reveal larger feedback loops that constitute the mechanism underlying offshoring growth between the two countries. Simulation experiments show how the dynamic behavior of offshoring is likely to evolve beyond the current high-growth period. The model contributes to our understanding of offshoring by offering a causal foundation for its growth pattern. It can also be used to computationally study different scenarios of offshoring growth. © 2005 M.E. Sharpe, Inc.</t>
  </si>
  <si>
    <t>2-s2.0-28844477995</t>
  </si>
  <si>
    <t>Earls M.; Skyrme D.</t>
  </si>
  <si>
    <t>Hybrid managers — what do we know about them?</t>
  </si>
  <si>
    <t>10.1111/j.1365-2575.1992.tb00074.x</t>
  </si>
  <si>
    <t>https://www.scopus.com/inward/record.uri?eid=2-s2.0-84979410093&amp;doi=10.1111%2fj.1365-2575.1992.tb00074.x&amp;partnerID=40&amp;md5=5df3a8e74b117af96870ad156ee1f7aa</t>
  </si>
  <si>
    <t>Abstract. There is increasing interest in ‘hybrid managers’, a breed of managers who blend information management skills with general management skills. Such people are perceived as important in enabling organizations to exploit information systems effectively in today's competitive business environment. Based on a literature survey this paper summarizes what we know about hybrid managers, as expressed by both ‘expert opinion’ and formal research studies. We conclude that little substantive research has been conducted into hybrid managers. Much has still to be learnt about their possible role, characteristics and competences; and how organizations should recruit and develop them. Because of the paucity of published material about ‘hybrids’ in the information systems context, we have drawn inferences from appropriate analogues in other functions — namely personnel, finance and R&amp;D. Relevant studies in related areas of information systems, general management, careers and management development are also put into the ‘hybrid’ context. Copyright © 1992, Wiley Blackwell. All rights reserved</t>
  </si>
  <si>
    <t>2-s2.0-84979410093</t>
  </si>
  <si>
    <t>Eaton B.; Hedman J.; Medaglia R.</t>
  </si>
  <si>
    <t>Three different ways to skin a cat: Financialization in the emergence of national e-ID solutions</t>
  </si>
  <si>
    <t>10.1057/s41265-017-0036-8</t>
  </si>
  <si>
    <t>https://www.scopus.com/inward/record.uri?eid=2-s2.0-85018244605&amp;doi=10.1057%2fs41265-017-0036-8&amp;partnerID=40&amp;md5=1887142c3ce858621f4ba216476918b0</t>
  </si>
  <si>
    <t>The growing phenomenon of financialization influences an array of societal dimensions that go beyond the economic realm, to include public policy-making and information technology (IT). This study presents a cross-country analysis of the emergence of national electronic identification (e-ID) solutions as the result of interaction between the financial and the public sector in Denmark, Norway, and Sweden. Drawing on on-line sources, documents, and interviews with key actors in the three cases, we adopt a cross-disciplinary perspective by applying the lens of collective action theory to identify the role of interests, resources, and governance in the emergence of national e-ID solutions. Findings show that different governance solutions can emerge as the result of the convergence of interests and of interdependency of resources between the actors over time. We contribute to research on financialization and IT by proposing a dialectic process model and identifying five mechanisms that drive the process forward. © 2017 Association for Information Technology Trust.</t>
  </si>
  <si>
    <t>2-s2.0-85018244605</t>
  </si>
  <si>
    <t>Eddleston K.A.; Kellermanns F.W.; Sarathy R.</t>
  </si>
  <si>
    <t>Resource configuration in family firms: Linking resources, strategic planning and technological opportunities to performance</t>
  </si>
  <si>
    <t>10.1111/j.1467-6486.2007.00717.x</t>
  </si>
  <si>
    <t>https://www.scopus.com/inward/record.uri?eid=2-s2.0-38149109739&amp;doi=10.1111%2fj.1467-6486.2007.00717.x&amp;partnerID=40&amp;md5=ebeef3e929fc818f9a06409b5f7c3a86</t>
  </si>
  <si>
    <t>We apply the resource-based view of the firm to the study of family firms by investigating how a family specific resource (reciprocal altruism) and a firm specific resource (innovative capacity) contribute to family firm performance. We then examine how the impact of these resources is moderated by strategic planning and technological opportunities. Our findings suggest that family firms can benefit from emphasizing the positive aspects of kinship and from developing innovative capacities. As such, we demonstrate that not only do firm specific resources contribute to family firm performance, but also that family relationships can be a source of competitive advantage for a family firm. In addition, we found a heightened importance of reciprocal altruism in environments rich in technological opportunities, and that strategic planning is more important for those family firms that lack innovative capacities. © Blackwell Publishing Ltd 2007.</t>
  </si>
  <si>
    <t>2-s2.0-38149109739</t>
  </si>
  <si>
    <t>Eesley C.; Wu L.</t>
  </si>
  <si>
    <t>For startups, adaptability and mentor network diversity can be pivotal: Evidence from a randomized experiment on a mooc platform</t>
  </si>
  <si>
    <t>10.25300/MISQ/2020/15138</t>
  </si>
  <si>
    <t>https://www.scopus.com/inward/record.uri?eid=2-s2.0-85088675334&amp;doi=10.25300%2fMISQ%2f2020%2f15138&amp;partnerID=40&amp;md5=03b81670ab488f06c59a4dd179d92a60</t>
  </si>
  <si>
    <t>Entrepreneurs leading digital ventures are often advised to be adaptable. However, research on how to pursue adaptable strategies and whether such strategies improve short- or long-term digital venture outcomes is sparse. By utilizing the ability to control content presentation and to measure outcomes through a course using a MOOC platform, we can introduce exogenous variation in strategies and mentorship characteristics, and link these attributes to venture outcomes over time. Contrary to expectations, we find that minimizing adaptability by adhering to a strong, persistent vision often results in better short-term outcomes as measured by quality of the pitch in digital startups. It also, however, results in worse long-term outcomes as measured by revenue, funding, and pivoting to a new venture. A more adaptable approach, when combined with a mentor who can facilitate this strategy by providing access to a structurally diverse social network, can offer the best combination of short- and long-run outcomes. The results suggest that guidance on mentor selection-especially selecting for the mentor's social network attributes-is important over time for reaping the benefits of an adaptable strategy, particularly for digital ventures at their early-stage. © 2020 University of Minnesota. All rights reserved.</t>
  </si>
  <si>
    <t>2-s2.0-85088675334</t>
  </si>
  <si>
    <t>Elbashir M.Z.; Collier P.A.; Sutton S.G.</t>
  </si>
  <si>
    <t>The role of organizational absorptive capacity in strategic use of business intelligence to support integrated management control systems</t>
  </si>
  <si>
    <t>10.2308/accr.00000010</t>
  </si>
  <si>
    <t>https://www.scopus.com/inward/record.uri?eid=2-s2.0-79952672685&amp;doi=10.2308%2faccr.00000010&amp;partnerID=40&amp;md5=018d1a445d237db8124997237ebf31cd</t>
  </si>
  <si>
    <t>This study examines the influence of organizational controls related to knowledge management and resource development on assimilation (i.e., strategic integration and use) of business intelligence (Bl) systems. Bl systems use analytics and performance management concepts to leverage enterprise system databases and provide core management control system (MCS) capability. Our results indicate that organizational absorptive capacity (i.e., the ability to gather, absorb, and strategically leverage new external information) is critical to establishing appropriate technology infrastructure and to assimilating Bl systems for organizational benefit. Further, findings show that while top management plays a significant role in effective deployment of Bl systems, their impact is indirect and a function of operational managers' absorptive capacity. In particular, this indirect effect suggests that leveraging Bl systems is driven from the bottom up as opposed to the top down. This differentiates Bl from other isolated strategic MCS innovations that have traditionally been viewed as top-management driven.</t>
  </si>
  <si>
    <t>2-s2.0-79952672685</t>
  </si>
  <si>
    <t>Gilgor D.M.; Autry C.W.</t>
  </si>
  <si>
    <t>The role of personal relationships in facilitating supply chain communications: A qualitative study</t>
  </si>
  <si>
    <t>10.1111/j.1745-493X.2011.03240.x</t>
  </si>
  <si>
    <t>https://www.scopus.com/inward/record.uri?eid=2-s2.0-84856244298&amp;doi=10.1111%2fj.1745-493X.2011.03240.x&amp;partnerID=40&amp;md5=5a52eb4534e8595cd70834fd79821c8e</t>
  </si>
  <si>
    <t>While the importance of communication between companies within the supply chain has been well established in the literature, a number of gaps remain pertaining to how individual-level employee relationships influence firm-to-firm communications. One such gap in the literature represents the focus of the current study; little research has addressed the role of nonwork focused personal relationships (i.e., friendships) formed between employees of supply chain partner firms, and specifically how such relationships impact business-related communication processes. Because research in this area is limited, and qualitative methods are considered most appropriate to assess emergent research phenomena, grounded theory building (Strauss and Corbin 1990) via semi-structured interviews was undertaken. The results reveal that interpersonal relationships facilitate business communications through four emergent process themes. Our analysis thus allows us to develop initial theory related to how two different personal social network layers - personal relationships and interorganizational communications - relate within supply chain settings. Implications for future research are also considered. © 2012 Institute for Supply Management, Inc.</t>
  </si>
  <si>
    <t>2-s2.0-84856244298</t>
  </si>
  <si>
    <t>Eulerich M.; Pawlowski J.; Waddoups N.J.; Wood D.A.</t>
  </si>
  <si>
    <t>A Framework for Using Robotic Process Automation for Audit Tasks*</t>
  </si>
  <si>
    <t>Contemporary Accounting Research</t>
  </si>
  <si>
    <t>10.1111/1911-3846.12723</t>
  </si>
  <si>
    <t>https://www.scopus.com/inward/record.uri?eid=2-s2.0-85119992308&amp;doi=10.1111%2f1911-3846.12723&amp;partnerID=40&amp;md5=2e067dfaa5143558df282d3248105b9c</t>
  </si>
  <si>
    <t>The ability to develop bots to automate tasks and processes using robotic process automation (RPA) is receiving significant attention in accounting. Auditors often struggle to know what tasks to automate and how to prioritize bot development. Drawing upon socio-technical systems (STS) theory and using a design science methodology, we develop and validate a three-step evaluation framework to assist auditors as they decide what activities to automate. We validate this framework using interviews, surveys of experienced internal and external auditors, and two case studies. By developing and validating our framework through the lens of STS theory, we also provide several insights that help explain the mixed findings in prior research regarding the effectiveness and adoption of emerging technologies in audit. The implications of our study yield many opportunities for future research in the areas of RPA and emerging technologies in audit. © 2021 Canadian Academic Accounting Association.</t>
  </si>
  <si>
    <t>2-s2.0-85119992308</t>
  </si>
  <si>
    <t>Faik I.; Barrett M.; Oborn E.</t>
  </si>
  <si>
    <t>How information technology matters in societal change: An affordance-based institutional logics perspective</t>
  </si>
  <si>
    <t>10.25300/MISQ/2020/15291</t>
  </si>
  <si>
    <t>https://www.scopus.com/inward/record.uri?eid=2-s2.0-85086700937&amp;doi=10.25300%2fMISQ%2f2020%2f15291&amp;partnerID=40&amp;md5=9a29b3840b62eb274513f96ab72bc16b</t>
  </si>
  <si>
    <t>While there has been much work on the relationship between information technology (IT) and organizational change, there has been limited research that theorizes the relationship between IT and societal change. This paper draws on institutional theory, in particular institutional logics, to develop a model of IT and societal change, which we argue is critical in an era of large-scale digital transformation. Our approach is based on a view of society as an interinstitutional system, reflecting the multiplicity of logics at the societal level. We conceptualize societal change as shifts in the multiplicity of logics, with a focus on changes in the levels of centrality and compatibility. Our model relates these changes to the materiality of technology through the concept of IT affordances. We propose three mechanisms (sensegiving, translating, and decoupling) through which IT affordances become elements of societal change. We identify three corresponding carriers through which IT affordances gain scale and stability (objects, networks, and platforms). We discuss the implications of our theoretical developments for future research on IT and societal change. © 2020 University of Minnesota. All rights reserved.</t>
  </si>
  <si>
    <t>2-s2.0-85086700937</t>
  </si>
  <si>
    <t>Faik I.; Thompson M.; Walsham G.</t>
  </si>
  <si>
    <t>Designing for ICT-enabled openness in bureaucratic organizations: Problematizing, shifting, and augmenting boundary work</t>
  </si>
  <si>
    <t>10.17705/1jais.00548</t>
  </si>
  <si>
    <t>https://www.scopus.com/inward/record.uri?eid=2-s2.0-85070828060&amp;doi=10.17705%2f1jais.00548&amp;partnerID=40&amp;md5=72266dd6d91c84d5bc8e41af121bbb1b</t>
  </si>
  <si>
    <t>There is a growing focus on achieving “openness” in the design and transformation of organizations, in which the enabling role of ICTs is considered increasingly central. However, bureaucratic organizations with rigid structures continue to face significant challenges in moving towards more open forms of organizing. In this paper, we contribute to our understanding of these challenges by building on existing conceptualizations of openness as a form of boundary work that transforms by challenging both internal and external organizational boundaries. In particular, we draw on a performative view derived from actor-network theory to analyze a case study of ICT-based administrative reforms in a judicial system. Building on our case analysis, we develop a typology of the various roles that ICTs can play in both enabling and constraining ongoing boundary work within the context of their implementation. We thus present a view of ICT-enabled open organizing as a process where ICTs contribute to problematizing, shifting, and augmenting ongoing boundary work. This view highlights the inherently equivocal nature of the role of ICTs in transformations towards higher levels of openness. © 2019 by the Association for Information Systems.</t>
  </si>
  <si>
    <t>2-s2.0-85070828060</t>
  </si>
  <si>
    <t>Farrell A.M.; Luft J.; Shields M.D.</t>
  </si>
  <si>
    <t>Accuracy in judging the nonlinear effects of cost and profit drivers</t>
  </si>
  <si>
    <t>10.1506/car.24.4.4</t>
  </si>
  <si>
    <t>https://www.scopus.com/inward/record.uri?eid=2-s2.0-37549058430&amp;doi=10.1506%2fcar.24.4.4&amp;partnerID=40&amp;md5=0326338ff8b1c42fa26b21b8c705d59b</t>
  </si>
  <si>
    <t>Managers often make judgements about cost-driver and profit-driver relations using subjective analysis rather than statistical analysis of accounting data. We provide theoryconsistent experimental evidence that, even when the strength and temporal contiguity of the relation between financial performance and its driver are held constant, the prediction task is relatively simple, and individuals have relevant training and experience, participants' differing mental representations of the cost-driver and profit-driver relations result in significantly different judgement accuracy. In the experimental setting in this study, judgement accuracy is higher when performance is measured as cost rather than profit. Judgement accuracy tends to be higher for more direct relations, and individuals mentally represent the cost-driver relation in the experimental task as a more direct causal chain than the profit-driver relation. We present supplementary evidence supporting the theory that accounting prompts participants to adopt cause-and-effect mental representations of varying directness between performance measures, rather than attending only to the sign and strength of the relation. Thus, an important consideration in the choice of performance measures should be cognitive properties as well as statistical properties of the measures - in particular, the directness of the cause-and-effect mental representation that the performance measures prompt. © CAAA.</t>
  </si>
  <si>
    <t>2-s2.0-37549058430</t>
  </si>
  <si>
    <t>Faulkner P.; Runde J.</t>
  </si>
  <si>
    <t>Theorizing the digital object</t>
  </si>
  <si>
    <t>10.25300/MISQ/2019/13136</t>
  </si>
  <si>
    <t>https://www.scopus.com/inward/record.uri?eid=2-s2.0-85078478573&amp;doi=10.25300%2fMISQ%2f2019%2f13136&amp;partnerID=40&amp;md5=feef21ff610cbc8ab29d187b85e4b39a</t>
  </si>
  <si>
    <t>Prompted by perceived shortcomings of prevailing conceptualizations of digital technology in IS, we propose a theory aimed at capturing both the ontological complexity of digital objects qua objects, and how their identity and use is bound up with various social associations. We begin with what it is to be an object, the differences between material and nonmaterial objects, and various categories of nonmaterial objects including syntactic objects and bitstrings. Building on these categories we develop a conception of digital objects and a novel “bearer” theory of how material and nonmaterial objects combine. The role of computation is considered, and how the identity and system functions of digital objects flow from their social positioning in the communities in which they arise. Various implications of the theory are identified, focusing on its use as a conceptual frame through which to view digital phenomena, and its potential to inform existing perspectives with regard both to how digital technology per se and the relationship between people and digital technology should be theorized. These implications are illustrated with reference to secondary markets for software, the treatment of digital resources in the resource-based, knowledge-based, and service-dominant logic views of organizing, and recent work on sociomateriality. © 2019 University of Minnesota. All rights reserved.</t>
  </si>
  <si>
    <t>2-s2.0-85078478573</t>
  </si>
  <si>
    <t>Fawcett S.E.; Wallin C.; Allred C.; Fawcett A.M.; Magnan G.M.</t>
  </si>
  <si>
    <t>Information technology as an enabler of supply chain collaboration: A dynamic-capabilities perspective</t>
  </si>
  <si>
    <t>10.1111/j.1745-493X.2010.03213.x</t>
  </si>
  <si>
    <t>https://www.scopus.com/inward/record.uri?eid=2-s2.0-78651314967&amp;doi=10.1111%2fj.1745-493X.2010.03213.x&amp;partnerID=40&amp;md5=34c95c967e527f7cc224db2174bd0ccb</t>
  </si>
  <si>
    <t>Despite substantial information technology (IT) investments, many organizations have failed to obtain hoped-for improvements in supply chain (SC) performance. Therefore, we investigate the mechanisms through which IT influences SC performance. Specifically, we use the resource-based view (RBV) of the firm to ascertain how IT can be exploited to obtain a distinctive SC advantage. We do this via a multimethod (survey and case-study) approach at two periods of time. We use a nested structural equation model (SEM) to test six hypotheses. Likewise, we content analyze interviews to contextualize the SEM findings. Importantly, we find that investments in IT make their greatest competitive contribution when they enable a dynamic SC collaboration capability. The findings provide valuable insight to guide IT investments designed to improve SC performance. © 2011 Institute for Supply Management, Inc.™.</t>
  </si>
  <si>
    <t>2-s2.0-78651314967</t>
  </si>
  <si>
    <t>Fedorowicz J.; Sawyer S.; Tomasino A.</t>
  </si>
  <si>
    <t>Governance configurations for inter-organizational coordination: A study of public safety networks</t>
  </si>
  <si>
    <t>10.1057/s41265-018-0056-z</t>
  </si>
  <si>
    <t>https://www.scopus.com/inward/record.uri?eid=2-s2.0-85047144228&amp;doi=10.1057%2fs41265-018-0056-z&amp;partnerID=40&amp;md5=5fe60ceb6599e6375c9425eb7dd80494</t>
  </si>
  <si>
    <t>We focus on networked arrangements of digital resources that are shared among otherwise independent units to advance conceptual and empirical insights about their governance. We are motivated by the simple observation that, increasingly, independent organizations are engaging in shared activities, often relying on purpose-built digital infrastructures to support this move to inter-dependence. To advance current conceptualizations of networked governance, we draw on data from 42 public safety networks and use fuzzy-set qualitative comparative analysis. We do so because fsQCA allows us to account for the realities of inter-dependence among the concepts and variables we consider and to illuminate the multiple viable governance patterns that are possible. The results show the importance of network-level governance competencies to manage stakeholders and information infrastructure to achieve high effectiveness of PSN. Analysis makes clear that there exist five configurations of PSN governance practices that enable high levels of network governance effectiveness. Common to all these configurations are the network-level competence in managing both stakeholders and the digital infrastructure, suggesting these are necessary (but not sufficient) network-level governance competencies. Building from the analysis, we advance the role of specific network-level governance competencies, and the current conceptualization of network governance more broadly. © 2018, Association for Information Technology Trust.</t>
  </si>
  <si>
    <t>2-s2.0-85047144228</t>
  </si>
  <si>
    <t>Feldman S.S.; Horan T.A.</t>
  </si>
  <si>
    <t>The dynamics of information collaboration: A Case study of blended IT value propositions for health information exchange in disability determination</t>
  </si>
  <si>
    <t>10.17705/1jais.00256</t>
  </si>
  <si>
    <t>https://www.scopus.com/inward/record.uri?eid=2-s2.0-79952906176&amp;doi=10.17705%2f1jais.00256&amp;partnerID=40&amp;md5=fb01b7e33b97acd2e407c84e0ff022b3</t>
  </si>
  <si>
    <t>Recent developments in health information technology (health IT) for health information exchange suggest that successful public-private collaborations should devote more attention to understanding the dynamics of collaboration. In the context of health information sharing for disability determination, this case study examines early instances of public-private interorganizational sharing of health information. The theoretical focus of the paper is on the construction of blended value propositions and their role in collaboration for health information exchange. For this purpose, we performed a case analysis of a prototype health IT application to be shared between the United States Social Security Administration and Beth Israel Deaconess Medical Center. The case analysis found that business, socio-organizational, and technical dynamics were operative during the planning and execution of the prototype. From a theoretical perspective, the case study provides insight into blended value propositions in terms of understanding and potentially predicting the success of newly established Health Information Exchanges (HIEs). The findings have implications for further development of collaboration value propositions and their evolution over the course of IT deployments for health information exchange.</t>
  </si>
  <si>
    <t>2-s2.0-79952906176</t>
  </si>
  <si>
    <t>Felten E.; Raj M.; Seamans R.</t>
  </si>
  <si>
    <t>Occupational, industry, and geographic exposure to artificial intelligence: A novel dataset and its potential uses</t>
  </si>
  <si>
    <t>10.1002/smj.3286</t>
  </si>
  <si>
    <t>https://www.scopus.com/inward/record.uri?eid=2-s2.0-85105336834&amp;doi=10.1002%2fsmj.3286&amp;partnerID=40&amp;md5=f599d6b45a1e3da7868d0328b8d18587</t>
  </si>
  <si>
    <t>Research Summary: We create and validate a new measure of an occupation's exposure to AI that we call the AI Occupational Exposure (AIOE). We use the AIOE to construct a measure of AI exposure at the industry level, which we call the AI Industry Exposure (AIIE) and a measure of AI exposure at the county level, which we call the AI Geographic Exposure (AIGE). We also describe several ways in which the AIOE can be used to create firm level measures of AI exposure. We validate the measures and describe how they can be used in different applications by management, organization and strategy scholars. Managerial Summary: Although artificial intelligence (AI) promises to spur economic growth, there is widespread concern that it could displace workers, alter industry trajectories, and reshape organizations. Despite the interest in this area, we have limited ability to study the effects of AI on occupations, firms, industries, and geographies because of limited availability of data that measures exposure to AI. To address this limitation, we create and validate a new measure of an occupation's exposure to AI that we call the AI Occupational Exposure (AIOE). We use the AIOE to construct a measure of AI exposure at the industry level (AIIE) and county level (AIGE). We describe how our measures can be useful to scholars and policy-makers interested in identifying the effect of AI on markets. © 2021 The Authors. Strategic Management Journal published by John Wiley &amp; Sons Ltd.</t>
  </si>
  <si>
    <t>2-s2.0-85105336834</t>
  </si>
  <si>
    <t>Feng C.; Patel P.C.; Fay S.</t>
  </si>
  <si>
    <t>The Value of the Structural Power of the Chief Information Officer in Enhancing Forward-Looking Firm Performance*</t>
  </si>
  <si>
    <t>10.1080/07421222.2021.1962599</t>
  </si>
  <si>
    <t>https://www.scopus.com/inward/record.uri?eid=2-s2.0-85120998181&amp;doi=10.1080%2f07421222.2021.1962599&amp;partnerID=40&amp;md5=1c3d702a58adecddc2535b5ba2f1758d</t>
  </si>
  <si>
    <t>Drawing on the resource-based view (RBV) of the firm and the top management team (TMT) structural power framework, we investigate the relationship between Chief Information Officer (CIO) structural power and forward-looking firm performance. In addition, we examine the contingency roles of market turbulence, industry IT intensity, and operating efficiency in shaping the above relationship. Using a sample of 7,185 firm-year observations and a panel fixed-effects model, we find that CIO structural power is positively associated with forward-looking firm performance (proxied by Tobin’s q). Further, our results suggest that the benefits of CIO structural power are higher under greater market turbulence, higher industry IT intensity, and greater operating efficiency. Our empirical results imply that the board of directors should consider endowing CIOs with a higher structural power, especially when an organization faces greater volatility in industry sales, competes in a more IT-intensive industry, and operates at a more efficient level. This research contributes to the RBV literature and integrates RBV and structural power frameworks to offer newer insights into the contemporary role of an important TMT member, the CIO. © 2021 Taylor &amp; Francis Group, LLC.</t>
  </si>
  <si>
    <t>2-s2.0-85120998181</t>
  </si>
  <si>
    <t>Feng G.; Zhu J.; Wang N.; Liang H.</t>
  </si>
  <si>
    <t>How paternalistic leadership influences it security policy compliance: The mediating role of the social bond</t>
  </si>
  <si>
    <t>10.17705/1jais.00581</t>
  </si>
  <si>
    <t>https://www.scopus.com/inward/record.uri?eid=2-s2.0-85078078991&amp;doi=10.17705%2f1jais.00581&amp;partnerID=40&amp;md5=2d35c74d3895835fe8c272a92c5dd626</t>
  </si>
  <si>
    <t>Leadership plays an important role in changing employees’ behavior. This paper aims to investigate the relationship between paternalistic leadership and employees’ information security policy (ISP) compliance. We adopt social bond theory as the theoretical lens to explain the effect of paternalistic leadership on ISP compliance through social bond formation. We developed a research model and tested it using data comprising 314 dyads of employees and their supervisors in organizations. The results show that all three dimensions of paternalistic leadership- benevolence, morality, and authoritarianism-positively influence employee ISP compliance. The social bond partially mediates the effects of benevolence and morality on compliance intention. Overall, this paper reveals the positive effect of paternalistic leadership in improving ISP compliance and the mediating role of the social bond in explaining the impact of paternalistic leadership on ISP compliance. In addition, the mediation effect of the social bond suggests that the non-IT related routine behavior of leaders can also affect employee ISP compliance through facilitating the formation of social bonds with and among employees. © 2019 by the Association for Information Systems.</t>
  </si>
  <si>
    <t>2-s2.0-85078078991</t>
  </si>
  <si>
    <t>Fernández E.; Figueira J.R.; Navarro J.; Roy B.</t>
  </si>
  <si>
    <t>ELECTRE TRI-nB: A new multiple criteria ordinal classification method</t>
  </si>
  <si>
    <t>10.1016/j.ejor.2017.04.048</t>
  </si>
  <si>
    <t>https://www.scopus.com/inward/record.uri?eid=2-s2.0-85020872998&amp;doi=10.1016%2fj.ejor.2017.04.048&amp;partnerID=40&amp;md5=686e561c73e3743d7692d644806b4ab6</t>
  </si>
  <si>
    <t>This paper presents a new method for multiple criteria ordinal classification (sorting) problems. In an ordinal classification problem, the categories (also called classes in related literature) are pre-defined and ordered, from the best to the worst or from the worst to the best. The actions (not necessarily known a priori) are assigned to the different ordered categories. Several ELECTRE type methods were designed to deal with this kind of problem. However, none of them proposes a characterization of the categories through a set of limiting profiles. This is the novelty of the current method, which may be considered as an extension of ELECTRE TRI-B. It fulfills a set of structural requirements: uniqueness of the assignments, independence, monotonicity, homogeneity, conformity, and stability with respect to merging and splitting operations. All these features will be presented in the current paper and illustrated through three examples. © 2017 Elsevier B.V.</t>
  </si>
  <si>
    <t>2-s2.0-85020872998</t>
  </si>
  <si>
    <t>Fernandez E.; Navarro J.</t>
  </si>
  <si>
    <t>A new approach to multi-criteria sorting based on fuzzy outranking relations: The THESEUS method</t>
  </si>
  <si>
    <t>10.1016/j.ejor.2011.03.036</t>
  </si>
  <si>
    <t>https://www.scopus.com/inward/record.uri?eid=2-s2.0-79955915399&amp;doi=10.1016%2fj.ejor.2011.03.036&amp;partnerID=40&amp;md5=460e0c24494b45bd3ecc2da1efc098af</t>
  </si>
  <si>
    <t>In this paper, we propose the THESEUS method, a new approach based on fuzzy outranking relations to multi-criteria sorting problems. Compared with other outranking-based methods, THESEUS is inspired by another view of multi-criteria classification problems. It utilizes a new way of evaluating the assignment of an object to an element of the set of ordered categories that were previously defined. This way is based on comparing every possible assignment with the information from various preference relations that are derived from a fuzzy outranking relation defined on the universe of objects. The appropriate assignment is determined by solving a simple selection problem. The capacity of a reference set for making appropriate assignments is related to a good characterization of the categories. A single reference action characterizing a category may be insufficient to achieve well-determined assignments. In this paper, the reference set capacity to perform appropriate assignments is characterized by some new concepts. This capacity may be increased when more objects are added to the reference set. THESEUS is a method for handling the preference information contained in such larger reference sets. © 2011 Elsevier B.V. All rights reserved.</t>
  </si>
  <si>
    <t>2-s2.0-79955915399</t>
  </si>
  <si>
    <t>Ferratt T.W.; Agarwal R.; Brown C.V.; Moore J.E.</t>
  </si>
  <si>
    <t>IT human resource management configurations and IT turnover: Theoretical synthesis and empirical analysis</t>
  </si>
  <si>
    <t>10.1287/isre.1050.0057</t>
  </si>
  <si>
    <t>https://www.scopus.com/inward/record.uri?eid=2-s2.0-25844522743&amp;doi=10.1287%2fisre.1050.0057&amp;partnerID=40&amp;md5=f6d9ec864c03bc2b27eaad2b446744da</t>
  </si>
  <si>
    <t>Increasingly, scholars and practitioners acknowledge that information technology (IT) human capital is a strategic resource and that its effective management represents a significant organizational capability. We use configurational theory to examine organizational practices related to the management of IT human capital. In contrast to much prior work in IT human resource management (HRM) that is focused at the individual level, our inquiry is focused at the organizational level of analysis. Building on strategic human resource management (SHRM) research in general and research on the management of IT professionals in particular, we examine the broad question: Are different configurations of IT HRM practices associated with different IT staff turnover rates? A multidimensional view of IT HRM practices is presented, based on prior IT and SHRM literature. We formalize hypotheses regarding the relationship of turnover with configurations of IT HRM practices grounded in prior theory and empirical research. Based on survey responses from 106 organizations, IT HRM dimensions and configurations are derived and the hypotheses are tested. A five-configuration solution, obtained via cluster analysis, includes two contrasting configurations consistent with two archetypes found in the prior literature. Specifically, the configuration with a human capital focus has lower turnover than the task-focused configuration, providing support for our first hypothesis. Although the hypothesis on intermediate configurations and their relationship with turnover is not supported, we discover and interpret three additional configurations that embody patterns of practices with unique emphases. Theoretical and practical implications of the findings are discussed. © 2005 INFORMS.</t>
  </si>
  <si>
    <t>2-s2.0-25844522743</t>
  </si>
  <si>
    <t>Ferratt T.W.; Prasad J.; Enns H.G.</t>
  </si>
  <si>
    <t>Synergy and its limits in managing information technology professionals</t>
  </si>
  <si>
    <t>10.1287/isre.1110.0413</t>
  </si>
  <si>
    <t>https://www.scopus.com/inward/record.uri?eid=2-s2.0-84871531927&amp;doi=10.1287%2fisre.1110.0413&amp;partnerID=40&amp;md5=b6baf1587007aa0e947bf521f72900dc</t>
  </si>
  <si>
    <t>We examine the effects of human resource management (HRM) practices (e.g., career development, social support, compensation, and security) on information technology (IT) professionalś job search behavior. Job search is a relatively novel dependent variable in studies of voluntary withdrawal behavior in general and for IT professionals in particular. From a universalistic perspective, HRM practices individually and in combination exhibit independently additive effects on job search behavior. Our study contrasts this perspective with configurational theory, hypothesizing that proposed ideal-type configurations of HRM practices have synergistic effects on job search behavior. We contribute to the IT and broader HRM literature by theoretically explicating and empirically demonstrating with IT professionals the power of configurational theory to explain the relationship between HRM practices and job search behavior. Our empirical results show that two configurations of HRM practices-Human Capital Focused (HCF) and Task Focused (TF), which are high and low on all HRM practices, respectively-exhibit a synergistic relationship with the job search behavior of IT professionals. HCF has lower job search behavior than would be expected based on the independently additive effects of the HRM practices, whereas TF has correspondingly higher job search behavior. Our results also show that less than perfect horizontal fit detracts from the synergy of these extreme configurations. Just as importantly, several other nonextreme configurations of HRM practices exhibit independently additive effects for the HRM practices but not synergy, suggesting that synergy is limited to extreme configurations. We also discuss a number of implications for research and practice. © 2012 INFORMS.</t>
  </si>
  <si>
    <t>2-s2.0-84871531927</t>
  </si>
  <si>
    <t>Fichman R.G.</t>
  </si>
  <si>
    <t>Real options and IT platform adoption: Implications for theory and practice</t>
  </si>
  <si>
    <t>154+211</t>
  </si>
  <si>
    <t>10.1287/isre.1040.0021</t>
  </si>
  <si>
    <t>https://www.scopus.com/inward/record.uri?eid=2-s2.0-4043130906&amp;doi=10.1287%2fisre.1040.0021&amp;partnerID=40&amp;md5=bd8c7531f3f8aef078fe7776cd3b4611</t>
  </si>
  <si>
    <t>The decision processes surrounding investments in innovative information technology (IT) platforms are complicated by uncertainty about expected payoffs and irreversibilities in the costs of implementation. When uncertainty and irreversibility are high, concepts from real options should be used to properly structure the evaluation and management of investment opportunities, and thereby capture the value of managerial flexibility. However, while innovation researchers have posited that option value can influence the motivations of early adopters, and options researchers have identified emerging IT as a promising area for application of options valuation techniques, there has yet to be a systematic theoretical integration of work on IT innovation and real options. This paper seeks to fill this gap by developing a model of the determinants of option value associated with investments in innovative IT platforms. In so doing, the model addresses a central question in the innovation field: When should a firm take a lead role in innovation with emerging technologies? The analysis begins with an explanation of real options analysis and how it differs from conventional approaches for evaluating new technologies. Then a set of 12 factors - drawn from 4 complementary perspectives on organizational innovation (technology strategy, organizational learning, innovation bandwagons, and technology adaptation)-is synthesized into a model of the option value of IT platform investments. Rationales are provided to explain the direct effects of these factors on option value, and selected interactions among the factors are also considered. Finally, the implications of the model are presented in three areas: predicting IT platform initiation and adoption, valuing IT platform options, and managing IT platform implementation.</t>
  </si>
  <si>
    <t>2-s2.0-4043130906</t>
  </si>
  <si>
    <t>Field J.M.; Meile L.C.</t>
  </si>
  <si>
    <t>Supplier relations and supply chain performance in financial services processes</t>
  </si>
  <si>
    <t>10.1108/01443570810846892</t>
  </si>
  <si>
    <t>https://www.scopus.com/inward/record.uri?eid=2-s2.0-38549110012&amp;doi=10.1108%2f01443570810846892&amp;partnerID=40&amp;md5=daa2b63a72e915f4efc237755323d5a3</t>
  </si>
  <si>
    <t>Purpose - This paper aims to empirically test the relationship between supplier relations and satisfaction with overall supplier performance in a services context at a process level of analysis. Design/methodology/approach - Two hypotheses are developed, one predicting a positive relationship between a multi-dimensional construct of supplier relations and satisfaction with overall supplier performance, and one five-part hypothesis predicting positive relationships between the underlying components of supplier relations and satisfaction with overall supplier performance. Using a sample of 108 financial services processes, the first hypothesis is tested using regression analysis, and the second hypothesis is tested using correlation analysis. Findings - After controlling for supplier efficiency and responsiveness, use of information technology, electronic information-sharing, supplier type, and firm size, better supplier relations are associated with satisfaction with overall supplier performance. However, while the "partnering" components of the relationship (i.e. cooperation and long-term commitment) are correlated with satisfaction with overall supplier performance, the "operational" components of the relationship (i.e. high degree of coordination, information-sharing, and feedback) are not. Research limitations/implications - Limited informant population, primarily single respondents, some single-item variables. Practical implications - The research results suggest not only the importance of improving overall supplier relations, but also the particular benefits of building partnerships within the service supply chain through co-operation and long-term commitment in order to increase satisfaction with overall supplier performance. Originality/value - Unlike most empirical supply chain management studies, which use data from manufacturers at the strategic business unit or firm level, and recognizing that services and manufacturers differ in certain respects that are salient for supply chain management, this study uses data from a services industry (i.e. financial services) collected at the process level and provides unique insights into services and process level supply chain management. © Emerald Group Publishing Limited.</t>
  </si>
  <si>
    <t>2-s2.0-38549110012</t>
  </si>
  <si>
    <t>Findikoglu N.M.; Ranganathan C.; Watson-Manheim M.B.</t>
  </si>
  <si>
    <t>Partnering for prosperity: small IT vendor partnership formation and the establishment of partner pools</t>
  </si>
  <si>
    <t>10.1080/0960085X.2020.1750309</t>
  </si>
  <si>
    <t>https://www.scopus.com/inward/record.uri?eid=2-s2.0-85084324985&amp;doi=10.1080%2f0960085X.2020.1750309&amp;partnerID=40&amp;md5=a9d170ea11f228ef1062aae21614ba4e</t>
  </si>
  <si>
    <t>Small IT vendors increasingly establish intra-industry collaborative arrangements with other technology providers. Despite the criticality of this strategy, there is little research that provides insights into partnership formation. Our study attempts to close this gap.Building on resource dependency theory (RDT) and resource-based view (RBV), we posit that, depending on external market and internal resource considerations, small IT vendors either supplement or complement their IT resources and capabilities via partnerships. When seeking to expand the scope of their resource portfolio by accessing dissimilar resources, vendors are engage in complementary partnerships (goal: improving the scope of IT resources). However, if they seek to expand the scale of their portfolio, they engage in supplementary partnerships (goal: extending the scale of IT resources). Using a qualitative approach, we examine the partnership formation practices of seven small IT firms. We propose a conceptual framework with five constructs that illustrate dynamics underlying these IT service partnerships, i.e., External market considerations, Internal resource configurations, Partner considerations, Partnership exploration, and Partnership development. We find variations in partnership practices depending on the supplementary or complementary nature of resources being sought. We also find small IT vendors form and manage partner pools to mitigate risks associated with partnerships. © Operational Research Society 2020.</t>
  </si>
  <si>
    <t>2-s2.0-85084324985</t>
  </si>
  <si>
    <t>Fink L.</t>
  </si>
  <si>
    <t>How do IT capabilities create strategic value? Toward greater integration of insights from reductionistic and holistic approaches</t>
  </si>
  <si>
    <t>10.1057/ejis.2010.53</t>
  </si>
  <si>
    <t>https://www.scopus.com/inward/record.uri?eid=2-s2.0-78651319325&amp;doi=10.1057%2fejis.2010.53&amp;partnerID=40&amp;md5=c8b2501f45ae389fda0c8fe83be88833</t>
  </si>
  <si>
    <t>After more than two decades of intensive research, researchers are still struggling to explain the strategic value of information technology (IT) capabilities. The current study suggests that sufficient advancement has not been made in this area of research because of the gap between the richness of theoretical formulations and the minimalism of the reductionistic approach taken to test them. While theoretical formulations describe complex relationships between IT capabilities and competitive advantage, reductionistic explanations rely on models that represent the integration of simple relationships. This area of research can, therefore, benefit from the wider adoption of a holistic approach that attributes competitive advantage to profiles of IT capabilities. This study draws on the resource-based view and configurational theory to develop two reductionistic (direct and mediation) and two holistic (gestalt and profile-deviation) models of IT strategic value. The four models are tested with data collected from IT managers. The empirical analysis illustrates the insights that can be gained by drawing on the relative strengths of reductionistic and holistic explanations of IT strategic value. © 2011 Operational Research Society Ltd. All rights reserved.</t>
  </si>
  <si>
    <t>2-s2.0-78651319325</t>
  </si>
  <si>
    <t>Information technology outsourcing through a configurational lens</t>
  </si>
  <si>
    <t>10.1016/j.jsis.2010.05.004</t>
  </si>
  <si>
    <t>https://www.scopus.com/inward/record.uri?eid=2-s2.0-77953652028&amp;doi=10.1016%2fj.jsis.2010.05.004&amp;partnerID=40&amp;md5=ec5b5b2d17f30be6febcc9afd3406dd3</t>
  </si>
  <si>
    <t>This paper explores the value of a configurational approach to IT outsourcing by developing a framework for IT outsourcing effectiveness. Taking a process view of outsourcing and drawing on the relational view of the firm, the framework identifies four high-level dimensions that correspond to an organization's resource position in four key areas: organizational IT value position, organizational IT asset position, relational asset position, and relational capability position. A novel structured method is used to identify the congruent outsourcing configurations within the range of possible outsourcing configurations based on the interdependencies among the four dimensions. Three congruent outsourcing configurations, designated asset dependence, relational dependence, and independence, emerge from this analysis. Drawing on the assumptions of configurational theory about organizational change and taking a dynamic perspective, the framework is extended to describe how organizations transition between outsourcing configurations over time. This paper demonstrates how a configurational approach can address three potential problems of the outsourcing literature and advance outsourcing research. © 2010 Elsevier B.V. All rights reserved.</t>
  </si>
  <si>
    <t>2-s2.0-77953652028</t>
  </si>
  <si>
    <t>Fink L.; Markovich S.</t>
  </si>
  <si>
    <t>Generic verticalization strategies in enterprise system markets: An exploratory framework</t>
  </si>
  <si>
    <t>10.1057/jit.2008.14</t>
  </si>
  <si>
    <t>https://www.scopus.com/inward/record.uri?eid=2-s2.0-58149188872&amp;doi=10.1057%2fjit.2008.14&amp;partnerID=40&amp;md5=37d40dda6fc5ab522f391114794069f7</t>
  </si>
  <si>
    <t>In recent years, enterprise system (ES) software markets have been very dynamic. While contemporary customers are increasingly seeking ES solutions that require less and less customization and implementation effort, it is unclear whether all ES providers should take the vertical path of offering functionality tailored to specific industries. Given the lack of conceptualization that explores ES markets' segmentation, this paper offers a typology of generic verticalization strategies. Building on the resource-based view of the firm and the dynamic capabilities perspective, we match ES providers' organizational characteristics of size and scope with the most effective verticalization strategy. A dynamic dimension is introduced to this framework by analyzing recommended strategies for market entry and growth. Finally, the applicability of the exploratory framework is illustrated using examples from the customer relationship management (CRM) software market. © 2008 JIT Palgrave Macmillan. All rights reserved.</t>
  </si>
  <si>
    <t>2-s2.0-58149188872</t>
  </si>
  <si>
    <t>Fink L.; Neumann S.</t>
  </si>
  <si>
    <t>Gaining agility through IT personnel capabilities: The mediating role of IT infrastructure capabilities</t>
  </si>
  <si>
    <t>10.17705/1jais.00135</t>
  </si>
  <si>
    <t>https://www.scopus.com/inward/record.uri?eid=2-s2.0-57049124511&amp;doi=10.17705%2f1jais.00135&amp;partnerID=40&amp;md5=3820b500b61b34354e88e162457b9647</t>
  </si>
  <si>
    <t>This study develops a research model of how the technical, behavioral, and business capabilities of IT personnel are associated with IT infrastructure capabilities, and how the latter are associated with IT-dependent organizational agility, which is conceptualized as comprising IT-dependent system, information, and strategic agility. Analysis of cross-sectional data collected from 293 IT managers generally corroborates the hypothesized relationships, showing that the technical and behavioral capabilities of IT personnel have a positive effect on infrastructure capabilities. The analysis also provides evidence that the effect of infrastructure capabilities on IT-dependent strategic agility is direct, as well as mediated by IT-dependent system and information agility. The validity of the findings is strengthened by demonstrating that the hypothesized research model fits the data better than two alternative theoretically-anchored models describing different relationships between the same constructs. This study advances understanding of the interrelationships between two major subsets of IT capabilities, and their relationships with the agility afforded by IT. Copyright © 2007, by the Association for Information Systems.</t>
  </si>
  <si>
    <t>2-s2.0-57049124511</t>
  </si>
  <si>
    <t>Fletcher K.; Wright G.</t>
  </si>
  <si>
    <t>Strategic and organizational determinants of information system sophistication: An analysis of the uptake of database marketing in the financial services industry</t>
  </si>
  <si>
    <t>10.1057/palgrave.ejis.3000270</t>
  </si>
  <si>
    <t>https://www.scopus.com/inward/record.uri?eid=2-s2.0-21944433786&amp;doi=10.1057%2fpalgrave.ejis.3000270&amp;partnerID=40&amp;md5=b0ce784fad13156b4ed52764f7f65ac8</t>
  </si>
  <si>
    <t>This paper investigates strategic and organizational determinants of adoption/non-adoption of strategic marketing information systems that differ in degree of sophistication. We identify potentially relevant variables and relate them to the use of database marketing (DBM) systems. Using an obtained sample of 49% of all major banks, building societies and insurance companies in the UK, we compare users and non-users and, within the users, we identify intercorrelations with those variables linked to degree of sophistication. Adoption of DBM systems is closely associated with the organization placing a greater strategic importance on direct marketing decisions, strategic integration of information technology (IT) and marketing, the possession of a large direct marketing grouping and a strong marketing and information orientation. These factors, coupled with a greater degree of organizational slack and weaker organization control of resources and more decisive decision making, which separate adopting organizations from non-adopters. Once adoption has occurred, greater DBM sophistication is closely linked to the power of the direct marketing function, the importance placed on the strategic integration of IT and marketing, the size of the direct marketing grouping, and the organization's overall information orientation. © 1997 Operational Research Society Ltd.</t>
  </si>
  <si>
    <t>2-s2.0-21944433786</t>
  </si>
  <si>
    <t>Fosso Wamba S.; Akter S.</t>
  </si>
  <si>
    <t>Understanding supply chain analytics capabilities and agility for data-rich environments</t>
  </si>
  <si>
    <t>10.1108/IJOPM-01-2019-0025</t>
  </si>
  <si>
    <t>https://www.scopus.com/inward/record.uri?eid=2-s2.0-85074030820&amp;doi=10.1108%2fIJOPM-01-2019-0025&amp;partnerID=40&amp;md5=854c4eb411d3c29683a94858e9523737</t>
  </si>
  <si>
    <t>Purpose: Big data-driven supply chain analytics capability (SCAC) is now emerging as the next frontier of supply chain transformation. Yet, very few studies have been directed to identify its dimensions, subdimensions and model their holistic impact on supply chain agility (SCAG) and firm performance (FPER). Therefore, to fill this gap, the purpose of this paper is to develop and validate a dynamic SCAC model and assess both its direct and indirect impact on FPER using analytics-driven SCAG as a mediator. Design/methodology/approach: The study draws on the emerging literature on big data, the resource-based view and the dynamic capability theory to develop a multi-dimensional, hierarchical SCAC model. Then, the model is tested using data collected from supply chain analytics professionals, managers and mid-level manager in the USA. The study uses the partial least squares-based structural equation modeling to prove the research model. Findings: The findings of the study identify supply chain management (i.e. planning, investment, coordination and control), supply chain technology (i.e. connectivity, compatibility and modularity) and supply chain talent (i.e. technology management knowledge, technical knowledge, relational knowledge and business knowledge) as the significant antecedents of a dynamic SCAC model. The study also identifies analytics-driven SCAG as the significant mediator between overall SCAC and FPER. Based on these key findings, the paper discusses their implications for theory, methods and practice. Finally, limitations and future research directions are presented. Originality/value: The study fills an important gap in supply chain management research by estimating the significance of various dimensions and subdimensions of a dynamic SCAC model and their overall effects on SCAG and FPER. © 2019, Emerald Publishing Limited.</t>
  </si>
  <si>
    <t>2-s2.0-85074030820</t>
  </si>
  <si>
    <t>Friedman A.L.</t>
  </si>
  <si>
    <t>The stages model and the phases of the IS field</t>
  </si>
  <si>
    <t>10.1057/jit.1994.14</t>
  </si>
  <si>
    <t>https://www.scopus.com/inward/record.uri?eid=2-s2.0-21344493368&amp;doi=10.1057%2fjit.1994.14&amp;partnerID=40&amp;md5=e4df7326ff4c08a371f9342e8b4028e6</t>
  </si>
  <si>
    <t>We argue that the organization’s internal time-path of computer usage should be located in a context of changes in the IS field as a whole. A model of the history of information systems management within user organizations is presented here, which specifies a series of phases the IS field has gone through. Each phase is defined by a critical problem or set of constraints. The phases model can be used to predict new pressures on IS executives and new directions for focusing research and education resources as well as supplementing Nolan’s stages model of computer usage within organizations. © 1994, Palgrave. All Rights Reserved.</t>
  </si>
  <si>
    <t>2-s2.0-21344493368</t>
  </si>
  <si>
    <t>Friedmanl A.L.</t>
  </si>
  <si>
    <t>The Information Technology Field: Using Fields and Paradigms for Analyzing Technological Change</t>
  </si>
  <si>
    <t>Human Relations</t>
  </si>
  <si>
    <t>10.1177/001872679404700401</t>
  </si>
  <si>
    <t>https://www.scopus.com/inward/record.uri?eid=2-s2.0-84973818693&amp;doi=10.1177%2f001872679404700401&amp;partnerID=40&amp;md5=47eee7b9f28dd139b46e6c808d96c207</t>
  </si>
  <si>
    <t>The technology field is proposed as a concept which will allow us to analyze the history of substantial technologies and to make predictions about future developments. The history of information technology is analyzed as an example of a technology field. The technology field gives place both to “supply-side,” “natural,” technological trajectories, and to “demand-side” socioeconomic factors. Unlike the recently developed concept of technological paradigm, the technology field directs our attention to issues of management and work organization which accompany the diffusion of a major new technology. © 1994, Sage Publications. All rights reserved.</t>
  </si>
  <si>
    <t>2-s2.0-84973818693</t>
  </si>
  <si>
    <t>Fugate B.S.; Stank T.P.; Mentzer J.T.</t>
  </si>
  <si>
    <t>Linking improved knowledge management to operational and organizational performance</t>
  </si>
  <si>
    <t>10.1016/j.jom.2008.09.003</t>
  </si>
  <si>
    <t>https://www.scopus.com/inward/record.uri?eid=2-s2.0-62649148785&amp;doi=10.1016%2fj.jom.2008.09.003&amp;partnerID=40&amp;md5=76c89ee768788be80374df0314a46226</t>
  </si>
  <si>
    <t>This research empirically examines the importance of knowledge management processes to operational and overall organizational performance (OPERF). Specifically, results indicate that a shared interpretation of knowledge among operational personnel mediates how knowledge is disseminated and used to design and implement a unified operational response to that knowledge. Further, results collected in a logistics operations (LO) context support a strong positive relationship between this knowledge management process and operational and organizational performance. Importantly, psychometric measures for organizational performance collected from managerial respondents were strongly correlated with secondary financial data for participating firms obtained from Compustat, thus supporting a link about operational performance and hard organizational performance data.</t>
  </si>
  <si>
    <t>2-s2.0-62649148785</t>
  </si>
  <si>
    <t>Fung M.K.</t>
  </si>
  <si>
    <t>To what extent are labor-saving technologies improving efficiency in the use of human resources? Evidence from the banking industry</t>
  </si>
  <si>
    <t>10.3401/poms.1070.0003</t>
  </si>
  <si>
    <t>https://www.scopus.com/inward/record.uri?eid=2-s2.0-41149173712&amp;doi=10.3401%2fpoms.1070.0003&amp;partnerID=40&amp;md5=8369737947648f6ee4843ee94f57ec58</t>
  </si>
  <si>
    <t>With special reference to the banking industry, the objective of this study is to address managerial concerns over the impact of labor-saving technologies on efficiency in the use of human resources. A bank is viewed as a collection of human, technology, and capital resources. Labor-saving technologies are represented by two categories of technology resources - information technologies and patented in-house process innovations. The estimation of a stochastic frontier manpower-requirement function shows that, whereas information technology resources have a direct impact on efficiency in the use of human resources, in-house process innovations have an indirect impact through spillovers. The reduction in labor costs resulting from a more efficient use of human resources is more than enough to cover the required increase in information technology expenditures. This cost-reducing impact is stronger for firms currently employing a lower level of information technologies. The empirical findings also suggest a complementary relationship between information technologies and spillovers of in-house process innovations. The empirical framework proposed in this study can help decision makers determine the optimal input mix of technology and human resources. © 2008 Production and Operations Management Society.</t>
  </si>
  <si>
    <t>2-s2.0-41149173712</t>
  </si>
  <si>
    <t>Gaimon C.; Ramachandran K.</t>
  </si>
  <si>
    <t>The Knowledge Value Chain: An Operational Perspective</t>
  </si>
  <si>
    <t>10.1111/poms.13312</t>
  </si>
  <si>
    <t>https://www.scopus.com/inward/record.uri?eid=2-s2.0-85096873971&amp;doi=10.1111%2fpoms.13312&amp;partnerID=40&amp;md5=06899bbfa16828ea7415cb115c316839</t>
  </si>
  <si>
    <t>The successful launch of an innovative product or service is driven by an unexplored market opportunity or a technological breakthrough. Oftentimes, however, firms lack the necessary resource capabilities to exploit new market opportunities; alternately, markets may not exist for firms to successfully profit from technological breakthroughs. In other words, firms suffer from performance gaps between their market opportunities and their resource capabilities. In this study, we organize the growing literature on knowledge management to develop the concept of a knowledge value chain, which we characterize as the transformative engine by which a firm can close such performance gaps. In addition to motivating the framework through case studies and placing the existing research literature in knowledge management within this framework, we also identify several directions of future research. © 2020 Production and Operations Management Society</t>
  </si>
  <si>
    <t>2-s2.0-85096873971</t>
  </si>
  <si>
    <t>Galliers R.D.; Jarvenpaa S.L.</t>
  </si>
  <si>
    <t>Welcome to the first issue of Volume 27 of The Journal of Strategic Information Systems</t>
  </si>
  <si>
    <t>10.1016/j.jsis.2018.02.001</t>
  </si>
  <si>
    <t>https://www.scopus.com/inward/record.uri?eid=2-s2.0-85043604954&amp;doi=10.1016%2fj.jsis.2018.02.001&amp;partnerID=40&amp;md5=7ff578923dac51dfb0339d80d280b1e2</t>
  </si>
  <si>
    <t>2-s2.0-85043604954</t>
  </si>
  <si>
    <t>Galliers R.D.; Sutherland A.R.</t>
  </si>
  <si>
    <t>Information systems management and strategy formulation: the ‘stages of growth’ model revisited</t>
  </si>
  <si>
    <t>10.1111/j.1365-2575.1991.tb00030.x</t>
  </si>
  <si>
    <t>https://www.scopus.com/inward/record.uri?eid=2-s2.0-0026054207&amp;doi=10.1111%2fj.1365-2575.1991.tb00030.x&amp;partnerID=40&amp;md5=ed66925e06c127b9ca962b052c492832</t>
  </si>
  <si>
    <t>Abstract. The original ‘stages of growth’ model, as applied to the field of Information Systems (Gibson &amp; Nolan, 1974), may be viewed as seminal, given the influence it has had on both theory and practice (Nolan, 1984; Sullivan, 1985; Ward, et al., 1990). This is so, despite the model's lack of substantiation based on empirical evidence, the overly simplistic assumptions on which it is based, and the limited focus of the original concept (Benbasat, et al., 1984; King &amp; Kraemer, 1984). Since its first appearance, the model has been refined following many applications (Nolan, 1979, 1984). In addition, others have developed ‘stages of growth’ models of their own. For example, Somogyi &amp; Galliers, (1987a, b)provide a model depicting the move from basic data processing systems to strategic information systems, tracing the early days of commercial applications of computing through to the present day (Ward et al. 1990). Earl (1983, 1986, 1988, 1989) proposes a stages‐model for information systems planning, as does Bhabuta (1988), while Hirschheim, et al. (1988) have developed a more broadly focused model associated with the development of the information‐systems management function. As a result of a review of the above and of a case study research undertaken in Perth, Western Australia, a revised model was developed, which takes account of current thinking and past experience in the application of the various ‘stages of growth’ models (Sutherland &amp; Galliers, 1989). This paper sets out to review some of these models and proceeds to describe the process of developing, testing and applying the revised ‘stages of growth’ model. The model is more broadly focused than the original concept, incorporating strategic, organizational, human resource and management considerations. As a result, it is argued that this model has greater utility than its predecessors. Copyright © 1991, Wiley Blackwell. All rights reserved</t>
  </si>
  <si>
    <t>2-s2.0-0026054207</t>
  </si>
  <si>
    <t>Greer B.M.; Theuri P.</t>
  </si>
  <si>
    <t>Linking Supply Chain Management Superiority to Multifaceted Firm Financial Performance</t>
  </si>
  <si>
    <t>10.1111/j.1745-493X.2012.03276.x</t>
  </si>
  <si>
    <t>https://www.scopus.com/inward/record.uri?eid=2-s2.0-84864360046&amp;doi=10.1111%2fj.1745-493X.2012.03276.x&amp;partnerID=40&amp;md5=7bfc9fbc0e5c5d2eac650595e6bdefa8</t>
  </si>
  <si>
    <t>Research has shown that superior supply chain effectiveness can yield enhanced firm financial performance. However, existing research does not use a consistent definition or a comprehensive list of supply chain leader firms. Using matched sample comparison, this study investigates the robustness of the relationship between supply chain effectiveness and the overall financial health of firms viewed as supply chain leaders by using AMR's supply chain top 25 list. We hypothesize that firms that have been identified by AMR as supply chain leaders will be more financially healthy than nonsupply chain leaders. That is, they will have better cost, activity, and liquidity ratios. The findings indicate that firms identified as supply chain leaders outperform their nonsupply chain leader peers in accounting-based activity, cost, and liquidity measures.© 2012 Institute for Supply Management, Inc.</t>
  </si>
  <si>
    <t>2-s2.0-84864360046</t>
  </si>
  <si>
    <t>Ganju K.K.; Atasoy H.; Pavlou P.A.</t>
  </si>
  <si>
    <t>Do Electronic Health Record Systems Increase Medicare Reimbursements? The Moderating Effect of the Recovery Audit Program</t>
  </si>
  <si>
    <t>10.1287/mnsc.2021.4002</t>
  </si>
  <si>
    <t>https://www.scopus.com/inward/record.uri?eid=2-s2.0-85131396417&amp;doi=10.1287%2fmnsc.2021.4002&amp;partnerID=40&amp;md5=caab4996a0f91bb2f7cae3253002a99a</t>
  </si>
  <si>
    <t>Electronic health record (EHR) systems allow physicians to automate the process of entering patient data relative to manual entry in traditional paper-based records. However, such automated data entry can lead to increased reimbursement requests by hospitals from Medicare by overstating the complexity of patients. The EHR module that has been alleged to increase reimbursements is the Computerized Physician Order Entry (CPOE) system, which populates patient charts with default templates and allows physicians to copy and paste data from previous charts of the patient and other patients’ records. To combat increased reimbursements by hospitals from Medicare, the Centers for Medicare &amp; Medicaid Services implemented the Recovery Audit Program first as a pilot in six states between 2005 and 2009 and then, nationwide in the entire United States in 2010. We examine whether the adoption of CPOE systems by hospitals is associated with an increase in reported patient complexity and if the Recovery Audit Program helped to attenuate this relationship. We find that the adoption of CPOE systems significantly increases patient complexity reported by hospitals, corresponding to an estimate of $1 billion increase in Medicare reimbursements per year. This increase was attenuated when hospitals were regulated by the Recovery Audit Program. Notably, those recovery auditors who developed the ability to identify the use of default templates, copied and pasted data, and cloned records were the most effective in reducing increased reimbursements. These findings have implications on how to combat Medicare reimbursements paid by taxpayer dollars with the Recovery Audit Program and how this information technology (IT) audit can prevent the misuse of information systems to create artificial business value of IT by hospitals. Contributions to information systems and healthcare research, practice, and public policy are discussed. Copyright: © 2021 INFORMS</t>
  </si>
  <si>
    <t>2-s2.0-85131396417</t>
  </si>
  <si>
    <t>Gardner J.W.; Boyer K.K.; Ward P.T.</t>
  </si>
  <si>
    <t>Achieving time-sensitive organizational performance through mindful use of technologies and routines</t>
  </si>
  <si>
    <t>10.1287/orsc.2017.1159</t>
  </si>
  <si>
    <t>https://www.scopus.com/inward/record.uri?eid=2-s2.0-85039695455&amp;doi=10.1287%2forsc.2017.1159&amp;partnerID=40&amp;md5=9e8e9b53ed8620364fe9b6b6ab98bf66</t>
  </si>
  <si>
    <t>Organizational performance is often dependent on the timing of critical processes and the simultaneous use of both technology and routines. Existing publications emphasize the importance of time sensitivity but also reflect divergent, untested perspectives. Prior works do not clearly explain or examine how different mechanisms are associated with achieving time-sensitive versus general (or non-time-sensitive) performance. We build on concepts from organizational mindfulness and organizational routines to address these gaps. Specifically, this paper examines how the mindful use of information technologies and adherence to specified routines are associated with both time-sensitive and general organizational performance.We employ split-group structural equation modeling based on high and low levels of information technology adoption to account for potential technology contingencies in performance.We use time-sequenced data from 262 U.S. hospitals to analyze two categories of clinical care quality: time-sensitive care and general care. The results indicate that mindful use of technologies is associated with both time-sensitive and general performance in contexts with high technology adoption but not in those with low adoption. In contrast, adherence to specified routines is associated with time-sensitive performance in contexts with low technology adoption but not in those with high adoption. The results also clarify that high levels of technology adoption and mindful use may at times assume the place of specified routines in their association with time-sensitive performance. Finally, we find evidence that continuous improvement may bridge adherence to specified routines and mindful use of technologies. © 2017 INFORMS.</t>
  </si>
  <si>
    <t>2-s2.0-85039695455</t>
  </si>
  <si>
    <t>Gaskin J.; Berente N.; Lyytinen K.; Yoo Y.</t>
  </si>
  <si>
    <t>Toward generalizable sociomaterial inquiry: A computational approach for zooming in and out of sociomaterial routines</t>
  </si>
  <si>
    <t>10.25300/MISQ/2014/38.3.10</t>
  </si>
  <si>
    <t>https://www.scopus.com/inward/record.uri?eid=2-s2.0-84918815083&amp;doi=10.25300%2fMISQ%2f2014%2f38.3.10&amp;partnerID=40&amp;md5=f7a8e511874fa9f6536882f14cac500a</t>
  </si>
  <si>
    <t>In this paper, a computational, mixed methods approach that combines qualitative analysis with a novel approach to sequence analysis for studying the entanglement of human activities and digital capabilities in organizational routines is described. The approach is scalable across multiple contexts and complements the dominant idiographic modes of sociomaterial inquiry. The approach is rooted in the epistemology of a "rational reconstruction" consistent with the interpretive stance underlying the sociomaterial position. It arms researchers with the means to seek and uncover regularities in the ways human activities and digital capabilities become entangled across contexts by enabling the identification and articulation of generalizable patterns of sociomaterial activity. The computational approach is founded on sequence-analytic techniques that originated from the field of computational biology (genetics), but are now gaining popularity in the study of temporally ordered social phenomena such as organizational routines. These techniques are extended by drawing upon theoretical insights gained within sociomaterial scholarship on how the digital and the social become entangled. By detecting the variation in activities, actors, artifacts, and affordances that comprise what we denote a sociomaterial routine, the approach directly attends to ways in which human actors and the material features of technology become entangled in patterns of practice. Beyond motivating and describing the approach, the different insights that researchers can generate through its application in the study of the digitalization of organizational routines are illustrated. We conclude by suggesting several lines of inquiry that can enrich sociomaterial research.</t>
  </si>
  <si>
    <t>2-s2.0-84918815083</t>
  </si>
  <si>
    <t>Grover V.; Niederman F.</t>
  </si>
  <si>
    <t>Research Perspectives: The Quest for Innovation in Information Systems Research: Recognizing, Stimulating, and Promoting Novel and Useful Knowledge</t>
  </si>
  <si>
    <t>10.17705/1jais.00705</t>
  </si>
  <si>
    <t>https://www.scopus.com/inward/record.uri?eid=2-s2.0-85122746712&amp;doi=10.17705%2f1jais.00705&amp;partnerID=40&amp;md5=60340a77a68bc096842c0fffc829ce7d</t>
  </si>
  <si>
    <t>Research in information systems (IS) is often challenged during the review process with “what’s new” and the “so what” questions. While we believe that there is innovation in IS research, constituents in the field do not have a good or at least consistent understanding of what this entails. This creates a problem for editors, authors, and reviewers in assessing how innovative a study is or what aspects of the work are indeed innovative. This paper is a response to this concern that takes on the challenging task of recognizing innovation in IS research. At the most basic level, we offer a structure that examines a variety of ways that innovation may be manifested in our research output. We describe, illustrate, and discuss the challenges of using our categories of innovative research. We hope that such identification can stimulate and expand our capacity to generate innovative research and to recognize (and promote) it when it is forthcoming. © 2021, Association for Information Systems. All rights reserved.</t>
  </si>
  <si>
    <t>2-s2.0-85122746712</t>
  </si>
  <si>
    <t>Gemino A.; Reich B.H.; Sauer C.</t>
  </si>
  <si>
    <t>A temporal model of information technology project performance</t>
  </si>
  <si>
    <t>10.2753/MIS0742-1222240301</t>
  </si>
  <si>
    <t>https://www.scopus.com/inward/record.uri?eid=2-s2.0-39749106703&amp;doi=10.2753%2fMIS0742-1222240301&amp;partnerID=40&amp;md5=3aed657eec8e19ddcaf0bfe2fdf63a38</t>
  </si>
  <si>
    <t>Efficiently delivering expected performance from information technology projects remains a critical challenge for many organizations. Improving our understanding of how various factors influence project performance is therefore an important research objective. This study proposes and tests a temporal model of information technology project performance (TMPP). It shows that performance can be better understood by separating risk factors into earlier (a priori) risk factors and later (emergent) risk factors, and modeling the influence of the former on the latter. Project performance, the dependent variable, is measured by considering both process (budget and schedule) and product (outcome) components. The model includes interactions between risk factors, project management practices, and project performance components. The model is tested using partial least squares analysis with data from a survey of 194 project managers. Our results indicate that the TMPP increases explanatory power when compared with models that link risk factors directly to project performance. The results show the importance for active risk management of recognizing, planning for, and managing a priori and emergent risk factors. The finding of a strong relationship between structural risk factors and subsequent volatility shows the need for risk management practice to recognize the interaction of a priori and emergent risk factors. The results confirm the importance of knowledge resources, organizational support, and project management practices, and demonstrate the ways in which they reinforce each other. © 2008 M.E. Sharpe, Inc.</t>
  </si>
  <si>
    <t>2-s2.0-39749106703</t>
  </si>
  <si>
    <t>Germonprez M.; Traci H.; Nancy R.</t>
  </si>
  <si>
    <t>Humancomputer interaction research in the management information systems field</t>
  </si>
  <si>
    <t>10.1111/j.1365-2575.2009.00331.x</t>
  </si>
  <si>
    <t>https://www.scopus.com/inward/record.uri?eid=2-s2.0-67650321859&amp;doi=10.1111%2fj.1365-2575.2009.00331.x&amp;partnerID=40&amp;md5=474b1149dde1de3db8ee4e9477c79049</t>
  </si>
  <si>
    <t>2-s2.0-67650321859</t>
  </si>
  <si>
    <t>Gerow J.E.; Grover V.; Thatcher J.; Roth P.L.</t>
  </si>
  <si>
    <t>Looking toward the future of IT-business strategic alignment through the past: A meta-analysis</t>
  </si>
  <si>
    <t>10.25300/misq/2014/38.4.10</t>
  </si>
  <si>
    <t>https://www.scopus.com/inward/record.uri?eid=2-s2.0-84933533548&amp;doi=10.25300%2fmisq%2f2014%2f38.4.10&amp;partnerID=40&amp;md5=ce98e082699f02172b38562eee2d7dc2</t>
  </si>
  <si>
    <t>Research examining the relationship between IT-business strategic alignment (hereafter referred to as alignment) and firm performance (hereafter referred to as performance) has produced apparently conflicting findings (i.e., an alignment paradox). To examine the alignment paradox, we conducted a meta-analysis that probed the interrelationships between alignment, performance, and context constructs. We found the alignment dimensions (intellectual, operational, and cross-domain) demonstrate unique relationships with the different performance types (financial performance, productivity, and customer benefit) and with many of the other constructs in alignment's nomological network. All mean corrected correlations between dimensions of alignment and dependent variables were positive and most of the credibility interval values in these analyses were also positive. Overall, the evidence gathered from the extant literature suggests there is not much of an alignment paradox. This study contributes to the literature by clarifying the relationships between alignment and performance outcomes and offering insight into sources of inconsistencies in alignment research. By doing so, this paper lays a foundation for more consistent treatment of alignment in future IT research.</t>
  </si>
  <si>
    <t>2-s2.0-84933533548</t>
  </si>
  <si>
    <t>Gerow J.E.; Thatcher J.B.; Grover V.</t>
  </si>
  <si>
    <t>Six types of IT-business strategic alignment: An investigation of the constructs and their measurement</t>
  </si>
  <si>
    <t>10.1057/ejis.2014.6</t>
  </si>
  <si>
    <t>https://www.scopus.com/inward/record.uri?eid=2-s2.0-84940972559&amp;doi=10.1057%2fejis.2014.6&amp;partnerID=40&amp;md5=df0f3394bc11017a43709441d5fb1f62</t>
  </si>
  <si>
    <t>Top management has been concerned with IT-business strategic alignment (hereafter referred to as alignment) for the past 30 years. Consequently, alignment researchers have developed many models to explain how alignment generates value for firms. However, these models use inconsistent definitions and measures of alignment, which has led to conflicting results and has potentially inhibited the progress of research on this critical topic. This paper emphasizes the importance of demarcating the six alignment types that are sometimes confused in the literature into a single, unified model. It also reports on the development of definitions and measures of these six types of alignment including alignment between IT and business strategies (i.e., intellectual alignment), between IT and business infrastructures and processes (i.e., operational alignment), and across these two domains such that strategies are linked with infrastructures and processes (i.e., four types of cross-domain alignment). Analyzing survey data collected from 140 Chief Information Officers, we found each measure possesses desirable psychometric properties. Implications for theory and practice are discussed. © 2015 Operational Research Society Ltd.</t>
  </si>
  <si>
    <t>2-s2.0-84940972559</t>
  </si>
  <si>
    <t>Ghahramani F.; Yazdanmehr A.; Chen D.; Wang J.</t>
  </si>
  <si>
    <t>Continuous improvement of information security management: an organisational learning perspective</t>
  </si>
  <si>
    <t>10.1080/0960085X.2022.2096491</t>
  </si>
  <si>
    <t>https://www.scopus.com/inward/record.uri?eid=2-s2.0-85134178346&amp;doi=10.1080%2f0960085X.2022.2096491&amp;partnerID=40&amp;md5=b47ae69eb6330179d59557628be403a5</t>
  </si>
  <si>
    <t>This study explores ways to empower organisations to continuously improve their information security management (ISM). Drawing upon the dynamic capabilities approach, we investigated the mechanism wherein absorptive capacity has an effect. We found that absorptive capacity affects an organisation’s continuous improvement of ISM, with its effect mediated through an organisation’s adaptability to information security threats. In addition, the effect of absorptive capacity on adaptability is contingent upon the organisation’s competitive pressure, which enhances the mediating effect of adaptability. We tested our research model using survey data collected from 130 US-based managers familiar with information security management in their organisations. Theoretical and practical implications of the study are discussed. © The Operational Research Society 2022.</t>
  </si>
  <si>
    <t>2-s2.0-85134178346</t>
  </si>
  <si>
    <t>Ghasemaghaei M.; Ebrahimi S.; Hassanein K.</t>
  </si>
  <si>
    <t>Data analytics competency for improving firm decision making performance</t>
  </si>
  <si>
    <t>10.1016/j.jsis.2017.10.001</t>
  </si>
  <si>
    <t>https://www.scopus.com/inward/record.uri?eid=2-s2.0-85043580938&amp;doi=10.1016%2fj.jsis.2017.10.001&amp;partnerID=40&amp;md5=5ba1fd38420ba6427f71f24ac24dc32a</t>
  </si>
  <si>
    <t>This study develops and validates the concept of Data Analytics Competency as a five multidimensional formative index (i.e., data quality, bigness of data, analytical skills, domain knowledge, and tools sophistication) and empirically examines its impact on firm decision making performance (i.e., decision quality and decision efficiency). The findings based on an empirical analysis of survey data from 151 Information Technology managers and data analysts demonstrate a large, significant, positive relationship between data analytics competency and firm decision making performance. The results reveal that all dimensions of data analytics competency significantly improve decision quality. Furthermore, interestingly, all dimensions, except bigness of data, significantly increase decision efficiency. This is the first known empirical study to conceptualize, operationalize and validate the concept of data analytics competency and to study its impact on decision making performance. The validity of the data analytics competency construct as conceived and operationalized, suggests the potential for future research evaluating its relationships with possible antecedents and consequences. For practitioners, the results provide important guidelines for increasing firm decision making performance through the use of data analytics. © 2017 Elsevier B.V.</t>
  </si>
  <si>
    <t>2-s2.0-85043580938</t>
  </si>
  <si>
    <t>Ghasemaghaei M.; Turel O.</t>
  </si>
  <si>
    <t>Possible negative effects of big data on decision quality in firms: The role of knowledge hiding behaviours</t>
  </si>
  <si>
    <t>10.1111/isj.12310</t>
  </si>
  <si>
    <t>https://www.scopus.com/inward/record.uri?eid=2-s2.0-85090954614&amp;doi=10.1111%2fisj.12310&amp;partnerID=40&amp;md5=8c7293bb27cb2602bd4f21d8626c23e3</t>
  </si>
  <si>
    <t>While common wisdom suggests that big data facilitates better decisions, we posit that it may not always be the case, as big data aspects can also afford and motivate knowledge hiding. To examine this possibility, we integrate adaptive cost theory with the resource-based view of the firm. This integration suggests that the effect of big data characteristics (i.e., data variety, volume, and velocity) on firm decision quality can be explained, in part, by data analysts' perceived knowledge hiding behaviours, including evasive hiding, playing dumb, and rationalized hiding. We examined this model with survey data from 149 data analysts in firms that use big data to varying degrees. The findings show that big data characteristics have distinct effects on knowledge hiding behaviours. While data volume and velocity enhance knowledge hiding, data variety reduces it. Moreover, evasive hiding, playing dumb, and rationalized hiding have varying effects on firm decision quality. Whereas evasive hiding reduces firm decision-making quality, playing dumb does not affect it, and rationalized hiding improves it. These results are further validated with applicability checks. Ultimately, these results can explain inconsistent past findings regarding the return on investment in big data and provide a unique look into the potential “dark sides” of big data. © 2020 John Wiley &amp; Sons Ltd</t>
  </si>
  <si>
    <t>2-s2.0-85090954614</t>
  </si>
  <si>
    <t>Hult G.T.M.; Morgeson III F.V.; Sharma U.; Fornell C.</t>
  </si>
  <si>
    <t>Customer satisfaction and international business: A multidisciplinary review and avenues for research</t>
  </si>
  <si>
    <t>10.1057/s41267-022-00546-2</t>
  </si>
  <si>
    <t>https://www.scopus.com/inward/record.uri?eid=2-s2.0-85136169575&amp;doi=10.1057%2fs41267-022-00546-2&amp;partnerID=40&amp;md5=3d0b574a2dd3f0c2d11a462a03894c63</t>
  </si>
  <si>
    <t>We systematically review the literature on customer satisfaction, partitioning the literature into three generations of thought and focus, with the most recent, third generation, heavily emphasizing international business phenomena. Following a brief, stage-setting review of the first two generations – which address, respectively, the psychological underpinnings of the satisfaction concept, its antecedents, and consequences (first-generation), and the relationship between customer satisfaction, its strategic firm drivers, and firm financial performance outcomes, as well as moderators and mediators of those drivers and outcomes (second-generation) – we primarily focus on the third-generation international studies that have emerged over approximately the last 20 years. These third-generation studies have predominantly investigated the customer satisfaction concept as it is applied cross- and multi-nationally in diverse international market contexts but, due in large part to the cross-disciplinary nature of this research, this literature is fragmented and disjointed. Following a review and synthesis of the third-generation satisfaction literature, connecting it to and differentiating it from the first two generations and integrating its main themes and most significant findings, we identify enduring gaps and unanswered research questions. Of particular note is the dearth of studies examining cross- and multinational moderators of both the strategic firm drivers of satisfaction and the satisfaction–firm performance relationship. We conclude with avenues for future research that can generate important IB-related customer satisfaction knowledge with the potential to provide enormous value to international researchers and managers. © 2022, Academy of International Business.</t>
  </si>
  <si>
    <t>2-s2.0-85136169575</t>
  </si>
  <si>
    <t>Gilley K.M.; Rasheed A.</t>
  </si>
  <si>
    <t>Making more by doing less: An analysis of outsourcing and its effects on firm performance</t>
  </si>
  <si>
    <t>10.1177/014920630002600408</t>
  </si>
  <si>
    <t>https://www.scopus.com/inward/record.uri?eid=2-s2.0-0009926608&amp;doi=10.1177%2f014920630002600408&amp;partnerID=40&amp;md5=db1ad488cd7e497b78114411968909e4</t>
  </si>
  <si>
    <t>This study empirically examined the extent to which outsourcing of both peripheral and near-core tasks influences firms' financial and nonfinancial performance. In addition, the potential moderating effects of firm strategy and the environment on the outsourcing-performance relationship were examined. Results indicate that, whereas there was no significant direct effect of outsourcing on firm performance, both firm strategy and environmental dynamism moderated the relationship between outsourcing and performance. © 2000 Elsevier Science Inc.</t>
  </si>
  <si>
    <t>2-s2.0-0009926608</t>
  </si>
  <si>
    <t>Giustiziero G.; Kretschmer T.; Somaya D.; Wu B.</t>
  </si>
  <si>
    <t>Hyperspecialization and hyperscaling: A resource-based theory of the digital firm</t>
  </si>
  <si>
    <t>10.1002/smj.3365</t>
  </si>
  <si>
    <t>https://www.scopus.com/inward/record.uri?eid=2-s2.0-85123528275&amp;doi=10.1002%2fsmj.3365&amp;partnerID=40&amp;md5=6013cb33378f26586c12fc93eb4c4f58</t>
  </si>
  <si>
    <t>Research Summary: Digital firms tend to be both narrow in their vertical scope and large in their scale. We explain this phenomenon through a theory about how attributes of firms' resource bundles impact their scale and specialization. We posit that highly scalable resource bundles entail significant opportunity costs of integration (vs. outsourcing), which simultaneously drive “hyperspecialization” and “hyperscaling” in digital firms. Using descriptive theory and a formal model, we develop several propositions that align with observed features of digital businesses. We offer a parsimonious modeling framework for resource-based theorizing about highly scalable digital firms, shed light on the phenomenon of digital scaling, and provide insights into the far-reaching ways that technology-enabled resources are reshaping firms in the digital economy. Managerial Summary: Why are leading firms in the digital economy simultaneously larger and more specialized than those in the industrial age? Our research explains this phenomenon as being driven by the scalability of digital resources—that is, their capacity to create more value at larger scales when used intensively in a focal activity. We clarify what digital scalability means, and highlight trade-offs created by the opportunity costs of not employing scalable digital resources intensively. Digital firms should outsource complementary activities to avoid diverting resources away from their scalable core, and to enhance their ability to grow exponentially. Although resource fungibility and outsourcing costs mitigate these imperatives, digital firms may nonetheless find it profitable to remain specialized despite the challenges of managing outsourcing and sharing value with complementors. © 2021 The Authors. Strategic Management Journal published by John Wiley &amp; Sons Ltd.</t>
  </si>
  <si>
    <t>2-s2.0-85123528275</t>
  </si>
  <si>
    <t>Gligor D.</t>
  </si>
  <si>
    <t>Performance implications of the fit between suppliers’ flexibility and their customers’ expected flexibility: A dyadic examination</t>
  </si>
  <si>
    <t>58-59</t>
  </si>
  <si>
    <t>10.1016/j.jom.2018.05.002</t>
  </si>
  <si>
    <t>https://www.scopus.com/inward/record.uri?eid=2-s2.0-85047261779&amp;doi=10.1016%2fj.jom.2018.05.002&amp;partnerID=40&amp;md5=7a2f2a48d2653bd92cc7edf0275ddbb9</t>
  </si>
  <si>
    <t>Although an increase in flexibility for firms usually entails further investments and higher operating overhead for their suppliers (Sheikhzadeh et al., 1998Koste and Malhotra, 1999), most studies have focused exclusively on the benefits derived from additional flexibility enjoyed by the buyer firms neglecting the impact on the financial performance of their suppliers (e.g., Malhotra and Mackelprang, 2012; Gligor, 2014; Mandal, 2015). To explore the complex supplier-customer interplay, we introduce the concept of buyer-supplier flexibility fit (i.e., the match between the level of flexibility the customer expects from its supplier and the supplier's level of flexibility) and explore its impact on the supplier's financial performance (i.e., ROA). We collected dyadic archival and survey data from 638 firms (319 supplier-customer dyads) to test these relationships. Our results indicate that buyer-supplier flexibility fit has a direct and positive impact on the supplier's ROA. Further, the strength of the relationship increases when firms operate in munificent and/or dynamic environments but does not change significantly in complex environments. The relationship also becomes stronger as the exchanged business volume increases between the customer and its supplier, and as the relationship progresses in age. In addition, our findings indicate that firms with perfect buyer-supplier flexibility fit perform best, followed by firms with negative misfit (i.e., the supplier's level of flexibility is lower than its customer's expected level of flexibility), while firms with positive misfit (i.e., the supplier's level of flexibility is higher than its customer's expected level of flexibility) are the laggards. Interestingly, positive misfit has a stronger negative impact on suppliers’ ROA compared to misfit in general and negative misfit. Key corresponding managerial implications are derived. © 2018 Elsevier B.V.</t>
  </si>
  <si>
    <t>2-s2.0-85047261779</t>
  </si>
  <si>
    <t>Goh J.C.-L.; Pan S.L.; Zuo M.</t>
  </si>
  <si>
    <t>Developing the agile is development practices in large-scale it projects: The trust-mediated organizational controls and it project team capabilities perspectives</t>
  </si>
  <si>
    <t>10.17705/1jais.00348</t>
  </si>
  <si>
    <t>https://www.scopus.com/inward/record.uri?eid=2-s2.0-84891397635&amp;doi=10.17705%2f1jais.00348&amp;partnerID=40&amp;md5=de9797f5a5530edc52f0cc0dd61083fc</t>
  </si>
  <si>
    <t>This paper is based on multiple case studies on the construction of the Beijing Capital International Airport Terminal 3 in preparation for the 2008 Olympic Games that investigated the processes of instilling agile IS development practices in large-scale IT projects. This study develops useful theoretical constructs that will help researchers and practitioners who wish to learn about agile IS development practices as developed in large-scale IT projects. Adopting a contingent view, we uncover four factors that are critical in this development processes, namely: project uncertainty profile and project completion urgency; IT project team capabilities; organizational control mechanisms; and trust relationships among the IT project team, the vendors, and the users. Depending on the unpredictable nature of the project and the trust level among the IT project team, the vendors, and the users, we have uncovered the IT project team capabilities and the organizational control mechanisms that are needed to assure the success of a large-scale IT project. We posit that the interplay between the IT project team capabilities and the trust-mediated organizational control mechanisms forms the theoretical basis that defines agile IS development practice in large-scale IT projects. We argue that our findings provide insights to practitioners who are attempting to introduce agile IS development practices into any large-scale IT project. From a research perspective, the theory developed in this paper also sheds light on the importance of adopting a contingency view when researching agile IS development practices in a large-scale IT project and the factors to consider. This underpinning theoretical perspective will aid in the design of all future researches.</t>
  </si>
  <si>
    <t>2-s2.0-84891397635</t>
  </si>
  <si>
    <t>Goh J.M.; Arenas A.E.</t>
  </si>
  <si>
    <t>IT value creation in public sector: how IT-enabled capabilities mitigate tradeoffs in public organisations</t>
  </si>
  <si>
    <t>10.1080/0960085X.2019.1708821</t>
  </si>
  <si>
    <t>https://www.scopus.com/inward/record.uri?eid=2-s2.0-85078600732&amp;doi=10.1080%2f0960085X.2019.1708821&amp;partnerID=40&amp;md5=d8e7295d770ede45bebec423db612f0b</t>
  </si>
  <si>
    <t>Governments today are striving to improve services in the public sector through digital transformation programs but face tremendous pressures from multiple fronts (economy, national security, healthcare, education, etc.). Even when worldwide enterprise IT spending for the government and education markets has been increasing and is expected to surpass $652 billion in 2023 to cater to such transformation programs, 80% of the government transformation efforts failed to achieve expected results. A plausible reason for this lacklustre performance could be the presence of tradeoffs or conflicts that is particularly salient in public organisations. To better understand the mechanisms by which IT enables or inhibits capabilities of the public organisations in attaining public value, we adopt a conflict resolution lens to study how information technology (IT) enabled capabilities to mitigate these tradeoffs. Using a dataset collected from public organisations in a European country unreeling from a financial crisis, we examine the processes by which IT enables public organisations to manage the tradeoffs arising from conflicting value-based goals. We identify three mitigation strategies facilitated via IT-enabled organisational capabilities–bias, tunnelling and hybridisation. This paper contributes to the understanding of how IT mitigates value-based tradeoffs in public organisations to achieve public value. © 2020, © Operational Research Society 2020.</t>
  </si>
  <si>
    <t>2-s2.0-85078600732</t>
  </si>
  <si>
    <t>Goldstein J.; Chernobai A.; Benaroch M.</t>
  </si>
  <si>
    <t>An event study analysis of the economic impact of it operational risk and its subcategories</t>
  </si>
  <si>
    <t>10.17705/1jais.00275</t>
  </si>
  <si>
    <t>https://www.scopus.com/inward/record.uri?eid=2-s2.0-80054950814&amp;doi=10.17705%2f1jais.00275&amp;partnerID=40&amp;md5=17933dcbdfc548753d164bce9d6a3183</t>
  </si>
  <si>
    <t>Organizations' growing exposure to IT operational risk, or the risk of failures of operational IT systems, could translate into significant losses. Despite this, there are notable theoretical and empirical gaps in the literature on IT operational risk. We propose the "resource weaknesses" framework, which extends the resource-based theory of the firm, as a theoretical lens for investigating IT operational risk and its impacts. We also theorize about and empirically examine the impact differences of two categories of IT operational failures: ones resulting in the disclosure, misuse, or destruction of data assets, and ones resulting in the loss of availability or the mis-operation of functional IT assets responsible for the handling of data assets. Whereas the former, datarelated failures have had some coverage in the literature, little is known about the latter, function-related failures. We apply an event study analysis with a well-balanced data set of IT operational failure events that occurred in U.S. financial service firms over a 25-year period. We find that function-related events have a substantially larger negative wealth effect than data-related events, and that firm characteristics such as firm size and growth potential greatly influence the degree of wealth effect. We conclude with important implications for practice and research.</t>
  </si>
  <si>
    <t>2-s2.0-80054950814</t>
  </si>
  <si>
    <t>Gómez J.; Salazar I.; Vargas P.</t>
  </si>
  <si>
    <t>Firm Boundaries, Information Processing Capacity, and Performance in Manufacturing Firms</t>
  </si>
  <si>
    <t>10.1080/07421222.2016.1243954</t>
  </si>
  <si>
    <t>https://www.scopus.com/inward/record.uri?eid=2-s2.0-85002869778&amp;doi=10.1080%2f07421222.2016.1243954&amp;partnerID=40&amp;md5=ef8c12ebb95d5e7fe76ee0d40ef555f5</t>
  </si>
  <si>
    <t>We analyze the alignment between information processing needs and capacities. First, we explore the relationship between firms’ vertical and horizontal boundaries and information technology (IT) capabilities. The literature postulates that less internalization leads firms to invest more in information technology. However, we argue that the use of taper integration and diversification increases the demand for IT-based resources such as IT infrastructure and IT human resources. Second, we propose that the fit between information processing needs and capacity has a positive effect on performance. Our hypotheses are tested on a panel of Spanish manufacturing firms, and the results provide general support for our arguments. One advantage of the data is that they include not only large firms but also small and medium-size manufacturers. From a theoretical perspective, the study contributes to the literature by providing novel insights on how decisions on the vertical dimension condition investments in IT capabilities. It also adds new evidence on the diversification–IT capabilities relationship and studies the consequences of alignment of corporate strategies and IT capabilities on firm performance. From a managerial perspective, our study suggests that changes in the vertical and horizontal limits should be followed by changes in IT capabilities to improve performance. Copyright © Taylor &amp; Francis Group, LLC.</t>
  </si>
  <si>
    <t>2-s2.0-85002869778</t>
  </si>
  <si>
    <t>Gong F.; Nault B.R.; Rahman M.S.</t>
  </si>
  <si>
    <t>An internet-enabled move to the market in logistics</t>
  </si>
  <si>
    <t>10.1287/isre.2016.0625</t>
  </si>
  <si>
    <t>https://www.scopus.com/inward/record.uri?eid=2-s2.0-84976897955&amp;doi=10.1287%2fisre.2016.0625&amp;partnerID=40&amp;md5=d115add3aab898b77e53aa6682ad58c2</t>
  </si>
  <si>
    <t>Logistics outsourcing has increased with the commercialization of the Internet, implying a reduction in the corresponding transaction costs. The Internet-with its universal connectivity and open standards-radically enhanced information technology (IT) capabilities, and we hypothesize this has reduced external transaction costs relatively more than internal governance costs. Using transaction cost theory as a lens, we examine whether the commercialization of the Internet coincided with a move to the market in logistics-one of the most connected industries in the economy. We estimate the relationship between IT and outsourced logistics in a production function based on two data sets from 1987 to 2008. We find that the effects of IT on outsourced logistics have changed in the post-Internet era. After the commercialization of the Internet, an industry's own IT investment and outsourced logistics became complements, whereas they were not before. It suggests that because of the unique characteristics of the Internet as an enabler, IT reduced external transaction costs relatively more than internal governance costs. Consequently, industries favored the market form of the provision of logistics. We also find similar impacts of customers' IT investments on a focal industry's outsourced logistics. Previous studies argued that IT led to the shift from hierarchies to markets, or provided indirect evidence through measures of firm size or integration. Using a production theory model, our study provides systematic empirical evidence to support that the Internet enabled a move to the market in the provision of logistics. © 2016 INFORMS.</t>
  </si>
  <si>
    <t>2-s2.0-84976897955</t>
  </si>
  <si>
    <t>Gong Y.; Jia F.; Brown S.; Koh L.</t>
  </si>
  <si>
    <t>Supply chain learning of sustainability in multi-tier supply chains: A resource orchestration perspective</t>
  </si>
  <si>
    <t>10.1108/IJOPM-05-2017-0306</t>
  </si>
  <si>
    <t>https://www.scopus.com/inward/record.uri?eid=2-s2.0-85043486962&amp;doi=10.1108%2fIJOPM-05-2017-0306&amp;partnerID=40&amp;md5=96b7a2cf0b4797898bc06ebac7d9507c</t>
  </si>
  <si>
    <t>Purpose: The purpose of this paper is to explore how multinational corporations (MNCs) orchestrate internal and external resources to help their multi-tier supply chains learn sustainability-related knowledge. Design/methodology/approach: An exploratory multiple case study approach was adopted and three MNCs’ sustainable initiatives in China were examined. The data were primarily collected through 43 semi-structured interviews with managers of focal companies and their multi-tier suppliers. Findings: The authors found that in order to facilitate their supply chains to learn sustainability, MNCs tend to orchestrate in breadth by internally setting up new functional departments and externally working with third parties, and orchestrate in depth working directly with their extreme upstream suppliers adopting varied governance mechanisms on lower-tier suppliers along the project lifecycle. The resource orchestration in breadth and depth and along the project lifecycle results in changes of supply chain structure. Practical implications: The proposed conceptual model provides an overall framework for companies to design and implement their multi-tier sustainable initiatives. Companies could learn from the suggested learning stages and the best practices of case companies. Originality/value: The authors extend and enrich resource orchestration perspective (ROP), which is internally focused, to a supply chain level, and answer a theoretical question of how MNCs orchestrate their internal and external resources to help their supply chains to learn sustainability. The extension of ROP refutes the resource dependence theory, which adopts a passive approach of relying on external suppliers and proposes that MNCs should proactively work with internal and external stakeholders to learn sustainability. © 2018, Emerald Publishing Limited.</t>
  </si>
  <si>
    <t>2-s2.0-85043486962</t>
  </si>
  <si>
    <t>Gooris J.; Peeters C.</t>
  </si>
  <si>
    <t>Fragmenting global business processes: A protection for proprietary information</t>
  </si>
  <si>
    <t>10.1057/jibs.2015.44</t>
  </si>
  <si>
    <t>https://www.scopus.com/inward/record.uri?eid=2-s2.0-84973351914&amp;doi=10.1057%2fjibs.2015.44&amp;partnerID=40&amp;md5=b6583ada4896a1fae3b6163bfc67ea67</t>
  </si>
  <si>
    <t>This study shows that, when sourcing business services in foreign countries, the fragmentation of processes across production units acts as an operational-level adjustment variable for firms to adapt their information protection approach to the regulative environment of the host country they have selected and to the possibility to use internal controls over the activities performed abroad. We hypothesize that, when the above mechanisms are not available, firms are more likely to fragment processes across multiple foreign production units instead of collocating all process tasks in the same unit. Thanks to IT-enabled integration capabilities, firms can exploit the complementarities between the dispersed fragments of a process while reducing the misappropriation hazard of individual fragments. Empirical results and robustness tests are strongly congruent with these hypotheses. We find also that the propensity to turn to the process fragmentation protection mechanism increases with firm host-country-specific experience and with the alternative value of the proprietary information involved in the activity sourced abroad. © 2016 Academy of International Business. All rights reserved.</t>
  </si>
  <si>
    <t>2-s2.0-84973351914</t>
  </si>
  <si>
    <t>Goos M.; Rademakers E.; Röttger R.</t>
  </si>
  <si>
    <t>Routine-Biased technical change: Individual-Level evidence from a plant closure</t>
  </si>
  <si>
    <t>10.1016/j.respol.2020.104002</t>
  </si>
  <si>
    <t>https://www.scopus.com/inward/record.uri?eid=2-s2.0-85084738984&amp;doi=10.1016%2fj.respol.2020.104002&amp;partnerID=40&amp;md5=d6b4ff7b5a804042c6449b1c418b9ade</t>
  </si>
  <si>
    <t>Routine-biased technical change (RBTC) argues that digitisation decreases job opportunities for workers with routine task competencies, but increases job opportunities for workers with nonroutine task competencies. While there is considerable evidence for RBTC at the aggregate level, its effects on individual workers are yet to be fully understood. Therefore, this paper uses unique survey data of workers at a large car plant who became unemployed when the plant closed. In line with the RBTC hypothesis, we find that re-employment probabilities 1,5 years after the plant's closure are substantially higher for workers with nonroutine task competencies and with digital skills. Moreover, for the subset of individuals who were re-employed 1,5 years after the plant's closure, we find that the nonroutine content of job tasks is higher, wages are lower, and contracts are less permanent. Finally, our paper shows that a crude age-based early retirement policy that was negotiated as part of the plant's closure and that ignores workers’ skills, results in significant foregone employment of older workers with nonroutine task competencies. © 2020 Elsevier B.V.</t>
  </si>
  <si>
    <t>2-s2.0-85084738984</t>
  </si>
  <si>
    <t>Gopal A.; Sivaramakrishnan K.</t>
  </si>
  <si>
    <t>On vendor preferences for contract types in offshore software projects: The case of fixed price vs. Time and materials contracts</t>
  </si>
  <si>
    <t>10.1287/isre.1070.0162</t>
  </si>
  <si>
    <t>https://www.scopus.com/inward/record.uri?eid=2-s2.0-57249113124&amp;doi=10.1287%2fisre.1070.0162&amp;partnerID=40&amp;md5=92969d154a95032ee79a3abc228465dd</t>
  </si>
  <si>
    <t>Prior research has indicated that, on average, offshore vendors have higher profits associated with time and materials (T&amp;M) contracts than fixed price (FP) contracts. This research raises two questions. First, Is the relative importance of various profit drivers different across two contractual regimes? Second, Does it follow that vendors unconditionally prefer T&amp;M contracts for all projects? We address these questions by using data on 93 offshore projects completed by a leading Indian vendor. We use an endogenous switching regression framework and the program evaluation methodology to show that profit equations are distinctly different for the two contractual regimes. Using these two profit equations, we also identify contingencies under which the vendor prefers an FP contract to a T&amp;M contract. We hypothesize that the vendor's ability leverage information asymmetry about capabilities and experiences translates into the vendor preferring FP contract to secure larger information rents. Our results support this hypothesis and suggest that the vendor would prefer the FP contract for larger and longer projects with larger teams. However, vendors would prefer a T&amp;M contract when the risk of employee attrition from the project team is high. In addition, we discuss managerial implications of these results in the paper. © 2008 INFORMS.</t>
  </si>
  <si>
    <t>2-s2.0-57249113124</t>
  </si>
  <si>
    <t>Gopalakrishnan S.; Matta M.; Cavusoglu H.</t>
  </si>
  <si>
    <t>The Dark Side of Technological Modularity: Opportunistic Information Hiding during Interorganizational System Adoption</t>
  </si>
  <si>
    <t>10.1287/isre.2022.1100</t>
  </si>
  <si>
    <t>https://www.scopus.com/inward/record.uri?eid=2-s2.0-85140236094&amp;doi=10.1287%2fisre.2022.1100&amp;partnerID=40&amp;md5=74e8cda866cc8c67f21c7032b8a5810a</t>
  </si>
  <si>
    <t>The successful adoption of interorganizational systems (IOSs), such as blockchains or electronic data interchanges, in interfirm networks requires timely and accurate sharing of information about these roll-outs. In reality, however, the early stages of IOS adoption are characterized by information asymmetries that can arise due to a separation between firms that select and develop the IOS, and firms that implement it. This often results in staggered and asymmetric flows of information that can engender strategic information withholding behaviors. Drawing upon resource and network-based views, we study how the technological modularity of networked firms can affect these behaviors. Interestingly, we find that high levels of technological modularity can render firms more susceptible to opportunistic information withholding by network partners. Our findings run counter to the traditional view of modularity as a capability that can improve the efficiency of IOS adoption, or as a governance mechanism that reduces risks associated with IOS adoption. We find that network density and embeddedness can mitigate the opportunistic risks of technological modularity, whereas network topology can have diverging effects. In a rapidly changing and interconnected business environment where flexibility is key, modularity is often hailed as a foundational pillar of information technology systems of the future. As optimism and investments toward modularity grow, by identifying associated risks, our work cautions managers to adopt a more qualified view of this capability during technological transitions. © 2022 INFORMS.</t>
  </si>
  <si>
    <t>2-s2.0-85140236094</t>
  </si>
  <si>
    <t>Gorbacheva E.; Beekhuyzen J.; vom Brocke J.; Becker J.</t>
  </si>
  <si>
    <t>Directions for research on gender imbalance in the IT profession</t>
  </si>
  <si>
    <t>10.1080/0960085X.2018.1495893</t>
  </si>
  <si>
    <t>https://www.scopus.com/inward/record.uri?eid=2-s2.0-85053455707&amp;doi=10.1080%2f0960085X.2018.1495893&amp;partnerID=40&amp;md5=7a769e63fe29e73c8779912b6221b5d8</t>
  </si>
  <si>
    <t>There is a significant shortage of expert Information Technology (IT) personnel in Europe and elsewhere and a marked under-representation of women in the field. This paper identifies important gaps in research on gender imbalance in the IT profession and motivates future Information Systems research to address each of them. First among these gaps is the lack of research on the far-reaching consequences of gender imbalance in the IT profession. Second, despite a considerable body of research, there is the lack of coherent explanation for this imbalance. Third, although many intervention programmes have been implemented in this area, gender diversity in practice has not improved significantly. This research field also requires theorisation based on the cumulative research efforts in the field, comparative studies in various contexts, and longitudinal studies. We point to opportunities to investigate each of these issues and recommend directions for future research and actionable research questions. © 2018, © 2018 The Author(s). Published by Informa UK Limited, trading as Taylor &amp; Francis Group.</t>
  </si>
  <si>
    <t>2-s2.0-85053455707</t>
  </si>
  <si>
    <t>Gorla N.; Somers T.M.; Wong B.</t>
  </si>
  <si>
    <t>Organizational impact of system quality, information quality, and service quality</t>
  </si>
  <si>
    <t>10.1016/j.jsis.2010.05.001</t>
  </si>
  <si>
    <t>https://www.scopus.com/inward/record.uri?eid=2-s2.0-77957690682&amp;doi=10.1016%2fj.jsis.2010.05.001&amp;partnerID=40&amp;md5=4dd949c2f942eec21d85546506b34288</t>
  </si>
  <si>
    <t>Increased organizational dependence on information systems drives management attention towards improving information systems' quality. A recent survey shows that "Improve IT quality" is one of the top concerns facing IT executives. As IT quality is a multidimensional measure, it is important to determine what aspects of IT quality are critical to organizations to help Chief Information Officers (CIOs) to devise effective IT quality improvement strategies. In this research, we model the relationship between information systems' (IS) quality and organizational impact. We hypothesize greater organizational impact in situations in which system quality, information quality and service quality are high. We also hypothesize a positive relationship between system quality and information quality. We test our hypotheses using survey data. Our structural equation model exhibits a good fit with the observed data. Our results show that IS service quality is the most influential variable in this model (followed by information quality and system quality), thus highlighting the importance of IS service quality for organizational performance. This paper contributes theoretically to IS success models through the system quality-to-information quality and IS quality-to-organizational impact links. Implications of our results for practice and research are discussed. © 2010 Elsevier B.V. All rights reserved.</t>
  </si>
  <si>
    <t>2-s2.0-77957690682</t>
  </si>
  <si>
    <t>Gottschalk P.</t>
  </si>
  <si>
    <t>Predictors of IT support for knowledge management in the professions: An empirical study of law firms in Norway</t>
  </si>
  <si>
    <t>10.1080/026839600344410</t>
  </si>
  <si>
    <t>https://www.scopus.com/inward/record.uri?eid=2-s2.0-0034419660&amp;doi=10.1080%2f026839600344410&amp;partnerID=40&amp;md5=d3719f8a52eb87b99fb0198d6beae211</t>
  </si>
  <si>
    <t>Knowledge management is an increasingly important source of competitive advantage for organizations. Knowledge embedded in an organization-s business processes and an employee-s skills provide a firm with unique capabilities for delivering a product or service to customers. Law firms represent an industry which seems very well suited for knowledge management investigation. Law firms are knowledge intensive and the use of advanced technology may transform these organizations in the future. To examine knowledge management in Norwegian law firms, a study which involved two phases of data collection and analysis was designed. The first phase was a field study of the largest law firm in Norway. The semi-structured interviews conducted in the initial field study documented a strong belief in the potential benefits from knowledge management. The second phase was a survey of Norwegian law firms. Firm culture, firm knowledge and use of information technology were identified as potential predictors of information technology support for knowledge management in law firms in Norway. The extent to which law firms in Norway use information technology to support knowledge management is significantly influenced by the extent firms generally use information technology. © 2000, Association for Information Technology Trust. All rights reserved.</t>
  </si>
  <si>
    <t>2-s2.0-0034419660</t>
  </si>
  <si>
    <t>Govindan K.; Jepsen M.B.</t>
  </si>
  <si>
    <t>ELECTRE: A comprehensive literature review on methodologies and applications</t>
  </si>
  <si>
    <t>10.1016/j.ejor.2015.07.019</t>
  </si>
  <si>
    <t>https://www.scopus.com/inward/record.uri?eid=2-s2.0-84938785593&amp;doi=10.1016%2fj.ejor.2015.07.019&amp;partnerID=40&amp;md5=a61099056edad8a69fd282d8058a9088</t>
  </si>
  <si>
    <t>Multi-criteria decision analysis (MCDA) is a valuable resource within operations research and management science. Various MCDA methods have been developed over the years and applied to decision problems in many different areas. The outranking approach, and in particular the family of ELECTRE methods, continues to be a popular research field within MCDA, despite its more than 40 years of existence. In this paper, a comprehensive literature review of English scholarly papers on ELECTRE and ELECTRE-based methods is performed. Our aim is to investigate how ELECTRE and ELECTRE-based methods have been considered in various areas. This includes area of applications, modifications to the methods, comparisons with other methods, and general studies of the ELECTRE methods. Although a significant amount of literature on ELECTRE is in a language different from English, we focus only on English articles, because many researchers may not be able to perform a study in some of the other languages. Each paper is categorized according to its main focus with respect to ELECTRE, i.e. if it considers an application, performs a review, considers ELECTRE with respect to the problem of selecting an MCDA method or considers some methodological aspects of ELECTRE. A total of 686 papers are included in the review. The group of papers considering an application of ELECTRE consists of 544 papers, and these are further categorized into 13 application areas and a number of sub-areas. In addition, all papers are classified according to the country of author affiliation, journal of publication, and year of publication. For the group of applied papers, the distribution by ELECTRE version vs. application area and ELECTRE version vs. year of publication are provided. We believe that this paper can be a valuable source of information for researchers and practitioners in the field of MCDA and ELECTRE in particular. © 2015 Elsevier B.V. and Association of European Operational Research Societies (EURO) within the International Federation of Operational Research Societies (IFORS). All rights reserved.</t>
  </si>
  <si>
    <t>2-s2.0-84938785593</t>
  </si>
  <si>
    <t>Grant G.</t>
  </si>
  <si>
    <t>Reconceptualizing the concept of business and IT alignment: From engineering to agriculture</t>
  </si>
  <si>
    <t>10.1057/ejis.2010.50</t>
  </si>
  <si>
    <t>https://www.scopus.com/inward/record.uri?eid=2-s2.0-77958544421&amp;doi=10.1057%2fejis.2010.50&amp;partnerID=40&amp;md5=e1a372d93c4f2152cde156eeaa641fb1</t>
  </si>
  <si>
    <t>2-s2.0-77958544421</t>
  </si>
  <si>
    <t>Grant G.G.</t>
  </si>
  <si>
    <t>Strategic alignment and enterprise systems implementation: The case of Metalco</t>
  </si>
  <si>
    <t>10.1080/0268396032000122132</t>
  </si>
  <si>
    <t>https://www.scopus.com/inward/record.uri?eid=2-s2.0-0242526734&amp;doi=10.1080%2f0268396032000122132&amp;partnerID=40&amp;md5=8091c2647932e5fefb8b788432ace9f4</t>
  </si>
  <si>
    <t>This paper explores the issue of strategic alignment and enterprise systems (ES) implementation from the point of view of one organization involved in deploying an enterprise resource planning system globally. Two questions motivated this research. First, given that strategic information systems (IS) alignment is viewed as essential to organizational success in deriving value from information technology (IT) investments, what is the experience of organizations in practice in aligning their IT strategies with their business strategies? Second, what is the impact of global ES deployments on strategic IS alignment? Based on an in-depth case study of one organization's experience, the research shows that achieving alignment is still important yet difficult to attain. The pressure for alignment may be even more intense with the deployment of global enterprise-wide systems. The study provides additional empirical support for the strategic IS alignment construct and goes further to suggest that deploying an ES does not by itself create integrated and seamless operating environments. In addition, such an outcome requires significant organizational change at all levels.</t>
  </si>
  <si>
    <t>2-s2.0-0242526734</t>
  </si>
  <si>
    <t>Grasser R.A.; Majerczyk M.; Staehle M.; Yang D.</t>
  </si>
  <si>
    <t>The Benefits of Deliberative Involvement in the Design of Incomplete Feedback Systems*</t>
  </si>
  <si>
    <t>10.1111/1911-3846.12675</t>
  </si>
  <si>
    <t>https://www.scopus.com/inward/record.uri?eid=2-s2.0-85107667339&amp;doi=10.1111%2f1911-3846.12675&amp;partnerID=40&amp;md5=8358074f47b53a67572fed45084abcfd</t>
  </si>
  <si>
    <t>This study examines the benefits of employee involvement in feedback system design for cooperation. Understanding how to enhance cooperation is important given the increasing use of team settings in practice. Control systems often provide feedback on cooperative actions of coworkers, which can help enable cooperation in teams and between organizational units. We predict that involvement in the design of feedback systems can be a source of trust between employees and enhances cooperation. This is particularly important for dynamic environments, in which an incomplete feedback system which initially provides perfect signals of cooperation no longer does so after the environment changes. Adding to prior evidence, we find that an incomplete feedback system can benefit cooperation in a static environment, but the benefit is greater when employees were initially involved in its design. In a dynamic environment, an incomplete feedback system fails to facilitate cooperation unless employees were involved in its design. Our results identify a behavioral benefit for firms that grant decision rights to employees as part of their organizational architecture. © 2021 Canadian Academic Accounting Association.</t>
  </si>
  <si>
    <t>2-s2.0-85107667339</t>
  </si>
  <si>
    <t>Green L.; Sung M.-C.; Ma T.; Johnson J.E.V.</t>
  </si>
  <si>
    <t>To what extent can new web-based technology improve forecasts? Assessing the economic value of information derived from Virtual Globes and its rate of diffusion in a financial market</t>
  </si>
  <si>
    <t>10.1016/j.ejor.2019.04.014</t>
  </si>
  <si>
    <t>https://www.scopus.com/inward/record.uri?eid=2-s2.0-85065061363&amp;doi=10.1016%2fj.ejor.2019.04.014&amp;partnerID=40&amp;md5=939340a8b619ac472a18886cbaedfeae</t>
  </si>
  <si>
    <t>As the rate of information availability increases, the ability to use web-based technology to improve forecasting becomes increasingly important. We examine Virtual Globe technology and show how the arrival of unprecedented types of web-based information enhances the ability to forecast and can lead to significant, measurable economic benefits. Specifically, we use market prices in a betting market over an eighteen-year period to examine how new elevation data from Virtual Globes (VG) enabled improved forecasting decisions and we explore how this information diffused through the betting market. The results demonstrate how short-lived, profitable opportunities arise from the arrival of novel information, and the speed at which markets adapt over time to account fully for new data. © 2019 Elsevier B.V.</t>
  </si>
  <si>
    <t>2-s2.0-85065061363</t>
  </si>
  <si>
    <t>Ketchen D.J., Jr.; Kaufmann L.; Carter C.R.</t>
  </si>
  <si>
    <t>Configurational approaches to theory development in supply chain management: Leveraging underexplored opportunities</t>
  </si>
  <si>
    <t>10.1111/jscm.12275</t>
  </si>
  <si>
    <t>https://www.scopus.com/inward/record.uri?eid=2-s2.0-85119626979&amp;doi=10.1111%2fjscm.12275&amp;partnerID=40&amp;md5=9f79a4ee841cd8a635e039d22323534d</t>
  </si>
  <si>
    <t>In introducing the 2020 Emerging Discourse Incubator, Flynn et al. (2020, https://doi.org/10.1111/jscm.12227) urged supply chain scholars to leverage fresh approaches in order to develop supply chain-specific theory, including approaches that are underutilized within the discipline. In response, we explain how more examination of configurations—meaningful sets of observations within a sample—can enhance theory development and, in particular, fuel the construction of supply chain-specific theory. First, we describe the value of configurational theorizing while contrasting it with two more popular approaches: one that centers on linear relationships and one that spotlights the unique features of individual observations. Second, we explain the main configurational approaches available to scholars. Here, we pay special attention to qualitative comparative analysis (QCA)—an approach to configurational theorizing that is relatively new to organizational research. Third, we offer examples of how configurational theorizing via the use of QCA can be used to develop supply chain management theory. Although QCA is employed regularly in neighboring fields, QCA remains something of a conceptual curiosity within supply chain management research. This state of affairs represents an important opportunity because QCA's emphasis on causal complexity fits well with the fact that supply chain outcomes usually arise from an array of variables—often at different levels of analysis—and the interplay among them. Thus, better leveraging configurational theory development can facilitate the creation of novel conceptualizations and useful advice for practice. © 2021 Wiley Periodicals LLC.</t>
  </si>
  <si>
    <t>2-s2.0-85119626979</t>
  </si>
  <si>
    <t>Gregor S.; Klein G.</t>
  </si>
  <si>
    <t>Eight obstacles to overcome in the theory testing genre</t>
  </si>
  <si>
    <t>xix</t>
  </si>
  <si>
    <t>10.17705/1jais.00382</t>
  </si>
  <si>
    <t>https://www.scopus.com/inward/record.uri?eid=2-s2.0-84911937857&amp;doi=10.17705%2f1jais.00382&amp;partnerID=40&amp;md5=c2e946fb442ae1e921a75ace7f8658b4</t>
  </si>
  <si>
    <t>Theory testing work is popular in information systems (IS), with many studies using questionnaires, experiments, or other methods to gather quantitative data and test hypotheses with statistical techniques. This editorial note highlights some of the obstacles that theory testing researchers face, and assists authors so that their papers will not be rejected outright on submission, nor slowed unnecessarily in the review process. In particular, we identify three obstacles relating to theorizing and five related to methods. We provide guidance on how authors can deal with each obstacle, and include examples of studies that have successfully addressed the obstacle. We hope that our editorial will encourage authors to take better note of these obstacles and to give further consideration to avoiding them when they plan and conduct their research studies. © 2014, Association for Information Systems. All rights reserved.</t>
  </si>
  <si>
    <t>2-s2.0-84911937857</t>
  </si>
  <si>
    <t>Gregory R.W.; Keil M.; Muntermann J.; Mähring M.</t>
  </si>
  <si>
    <t>Paradoxes and the nature of ambidexterity in IT transformation programs</t>
  </si>
  <si>
    <t>10.1287/isre.2014.0554</t>
  </si>
  <si>
    <t>https://www.scopus.com/inward/record.uri?eid=2-s2.0-84929207158&amp;doi=10.1287%2fisre.2014.0554&amp;partnerID=40&amp;md5=c7bc9f3aa0fe13e480f1f26ca56020e6</t>
  </si>
  <si>
    <t>Though information technology (IT) transformation programs are gaining in importance, we know little about the nature of the challenges involved in such programs and how to manage them. Using grounded theory methodology, we conducted a multiyear case study of a large IT transformation program in a major commercial bank, during which we encountered the interrelated themes of paradoxes and ambidexterity. Grounded in our case, we construct a substantive theory of ambidexterity in IT transformation programs that identifies and explains the paradoxes that managers need to resolve in IT transformation programs. The ambidexterity areas we identified are (1) IT portfolio decisions (i.e., IT efficiency versus IT innovation), (2) IT platform design (i.e., IT standardization versus IT differentiation), (3) IT architecture change (i.e., IT integration versus IT replacement), (4) IT program planning (i.e., IT program agility versus IT project stability), (5) IT program governance (i.e., IT program control versus IT project autonomy), and (6) IT program delivery (i.e., IT program coordination versus IT project isolation). What weaves these six areas together is the combined need for IT managers to employ ambidextrous resolution strategies to ensure short-term IT contributions and continuous progress of IT projects while simultaneously working toward IT transformation program success as a foundation for IT-enabled business transformation. However, in addition to this commonality, we find that the nature of paradoxical tensions differs across the six areas and requires slightly different management strategies for paradox resolution. Ambidexterity areas (1), (2), and (3) are associated with IT transformation strategizing and, in addition to balancing short- and long-term goals, require the mutual accommodation and blending of business and IT interests in the spirit of IT-business partnering to achieve IT-enabled business change and IT-based competitiveness. Ambidexterity areas (4), (5), and (6) are associated with IT program and project execution and, in addition to balancing short- and long-term requirements, require a recurrent and dynamic act of balancing "local" needs at the IT project level and "global" needs at the IT program level. © 2015, INFORMS.</t>
  </si>
  <si>
    <t>2-s2.0-84929207158</t>
  </si>
  <si>
    <t>Gremyr I.; Birch-Jensen A.; Kumar M.; Löfberg N.</t>
  </si>
  <si>
    <t>Quality functions' use of customer feedback as activation triggers for absorptive capacity and value co-creation</t>
  </si>
  <si>
    <t>10.1108/IJOPM-11-2021-0692</t>
  </si>
  <si>
    <t>https://www.scopus.com/inward/record.uri?eid=2-s2.0-85136099031&amp;doi=10.1108%2fIJOPM-11-2021-0692&amp;partnerID=40&amp;md5=68882b93dc67d9b589c1ecca6519745f</t>
  </si>
  <si>
    <t>Purpose: The purpose is to understand how the role of quality functions might evolve amidst digitalisation and an increased focus on services. This study focuses on customer feedback and how it can function as activation triggers for developing absorptive capacity, as well as how it relates to the value creation processes. Design/methodology/approach: Following a qualitative research design, the authors gathered primary data from interviews with quality managers at 17 UK and Swedish firms and triangulated it with secondary information from the firms' web pages. Findings: The findings show that customer feedback-based activation triggers can support development of absorptive capacity in the quality function if there are established processes for acting on customer feedback. This is often the case for codified feedback, which normally concerns products. However, digitalisation offers new opportunities of engaging in value co-creation, and firms need to develop digital capabilities to manage new technologies and data analytic tools. For personalised feedback (the main category of service-related feedback), established processes are missing. Originality/value: This study work contributes to knowledge about how quality functions respond to customer feedback on both products and services. It clarifies why the quality function sometimes struggles to contribute to service quality as much as to product quality. From a theory development perspective, the authors contribute to understanding customer feedback-based activation triggers, how they lead to development of absorptive capacity and their relation to value co-creation on a functional level. © 2022, Ida Gremyr, Andrea Birch-Jensen, Maneesh Kumar and Nina Löfberg.</t>
  </si>
  <si>
    <t>2-s2.0-85136099031</t>
  </si>
  <si>
    <t>Khavul S.; Pérez-Nordtvedt L.; Wood E.</t>
  </si>
  <si>
    <t>Organizational entrainment and international new ventures from emerging markets</t>
  </si>
  <si>
    <t>Journal of Business Venturing</t>
  </si>
  <si>
    <t>10.1016/j.jbusvent.2009.01.008</t>
  </si>
  <si>
    <t>https://www.scopus.com/inward/record.uri?eid=2-s2.0-70449650666&amp;doi=10.1016%2fj.jbusvent.2009.01.008&amp;partnerID=40&amp;md5=11acba498090e95e8c11ec074c7439e6</t>
  </si>
  <si>
    <t>Organizational entrainment captures the temporal fit in the activity cycles between exchange partners. We argue that organizational entrainment between international new ventures (INVs) and their most important international customers positively moderates the relationship between the degree, scope, and speed of internationalization and performance of INVs. We test our hypotheses on INVs from China, India and South Africa. The results support the contingent role of entrainment for degree and scope of internationalization but not for speed. Findings suggest that, when INVs attain temporal fit with their most important international customers, they can implement their strategic goals in international markets more effectively. © 2009 Elsevier Inc. All rights reserved.</t>
  </si>
  <si>
    <t>2-s2.0-70449650666</t>
  </si>
  <si>
    <t>Koufteros X.; Vickery S.K.; Dröge C.</t>
  </si>
  <si>
    <t>The Effects of Strategic Supplier Selection on Buyer Competitive Performance in Matched Domains: Does Supplier Integration Mediate the Relationships?</t>
  </si>
  <si>
    <t>10.1111/j.1745-493X.2012.03263.x</t>
  </si>
  <si>
    <t>https://www.scopus.com/inward/record.uri?eid=2-s2.0-84859882950&amp;doi=10.1111%2fj.1745-493X.2012.03263.x&amp;partnerID=40&amp;md5=76b69b6376ff0b64a89646ab2542572b</t>
  </si>
  <si>
    <t>This research examines whether the strategic selection of suppliers based on supplier new product development capability, supplier quality capability and supplier cost capability directly and/or indirectly enhances the buyer's competitive performance capabilities in the matched domains of buyer product innovation, buyer quality and buyer competitive pricing, respectively. The resource-based view of the firm is used to frame the direct effects of strategic supplier selection as the capability of a buyer to select a supplier with resources and expertise in a specified domain should enhance the buyer's performance capability in the "matched" domain (but not necessarily buyer performance in "unmatched" domains). Two supplier integration mechanisms - supplier partnerships and supplier development - are modeled as potential mediators, implying indirect paths. The research hypotheses focus on both direct and indirect effects for each of the matched domains, but do not posit relationships across different domains. For example, supplier selection for new product development capability should impact buyer product innovation (matched domains), but should not necessarily impact buyer quality capability (unmatched domains). The direct effects of strategic supplier selection on buyer performance are supported in each matched domain; however, the indirect effects through supplier integration are not significant for the matched domains. The results identify strategic supplier selection as a promising source of competitive advantage in the resource-based view sense. In contrast, supplier development and supplier partnership do not provide performance benefits in a given domain above those arising from strategic supplier selection in the same domain; i.e., it is the nature of the resources selected that is key to competitive advantage. © 2012 Institute for Supply Management, Inc.</t>
  </si>
  <si>
    <t>2-s2.0-84859882950</t>
  </si>
  <si>
    <t>Griffith D.A.</t>
  </si>
  <si>
    <t>Insights into gaining access to export financing: Understanding export lenders' ideal exporter profile</t>
  </si>
  <si>
    <t>10.1016/j.jwb.2010.05.020</t>
  </si>
  <si>
    <t>https://www.scopus.com/inward/record.uri?eid=2-s2.0-77953072393&amp;doi=10.1016%2fj.jwb.2010.05.020&amp;partnerID=40&amp;md5=59ddc529cb5c3dd1a6aaa1871f4ff131</t>
  </si>
  <si>
    <t>Gaining access to financial resources is a key condition for export success. This study employs the concept of ideal profile and examines exporter strategic orientation, past performance, and resource allocation in relation to gaining access to export lending. Results, derived from data from export lenders, indicate that the ideal exporter profile is characterized by an analyzer strategic orientation, past financial performance and financial resources. The results extend the current literature by increasing our understanding of factors influencing export lending, as well as providing guidance to export managers as to how to enhance their potential of gaining access to financial resources. © 2010 Elsevier Inc.</t>
  </si>
  <si>
    <t>2-s2.0-77953072393</t>
  </si>
  <si>
    <t>Understanding multi-level institutional convergence effects on international market segments and global marketing strategy</t>
  </si>
  <si>
    <t>10.1016/j.jwb.2009.04.006</t>
  </si>
  <si>
    <t>https://www.scopus.com/inward/record.uri?eid=2-s2.0-70449657570&amp;doi=10.1016%2fj.jwb.2009.04.006&amp;partnerID=40&amp;md5=d72d41c60785bc369b8ef960bab20a0b</t>
  </si>
  <si>
    <t>Dynamic changes in the global marketplace have increased opportunities for marketing strategy standardization due to the convergence of cross-national market segments. An oversimplified understanding of the complexities of this convergence could lead to ineffective global marketing strategy execution. This study develops a multi-level institutional approach to address level-based convergence effects necessary to understanding market segment convergence and its influence on global marketing strategy. A model of influential level effects on global marketing strategy is developed having implications for global marketing academics and practitioners. © 2009 Elsevier Inc. All rights reserved.</t>
  </si>
  <si>
    <t>2-s2.0-70449657570</t>
  </si>
  <si>
    <t>Griffith D.A.; Yalcinkaya G.; Calantone R.J.</t>
  </si>
  <si>
    <t>Do marketing capabilities consistently mediate effects of firm intangible capital on performance across institutional environments?</t>
  </si>
  <si>
    <t>10.1016/j.jwb.2009.09.008</t>
  </si>
  <si>
    <t>https://www.scopus.com/inward/record.uri?eid=2-s2.0-77953364384&amp;doi=10.1016%2fj.jwb.2009.09.008&amp;partnerID=40&amp;md5=89ccbd2a2fc855faca06ea20f3a655a6</t>
  </si>
  <si>
    <t>This study examines whether marketing capabilities consistently mediate intangible capital on performance across institutional environments. A partial test of resource-advantage theory is conducted, examining the relationship between four intangible capital elements on marketing capabilities and consequent firm performance. The results, based upon samples of 239 importers in Japan and the U.S., indicate that human capital and relational capital influenced marketing capabilities, and that marketing capabilities influenced performance similarly across institutional environments. Organizational capital, however, was found to only influence marketing capabilities for U.S. importers. Furthermore, our results indicate full mediation in both samples. Implications for academics and practitioners are presented. © 2009 Elsevier Inc.</t>
  </si>
  <si>
    <t>2-s2.0-77953364384</t>
  </si>
  <si>
    <t>Grover V.</t>
  </si>
  <si>
    <t>Digital agility: responding to digital opportunities</t>
  </si>
  <si>
    <t>10.1080/0960085X.2022.2096492</t>
  </si>
  <si>
    <t>https://www.scopus.com/inward/record.uri?eid=2-s2.0-85133266629&amp;doi=10.1080%2f0960085X.2022.2096492&amp;partnerID=40&amp;md5=e91e862048276ea7b3186f32fd0731ce</t>
  </si>
  <si>
    <t>In a rapidly changing digital environment, companies must sense weak signals and respond to them. This essay focuses on how agile companies can be more responsive in a pervasively digital context. To build our argument, we discuss the ontological difference of digital (vs. IT) and then describe four tenets that characterise agile organisations: modular design and packaged capabilities, use of platforms over pipelines, ability to foster concurrency and agency through data, and a digital culture that promotes ambidexterity. © The Operational Research Society 2022.</t>
  </si>
  <si>
    <t>2-s2.0-85133266629</t>
  </si>
  <si>
    <t>Grover V.; Kohli R.</t>
  </si>
  <si>
    <t>Revealing your hand: Caveats in implementing digital business strategy</t>
  </si>
  <si>
    <t>https://www.scopus.com/inward/record.uri?eid=2-s2.0-84876832271&amp;partnerID=40&amp;md5=93aa7611f943627b5fc6a6f142b3a152</t>
  </si>
  <si>
    <t>Digital business strategies (DBS) offer significant opportunities for firms to enhance competitiveness. Unlike the large proprietary systems of the 1980s, today's "micro-applications" allow firms to create and reconfigure digital capabilities to appropriate short-term competitive advantage. In the quest to provide value to customers through digitization, such applications can be efficiently deployed. However, we propose that in the long-term not all digitization is desirable. Indiscriminate digital initiatives through the use of micro-applications by a firm could "reveal its hand" to competitors and erode competitiveness. We propose that a firm's DBS must balance its system-software, process, and information-visibility with the ability to appropriate value from such systems. Through a visibility-value framework, and examples drawn from practice, this article illustrates the tradeoffs involved in making these choices as the firm traverses a dynamic business environment. In doing so, it raises sensitivity to an important caveat in digital environments epitomized by hyper-competition and transparency.</t>
  </si>
  <si>
    <t>2-s2.0-84876832271</t>
  </si>
  <si>
    <t>Grover V.; Lyytinen K.</t>
  </si>
  <si>
    <t>The Pursuit of Innovative Theory in the Digital Age</t>
  </si>
  <si>
    <t>10.1177/02683962221077112</t>
  </si>
  <si>
    <t>https://www.scopus.com/inward/record.uri?eid=2-s2.0-85128915021&amp;doi=10.1177%2f02683962221077112&amp;partnerID=40&amp;md5=15a2ffe6e2f88073f88ccefbaa47fca0</t>
  </si>
  <si>
    <t>Grover &amp; Lyytinen (2015) urged to reassess the Information System (IS) field’s exclusive dependence on reference theories and to engage more in blue-ocean theorizing. From its inception, such need has been latent in the field, because it deals with novel, fast changing, complex, and systemic phenomena that is hard to account with received theory. We note in this essay that the need for innovative theorizing is heightened given the unprecedented, pervasive digitalization of contemporary society, accelerated by ongoing COVID-19 pandemic. In this essay, we scrutinize further the idea of blue-ocean theorizing and review the characteristics, impediments, and merits of developing innovative theory. We define endeavors toward such theory as collectively endorsed cognitive processes which increase variance and novelty of theoretical accounts of IS phenomena. These push to deviate from the field’s established theoretical (canonical) core by relaxing six assumptions that guide dominant, legitimate forms of the field’s theorizing. We identify and review institutional barriers that curb the development of innovative theory. In conclusion, we offer guidelines for how the field and its stakeholders can productively engage in developing and evaluating innovative theory. © Association for Information Technology Trust 2022.</t>
  </si>
  <si>
    <t>2-s2.0-85128915021</t>
  </si>
  <si>
    <t>Leuschner R.; Carter C.R.; Goldsby T.J.; Rogers Z.S.</t>
  </si>
  <si>
    <t>Third-party logistics: A meta-analytic review and investigation of its impact on performance</t>
  </si>
  <si>
    <t>10.1111/jscm.12046</t>
  </si>
  <si>
    <t>https://www.scopus.com/inward/record.uri?eid=2-s2.0-84893686970&amp;doi=10.1111%2fjscm.12046&amp;partnerID=40&amp;md5=034f695f4b812fee9d22766c3fe7676e</t>
  </si>
  <si>
    <t>Interest in third-party logistics has been steadily increasing over the last two decades. Recently, increased focus by researchers has produced a solid literature base of academic research. In this article, a meta-analytic approach is employed to provide a quantitative review of the empirical literature and examine relevant constructs. Fifty-four samples across 69 peer-reviewed journal articles, yielding a total of 9,386 observations, were obtained and analyzed. We used transaction cost economics and the resource-based view as lenses to hypothesize a structural model of the relationships between relational governance structure, logistics customer service, and firm performance. Additional relationships were also found and analyzed, helping to clarify the mixed existing findings in the literature. The study concludes by mapping out future directions for 3PL research, based on the study's findings. © 2014 Institute for Supply Management, Inc.</t>
  </si>
  <si>
    <t>2-s2.0-84893686970</t>
  </si>
  <si>
    <t>Grover V.; Saeed K.A.</t>
  </si>
  <si>
    <t>Strategic orientation and performance of internet-based businesses</t>
  </si>
  <si>
    <t>10.1111/j.1365-2575.2004.00161.x</t>
  </si>
  <si>
    <t>https://www.scopus.com/inward/record.uri?eid=2-s2.0-0347762446&amp;doi=10.1111%2fj.1365-2575.2004.00161.x&amp;partnerID=40&amp;md5=1f34b7eefc5c0056b242a193661ff2ff</t>
  </si>
  <si>
    <t>Many of the pure internet-based businesses that proliferated over the past 5 years have encountered serious problems as their lofty valuations have plunged. Industry observers have attributed this phenomenon to a variety of factors, generally framed in terms of poor conceptualization or implementation of the 'business model'. This study explores an often-used concept in strategic management called 'strategic orientation' and applies it to internet-based businesses. Based on an analysis of over 100 public businesses, firms that cluster together with similar strategic orientation are observed. These strategic groups are then analysed for performance differences. The results are discussed with the intent of learning from the dot-burn effects as we evolve to the next generation of internet-based business.</t>
  </si>
  <si>
    <t>2-s2.0-0347762446</t>
  </si>
  <si>
    <t>Grover V.; Segars A.H.; Durand D.</t>
  </si>
  <si>
    <t>Organizational practice, information resource deployment and systems success: a cross-cultural survey</t>
  </si>
  <si>
    <t>10.1016/0963-8687(94)90010-8</t>
  </si>
  <si>
    <t>https://www.scopus.com/inward/record.uri?eid=2-s2.0-0028447038&amp;doi=10.1016%2f0963-8687%2894%2990010-8&amp;partnerID=40&amp;md5=03b81d5370d8eb64df66fb1b3d0935c4</t>
  </si>
  <si>
    <t>This study analyses differences and similarities in information technology (IT) resource, practice and perceived success across firms in the USA, France and Korea. Results are framed within the context of cultural characteristics and their influence on business practice as developed in international business, cultural anthropology and social psychology literature. Our findings indicate similarities in resource use across these varying cultures. Specifically, IT budget and deployment policies seem fairly consistent among the countries examined. In contrast, very distinct differences in IT practice are observed. Specifically, the role of IT, integration of strategic and IT planning, and risk taking in information systems (IS) projects varied among the countries examined. Korean entities, unlike their US and French counterparts, seem to view IT in a more traditional, operational vein with little tolerance for risk taking. Interestingly, perceived benefits of IT use also varied among countries. Consistent with their cultural profile, US firms seem positively to associate market level impact with the measured dimensions of IT practice and use. The results of this study, along with the cultural context in which they are presented, should aid both corporate planners and researchers in recognizing and explaining cultural differences and their potential influence on IT policy and use. © 1994.</t>
  </si>
  <si>
    <t>2-s2.0-0028447038</t>
  </si>
  <si>
    <t>Guillemette M.G.; Paré G.</t>
  </si>
  <si>
    <t>Toward a new theory of the contribution of the IT function in organizations</t>
  </si>
  <si>
    <t>10.2307/41703466</t>
  </si>
  <si>
    <t>https://www.scopus.com/inward/record.uri?eid=2-s2.0-84864940806&amp;doi=10.2307%2f41703466&amp;partnerID=40&amp;md5=330189c78f24936ee9dfc52da6b77c94</t>
  </si>
  <si>
    <t>Because changes in organizations and information technology environments are enduring, the alignment of the IT function with business objectives must not only be understood, but constantly renewed and adjusted. This is amply reflected in recent surveys of CIOs, which consistently suggest that the notion of alignment is a top challenge and management priority. Many CIOs face a double challenge when addressing the issue of alignment: they must first clarify top management's expectations and assumptions about IT, which may be contradictory, and then understand their implications for how the IT department should be managed (i.e., translate the function's strategic mission into an IT management model that adds value to the organization). The characterization of the IT function has constituted a central and growing subject of research in the information systems field. Although the extant literature has much to teach us, knowledge in this area is nevertheless fragmented and has not been properly integrated. In response to these limitations, this study proposes and tests a new theory of the contribution of the IT function. Specifically, our objective is to offer an explanation of the contribution of the IT function in organizations with a typology of ideal profiles. A field study was conducted in 24 large Canadian companies in order to validate a set of research propositions. Our results first suggest that there are five distinct "ideal" IT management profiles in organizations and each of these profiles tends to focus on specific sources of value. Next, we observed that IT functions that are close to the ideal of any given profile seem to be outperforming those with hybrid profiles. Finally, our findings provide a compelling explanation as to how ideal IT management profiles are adopted in organizations. The article concludes with a discussion of the theoretical and practical implications of the proposed theory.</t>
  </si>
  <si>
    <t>2-s2.0-84864940806</t>
  </si>
  <si>
    <t>Gunasekaran A.; Ngai E.W.T.; McGaughey R.E.</t>
  </si>
  <si>
    <t>Information technology and systems justification: A review for research and applications</t>
  </si>
  <si>
    <t>10.1016/j.ejor.2005.06.002</t>
  </si>
  <si>
    <t>https://www.scopus.com/inward/record.uri?eid=2-s2.0-33744976548&amp;doi=10.1016%2fj.ejor.2005.06.002&amp;partnerID=40&amp;md5=2d25053c7f204ecee325481f2c220d44</t>
  </si>
  <si>
    <t>Information technology (IT) such as Electronic Data Interchange (EDI), Radio Frequency Identification Technology (RFID), wireless, the Internet and World Wide Web (WWW), and Information Systems (IS) such as Electronic Commerce (E-Commerce) systems and Enterprise Resource Planning (ERP) systems have had tremendous impact in education, healthcare, manufacturing, transportation, retailing, pure services, and even war. Many organizations turned to IT/IS to help them achieve their goals; however, many failed to achieve the full potential of IT/IS. These failures can be attributed at least in part to a weak link in the planning process. That weak link is the IT/IS justification process. The decision-making process has only grown more difficult in recent years with the increased complexity of business brought about by the rapid growth of supply chain management, the virtual enterprise and E-business. These are but three of the many changes in the business environment over the past 10-12 years. The complexities of this dynamic new business environment should be taken into account in IT/IS justification. We conducted a review of the current literature on IT/IS justification. The purpose of the literature review was to assemble meaningful information for the development of a framework for IT/IS evaluation that better reflects the new business environment. A suitable classification scheme has been proposed for organizing the literature reviewed. Directions for future research are indicated. © 2005 Elsevier B.V. All rights reserved.</t>
  </si>
  <si>
    <t>2-s2.0-33744976548</t>
  </si>
  <si>
    <t>Gupta A.</t>
  </si>
  <si>
    <t>Offshoring, IS employment and the IS discipline: Additional considerations</t>
  </si>
  <si>
    <t>10.1057/jit.2010.37</t>
  </si>
  <si>
    <t>https://www.scopus.com/inward/record.uri?eid=2-s2.0-78649875970&amp;doi=10.1057%2fjit.2010.37&amp;partnerID=40&amp;md5=81d19d598a5b3eae14658c71b085f3ae</t>
  </si>
  <si>
    <t>2-s2.0-78649875970</t>
  </si>
  <si>
    <t>Gupta S.; Bostrom R.</t>
  </si>
  <si>
    <t>An investigation of the appropriation of technology-mediated training methods incorporating enactive and collaborative learning</t>
  </si>
  <si>
    <t>10.1287/isre.1120.0433</t>
  </si>
  <si>
    <t>https://www.scopus.com/inward/record.uri?eid=2-s2.0-84878870248&amp;doi=10.1287%2fisre.1120.0433&amp;partnerID=40&amp;md5=58531dc79bb26796e1a84c07bd8bd97f</t>
  </si>
  <si>
    <t>The growth in the application of information technology to student and employee learning underscores the need to understand the impact of technology-mediated learning (TML) methods. Using previous developed TML models, based on social cognitive theory and adaptive structuration meta-theory, the effectiveness of three training methods were examined in this study: technology mediated (using both vicarious and enactive learning), and collaborative and combined (collaborative plus technology mediated). The study also focused on the learning process. The experimental study results showed a significant positive influence of enactive learning enabled TML and collaborative training on specific training outcomes, and the combined training method shows positive results on all training outcomes. The study results also showed that faithful appropriation of the training methods during the learning process has a moderator effect on training outcomes. The study provides important research implications for theory and practice. © 2013 INFORMS.</t>
  </si>
  <si>
    <t>2-s2.0-84878870248</t>
  </si>
  <si>
    <t>Gupta S.; Bostrom R.P.</t>
  </si>
  <si>
    <t>Technology-Mediated learning: A comprehensive theoretical model</t>
  </si>
  <si>
    <t>10.17705/1jais.00207</t>
  </si>
  <si>
    <t>https://www.scopus.com/inward/record.uri?eid=2-s2.0-70749089238&amp;doi=10.17705%2f1jais.00207&amp;partnerID=40&amp;md5=2a8922497c4584692aa02c5cca660adf</t>
  </si>
  <si>
    <t>Increasing organizational investment in technology for training and learning underscores how important it is for researchers to understand and investigate technology-mediated learning (TML). However, the limited empirical data in this area fails to provide a consistent and comprehensive picture of the TML phenomena. A critical aspect missing from existing research is the focus on the learning process. In this paper, we articulate a theoretical model, based on Adaptive Structuration Theory, for TML that explicitly configures elements of the learning process, including team, technology, and learning technique structures. Existing TML research from the information systems (IS) and education literatures is summarized and research gaps are identified. The paper not only helps to explain inconsistencies in previous research, but also develops specific propositions for future research. The propositions stated in the paper represent the theoretical relationships among the constructs in the TML model. The model provides a vehicle for researchers, both in IS and education, to summarize and integrate existing research and theories and to guide future research in this important area. © 2009, by the Association for Information Systems.</t>
  </si>
  <si>
    <t>2-s2.0-70749089238</t>
  </si>
  <si>
    <t>Gutt D.; Neumann J.; Zimmermann S.; Kundisch D.; Chen J.</t>
  </si>
  <si>
    <t>Design of review systems – A strategic instrument to shape online reviewing behavior and economic outcomes</t>
  </si>
  <si>
    <t>10.1016/j.jsis.2019.01.004</t>
  </si>
  <si>
    <t>https://www.scopus.com/inward/record.uri?eid=2-s2.0-85061255344&amp;doi=10.1016%2fj.jsis.2019.01.004&amp;partnerID=40&amp;md5=c9985ab91be029b6dc38084ba988de80</t>
  </si>
  <si>
    <t>As online reviews play a decisive role in consumers’ purchase decisions, e-commerce platforms are using review systems strategically to obtain a competitive advantage. However, the strategic potential can only be leveraged if the review system is designed appropriately. Research on the design of review systems and the effects of design choices has not yet been summarized or synthesized in a review article. We aim to close this gap by providing a scoping review. In our synthesis we posit that the design of review systems moderates the impact of online reviews on economic outcomes and the factors that drive the formation of reviews. After reviewing current research findings, we identify gaps and provide a research agenda covering three key themes: Design features, environments, and devices. © 2019 The Authors</t>
  </si>
  <si>
    <t>2-s2.0-85061255344</t>
  </si>
  <si>
    <t>Gwebu K.L.; Wang J.; Wang L.</t>
  </si>
  <si>
    <t>Does IT outsourcing deliver economic value to firms?</t>
  </si>
  <si>
    <t>10.1016/j.jsis.2010.05.003</t>
  </si>
  <si>
    <t>https://www.scopus.com/inward/record.uri?eid=2-s2.0-77953651631&amp;doi=10.1016%2fj.jsis.2010.05.003&amp;partnerID=40&amp;md5=ca7d2c8387537c63f100603b276e30e2</t>
  </si>
  <si>
    <t>The question of whether or not IT outsourcing initiatives deliver economic value to firms is an important yet under examined one. This study extends extant outsourcing literature by evaluating how firm value is created through IT outsourcing. Using Porter's Value Chain Model as the theoretical framework, the study systematically traces and measures the value added through IT outsourcing for firms in the manufacturing and retail industries. The results indicate that the effect of IT outsourcing is better detected at the intermediate process level rather than at the firm-level. Firms are able to realize economic benefits of cost savings, but less so in efficiency. Improved cost is observed in inbound logistics and supporting activities. With the exception of inbound logistics, no efficiency improvements are observed in operating activities and outbound logistics, suggesting that the positive impact of IT outsourcing is limited. © 2010 Elsevier B.V. All rights reserved.</t>
  </si>
  <si>
    <t>2-s2.0-77953651631</t>
  </si>
  <si>
    <t>Haar J.M.; White B.J.</t>
  </si>
  <si>
    <t>Corporate entrepreneurship and information technology towards employee retention: A study of New Zealand firms</t>
  </si>
  <si>
    <t>10.1111/j.1748-8583.2011.00178.x</t>
  </si>
  <si>
    <t>https://www.scopus.com/inward/record.uri?eid=2-s2.0-84872003770&amp;doi=10.1111%2fj.1748-8583.2011.00178.x&amp;partnerID=40&amp;md5=103e2616d491c1896fd1b75adde6b30d</t>
  </si>
  <si>
    <t>While the benefits of entrepreneurship towards firm performance are established, the role of information technology (IT) is mixed. The present study of 158 New Zealand firms responds to calls to extend performance measures to include non-financial outcomes and focuses on employee retention. Direct and substantial relationships between corporate entrepreneurship and employee retention were found. Furthermore, moderating effects were tested from IT dimensions, and high IT objects (hardware software and personnel) had the greatest interaction with an entrepreneurial culture, reporting a 10 per cent higher retention rate than similar entrepreneurial firms with low IT objects. However, IT was not universally positive, with high IT knowledge interacting with entrepreneurial culture, leading to lower employee retention. The study highlights the way some IT dimensions can enhance entrepreneurial capabilities, although cautions the effects of others, highlighting the potential complexities of IT that may repel rather than retain employees. © 2011 Blackwell Publishing Ltd.</t>
  </si>
  <si>
    <t>2-s2.0-84872003770</t>
  </si>
  <si>
    <t>Habjan A.; Andriopoulos C.; Gotsi M.</t>
  </si>
  <si>
    <t>The role of GPS-enabled information in transforming operational decision making: An exploratory study</t>
  </si>
  <si>
    <t>10.1057/ejis.2014.2</t>
  </si>
  <si>
    <t>https://www.scopus.com/inward/record.uri?eid=2-s2.0-84904025308&amp;doi=10.1057%2fejis.2014.2&amp;partnerID=40&amp;md5=e409354a50789d5c7da70a83d22bca7e</t>
  </si>
  <si>
    <t>Although the impact of ICT-enabled information on firm performance has been well documented in the business value of IT literature, our understanding of how Global Positioning System (GPS) adoption can transform operational decision making and foster differential firm performance is limited. In response, we conduct an exploratory comparative case study of three transport firms that have implemented the same GPS during the same year in their operations. Our results highlight that increased use of GPS-enabled information can enhance information quality and make operational decision making more fact-based and collaborative. We also find that such transformations in operational decision making, driven by increased use of GPS-enabled information, can foster differential performance impacts. However, we warn scholars and practitioners that a firm's information management capability (in terms of availability of quality information in decision making, software tools for connectivity and access to information, IT systems integration post-GPS adoption and adaptability of the infrastructure to emerging business needs) and organizational factors (such as top management support, project management of GPS implementation, financial support, end-user involvement, rewarding, training and employee resistance) can facilitate (or inhibit) effective use of GPS-enabled information in operational decision making, and thus moderate differential performance benefits of GPS adoption. © 2014 Operational Research Society Ltd. All rights reserved.</t>
  </si>
  <si>
    <t>2-s2.0-84904025308</t>
  </si>
  <si>
    <t>Haislip J.; Lim J.-H.; Pinsker R.</t>
  </si>
  <si>
    <t>The impact of executives’ IT expertise on reported data security breaches</t>
  </si>
  <si>
    <t>10.1287/ISRE.2020.0986</t>
  </si>
  <si>
    <t>https://www.scopus.com/inward/record.uri?eid=2-s2.0-85109131282&amp;doi=10.1287%2fISRE.2020.0986&amp;partnerID=40&amp;md5=f10f5db12bafedd9e4e01553600044a3</t>
  </si>
  <si>
    <t>Data security breaches (DSBs) are increasing investor and regulator pressure on firms to improve their IT governance (ITG) in an effort to mitigate the related risk. Drawing on upper echelon theory, we argue that DSB risk cannot be mitigated by one executive alone, but, rather, is a shared leadership responsibility of the top management team (TMT; i.e., Chief Executive Officer (CEO), Chief Financial Officer (CFO), and Chief Information Officer (CIO)). By examining a sample of DSBs from 2005 to 2017, our study finds that CEOs with IT expertise are associated with fewer DSBs, with some evidence of a focus on DSBs containing consumer information. Our evidence also suggests that CFOs with IT expertise are less likely to report a DSB in general, as well as DSBs involving employee information or instigated by a person outside of the firm and, to a weaker extent, DSBs containing consumer information. Further, the presence of a CIO as part of the TMT is significantly associated with reduced DSBs of all types examined. Our results are robust to endogeneity concerns and an alternative propensity score matched sample. This study contributes a granular investigation of DSB risk involving executives with IT expertise that extends the upper echelon and ITG literatures. Copyright: © 2021 INFORMS</t>
  </si>
  <si>
    <t>2-s2.0-85109131282</t>
  </si>
  <si>
    <t>Hall J.A.; Liedtka S.L.</t>
  </si>
  <si>
    <t>Financial performance, CEO compensation, and large-scale information technology outsourcing decisions</t>
  </si>
  <si>
    <t>10.1080/07421222.2003.11045838</t>
  </si>
  <si>
    <t>https://www.scopus.com/inward/record.uri?eid=2-s2.0-23744492989&amp;doi=10.1080%2f07421222.2003.11045838&amp;partnerID=40&amp;md5=0b34fab4e044b53a45e87f7a2ab5dcfe</t>
  </si>
  <si>
    <t>The inherent riskiness of large-scale information technology (IT) outsourcing led us to investigate what motivates large-scale IT outsourcing decisions. We employed fixed-effects logistical regressions to examine publicly available data for 51 firms that announced their decisions to outsource all or a large portion of their IT function during the 1993-2001 period. Results suggest that incentives created by CEO stock options and overall compensation mix significantly influence decisions to outsource. We thus provide the first evidence of a relationship between managerial self-interest and IT outsourcing. Additional results suggest that poor overall firm performance, poor cost control, and short-term cash needs also drive large-scale IT outsourcing, but provide no evidence that firms outsource IT to reduce leverage. Overall, we conclude that CEOs consider several personal and firm-level financial factors, including factors unrelated to IT cost and performance, when making large-scale IT outsourcing decisions. Our conclusion has numerous implications regarding long-term IT performance, long-term firm performance, CEO contracting and financial reporting. © 2005 M.E. Sharpe, Inc.</t>
  </si>
  <si>
    <t>2-s2.0-23744492989</t>
  </si>
  <si>
    <t>Hamilton D.</t>
  </si>
  <si>
    <t>Linking strategic information systems concepts to practice: Systems integration at the portfolio level</t>
  </si>
  <si>
    <t>10.1080/026839699344755</t>
  </si>
  <si>
    <t>https://www.scopus.com/inward/record.uri?eid=2-s2.0-0033245471&amp;doi=10.1080%2f026839699344755&amp;partnerID=40&amp;md5=68a9aaa76b9244bbe4de797976136505</t>
  </si>
  <si>
    <t>Surveys during the past two decades have consistently shown that many of the most critical management concerns with information systems arise at the portfolio, rather than application, level. Architecture-driven planning with a view to the implementation of integrated information systems structures has been widely canvassed as a means of dealing with portfolio-level issues, particularly the problems of inconsistent data and uncoordinated processes which have affected many organizations in recent years. The benefits anticipated from this type of initiative have been such that many organizations have persisted with architecture-based strategies despite reports of high failure rates. This paper reports on some research into IS integration planning in the organization Telstra (formerly Telecom Australia)) during a period of 40 years. The research was conducted as an interpretive case study, with practitioners’ assessments and perspectives on IS planning being incorporated in the data analysis. The focus of the study was on four critical assumptions, which were identified during an initial review of the theoretical literature as having to hold true for an organization to expect success with this form of planning. The study revealed that none of these assumptions held reliably throughout the period studied, a point fundamental to understanding why relatively little progress was made towards published integration targets. The paper then canvasses the view that though traditionally understood as blueprints for implementation, information systems architectures could be reconceptualized as knowledge assets, with independent value as sources of core planning concepts. The conclusion drawn is that their use in this type of role could facilitate the achievement of many, if not all, of the benefits anticipated from more comprehensive approaches. © 1999, Association for Information Technology Trust. All rights reserved.</t>
  </si>
  <si>
    <t>2-s2.0-0033245471</t>
  </si>
  <si>
    <t>Han K.; Chang Y.; Hahn J.</t>
  </si>
  <si>
    <t>Information technology spillover and productivity: The role of information technology intensity and competition</t>
  </si>
  <si>
    <t>10.2753/MIS0742-1222280105</t>
  </si>
  <si>
    <t>https://www.scopus.com/inward/record.uri?eid=2-s2.0-80051768559&amp;doi=10.2753%2fMIS0742-1222280105&amp;partnerID=40&amp;md5=6d84cd220c00807309a35ef49c54505e</t>
  </si>
  <si>
    <t>We study interindustry information technology (IT) spillover wherein IT investments made by supplier industries increase the productivity of downstream industries. Using data from U.S. manufacturing industries, we find that industries receive significant IT spillover benefits in terms of total factor productivity growth through economic transactions with their respective supplier industries. More importantly, we find that two characteristics of downstream industries, namely, IT intensity and competitiveness, which have been shown to moderate the effect of internal IT investments, play an important role in IT spillovers as well. Our results suggest that IT intensity as well as competitiveness of the downstream industry moderate the effect of IT spillovers-industries that are more IT intensive and more competitive benefit more from IT spillovers. Finally, our results suggest that the long-term effects of spillovers are greater than short-term effects, suggesting that learning periods are required to reap the benefits from the IT spillovers. © 2011 M.E. Sharpe, Inc.</t>
  </si>
  <si>
    <t>2-s2.0-80051768559</t>
  </si>
  <si>
    <t>Han K.; Kauffman R.J.; Nault B.R.</t>
  </si>
  <si>
    <t>Returns to information technology outsourcing</t>
  </si>
  <si>
    <t>10.1287/isre.1100.0290</t>
  </si>
  <si>
    <t>https://www.scopus.com/inward/record.uri?eid=2-s2.0-79951939874&amp;doi=10.1287%2fisre.1100.0290&amp;partnerID=40&amp;md5=547137a8a4fc121dba3c81078b7cde46</t>
  </si>
  <si>
    <t>This study extends existing information technology (IT) productivity research by evaluating the contributions Tof spending in IT outsourcing using a production function framework and an economywide panel data set from 60 industries in the United States over the period from 1998 to 2006. Our results demonstrate that IT outsourcing has made a positive and economically meaningful contribution to industry output and labor productivity. It has not only helped industries produce more output, but it has also made their labor more productive. Moreover, our analysis of split data samples reveals systematic differences between high and low IT intensity industries in terms of the degree and impact of IT outsourcing. Our results indicate that high IT intensity industries use more IT outsourcing as a percentage of their output, but less as a percentage of their own IT capital, and they achieve higher returns from IT outsourcing. This finding suggests that to gain greater value from IT outsourcing, firms need to develop IT capabilities by intensively investing in IT themselves. By comparing the results from subperiods and analyzing a separate data set for the earlier period of 1987-1999, we conclude that the value of IT outsourcing has been stable from 1998 to 2006 and consistent over the past two decades. The high returns we find for IT outsourcing also suggest that firms may be underinvesting in IT outsourcing.</t>
  </si>
  <si>
    <t>2-s2.0-79951939874</t>
  </si>
  <si>
    <t>Han K.; Mithas S.</t>
  </si>
  <si>
    <t>Information technology outsourcing and non-it operating costs: An empirical investigation</t>
  </si>
  <si>
    <t>10.25300/MISQ/2013/37.1.14</t>
  </si>
  <si>
    <t>https://www.scopus.com/inward/record.uri?eid=2-s2.0-84873972665&amp;doi=10.25300%2fMISQ%2f2013%2f37.1.14&amp;partnerID=40&amp;md5=70cde402f3caea3cb2054d8160cb195b</t>
  </si>
  <si>
    <t>Does information technology outsourcing reduce non-IT operating costs? This study examines this question and also asks whether internal IT investments moderate the relationship between IT outsourcing and non-IT operating costs. Using a panel data set of approximately 300 U.S. firms from 1999 to 2003, we find that IT outsourcing has a significant negative association with firms' non-IT operating costs. However, this finding does not imply that firms should completely outsource their entire IT function. Our results suggest that firms benefit more in terms of reduction in non-IT operating costs when they also have higher levels of complementary investments in internal IT, especially IT labor. Investments in internal IT systems can make business processes more amenable to outsourcing, and complementary investments in internal IT staff can facilitate monitoring of vendor performance and coordination with vendors. We discuss the implications of these findings for further research and for practice. Copyright © 2013 by the Management Information Systems Research Center (MISRC) of the University of Minnesota.</t>
  </si>
  <si>
    <t>2-s2.0-84873972665</t>
  </si>
  <si>
    <t>Han K.; Oh W.; Im K.S.; Chang R.M.; Oh H.; Pinsonneault A.</t>
  </si>
  <si>
    <t>Valuecocreationandwealthspilloverinopeninnovationalliances</t>
  </si>
  <si>
    <t>10.2307/41410418</t>
  </si>
  <si>
    <t>https://www.scopus.com/inward/record.uri?eid=2-s2.0-84859868800&amp;doi=10.2307%2f41410418&amp;partnerID=40&amp;md5=c0e057ae0436a89d3fed48375aa51907</t>
  </si>
  <si>
    <t>In this study, we investigate the economic and strategic value of open innovation alliances (OIAs), in which collaborators and competitors integrate in the pursuit of the codevelopment of technological innovations. Given that OIAs differ substantially from traditional, closed alliances in many aspects, including their strategic scope and scale, governing mechanisms, and member composition, it is important to understand and assess the potential value inherent in these new modes of collaboration. Furthermore, OIAs evolve over time as the participating members are free to enter and leave at will. Therefore, we also examine the on-going value creation and wealth spillover that result from changes in membership. Moreover, we investigate how a firm's participation in an IT-based open alliance alters the market value of its rivals operating within the same marketplace. To gain additional insight into the factors that moderate the market valuation of OIA participation, several contextual factors, including the degree of partner heterogeneity, innovation type, and degree of openness of the OIAs are used to account for variability in abnormal returns. Based on 194 observations, we found that allying firms realize significant positive abnormal returns when their entry into an OIA is made public. The results also suggest that substantial excessive returns accrue to the allying firms with the belated entry of a market leader firm. Furthermore, we discovered that a firm's entry into an OIA increases, rather than decreases, the market valuation of its rivals. Interestingly, an incumbent rival that did not participate in the alliance appears to gain greater "free-riding" benefits from the OIA, as compared to peer rivals. Innovation type and openness were significantly associated with the amount of abnormal returns accruing to allying firms, while no significance was found for partner heterogeneity. Finally, we conclude with a discussion of the implications of our findings for research and practice with respect to value cocreation in multifirm environments.</t>
  </si>
  <si>
    <t>2-s2.0-84859868800</t>
  </si>
  <si>
    <t>Hanelt A.; Busse S.; Kolbe L.M.</t>
  </si>
  <si>
    <t>Driving business transformation toward sustainability: exploring the impact of supporting IS on the performance contribution of eco-innovations</t>
  </si>
  <si>
    <t>10.1111/isj.12130</t>
  </si>
  <si>
    <t>https://www.scopus.com/inward/record.uri?eid=2-s2.0-85020762865&amp;doi=10.1111%2fisj.12130&amp;partnerID=40&amp;md5=1071231eb960f897de442c60836d2569</t>
  </si>
  <si>
    <t>Information systems (IS) can foster business transformation toward sustainability on a large scale by supporting green technologies, thereby creating hybrid physical–digital solutions that are able to fulfil organizational performance requirements and contribute to sustainable business practices. These supporting IS provide an alternative path to corporate sustainability rather than just contributing to the ‘greening’ of business practices by aiming to improve the organizational performance impact of environmental advantageous innovations, which in turn fosters their adoption. Employing a multiple case study comprising eight companies that have implemented such eco-innovations (specifically electric vehicles) in their business processes, our findings indicate that the organizational performance contribution of eco-innovations is improved when complemented by supporting IS. This effect is achieved by (1) enhancing the efficiency of the business processes in which the eco-innovations are deployed, thus increasing eco-efficiency, and (2) enabling new functionalities, processes and business models that help achieve organizational sustainability goals, thereby driving eco-effectiveness. With these two aspects, we add two functional affordances – technological flexibility and digital eco-innovation – to the existing knowledge base of Green IS and point to an elaborated role of IS in sustainability transformation. © 2016 John Wiley &amp; Sons Ltd</t>
  </si>
  <si>
    <t>2-s2.0-85020762865</t>
  </si>
  <si>
    <t>Hanelt A.; Firk S.; Hildebrandt B.; Kolbe L.M.</t>
  </si>
  <si>
    <t>Digital M&amp;A, digital innovation, and firm performance: an empirical investigation</t>
  </si>
  <si>
    <t>10.1080/0960085X.2020.1747365</t>
  </si>
  <si>
    <t>https://www.scopus.com/inward/record.uri?eid=2-s2.0-85083554077&amp;doi=10.1080%2f0960085X.2020.1747365&amp;partnerID=40&amp;md5=65850ca1fe72198e351c82d6d6eda282</t>
  </si>
  <si>
    <t>Aiming to support digital innovation endeavours, industrial-age companies increasingly acquire firms that heavily build upon digital technologies. Related research has raised serious concerns regarding the prospects of such plans, yet has not focused the particular context of digital mergers and acquisitions (M&amp;A). Drawing on a knowledge-based perspective as well as the particularities of digital technologies and the context of digital innovation, we theorise the link between digital M&amp;A, a digital knowledge base on the part of the acquirer, and the consequences for digital innovation and firm performance. We employ panel data regressions to a longitudinal dataset of the world’s largest automobile manufacturers. Our findings suggest that executing digital M&amp;A contributes to building the digital knowledge base of industrial-age firms, which in turn enables them to drive digital innovation. Our findings further indicate that digital innovation improves firm performance of industrial-age firms. We discuss implications for information systems research about M&amp;A and digital innovation as well as recommendations for managerial practice. © Operational Research Society 2019.</t>
  </si>
  <si>
    <t>2-s2.0-85083554077</t>
  </si>
  <si>
    <t>Hanseth O.; Lyytinen K.</t>
  </si>
  <si>
    <t>Design theory for dynamic complexity in information infrastructures: The case of building internet</t>
  </si>
  <si>
    <t>10.1057/jit.2009.19</t>
  </si>
  <si>
    <t>https://www.scopus.com/inward/record.uri?eid=2-s2.0-77749292039&amp;doi=10.1057%2fjit.2009.19&amp;partnerID=40&amp;md5=778e2d70a397ffa3cff6e24c4c366948</t>
  </si>
  <si>
    <t>We propose a design theory that tackles dynamic complexity in the design for Information Infrastructures (IIs) defined as a shared, open, heterogeneous and evolving socio-technical system of Information Technology (IT) capabilities. Examples of IIs include the Internet, or industry-wide Electronic Data Interchange (EDI) networks. IIs are recursively composed of other infrastructures, platforms, applications and IT capabilities and controlled by emergent, distributed and episodic forms of control. II's evolutionary dynamics are nonlinear, path dependent and influenced by network effects and unbounded user and designer learning. The proposed theory tackles tensions between two design problems related to the II design: (1) the bootstrap problem: IIs need to meet directly early users needs in order to be initiated; and (2) the adaptability problem: local designs need to recognize II's unbounded scale and functional uncertainty. We draw upon Complex Adaptive Systems theory to derive II design rules that address the bootstrap problem by generating early growth through simplicity and usefulness, and the adaptability problem by promoting modular and generative designs. We illustrate these principles by analyzing the history of Internet exegesis. © 2010 JIT Palgrave Macmillan All rights reserved.</t>
  </si>
  <si>
    <t>2-s2.0-77749292039</t>
  </si>
  <si>
    <t>Hardin A.M.; Looney C.A.; Fuller M.A.</t>
  </si>
  <si>
    <t>Self-efficacy, learning method appropriation and software skills acquisition in learner-controlled CSSTS environments</t>
  </si>
  <si>
    <t>10.1111/isj.12016</t>
  </si>
  <si>
    <t>https://www.scopus.com/inward/record.uri?eid=2-s2.0-84889640818&amp;doi=10.1111%2fisj.12016&amp;partnerID=40&amp;md5=6b2d0133f8966e5b258d4eb63b2f836a</t>
  </si>
  <si>
    <t>A computer-simulated software training system (CSSTS) delivers a specific form of computer-based training in which participants are allowed to select various training features within a simulated software environment. Given the growing use of these systems as end-user training (EUT) aids, there is a need for greater understanding of how participants use these systems, as well as whether participant-controlled learning environments are truly effective. The present research examines how a particular learner characteristic, software self-efficacy, drives appropriation in a high learner control, CSSTS environment. Contrary to notions in the literature, results from spreadsheet and database software training courses reveal that pre-training specific software self-efficacy constitutes a significant, negative predictor of faithful appropriations of the CSSTS. This research also establishes a positive relationship between faithful appropriation and increases in software self-efficacy (SSE). In essence, faithful appropriations lead to greater increases in SSE, which influences software skills performance. In addition, the research validates prior EUT research by extending prior findings to a database training environment. A psychometrically sound measure is put forth to capture database self-efficacy. © 2013 Wiley Publishing Ltd.</t>
  </si>
  <si>
    <t>2-s2.0-84889640818</t>
  </si>
  <si>
    <t>Harmon K.A.; Walden E.A.</t>
  </si>
  <si>
    <t>Comparing three theories of the gender gap in information technology careers: The role of salience differences</t>
  </si>
  <si>
    <t>10.17705/1jais.00690</t>
  </si>
  <si>
    <t>https://www.scopus.com/inward/record.uri?eid=2-s2.0-85111428252&amp;doi=10.17705%2f1jais.00690&amp;partnerID=40&amp;md5=9836288dfd96744803224b602e6888fb</t>
  </si>
  <si>
    <t>The information technology (IT) field faces a skills shortage. Only 17% of a projected 3.5 million computing job openings are expected to be filled by 2026 (National Association for Women &amp; Information Technology, 2018). Yet the number of women pursuing IT careers continues to decrease— only 19% of IT bachelor’s degrees in 2016 were awarded to women compared to 57% of bachelor’s degrees overall. We compared three theories that could explain this gender gap in the pursuit of IT careers: Expectancy-value theory, role congruity theory, and field-specific ability beliefs theory. We find that women and men are similar in their levels of important factors related to career interest, but that two of these factors—technical learning self-efficacy and agentic goals—have increased salience for women. This suggests that some of the gender gap in the IT field could be addressed by placing more focus on developing technical learning self-efficacy in both men and women. While this could help both women and men, it would likely have an outsized effect on the IT career pursuit of women. © 2021 by the Association for Information Systems.</t>
  </si>
  <si>
    <t>2-s2.0-85111428252</t>
  </si>
  <si>
    <t>Hartmann E.; De Grahl A.</t>
  </si>
  <si>
    <t>The flexibility of logistics service providers and its impact on customer loyalty: An empirical study</t>
  </si>
  <si>
    <t>10.1111/j.1745-493X.2011.03228.x</t>
  </si>
  <si>
    <t>https://www.scopus.com/inward/record.uri?eid=2-s2.0-79960495244&amp;doi=10.1111%2fj.1745-493X.2011.03228.x&amp;partnerID=40&amp;md5=468063eb60ffd5032d1271861592842e</t>
  </si>
  <si>
    <t>The use of logistics outsourcing and the degree of competition in the logistics service industry have significantly increased over the past decade. In order to reach and maintain an important role in such a business environment, logistics service providers (LSPs) have to find ways to achieve competitive advantage. In this regard, the role of flexibility as a potential source of competitive advantage for an LSP is unclear, as empirical research on flexibility in an industrial services context and specifically in logistics outsourcing relationships is lacking. Therefore, using the resource-based view theory as the theoretical foundation, this study develops a conceptual model of flexibility as a capability of an LSP and its impact on customer loyalty, a central outcome for LSPs in a competitive business environment. Further, taking a relational as well as a knowledge perspective with respect to the antecedents of flexibility, the relational capability collaboration and the knowledge resources supply chain partner insight and communication are integrated into the model. Finally, the relationships of collaboration as a capability with knowledge resources as well as with customer loyalty are considered. This study analyzes 155 logistics outsourcing relationships using a survey method and partial least squares structural equation modeling to empirically assess the proposed relationships. The results reveal that LSP flexibility is a strong driver of all core dimensions of customer loyalty (i.e., retention, extension and referrals) and thus a source of competitive advantage for LSPs. Further, collaboration positively influences LSP flexibility and also the loyalty dimensions, supporting its significant role in a supply chain relationship. Finally, knowledge resources have a positive effect on LSP flexibility as well as on collaboration, indicating the importance of such resources in facilitating crucial capabilities. © 2011 Institute for Supply Management, Inc.™.</t>
  </si>
  <si>
    <t>2-s2.0-79960495244</t>
  </si>
  <si>
    <t>Again, it's a maybe for me, so I'm adding it.</t>
  </si>
  <si>
    <t>Hashim M.J.; Kannan K.N.; Wegener D.T.</t>
  </si>
  <si>
    <t>Central Role of Moral Obligations in Determining Intentions to Engage in Digital Piracy</t>
  </si>
  <si>
    <t>10.1080/07421222.2018.1481670</t>
  </si>
  <si>
    <t>https://www.scopus.com/inward/record.uri?eid=2-s2.0-85055566514&amp;doi=10.1080%2f07421222.2018.1481670&amp;partnerID=40&amp;md5=71dbef545e6f8eb83a6d516b39cd46ee</t>
  </si>
  <si>
    <t>Piracy is a significant source of concern facing software developers, music labels, and movie production companies, to name a few. Digital goods producers and government entities argue that there are victims of piracy, whereas pirates may perceive their actions to be victimless. Regarding implications of our research, we extend the theory of planned behavior (TPB) by theorizing that attitudes, subjective norms, and perceived behavioral control could influence perceptions of moral obligations as a consequence of the desire to rationalize unethical behavior. Unlike prior literature, we manipulate the rationalization of moral obligations due to the victimless view toward piracy and show how moral obligations become important determinants of piracy behavior. Accordingly, our demonstrated malleability of morals may be an important path through which individuals are able to continue past behaviors. We also conduct a second study to identify the effect of implementing an educational message from a fictitious software company to exogenously nudge the pirate and influence the impact of perceived moral obligations on intentions to pirate. Our results show that the introduction of an exogenous educational message is an effective piracy mitigation strategy. ©, Copyright © Taylor &amp; Francis Group, LLC.</t>
  </si>
  <si>
    <t>2-s2.0-85055566514</t>
  </si>
  <si>
    <t>Havakhor T.; Sabherwal R.; Steelman Z.R.; Sabherwal S.</t>
  </si>
  <si>
    <t>Relationships between information technology and other investments: A contingent interaction model</t>
  </si>
  <si>
    <t>10.1287/isre.2018.0803</t>
  </si>
  <si>
    <t>https://www.scopus.com/inward/record.uri?eid=2-s2.0-85065451972&amp;doi=10.1287%2fisre.2018.0803&amp;partnerID=40&amp;md5=0cd7ab09d6bb8fd6c00d821c97f50b7e</t>
  </si>
  <si>
    <t>Abstract. Recent studies on the business value of information technology (BVIT) investments have focused on understanding IT's impact on firm performance, either in the context of other organizational resources or in the light of contingency factors. This study extends the prior literature by integrating these two perspectives and examining the BVIT while simultaneously considering other organizational resources and one important contingency factor-environmental turbulence. We develop a contingent interaction model, proposing that a firm's IT interacts differently with a resource focused on fostering innovation (i.e., research and development [R &amp; D]) and a resource focused on enhancing the competitive gains in the market (i.e., advertising), depending on the extent of environmental turbulence in its industry. Specifically, we hypothesize that as the extent of environmental turbulence in a firm's industry increases, the positive effect of the interaction between IT and R &amp; D investments on firm performance increases, but the positive effect of the interaction between IT and advertising investments on firm performance decreases. Our findings, based on a longitudinal sample of 294 firms observed from 1999 to 2008 and collected from three archival sources (InformationWeek, COMPUSTAT, and CRSP) provide evidence that supports the proposed hypotheses. Additionally, the results of a splitsample analysis reveal that the interaction between IT and R &amp; D has a positive effect on firm performance in turbulent environments but a negative effect in stable environments. Conversely, the interaction between IT and advertising has a negative effect on firm performance in turbulent environments but a positive effect in stable environments. Put together, these findings indicate that a firm's IT interacts differently with other organizational resources depending on (a) the resource's focus on value creation through innovation or value appropriation in themarket; and (b) the extent of turbulence in the firm's industry. This paper discusses the theoretical and empirical implications of these findings in detail. © 2019, INFORMS.</t>
  </si>
  <si>
    <t>2-s2.0-85065451972</t>
  </si>
  <si>
    <t>He X.</t>
  </si>
  <si>
    <t>The ERP challenge in China: A resource-based perspective</t>
  </si>
  <si>
    <t>10.1111/j.1365-2575.2004.00168.x</t>
  </si>
  <si>
    <t>https://www.scopus.com/inward/record.uri?eid=2-s2.0-2142722207&amp;doi=10.1111%2fj.1365-2575.2004.00168.x&amp;partnerID=40&amp;md5=22422dfb49ea1d172a73ef1dd6d50d40</t>
  </si>
  <si>
    <t>This paper introduces a resource-based perspective (RBP) model on enterprise recourse planning (ERP) challenges to help make ERP decisions in China. While ERP aims at integrating functional-area information systems within a company into a coherent, enterprise-wide, and web-enabled network, its implementation is especially challenging to enterprises in China because of high implementation costs, technical complexity, lack of information technology infrastructure, lack of well-trained employees, lack of incentives to state-owned enterprises, and a corporate culture different from that in the West. A RBP of a firm, however, posits that firms should compete on the basis of unique corporate resources that are valuable, rare, difficult to Imitate, and unsubstitutable. Thus, this research assesses major ERP challenges in China based upon a three-tier decision process in pursuit of a sustainable competitive advantage. This RBP model is then embedded with data from a survey research to illustrate potential applications and managerial Implications.</t>
  </si>
  <si>
    <t>2-s2.0-2142722207</t>
  </si>
  <si>
    <t>He Y.; Sun H.; Ni W.; Ng S.C.H.</t>
  </si>
  <si>
    <t>Re-examining the effects of supplier integration on operations performance: a relational view</t>
  </si>
  <si>
    <t>10.1108/IJOPM-04-2016-0205</t>
  </si>
  <si>
    <t>https://www.scopus.com/inward/record.uri?eid=2-s2.0-85034844270&amp;doi=10.1108%2fIJOPM-04-2016-0205&amp;partnerID=40&amp;md5=35c21c5195a50277e018df69af569ab1</t>
  </si>
  <si>
    <t>Purpose: The importance of supplier integration (SI) in improving firms’ performance has been previously identified but the effects of SI are complicated, as the relationship between supplier and buyer is full of uncertainty. The purpose of this paper is to re-examine the effects of SI on operations performance from a relational view. Design/methodology/approach: Two strategies of integrating suppliers are theoretically presented: information sharing and joint decision making. Hypotheses are then developed on when SI influences operations performance, using product complexity and competitive intensity as moderating factors. The hypotheses are tested using a global survey data set, made up of 763 manufacturing firms from 22 countries. Findings: The results indicate a positive relationship between SI and operations performance and that the moderating roles of product complexity and competition intensity are significant, but product complexity does not have significant moderation effects on the relationships between joint decision making and product quality/cost reduction. Research limitations/implications: The moderators of product complexity and competitive intensity are not comprehensive. Future study into how and under what circumstances SI has the greatest effect will be of benefit. Originality/value: This study makes theoretical contributions by exploring the strategies of SI through a relational view, and examining the effects of SI through the moderating roles of product complexity and competition intensity. © 2017, © Emerald Publishing Limited.</t>
  </si>
  <si>
    <t>2-s2.0-85034844270</t>
  </si>
  <si>
    <t>Hedman J.; Kalling T.</t>
  </si>
  <si>
    <t>The business model concept: Theoretical underpinnings and empirical illustrations</t>
  </si>
  <si>
    <t>10.1057/palgrave.ejis.3000446</t>
  </si>
  <si>
    <t>https://www.scopus.com/inward/record.uri?eid=2-s2.0-0037357555&amp;doi=10.1057%2fpalgrave.ejis.3000446&amp;partnerID=40&amp;md5=9db7786fa9eebb6cf875a1113f1d0f24</t>
  </si>
  <si>
    <t>The business model concept is becoming increasingly popular within IS, management and strategy literature. It is used within many fields of research, including both traditional strategy theory and in the emergent body of literature on e-business. However, the concept is often used independently from theory, meaning model components and their interrelations are relatively obscure. Nonetheless, we believe that the business model concept is useful in explaining the relation between IS and strategy. This paper offers an outline for a conceptual business model, and proposes that it should include customers and competitors, the offering, activities and organisation, resources and factor market interactions. The causal inter-relations and the longitudinal processes by which business models evolve should also be included. The model criticises yet draws on traditional strategy theory and on the literature that addresses business models directly. The business model is illustrated by an ERP implementation in a European multi-national company.</t>
  </si>
  <si>
    <t>2-s2.0-0037357555</t>
  </si>
  <si>
    <t>Heim G.R.; Peng D.X.</t>
  </si>
  <si>
    <t>The impact of information technology use on plant structure, practices, and performance: An exploratory study</t>
  </si>
  <si>
    <t>10.1016/j.jom.2009.09.005</t>
  </si>
  <si>
    <t>https://www.scopus.com/inward/record.uri?eid=2-s2.0-76149090161&amp;doi=10.1016%2fj.jom.2009.09.005&amp;partnerID=40&amp;md5=fe72802d16c22ae06596ba26e7fe34a7</t>
  </si>
  <si>
    <t>Firms have been investing millions of dollars on information technology (IT) in their manufacturing plants. However, the research literature is unclear about the extent and scope of the impact of IT use on plant operations. This study examines the impact of IT use on the structure, practices, and performance of manufacturing plants. Drawing on information systems and operations management literature, the study differentiates between plant IT use (i) at the process level, (ii) due to internal process integration, and (iii) due to customer and supplier collaboration, labeled as process intelligence, integration intelligence, and collaboration intelligence, respectively. The study also accounts for intelligence gathering due to statistical process control (SPC) practices. The proposed impacts of IT use are examined using data from a study sample of manufacturing plants from electronics, machinery and transportation component industries. Overall, the evidence suggests that SPC has a broader and more significant impact on many aspects of plant operations than the individual dimensions of IT use. However, the three dimensions of IT use do exhibit distinct effects on plant structure, practices, and performance. Process intelligence tends to be associated with plant size and productivity, while integration intelligence and collaboration intelligence tend to be associated with work practices related to increased organizational decentralization and a flexible technology focus. © 2009 Elsevier B.V. All rights reserved.</t>
  </si>
  <si>
    <t>2-s2.0-76149090161</t>
  </si>
  <si>
    <t>Heim G.R.; Peng X.</t>
  </si>
  <si>
    <t>Introduction to the special issue on “Technology management in a global context: From enterprise systems to technology disrupting operations and supply chains”</t>
  </si>
  <si>
    <t>10.1002/joom.1216</t>
  </si>
  <si>
    <t>https://www.scopus.com/inward/record.uri?eid=2-s2.0-85138530005&amp;doi=10.1002%2fjoom.1216&amp;partnerID=40&amp;md5=473ae01b08c54d5efe19aa51d62fcc99</t>
  </si>
  <si>
    <t>2-s2.0-85138530005</t>
  </si>
  <si>
    <t>It's an editorial, but they talk about "technological capabilities"</t>
  </si>
  <si>
    <t>Heimeriks K.H.; Bingham C.B.; Laamanen T.</t>
  </si>
  <si>
    <t>Unveiling the temporally contingent role of codification in alliance success</t>
  </si>
  <si>
    <t>10.1002/smj.2224</t>
  </si>
  <si>
    <t>https://www.scopus.com/inward/record.uri?eid=2-s2.0-84921849793&amp;doi=10.1002%2fsmj.2224&amp;partnerID=40&amp;md5=c27de1c20e13499df17a36e733ceb327</t>
  </si>
  <si>
    <t>While prior research highlights the importance of codifying alliance experience to achieve alliance success, it is unclear whether codification is equally useful in the different phases of an alliance. Based on a sample of 192 technology firms that report on over 3,400 strategic alliances, we find that in the partner selection and termination phases, reliance on codified knowledge is useful. However, in the partner management phase, reliance on codified knowledge is less beneficial and can be even negatively related to performance. Our findings have implications for the tension between flexibility and efficiency and the relationship between structure and performance. Copyright © 2013 John Wiley &amp; Sons, Ltd.</t>
  </si>
  <si>
    <t>2-s2.0-84921849793</t>
  </si>
  <si>
    <t>Henfridsson O.; Bygstad B.</t>
  </si>
  <si>
    <t>The generative mechanisms of digital infrastructure evolution</t>
  </si>
  <si>
    <t>10.25300/MISQ/2013/37.3.11</t>
  </si>
  <si>
    <t>https://www.scopus.com/inward/record.uri?eid=2-s2.0-84887414769&amp;doi=10.25300%2fMISQ%2f2013%2f37.3.11&amp;partnerID=40&amp;md5=bc11b27ba7c6c9f57aa5e22ec9171342</t>
  </si>
  <si>
    <t>The current literature on digital infrastructure offers powerful lenses for conceptualizing the increasingly interconnected information system collectives found in contemporary organizations. However, little attention has been paid to the generative mechanisms of digital infrastructure, that is, the causal powers that explain how and why such infrastructure evolves over time. This is unfortunate, since more knowledge about what drives digital infrastructures would be highly valuable for managers and IT professionals confronted by the complexity of managing them. To this end, this paper adopts a critical realist view for developing a configurational perspective of infrastructure evolution. Our theorizing draws on a multimethod research design comprising an in-depth case study and a case survey. The in-depth case study, conducted at a Scandinavian airline, distinguishes three key mechanisms of digital infrastructure evolution: adoption, innovation, and scaling. The case survey research of 41 cases of digital infrastructure then identifies and analyzes causal paths through which configurations of these mechanisms lead to successful evolution outcomes. The study reported in this paper contributes to the infrastructure literature in two ways. First, we identify three generative mechanisms of digital infrastructure and how they contingently lead to evolution outcomes. Second, we use these mechanisms as a basis for developing a configurational perspective that advances current knowledge about why some digital infrastructures evolve successfully while others do not. In addition, the paper demonstrates and discusses the efficacy of critical realism as a philosophical tradition for developing substantive contributions in the field of information systems.</t>
  </si>
  <si>
    <t>2-s2.0-84887414769</t>
  </si>
  <si>
    <t>Henkens B.; Verleye K.; Larivière B.</t>
  </si>
  <si>
    <t>The smarter, the better?! Customer well-being, engagement, and perceptions in smart service systems</t>
  </si>
  <si>
    <t>International Journal of Research in Marketing</t>
  </si>
  <si>
    <t>10.1016/j.ijresmar.2020.09.006</t>
  </si>
  <si>
    <t>https://www.scopus.com/inward/record.uri?eid=2-s2.0-85092648021&amp;doi=10.1016%2fj.ijresmar.2020.09.006&amp;partnerID=40&amp;md5=4ab631e6ed60ffda34011567f0ef4433</t>
  </si>
  <si>
    <t>Smart service systems – that is, configurations of smart products and service providers that deliver smart services – are striving to increase the smartness of their offering, but potential consequences for customer well-being are largely overlooked. Therefore, this research investigates the impact of smartness on customer well-being (here, self-efficacy and technology anxiety) through (1) customer engagement with different smart service system actors (here, smart products and service providers) and (2) customer perceptions (here, personalization and intrusiveness perceptions) and their associated importance (here, need for personalization and intrusiveness sensitivity). A scenario-based experiment (n = 730) – which is preceded by a systematic review to conceptualize smartness – shows that customers perceive more personalization than intrusiveness in case of higher levels of smartness, resulting in customer engagement with the smart product and to some extent with the service provider. Via customer engagement with the smart product, higher levels of smartness stimulate self-efficacy, especially for customers with a high need for personalization. When customers' need for personalization is high and their intrusiveness sensitivity is low, higher levels of smartness also reduce technology anxiety via customer engagement with the smart product. Hence, the conclusion is: “The smarter, the better!”, whereby the relationship between smartness and well-being (here, self-efficacy and technological anxiety) is significantly influenced by customer heterogeneity. These findings help business practitioners in boosting customer well-being by increasing customer engagement through higher levels of smartness of their service system. © 2020 Elsevier B.V.</t>
  </si>
  <si>
    <t>2-s2.0-85092648021</t>
  </si>
  <si>
    <t>Henningsson S.</t>
  </si>
  <si>
    <t>Learning to acquire: How serial acquirers build organisational knowledge for information systems integration</t>
  </si>
  <si>
    <t>10.1057/ejis.2014.18</t>
  </si>
  <si>
    <t>https://www.scopus.com/inward/record.uri?eid=2-s2.0-84925635789&amp;doi=10.1057%2fejis.2014.18&amp;partnerID=40&amp;md5=31caa265242f1d50603aae43e987bec2</t>
  </si>
  <si>
    <t>This paper develops a knowledge-based model of information systems (IS) integration in acquisition-based growth programs. Previous research has found important differences in the acquirers' abilities for acquisition IS integration, and that these differences play key roles in explaining the economic benefits of acquisition-based growth. A knowledge-based view of acquisition IS integration contributes explanation to how differences in abilities arise. Our knowledge-based model is developed by an analytic induction approach, comprising both deductive and inductive analysis of the industry group Trelleborg. The analyses yield five propositions that explain the building of knowledge for acquisition IS integration by the mechanisms of routine refinement, superstitious learning, expertise building, sub-activity refinement and related expertise building. Together, the five propositions form a knowledge-based model of acquisition IS integration. The model suggests that 'serial acquirers' form the knowledge necessary for attending to an IS integration challenge over a series of heterogeneous acquisitions. Differences in acquirers' abilities for acquisition IS integration that depend on knowledge variations are therefore persistent and hard to overcome for the inexperienced acquirer.</t>
  </si>
  <si>
    <t>2-s2.0-84925635789</t>
  </si>
  <si>
    <t>Henningsson S.; Kettinger W.J.</t>
  </si>
  <si>
    <t>Understanding Information Systems Integration Deficiencies in Mergers and Acquisitions: A Configurational Perspective</t>
  </si>
  <si>
    <t>10.1080/07421222.2016.1267516</t>
  </si>
  <si>
    <t>https://www.scopus.com/inward/record.uri?eid=2-s2.0-85012214851&amp;doi=10.1080%2f07421222.2016.1267516&amp;partnerID=40&amp;md5=8eabc01f742eeb18da3f0c6b6dc578fb</t>
  </si>
  <si>
    <t>Information systems (IS) integration is a critical challenge for value-creating mergers and acquisitions. Appropriate design and implementation of IS integration is typically a precondition for enabling a majority of the anticipated business benefits of a combined organization. Often, IS integration projects are subject to deficiencies (e.g., loss of the target firm’s business capabilities with expedited integration) that limit value creation. Drawing on a configurational perspective, we reanalyze 37 published case studies of problematic IS integrations and identify the potential deficiencies and how they are produced. Our findings reveal nine causal configurations that together explain deficiency as a consequence of multiple paths of interconnected mechanisms and contextual conditions that drive their actualization. Finally, based on a post hoc analysis of 25 cases where no negative outcomes are reported, we discuss approaches for managing IS integration to avoid realizing the actualization of deficiencies. Copyright © Taylor &amp; Francis Group, LLC.</t>
  </si>
  <si>
    <t>2-s2.0-85012214851</t>
  </si>
  <si>
    <t>Henningsson S.; Yetton P.W.; Wynne P.J.</t>
  </si>
  <si>
    <t>A review of information system integration in mergers and acquisitions</t>
  </si>
  <si>
    <t>10.1057/s41265-017-0051-9</t>
  </si>
  <si>
    <t>https://www.scopus.com/inward/record.uri?eid=2-s2.0-85042566983&amp;doi=10.1057%2fs41265-017-0051-9&amp;partnerID=40&amp;md5=dfaed525019384eb7d8399c0b437cf04</t>
  </si>
  <si>
    <t>For three decades, research has investigated the role of information systems integration (ISI) in mergers and acquisitions (M&amp;As). This research has improved our understanding of the M&amp;A IS challenges and their solutions. However, consolidation and integration across the research is limited. To redress this omission, we review 70 articles published between 1989 and 2016. To do this, we adopt and extend the methodology developed by Lacity and her colleagues to review the empirical evidence in a fragmented IT literature. We code 53 dependent variables and 195 independent variables to identify the robust relationships among them and to model how ISI decisions, including the choice of IS integration methods, partially mediate the effects of the independent variables on ISI outcomes. Examining the relationships in this model, we identify five quasi-independent thematic domains on which we draw to develop an agenda for future research. Our contribution is the aggregation, organization and structuring of the empirical findings in the M&amp;A ISI literature as a basis on which to develop a cumulative knowledge process. © 2018, Association for Information Technology Trust.</t>
  </si>
  <si>
    <t>2-s2.0-85042566983</t>
  </si>
  <si>
    <t>Hensel P.G.; Kacprzak A.</t>
  </si>
  <si>
    <t>Curbing cyberloafing: studying general and specific deterrence effects with field evidence</t>
  </si>
  <si>
    <t>10.1080/0960085X.2020.1756701</t>
  </si>
  <si>
    <t>https://www.scopus.com/inward/record.uri?eid=2-s2.0-85084324860&amp;doi=10.1080%2f0960085X.2020.1756701&amp;partnerID=40&amp;md5=3cbd63a588e173bf8a7488ce2764e9b7</t>
  </si>
  <si>
    <t>Although the General Deterrence Theory has frequently been employed to study the prevention of misconduct associated with computer use, the common reliance on survey data makes it difficult to measure the general and specific deterrence effects. We use one-group pre-test-post-test quasi-experiment based on data from a monitoring system covering 230 employees for nine months to study general and specific effects of two interventions: the reminder about possible punishment and the actual punishment. The interrupted time series analysis (ITSA) with ARIMA modelling employed to study the longitudinal effects of the interventions allowed to deliver novel findings. Punishing the violators of organisational policy affected both the punished and unpunished employees (decrease in cyberloafing by 41% and 24%, respectively). The effect was maintained for three months, that is until the end of our dataset. The punishment had a stronger effect on unpunished employees located closer in the organisational structure to the punished ones than on the remaining unpunished employees. Moreover, we show that reminder about the possibility of punishment brought no statistically significant effect, likely due to the earlier experience of punishment avoidance. We discuss implications for theory and designing organisational policies intended to curb cyberloafing. © Operational Research Society 2019.</t>
  </si>
  <si>
    <t>2-s2.0-85084324860</t>
  </si>
  <si>
    <t>Hidding G.J.</t>
  </si>
  <si>
    <t>Sustaining strategic IT advantage in the information age: How strategy paradigms differ by speed</t>
  </si>
  <si>
    <t>10.1016/S0963-8687(01)00052-X</t>
  </si>
  <si>
    <t>https://www.scopus.com/inward/record.uri?eid=2-s2.0-0035414912&amp;doi=10.1016%2fS0963-8687%2801%2900052-X&amp;partnerID=40&amp;md5=fcb11d96ffc435f3ddd9b3d7cdcc182d</t>
  </si>
  <si>
    <t>At the dawn of the Information Age, the competitive dynamics in numerous industries are more intense than ever before. We look at the implications of competitive dynamics to IT strategies. We summarize the basic logic of various well-known (IT) strategy methods, particularly regarding sustainability of an advantage and conclude that (IT) strategy theory incorporates precious little about competitive dynamics. We then explore a recent strategy framework, Sustainability Analysis [Calif. Mgmt Rev. 34 (1992) 29; Strategy and the Search for Rents: The Evolution of Diversity among Firms, 1994; Renewable Advantage, 1998]. Sustainability Analysis distinguishes three 'ecologies' that entail important differences in strategies and timelines for sustaining (IT) advantage. We review these ecologies and draw insights for IT strategy. © 2001 Elsevier Science B.V.</t>
  </si>
  <si>
    <t>2-s2.0-0035414912</t>
  </si>
  <si>
    <t>Hirschheim R.; Klein H.K.</t>
  </si>
  <si>
    <t>A glorious and Not-So-Short history of the information systems field</t>
  </si>
  <si>
    <t>10.17705/1jais.00294</t>
  </si>
  <si>
    <t>https://www.scopus.com/inward/record.uri?eid=2-s2.0-84862296253&amp;doi=10.17705%2f1jais.00294&amp;partnerID=40&amp;md5=599234c66f36b695e2fb10534078389f</t>
  </si>
  <si>
    <t>In this paper, the more than 40-year history of the information systems discipline is discussed by dividing history into four somewhat overlapping eras. For each era, important events that occurred are highlighted. The events are categorized as "management/governance of the IS function", "technology", "research themes", "research methodology", "education", and "infrastructure" (organizations, conferences, journals, etc.). The paper then speculates on what the value would be if the IS community were to adopt a shared history. The paper contends that such a shared history would be effective in helping to bridge the communication gaps that exist between the different sub-communities that make up the discipline.</t>
  </si>
  <si>
    <t>2-s2.0-84862296253</t>
  </si>
  <si>
    <t>Hirschheim R.; Newman M.</t>
  </si>
  <si>
    <t>Houston, we've had a problem ... ... offshoring, IS employment and the IS discipline: Perception is not reality</t>
  </si>
  <si>
    <t>10.1057/jit.2010.23</t>
  </si>
  <si>
    <t>https://www.scopus.com/inward/record.uri?eid=2-s2.0-78649825768&amp;doi=10.1057%2fjit.2010.23&amp;partnerID=40&amp;md5=6809944bfefb92dab76d5677c29cf665</t>
  </si>
  <si>
    <t>We believe that the information system (IS) discipline has a major and urgent problem to contend with: the general public appears to believe that there are 'no jobs in IS' because of offshoring. They see the offshoring of IS jobs as an inevitable consequence of economic and competitive pressures to drive down labor costs, which leads them to conclude that there is no future in IS. In particular, the discipline is suffering from the erosion of its student base and in this article we explore some of the reasons as to why this is occurring; focussing specifically on the role offshoring may be playing on the perception that there are no jobs in IS. Despite fairly robust figures showing that there are virtually as many IS jobs now as ever before, the public's perception appears to be at odds with this. We thus examine where these beliefs may have come from and in our stakeholder action plan we suggest some radical solutions to align perception with reality. © 2010 JIT Palgrave Macmillan All rights reserved.</t>
  </si>
  <si>
    <t>2-s2.0-78649825768</t>
  </si>
  <si>
    <t>Hitt M.A.; Xu K.; Carnes C.M.</t>
  </si>
  <si>
    <t>Resource based theory in operations management research</t>
  </si>
  <si>
    <t>10.1016/j.jom.2015.11.002</t>
  </si>
  <si>
    <t>https://www.scopus.com/inward/record.uri?eid=2-s2.0-84956586908&amp;doi=10.1016%2fj.jom.2015.11.002&amp;partnerID=40&amp;md5=18737625d60fa7eae5efc9f62089617f</t>
  </si>
  <si>
    <t>Resource based theory (RBT) has become increasingly popular in operations management research. The development and current application of RBT to the study and understanding of operations management problems and phenomena are reviewed and articles in the recent six plus years across nine journals are evaluated. Based on this review and evaluation, we identify several issues in the overall research and highlight some exemplary research themes in the use of RBT in operations management. Our research suggests that further application of RBT can add richness in operations management research, and has the potential to produce multiple contributions for this field and adjacent fields. © 2015 Elsevier B.V. All rights reserved.</t>
  </si>
  <si>
    <t>2-s2.0-84956586908</t>
  </si>
  <si>
    <t>Ho J.; Tian F.; Wu A.; Xu S.X.</t>
  </si>
  <si>
    <t>Seeking value through deviation? Economic impacts of it overinvestment and underinvestment</t>
  </si>
  <si>
    <t>10.1287/isre.2017.0710</t>
  </si>
  <si>
    <t>https://www.scopus.com/inward/record.uri?eid=2-s2.0-85038076575&amp;doi=10.1287%2fisre.2017.0710&amp;partnerID=40&amp;md5=f20b43a29c38ae925658eedf29bbd4b4</t>
  </si>
  <si>
    <t>This study addresses the economic impacts of information technology (IT) overinvestment and underinvestment decisions. Based on the view of Red Queen competition in conjunction with institutional theory, we hypothesize that overinvestment and underinvestment in IT have nonlinear performance impacts. Drawing on the idea of management control mechanisms, we further hypothesize that the performance impacts are conditional on ownership concentration. Using a sample of S&amp;P 500 firms, we find that, on average, there is a positive relationship between a firm's overinvestment in IT and Tobin's q, although that relationship attenuates at higher levels of overinvestment. However, there is, on average, no relationship between a firm's underinvestment in IT and its Tobin's q. Importantly, the payoff for underinvestment becomes positive for companies with founding-family ownership. Implications for research and practice are discussed. © 2017 INFORMS.</t>
  </si>
  <si>
    <t>2-s2.0-85038076575</t>
  </si>
  <si>
    <t>Hoermann S.; Hlavka T.; Schermann M.; Krcmar H.</t>
  </si>
  <si>
    <t>Determinants of vendor profitability in two contractual regimes: An empirical analysis of enterprise resource planning projects</t>
  </si>
  <si>
    <t>10.1057/jit.2014.13</t>
  </si>
  <si>
    <t>https://www.scopus.com/inward/record.uri?eid=2-s2.0-84946829371&amp;doi=10.1057%2fjit.2014.13&amp;partnerID=40&amp;md5=517afbc7da06cb173c3cec03c1b5cf83</t>
  </si>
  <si>
    <t>In this paper, we investigate the effects of four determinants of vendor profitability in enterprise resource planning (ERP) outsourcing projects under two contractual regimes: fixed price (FP) contracts and time and material (TM) contracts. We hypothesize that effect sizes are larger under FP contracts than under TM contracts. From a transaction cost economics perspective, we hypothesize that project uncertainty and project size are negatively associated with vendor profitability. From a knowledge-based view of the firm perspective, we hypothesize that industry knowledge and client knowledge are positively associated with vendor profitability. We tested these hypotheses on a comprehensive archival data set comprising 33,908 projects from a major vendor in the ERP software market. Our results confirm and extend previous research. Our results support the existence of two contractual regimes: effect sizes on vendor profitability are indeed much larger in FP contracts than in TM contracts. Also in line with prior research, our results suggest negative effects of project uncertainty and project size in terms of project budget on vendor profitability and positive effects of industry knowledge on vendor profitability. Contrary to prior knowledge, we find that project size in terms of project duration is significantly positively associated with vendor profitability in FP contracts. Also contrary to what is known, we find a significant negative effect of client knowledge on vendor profitability in both contractual regimes. © 2015 JIT Palgrave Macmillan All rights reserved.</t>
  </si>
  <si>
    <t>2-s2.0-84946829371</t>
  </si>
  <si>
    <t>Homburg C.; Wielgos D.M.</t>
  </si>
  <si>
    <t>The value relevance of digital marketing capabilities to firm performance</t>
  </si>
  <si>
    <t>10.1007/s11747-022-00858-7</t>
  </si>
  <si>
    <t>https://www.scopus.com/inward/record.uri?eid=2-s2.0-85128446704&amp;doi=10.1007%2fs11747-022-00858-7&amp;partnerID=40&amp;md5=901777aa7ffe9e77f76a8f979f777801</t>
  </si>
  <si>
    <t>Digital transformation of the marketing organization forces firms to develop new digital marketing capabilities (DMCs) to remain competitive. However, despite considerable academic and managerial interest, the value relevance of DMCs beyond the value achieved through classic marketing capabilities (CMCs) remains unclear. Similarly, research investigating the interaction effect of DMCs and CMCs is scarce. We address both research gaps by drawing on a mixed-methods approach combining in-depth interviews and a multi-industry, multisource dataset. The results reveal that DMCs significantly contribute to firm profitability beyond the influence of CMCs. Drawing on the contingent view of resource-based theory, we investigate the moderating influence of organizational and environmental contingencies on the interaction effect of DMCs and CMCs. This investigation reveals important tradeoffs that result in actionable managerial implications for realizing the complementarity potential—and preventing the substitutive potential—of a firm’s DMCs and CMCs. © 2022, The Author(s).</t>
  </si>
  <si>
    <t>2-s2.0-85128446704</t>
  </si>
  <si>
    <t>Hong Y.; Shao B.B.M.</t>
  </si>
  <si>
    <t>On Factors that Moderate the Effect of Buyer-Supplier Experience on E-Procurement Platforms</t>
  </si>
  <si>
    <t>10.1111/poms.13291</t>
  </si>
  <si>
    <t>https://www.scopus.com/inward/record.uri?eid=2-s2.0-85096720175&amp;doi=10.1111%2fpoms.13291&amp;partnerID=40&amp;md5=b669a675f1d8a7e126340a1d059128ab</t>
  </si>
  <si>
    <t>E-procurement platforms facilitate transactions between suppliers and buyers from all over the world. Over time, suppliers and buyers may develop familiarity from prior experience with earlier transactions. The literature has established that prior experience leads to better project performance. In this study, we examine the effectiveness of prior experience between buyers and suppliers in e-procurement platforms with a focus on the moderating roles of temporal distance and language difference between the buyer and the supplier as well as routine tasks in the project (termed “task routinization”). Using a unique observational data set from a large e-procurement platform, we first find that buyers’ prior experience with a supplier positively affects project outcomes, and temporal distance and language difference both negatively affect project outcomes. More interestingly, we find that the effectiveness of prior experience is constrained by both temporal distance and language difference, such that if a greater temporal distance separates the buyer and supplier or if the two speak different languages, prior experience is less likely to be helpful. In addition, while task routinization does not directly affect a project’s success, it has a positive interaction effect with prior experience, suggesting that buyers’ prior experience with a supplier is more effective in enhancing project outcomes when a project comprises routine tasks. Our findings on prior experience, temporal distance, language difference, and task routinization contribute to a better understanding of the e-procurement platform for global outsourcing and procurement. Limitations are discussed and topics are identified for future research. © 2020 Production and Operations Management Society</t>
  </si>
  <si>
    <t>2-s2.0-85096720175</t>
  </si>
  <si>
    <t>Hsu C.; Lee J.-N.; Straub D.W.</t>
  </si>
  <si>
    <t>Institutional influences on information systems security innovations</t>
  </si>
  <si>
    <t>10.1287/isre.1110.0393</t>
  </si>
  <si>
    <t>https://www.scopus.com/inward/record.uri?eid=2-s2.0-84871555362&amp;doi=10.1287%2fisre.1110.0393&amp;partnerID=40&amp;md5=331300db329f38005ad8fd265a129095</t>
  </si>
  <si>
    <t>This research investigates information security management as an administrative innovation. Although a number of institutional theories deal with information systems (IS) innovation in organizations, most of these institutional-centered frameworks overlook external economic efficiency and internal organizational capability in the presence of pressures of institutional conformity. Using Korea as the institutional setting, our research model posits that economic-based consideration will moderate the institutional conformity pressure on information security adoption while organization capability will influence the institutional confirmation of information security assimilation. The model is empirically tested using two-stage survey data from a field study of 140 organizations in Korea. The results indicate that in addition to institutional influences, our six proposed economic-based and organizational capability moderating variables all have significant influences on the degree of the adoption and assimilation of information security management. We conclude with implications for research in the area of organizational theory and the information security management literature, and for practices regarding how managers can factor into their information security planning the key implementation variables discovered in this study. The robust setting of the study in Korean firms allows us to generalize the theory to a new context and across cultures. © 2012 INFORMS.</t>
  </si>
  <si>
    <t>2-s2.0-84871555362</t>
  </si>
  <si>
    <t>Hsu J.S.-C.; Shih S.-P.; Hung Y.W.; Lowry P.B.</t>
  </si>
  <si>
    <t>The role of extra-role behaviors and social controls in information security policy effectiveness</t>
  </si>
  <si>
    <t>10.1287/isre.2015.0569</t>
  </si>
  <si>
    <t>https://www.scopus.com/inward/record.uri?eid=2-s2.0-84957019962&amp;doi=10.1287%2fisre.2015.0569&amp;partnerID=40&amp;md5=ce535346fb4b22832f5ff9d85fa71994</t>
  </si>
  <si>
    <t>Although most behavioral security studies focus on organizational in-role behaviors such as information security policy (ISP) compliance, the role of organizational extra-role behaviors-security behaviors that benefit organizations but are not specified in ISPs-has long been overlooked. This study examines (1) the consequences of organizational in-role and extra-role security behaviors on the effectiveness of ISPs and (2) the role of formal and social controls in enhancing in-role and extra-role security behaviors in organizations. We propose that both in-role security behaviors and extra-role security behaviors contribute to ISP effectiveness. Furthermore, based on social control theory, we hypothesize that social control can boost both in- and extrarole security behaviors. Data collected from practitioners-including information systems (IS) managers and employees at many organizations-confirmed most of our hypotheses. Survey data from IS managers substantiated the importance of extra-role behaviors in improving ISP effectiveness. Paired data, collected from managers and employees in the same organizations, indicated that formal control and social control individually and interactively enhance both in- and extra-role security behaviors. We conclude by discussing the implications of this research for academics and practitioners, along with compelling future research possibilities. © 2015 INFORMS.</t>
  </si>
  <si>
    <t>2-s2.0-84957019962</t>
  </si>
  <si>
    <t>Hu P.J.-H.; Hu H.-F.; Wei C.-P.; Hsu P.-F.</t>
  </si>
  <si>
    <t>Examining Firms’ Green Information Technology Practices: A Hierarchical View of Key Drivers and Their Effects</t>
  </si>
  <si>
    <t>10.1080/07421222.2016.1267532</t>
  </si>
  <si>
    <t>https://www.scopus.com/inward/record.uri?eid=2-s2.0-85012122759&amp;doi=10.1080%2f07421222.2016.1267532&amp;partnerID=40&amp;md5=540d0eacb7a060a82d42dd2e9cacc7cd</t>
  </si>
  <si>
    <t>This study examines key drivers of firms’ green information technology (IT) practices. A hierarchical view, premised in institutional theory and competitive dynamics, leads to a model that explains firms’ practices. This model includes factors that pertain to the environment (environmental awareness and government regulations), industry (industry norms and competitors’ green practices), and firm (customers’ and equity holders’ attitudes and internal readiness) levels. Survey data collected from 304 major firms in Taiwan are used to test the model and hypotheses. In particular, attitudes of a firm’s customers and equity holders, as well as its internal readiness, directly influence its green IT practices, while also channeling the effects of important contextual factors. Among the contextual factors considered herein, environmental awareness and industry norms influence firms’ practices both directly and indirectly. The overall results highlight the significance of contextual factors and underscore the mediating roles of firm-specific considerations. According to our findings, firms should implement strategic goals and make resource allocations toward green IT practices that are aligned with the industry-wide atmosphere and general public’s awareness of environmental protection. Copyright © University of Utah.</t>
  </si>
  <si>
    <t>2-s2.0-85012122759</t>
  </si>
  <si>
    <t>Huang H.H.; Wang C.</t>
  </si>
  <si>
    <t>Do banks price firms' data breaches?</t>
  </si>
  <si>
    <t>10.2308/TAR-2018-0643</t>
  </si>
  <si>
    <t>https://www.scopus.com/inward/record.uri?eid=2-s2.0-85108112967&amp;doi=10.2308%2fTAR-2018-0643&amp;partnerID=40&amp;md5=214fef9cfbc2f89e15ed3178b190f7e4</t>
  </si>
  <si>
    <t>This paper studies the financial consequences of a reported data breach for bank loan terms. Using a staggered difference-in-differences approach with treatment and control samples matched by data breach propensity, we find that firms that have reported data breaches face higher loan spreads and their loans are more likely to require collateral and demand more covenants. The effects are more pronounced when the data breach involves criminal activities or the loss of a large number of records, or when the breached firm belongs to certain industries or has a high IT reputation. Moreover, using the introduction of state mandatory data breach notification laws as an exogenous shock, we find that the negative effect of data breaches on bank loan terms is more significant after these laws took effect. Our evidence also suggests that breached firms that take more remedial actions following the breach incident receive less unfavorable loan terms. © 2021 American Accounting Association. All rights reserved.</t>
  </si>
  <si>
    <t>2-s2.0-85108112967</t>
  </si>
  <si>
    <t>Huang J.; Henfridsson O.; Liu M.J.</t>
  </si>
  <si>
    <t>Extending Digital Ventures through Templating</t>
  </si>
  <si>
    <t>10.1287/ISRE.2021.1057</t>
  </si>
  <si>
    <t>https://www.scopus.com/inward/record.uri?eid=2-s2.0-85134691003&amp;doi=10.1287%2fISRE.2021.1057&amp;partnerID=40&amp;md5=a3392012c402a080b5d9e34d18515686</t>
  </si>
  <si>
    <t>Digital ventures typically face significant growth expectations. A common response is to extend the current operations into new areas through repurposing its digital core (e.g., search engine, data mining technique, platform, or voice interface). Grounded in prior literature, we surmise that the high versatility of the digital venture’s digital core facilitates such an extension by reducing cost and increasing speed. However, we know little about the process by which digital ventures draw on their digital core to extend current operations. To this end, we use Penrose’s work to analyze a two-year in-depth case study of a Chinese digital venture’s extension of its initial operations based on its credit rating technology. Our findings suggest that digital venture extension is facilitated by templating, which is a digitally enabled process of generating and using generic solutions across business areas. Through our grounded analysis, we unpack templating by tracing three processes contributing to digital venture extension: concepting, generalizing, and porting. Synthesizing our findings, we contribute to the emerging digital innovation and entrepreneurship literature by developing a process model of digital venture extension. © 2021 INFORMS</t>
  </si>
  <si>
    <t>2-s2.0-85134691003</t>
  </si>
  <si>
    <t>Huang P.-Y.; Pan S.L.; Ouyang T.H.</t>
  </si>
  <si>
    <t>Developing information processing capability for operational agility: Implications from a Chinese manufacturer</t>
  </si>
  <si>
    <t>10.1057/ejis.2014.4</t>
  </si>
  <si>
    <t>https://www.scopus.com/inward/record.uri?eid=2-s2.0-84903946692&amp;doi=10.1057%2fejis.2014.4&amp;partnerID=40&amp;md5=9cdd42845ba3a8f9eae3775c33f38178</t>
  </si>
  <si>
    <t>The operational agility literature suffers from a lack of clarity in terms of the process or underlying mechanisms through which operational agility is achieved. Drawing on the information processing view of the firm, this study attempts to address this gap by examining the process of operational agility development. A process model of developing information processing capability for operational agility is proposed. As the model suggests, operational agility is achieved through a two-step process - the construction of IT-enabled information processing network and the implementation of organizational control - to enhance the right information processing capability. We further identify three types of information processing capability - information sensitivity, information synergy and information fluidity - that enable operational agility. Furthermore, a five-step practical guide for developing information processing capability for operational agility is provided for practitioners. This is achieved by conducting a case study of Haier, one of the largest household appliance manufacturers in China. This paper concludes with a discussion of the potential contributions and directions for future research. © 2014 Operational Research Society Ltd. All rights reserved.</t>
  </si>
  <si>
    <t>2-s2.0-84903946692</t>
  </si>
  <si>
    <t>Huang S.-M.; Ou C.-S.; Chen C.-M.; Lin B.</t>
  </si>
  <si>
    <t>An empirical study of relationship between IT investment and firm performance: A resource-based perspective</t>
  </si>
  <si>
    <t>10.1016/j.ejor.2005.06.013</t>
  </si>
  <si>
    <t>https://www.scopus.com/inward/record.uri?eid=2-s2.0-33744978319&amp;doi=10.1016%2fj.ejor.2005.06.013&amp;partnerID=40&amp;md5=873cf227a0fc1e8c9e068afaedcadb58</t>
  </si>
  <si>
    <t>The resource-based view of the enterprises generally attributes superior financial performance to organizational resources and capabilities. Firm-specific IT resources are classified as IT infrastructure, human-IT resources, and IT-enabled intangibles. This paper empirically examines the association between IT investment and firm performance. Results indicate that firms with high levels of IT infrastructure and human-IT resources have a strong positive relationship with IT-enabled intangibles, but not with firm performance. In addition, IT-enabled intangibles are strongly positively correlated with firm performance. The relationships between IT investment and corporate IT capability are also examined. The results suggest that IT investments have begun to show results, indicating that they can make a positive contribution to firm IT infrastructure. However, the various measures of IT investment do not appear to have a positive relationship with human-IT resources, and IT-enabled intangibles. Although IT investment is likely to improve organizational IT infrastructure, but the IT-enabled intangibles is the key factor to effect the business performance, and the human-IT resource is a driving force for the IT-enabled intangibles. © 2005 Elsevier B.V. All rights reserved.</t>
  </si>
  <si>
    <t>2-s2.0-33744978319</t>
  </si>
  <si>
    <t>Huang X.; Gattiker T.F.; Schroeder R.G.</t>
  </si>
  <si>
    <t>Do competitive priorities drive adoption of electronic commerce applications? Testing the contingency and institutional views</t>
  </si>
  <si>
    <t>10.1111/j.1745-493X.2010.03198.x</t>
  </si>
  <si>
    <t>https://www.scopus.com/inward/record.uri?eid=2-s2.0-77955040503&amp;doi=10.1111%2fj.1745-493X.2010.03198.x&amp;partnerID=40&amp;md5=9b62096575feedaa0bc18e4af4fe76ef</t>
  </si>
  <si>
    <t>This paper expands on recent research by Huang and colleagues examining the drivers of electronic commerce (e-commerce) adoption. Two competing theories are evaluated as predictors of e-commerce adoption: contingency theory and institutional theory. For the contingency view, we focus on three strategic priorities (cost, flexibility and delivery), and for the institutional view, we examine three institutional factors (region, industry and information technology benchmarking). The model is evaluated with logistic regression analysis using survey data from nine countries and three industries. While contingency theory is the norm in the literature, we find only limited evidence that competitive priorities guide e-commerce adoption. By contrast, institutional factors have greater explanatory power. © 2010 Institute for Supply Management, Inc.™.</t>
  </si>
  <si>
    <t>2-s2.0-77955040503</t>
  </si>
  <si>
    <t>Hughes J.; McDonagh J.</t>
  </si>
  <si>
    <t>SISP as practice: De-isolating SISP activity across multiple levels</t>
  </si>
  <si>
    <t>10.1016/j.jsis.2021.101658</t>
  </si>
  <si>
    <t>https://www.scopus.com/inward/record.uri?eid=2-s2.0-85102046408&amp;doi=10.1016%2fj.jsis.2021.101658&amp;partnerID=40&amp;md5=b2e1f45c004c5ddca2fab8465447713d</t>
  </si>
  <si>
    <t>The strategic information systems planning (SISP) literature has retained a narrow focus on organizational level activity to date. Limited empirical research has explored SISP's multi-level interlinkages and complexities. Studies that have attempted to explore the micro activity of strategizing via a practice-based perspective have had their significance to academic and practitioner audiences questioned on grounds of micro-isolationism. Using a strategy as practice (SAP) lens, this study investigates how senior managers practice SISP through case studies of two public sector organizations (PSOs). The research's primary contribution is a multi-level framework representing the practice of SISP. We ‘de-isolate’ SISP activity by empirically revealing how it is linked across macro, meso, and micro levels by SISP's practitioners. Relating seemingly mundane strategic activity to matters of consequence has proven an enduring issue. Yet, at a time when organizations are facing grand challenges of increasing frequency and scale, we argue that the situating of day-to-day information systems (IS) strategy work within its broader context has never been more important. We propose a future research agenda premised upon moving ‘upstream’ to position SISP relative to grand challenges and ‘downstream’ to capture more open and inclusive forms of SISP. © 2021 Elsevier B.V.</t>
  </si>
  <si>
    <t>2-s2.0-85102046408</t>
  </si>
  <si>
    <t>Hulland J.; Wade M.R.; Antia K.D.</t>
  </si>
  <si>
    <t>The impact of capabilities and prior investments on online channel commitment and performance</t>
  </si>
  <si>
    <t>10.2753/MIS0742-1222230406</t>
  </si>
  <si>
    <t>https://www.scopus.com/inward/record.uri?eid=2-s2.0-38349093266&amp;doi=10.2753%2fMIS0742-1222230406&amp;partnerID=40&amp;md5=6f01f2da5759ee80a31860774d788702</t>
  </si>
  <si>
    <t>Attracted by the promise of greater market exposure and increased revenues, firms across a wide variety of industries have undertaken significant investments in online channels. However, while some firms' entire business models revolve around this initiative, others have made only limited commitments to online channel ventures. What accounts for these marked differences in commitment to online initiatives, and do firms reap the performance benefits of increased levels of commitment? Furthermore, how do firms' internal and external capabilities affect their propensity to establish and succeed with online channel ventures? Drawing on marketing, innovation, and information systems perspectives, along with insights from the resource-based view of the firm, we propose an integrative conceptual framework that helps answer these questions. We ground our hypotheses in the context of retailers' online channel development efforts, and test our conceptual framework with data collected via a Web-based survey of 550 retailers. We find evidence of significant positive returns to investments in online channels. Furthermore, we observe the divergent effects of different sets of capabilities on commitment and performance. Importantly, although we find that the direct effect of firms' information systems capabilities on online performance appears to be negative, the indirect effect (mediated by commitment) is positive. Our study also examines the impact of firms' established distribution channels on levels of commitment to, and performance of, the online channel. We find that firms' established distribution channels act as double-edged swords, with divergent effects on commitment and performance. We also find evidence of diminishing returns to commitment as a function of established distribution presence, thereby suggesting that the rewards of commitment do not accrue equally to all firms. © 2007 M.E. Sharpe, Inc.</t>
  </si>
  <si>
    <t>2-s2.0-38349093266</t>
  </si>
  <si>
    <t>Leuschner R.; Rogers D.S.; Charvet F.F.</t>
  </si>
  <si>
    <t>A meta-analysis of supply chain integration and firm performance</t>
  </si>
  <si>
    <t>10.1111/jscm.12013</t>
  </si>
  <si>
    <t>https://www.scopus.com/inward/record.uri?eid=2-s2.0-84876449367&amp;doi=10.1111%2fjscm.12013&amp;partnerID=40&amp;md5=6dc0faca460fe9efde554be1030a6caa</t>
  </si>
  <si>
    <t>As supply chain activities become more dispersed among customers, suppliers and service providers, there is an increased need for customers and suppliers to work together more closely. Supply chain integration (SCI) has been a highly researched topic during the last 20 years. A meta-analytic approach is used to provide a quantitative review of the empirical literature in SCI, and examines relevant design and contextual factors. Eighty independent samples across 86 peer-reviewed journal articles, yielding a total of 17,467 observations, were obtained and analyzed. While general support exists in favor of the positive impact of SCI on firm performance in the literature, this research helps clarify mixed findings that presently exist. Our results indicate that there is a positive and significant correlation between SCI and firm performance. Additional subgroups and moderators are tested and provide nuanced views of the scope and specific dimensions of SCI, firm performance and their relationships. © 2013 Institute for Supply Management, Inc.</t>
  </si>
  <si>
    <t>2-s2.0-84876449367</t>
  </si>
  <si>
    <t>Hund A.; Wagner H.-T.; Beimborn D.; Weitzel T.</t>
  </si>
  <si>
    <t>Digital innovation: Review and novel perspective</t>
  </si>
  <si>
    <t>10.1016/j.jsis.2021.101695</t>
  </si>
  <si>
    <t>https://www.scopus.com/inward/record.uri?eid=2-s2.0-85119343460&amp;doi=10.1016%2fj.jsis.2021.101695&amp;partnerID=40&amp;md5=3be4516a30329ae0c07ec937167946ce</t>
  </si>
  <si>
    <t>While research has produced valuable insights about digital innovation, we lack a comprehensive understanding about its core nature, and research across disciplinary boundaries lacks integration. To address these issues, we review 227 articles on digital innovation across eight disciplines. Based on our findings, we (1) inductively develop a new definition and propose a new framing of current conceptualizations of digital innovation, (2) organize central concepts of the literature on digital phenomena and show how they intersect with our conceptualization, and (3) develop a framework to organize digital innovation research according to five key themes. We conclude by identifying two particularly promising areas of future research. © 2021 The Authors</t>
  </si>
  <si>
    <t>2-s2.0-85119343460</t>
  </si>
  <si>
    <t>Hylving L.; Schultze U.</t>
  </si>
  <si>
    <t>Accomplishing the layered modular architecture in digital innovation: The case of the car's driver information module</t>
  </si>
  <si>
    <t>10.1016/j.jsis.2020.101621</t>
  </si>
  <si>
    <t>https://www.scopus.com/inward/record.uri?eid=2-s2.0-85089491002&amp;doi=10.1016%2fj.jsis.2020.101621&amp;partnerID=40&amp;md5=766b5df9ebb7a3717ce067f8b67beeff</t>
  </si>
  <si>
    <t>Architectural theory of digital innovation contends that, to enhance physical products with digital capabilities, a layered modular architecture is required. This architecture hybridizes hierarchically arranged components of physical products with modules of digital functionality configured into layers. Despite considerable research adopting this architectural perspective on digital innovation, questions of how this hybrid architecture is accomplished organizationally and technologically lack both conceptual clarity and empirical illustration. Noting pervasive tensions that characterize digital innovation efforts and the contradictions between hierarchical and layered modular configurations, this paper seeks to answer the following research question: Given that the layered modular architecture needs to hybridize modular arrangements with opposing logics, how is it accomplished? Employing the concepts of digitalization, physical product hierarchy and digital control system to better theorize a product architecture's movement from a modular to a layered modular architecture accompanied by organizational structures that enable this change, we abductively analyze the increasing digitization of a car's Driver Information Module (DIM) over a 10 year period. We conclude by proposing three transformations through which the layered modular architecture is accomplished. © 2020 Elsevier B.V.</t>
  </si>
  <si>
    <t>2-s2.0-85089491002</t>
  </si>
  <si>
    <t>Ibrahim M.; Ribbers P.M.</t>
  </si>
  <si>
    <t>The impacts of competence-trust and openness-trust on interorganizational systems</t>
  </si>
  <si>
    <t>10.1057/ejis.2009.17</t>
  </si>
  <si>
    <t>https://www.scopus.com/inward/record.uri?eid=2-s2.0-68549099754&amp;doi=10.1057%2fejis.2009.17&amp;partnerID=40&amp;md5=1a293b8f421fc42da4960c271e117880</t>
  </si>
  <si>
    <t>Trust can have imperative influences on the use of interorganizational systems (IOSs). Management, sociology and psychology literature distinguish different types of trust and attribute distinctive impacts to these types. However, little is known regarding the influences of different types of trust on IOSs usage. This paper focuses on how trust based on partner competence and trust based on partner openness influence the use of IOS-related resources. Hypotheses are constructed relying on the use of the resource-based view and transaction-cost economics to analyse influences on relationship specificity of four types of IOS-related resources: business processes, human knowledge, organizational domain knowledge and IOS infrastructure. Three case studies are conducted on interorganizational relationships employing IOSs. Competence-trust is found to positively influence the use of human-knowledge resources, resources related to interlinkage of business processes and organizational domain knowledge resources. Openness-trust is found to positively influence use of human-knowledge resources and organizational domain-knowledge resources. © 2009 Operational Research Society Ltd.</t>
  </si>
  <si>
    <t>2-s2.0-68549099754</t>
  </si>
  <si>
    <t>Ibrahim M.; Ribbers P.M.; Bettonvil B.</t>
  </si>
  <si>
    <t>Human-knowledge resources and interorganisational systems</t>
  </si>
  <si>
    <t>10.1111/j.1365-2575.2011.00377.x</t>
  </si>
  <si>
    <t>https://www.scopus.com/inward/record.uri?eid=2-s2.0-84857396410&amp;doi=10.1111%2fj.1365-2575.2011.00377.x&amp;partnerID=40&amp;md5=ba1b61780876c6d85c756ce4502daee3</t>
  </si>
  <si>
    <t>This paper analyses how human-knowledge resources affect interorganisational systems (IOS) capabilities and subsequently attainment of operational and strategic benefits. A conceptual model is constructed combining the transaction cost economics (TCE) view, resource-based view (RBV) and insights from IOS literature. The model is tested through a triangulation approach combining two qualitative case studies and a quantitative field study within the logistics sector. This sector is chosen due to its need for high reliance on information technology. The findings indicate that human knowledge positively influences IOS capabilities related to cross-organisational business processes and transfer of knowledge. Findings also show that strategic benefits are the consequence of knowledge transfer, when the transfer supports business processes resulting in operational benefits. The main theoretical contribution of this paper is that it combines a TCE view and RBV to analyse the effect of relationship-specificity of human-based knowledge resources in IOS. © 2011 Blackwell Publishing Ltd.</t>
  </si>
  <si>
    <t>2-s2.0-84857396410</t>
  </si>
  <si>
    <t>Im G.; Rai A.</t>
  </si>
  <si>
    <t>IT-enabled coordination for ambidextrous interorganizational relationships</t>
  </si>
  <si>
    <t>10.1287/isre.2013.0496</t>
  </si>
  <si>
    <t>https://www.scopus.com/inward/record.uri?eid=2-s2.0-84897947373&amp;doi=10.1287%2fisre.2013.0496&amp;partnerID=40&amp;md5=70ee7d99b42526de74d1b3cf08070a20</t>
  </si>
  <si>
    <t>Contextual ambidexterity of an interorganizational relationship (IOR) is the ability of its management system to align partners' activities and resources for short-term goals and adapt partners' cognitions and actions for long-term viability. It is an alternative to structural ambidexterity in which separate units of the IOR pursue short-and long-term goals. We theorize that when utilized to coordinate the IOR, information technology (IT)-enabled operations and sensemaking, along with interdependent decision making, promote the IOR's contextual ambidexterity. We test our hypotheses on both sides of a customer-vendor relationship using data collected from (1) the account executives of one of the world's largest supply chain vendors (n D 76) and (2) its customers (n D 238). We find commonalities and differences in the influence coordination mechanisms have on contextual ambidexterity from the vendor's and the customer's perspectives. For both customers and vendors, contextual ambidexterity improves the quality and performance of the relationship, and decision interdependence promotes contextual ambidexterity. For customers, using operations support systems (OSSs) and interpretation support systems (ISSs) enhances contextual ambidexterity. For vendors, the impact of both OSS use and ISS use on contextual ambidexterity depends on the duration of the relationship. Our study shows that IT-enabled operations and sensemaking are key enablers of IOR ambidexterity and that vendors should combine these IT capabilities with relationship-specific knowledge that accumulates with relationship duration. © 2014 INFORMS.</t>
  </si>
  <si>
    <t>2-s2.0-84897947373</t>
  </si>
  <si>
    <t>Im K.S.; Grover V.; Teng J.T.C.</t>
  </si>
  <si>
    <t>Do large firms become smaller by using information technology?</t>
  </si>
  <si>
    <t>10.1287/isre.1120.0439</t>
  </si>
  <si>
    <t>https://www.scopus.com/inward/record.uri?eid=2-s2.0-84878847597&amp;doi=10.1287%2fisre.1120.0439&amp;partnerID=40&amp;md5=53ccd7bb03791f81ac3bcfd54f111a7a</t>
  </si>
  <si>
    <t>The relationship between information technology (IT) and a key organizational design variable, firm size, is an important area of study, particularly given the ongoing transition to an information-based economy. To better understand the more nuanced aspects of the relationship, we formulated a bidirectional and time-lagged model that incorporates different perspectives from organizational theories and transaction cost economics. Our two models-the bidirectional and one-year lagged model and the bidirectional and two-year lagged model-were tested using nine-year panel data on IT spending, IT stock, coordination costs, firm size, and relevant control variables for 277 manufacturing firms. We found a sequential interaction between IT and firm size in both of the two models: as a firm grows in size, its coordination activities increase; the firm then uses more IT to handle the increased activities of coordination; this increased use of IT, in turn, decreases coordination costs, and eventually, the size of the firm decreases. It was also found that the presence of coordination costs is necessary for the sequential interaction between IT and firm size, indicating coordination between and within firms is a major reason for firms to invest in IT and for IT effect to take place on firm size. This study has taken an initial step by attempting to empirically examine dual causality and longitudinal effects between IT and firm size, and to reconcile different theoretical perspectives on the relationship between them. We hope this work can act as a catalyst for developing a better understanding of the complex relationship between IT and organizations, with the ultimate goal of offering robust prescriptions for successful structural change. © 2013 INFORMS.</t>
  </si>
  <si>
    <t>2-s2.0-84878847597</t>
  </si>
  <si>
    <t>Iyer, G; Ravindran, S; Reckers, PMJ</t>
  </si>
  <si>
    <t>Procurement of IT consulting services and firm-specific characteristics</t>
  </si>
  <si>
    <t>Information technology investments and the management consulting industry witnessed unprecedented growth in the last decade. This led to regulators’ (SEC and Congress) allegations that consulting services that are provided by incumbent auditors may be disguised extra payments to auditors for favorable financial reporting. However, there may be alternative valid reasons for procurement of consulting. Under new legislation (proclaimed in the aftermath of spectacular failures like Enron and Worldcom), publicly traded corporations that engage professional services firms to provide both audit services and consulting services must now disclose the extent and nature of these services. Using the data made available by these new mandated disclosures and using the theoretical backdrop of the resource-based view (RBV), this paper examines whether investments by firms in consulting services follow predictable patterns driven by economic factors. Thus, rather than examine whether IT consulting has any ex-post value or whether procurement of consulting impairs auditor independence, this study focuses on whether investments, ex-ante, follow logical patterns consistent with microeconomic principles. Our analysis shows that procurement of IT and management consulting is consistent with the resource-based view –companies seek to develop organizational capabilities they lack as dictated by their strategic business need. In contrast to the narrow “IT Doesn’t Matter” view, it can be argued that even in the current environment of IT outsourcing, firms must carefully match their IT capability (in-house or outsourced) with organizational strategy and capability to develop unique and inimitable resources as put forth by RBV. We find that companies are indeed investing consistent with fundamental tenets of financial value analysis and based on market expectations of performance. More specifically, after controlling for pressure to perform and cash availability, low margin and low turnover companies spend more on consulting services. Low-margin strategy companies expend more on consulting when their asset turnover is also low, while low-turnover strategy companies expend more on consulting when their earnings margin is also low.</t>
  </si>
  <si>
    <t>Jabr W.; Zheng Z.</t>
  </si>
  <si>
    <t>Exploring firm strategy using financial reports: performance impact of inward and outward relatedness with digitisation</t>
  </si>
  <si>
    <t>10.1080/0960085X.2020.1829511</t>
  </si>
  <si>
    <t>https://www.scopus.com/inward/record.uri?eid=2-s2.0-85092786178&amp;doi=10.1080%2f0960085X.2020.1829511&amp;partnerID=40&amp;md5=51e3f27c9746d1a12d8b0ee9d7484f9a</t>
  </si>
  <si>
    <t>A firm’s success critically hinges on its strategies in selecting its portfolio of products and services. In this paper, we study how differentiation and market alignment at the offering level impact firm performance. To that end, we mine firms’ 10-K filings to characterise the portfolio of offerings through the lens of outward relatedness, inward relatedness, and digitisation. We define outward relatedness as a measure of alignment of firm offerings within its market space, inward relatedness as a measure of differentiation of firm offerings with its own past offerings, and digitisation as a measure of the firm’s focus on IT. We find that markets react positively to firms that operate with high levels of outward relatedness, low levels of inward relatedness and high levels of digitisation. However, we find that highly digitised firms do not have to conform to peers’ offerings. Digitisation enables these firms to differentiate by internally diversifying their offerings. Interestingly, our results show that only firms already highly digitised benefit from further digitisation. © The Operational Research Society 2020.</t>
  </si>
  <si>
    <t>2-s2.0-85092786178</t>
  </si>
  <si>
    <t>Jain H.; Padmanabhan B.; Pavlou P.A.; Raghu T.S.</t>
  </si>
  <si>
    <t>Editorial for the special section on humans, algorithms, and augmented intelligence: The future of work, organizations, and society</t>
  </si>
  <si>
    <t>10.1287/ISRE.2021.1046</t>
  </si>
  <si>
    <t>https://www.scopus.com/inward/record.uri?eid=2-s2.0-85117242635&amp;doi=10.1287%2fISRE.2021.1046&amp;partnerID=40&amp;md5=f5649377d9fa5fa4f3728337d9f52c02</t>
  </si>
  <si>
    <t>Recent developments in artificial intelligence (AI) have increased interest in combining AI with human intelligence to develop superior systems that augment human and artificial intelligence. In this paper, augmented intelligence informally means computers and humans working together, by design, to enhance one another, such that the intelligence of the resulting system improves. Intelligence augmentation (IA) can pool the joint intelligence of humans and computers to transform individual work, organizations, and society. Notably, applications of IA are beginning to emerge in several domains, such as cybersecurity, privacy, counterterrorism, and healthcare, among others. We provide a brief summary of papers in this special section that represent early attempts to address some of the rapidly emerging research issues. We also present a framework to guide research on IA and advocate for the important implications of IA for the future of work, organizations, and society. We conclude by outlining promising research directions based on this framework for the information systems and related disciplines. Copyright: © 2021 INFORMS</t>
  </si>
  <si>
    <t>2-s2.0-85117242635</t>
  </si>
  <si>
    <t>Jain R.P.; Ramesh B.</t>
  </si>
  <si>
    <t>The roles of contextual elements in post-merger common platform development: An empirical investigation</t>
  </si>
  <si>
    <t>10.1057/ejis.2014.42</t>
  </si>
  <si>
    <t>https://www.scopus.com/inward/record.uri?eid=2-s2.0-84925613947&amp;doi=10.1057%2fejis.2014.42&amp;partnerID=40&amp;md5=13fc7d52762c2a4106a9e871eabd0a01</t>
  </si>
  <si>
    <t>With congeneric mergers, which involve firms with interrelated but not identical business lines that develop diverse products and services, a major challenge for organizations is the development of a common platform that fulfills similar business functions across multiple divisions. Through a field study of a post-merger common platform development initiative, we develop a framework that highlights how environmental and organizational contexts shape the process of common platform development (CPD). Our study provides an account of how the focal organization transitioned to a platform-based approach by achieving a balance between stable and flexible aspects of the common platform through negotiations among the divisions acquired through mergers and acquisitions. These negotiations were enabled through various boundary-spanning activities and the guided successive enrichment of boundary objects used in CPD process.</t>
  </si>
  <si>
    <t>2-s2.0-84925613947</t>
  </si>
  <si>
    <t>Jalali M.S.; Siegel M.; Madnick S.</t>
  </si>
  <si>
    <t>Decision-making and biases in cybersecurity capability development: Evidence from a simulation game experiment</t>
  </si>
  <si>
    <t>10.1016/j.jsis.2018.09.003</t>
  </si>
  <si>
    <t>https://www.scopus.com/inward/record.uri?eid=2-s2.0-85053833441&amp;doi=10.1016%2fj.jsis.2018.09.003&amp;partnerID=40&amp;md5=9ff3e0786c96e99bf6ae912d3cd7e611</t>
  </si>
  <si>
    <t>We developed a simulation game to study the effectiveness of decision-makers in overcoming two complexities in building cybersecurity capabilities: potential delays in capability development; and uncertainties in predicting cyber incidents. Analyzing 1479 simulation runs, we compared the performances of a group of experienced professionals with those of an inexperienced control group. Experienced subjects did not understand the mechanisms of delays any better than inexperienced subjects; however, experienced subjects were better able to learn the need for proactive decision-making through an iterative process. Both groups exhibited similar errors when dealing with the uncertainty of cyber incidents. Our findings highlight the importance of training for decision-makers with a focus on systems thinking skills, and lay the groundwork for future research on uncovering mental biases about the complexities of cybersecurity. © 2018 The Authors</t>
  </si>
  <si>
    <t>2-s2.0-85053833441</t>
  </si>
  <si>
    <t>Jarrahi M.H.; Sawyer S.; Erickson I.</t>
  </si>
  <si>
    <t>Digital assemblages, information infrastructures, and mobile knowledge work</t>
  </si>
  <si>
    <t>10.1177/02683962211050943</t>
  </si>
  <si>
    <t>https://www.scopus.com/inward/record.uri?eid=2-s2.0-85118239127&amp;doi=10.1177%2f02683962211050943&amp;partnerID=40&amp;md5=366ea9c846b3dc6c40569cbe372d025e</t>
  </si>
  <si>
    <t>We theorize mobile knowledge workers’ uses of digital and material resources in support of their working practices. We do so to advance current conceptualizations of both “information infrastructures” and “digital assemblages” as elements of contemporary knowledge work. We focus on mobile knowledge workers as they are (increasingly) self-employed (e.g., as freelancers, entrepreneurs, temporary workers, and contractors), competing for work, and collaborating with others: one likely future of work that we can study empirically. To pursue their work, mobile knowledge workers draw together collections of commodity digital technologies or digital assemblages (e.g., laptops, phones, public WiFi, cloud storage, and apps), relying on a reservoir of knowledge about new and emergent means to navigate this professional terrain. We find that digital assemblages are created and repurposed by workers in their infrastructuring practices and in response to mobility demands and technological environments. In their constitution, they are generative to both collaborative and organizational goals. Building from this, we theorize that digital assemblages, as individuated forms of information infrastructure, sustain stability and internal cohesion even as they allow for openness and generativity. © Association for Information Technology Trust 2021.</t>
  </si>
  <si>
    <t>2-s2.0-85118239127</t>
  </si>
  <si>
    <t>Jean R.-J.; Sinkovics R.R.; Cavusgil S.T.</t>
  </si>
  <si>
    <t>Enhancing international customer-supplier relationships through IT resources: A study of Taiwanese electronics suppliers</t>
  </si>
  <si>
    <t>10.1057/jibs.2010.4</t>
  </si>
  <si>
    <t>https://www.scopus.com/inward/record.uri?eid=2-s2.0-77956701119&amp;doi=10.1057%2fjibs.2010.4&amp;partnerID=40&amp;md5=6474939c4cc9a9522fcca567587880c6</t>
  </si>
  <si>
    <t>The growing popularity of outsourcing and offshore-partnering activities raises the issue of what strategies are appropriate for firms to successfully manage customer-supplier relationships in the international context. Little has been written about how information technology (IT) systems may impact on international exchange relationships. In the present study, we report on how suppliers use IT as a strategic resource to govern their international exchange relationships with multinational enterprise customers. Taking the supplier's perspective, we propose that two types of IT resources- IT advancement and electronic integration- create value for suppliers with respect to innovativeness and market performance. We argue that this value creation process is mediated by three specific forms of governance: cooperativeness, output monitoring, and behavior monitoring. To test these arguments, primary data, obtained from 240 Taiwanese electronics suppliers, are used for hypothesis testing. The survey results provide evidence that suppliers IT resources enable them to work effectively with their international key customers. Importantly, of the three governance mechanisms, cooperativeness has the strongest impact on supplier performance, owing to supplier electronic integration. Post-hoc analysis revealed that cultural distance does not play a role in moderating the relationship between IT resources and governance mechanisms in international exchange. © 2010 Academy of International Business All rights reserved.</t>
  </si>
  <si>
    <t>2-s2.0-77956701119</t>
  </si>
  <si>
    <t>Jeffers P.I.</t>
  </si>
  <si>
    <t>Embracing sustainability: Information technology and the strategic leveraging of operations in third-party logistics</t>
  </si>
  <si>
    <t>10.1108/01443571011024629</t>
  </si>
  <si>
    <t>https://www.scopus.com/inward/record.uri?eid=2-s2.0-75649121110&amp;doi=10.1108%2f01443571011024629&amp;partnerID=40&amp;md5=913577991dbefd3a9aaac888f90c83e9</t>
  </si>
  <si>
    <t>Purpose: Resource-based view proposes that possessing valuable, rare information technology (IT) resources that competitors cannot easily reproduce or replicate provides a competitive advantage, but mere ownership of such resources is no guarantee of competitiveness. There is a need also for a strategy paradigm that embraces the wider concerns of social and environmental sustainability as pressing issues of the twenty-first century. "Operations-as-marketing" is a proven value-chain based paradigm that calls for transforming operations from merely focusing on internal efficiency into a potent strategic marketing weapon, precisely targeted toward fulfilling customers' needs. Many leading companies have discovered latent economic benefits from adopting the tenets of corporate sustainability. By first establishing that corporate sustainability translates commercially into customer-centric, lean productivity, the paper examines the potential mediating role of an "operations-as-marketing" strategy in framing IT investment decisions. Design/methodology/approach: The research uses path analysis, involving a sample of third-party logistics (3PL) firms. Findings: Evidence supports the leading contention, thus outlining a customer-centrism approach to enhancing the financial performance of 3PL firms. Research limitations/implications: The research demonstrates a proven decision-making framework for guiding IT investments that can allow proactive nurturing of a competitive advantage. The main drawback is sample size, although established guidelines suggest adequacy and several diagnostics provided reassurance against any major statistical drawbacks. Practical implications: In the face of globalization and other social and environmental issues, the model suggests three key areas of focus for IT investments in proactively enhancing firm performance. It should prove a useful extension to existing strategy literature in the face of an impending paradigm shift. Originality/value: The paper makes two important contributions: it represents one of the first empirical studies to apply the "operations-as-marketing" paradigm to the strategic objectives of IT investment decisions, and it addresses a notable void in extant research by exploring a possible strategic link between IT and market orientation. © Emerald Group Publishing Limited.</t>
  </si>
  <si>
    <t>2-s2.0-75649121110</t>
  </si>
  <si>
    <t>Jenkin T.A.; Chan Y.E.; Sabherwal R.</t>
  </si>
  <si>
    <t>Mutual understanding in information systems development: Changes within and across projects</t>
  </si>
  <si>
    <t>10.25300/MISQ/2019/13980</t>
  </si>
  <si>
    <t>https://www.scopus.com/inward/record.uri?eid=2-s2.0-85067174131&amp;doi=10.25300%2fMISQ%2f2019%2f13980&amp;partnerID=40&amp;md5=f1e5f952bd9bd2ff38184a9caa0c96d6</t>
  </si>
  <si>
    <t>Although information systems development (ISD) projects are critical to organizations and improving them has been the focus of considerable research, successful projects remain elusive. Focusing on the cognitive aspects of ISD projects, we investigate how and why mutual understanding (MU) among key stakeholder groups (business and information technology managers, users, and developers) changes within and across projects, and how it affects project success. We examine relationships among project planning and control mechanisms; sensegiving and sensemaking activities by, and MU among, these stakeholder groups; and project success. Combining deductive and inductive approaches for theory building, we develop an initial model based on the literature and then modify it based on the results of a longitudinal embedded mixed-methods study of 13 projects at 2 organizations over a 10-year period. The results provide insights into the development of MU within projects, including (1) how MU changes during projects as a result of cognitive activities (sensegiving and sensemaking); (2) how planning and control mechanisms (and the associated artifacts) affect these cognitive activities; (3) how MU, and achieving it early in the project, affects success; and (4) how stakeholder engagement (in terms of depth, scope, and timing) affects the relationships in (1) and (2). The results also indicate that project management mechanisms, stakeholder engagement, and MU may change (either improve or deteriorate) across projects, depending on the disagreements among stakeholders in previous projects, the introduction of new project elements in subsequent projects, and the reflection on previous projects. © 2019 University of Minnesota. All rights reserved.</t>
  </si>
  <si>
    <t>2-s2.0-85067174131</t>
  </si>
  <si>
    <t>Jewer J.; McKay K.N.</t>
  </si>
  <si>
    <t>Antecedents and consequences of board IT governance: Institutional and strategic choice perspectives</t>
  </si>
  <si>
    <t>10.17705/1jais.00301</t>
  </si>
  <si>
    <t>https://www.scopus.com/inward/record.uri?eid=2-s2.0-84864504914&amp;doi=10.17705%2f1jais.00301&amp;partnerID=40&amp;md5=6dfcb82bbf66786317545eb4ea80b812</t>
  </si>
  <si>
    <t>In spite of the potential benefits of board IT governance and the costs of ineffective oversight, there has been little field-based research in this area and an inadequate application of theory. Drawing upon strategic choice and institutional theories, we propose a theoretical model that seeks to explain the antecedents of board IT governance and its consequences. Survey responses from 188 corporate directors across Canada indicate that both board attributes and organizational factors influence board involvement in IT governance. The results suggest that proportion of insiders, board size, IT competency, organizational age, and role of IT influence the board's level of involvement in IT governance. The responses also indicate that board IT governance has a positive impact on the contribution of IT to organizational performance. Overall, the results support the integration of strategic choice and institutional theories to explain the antecedents to board IT governance and its consequences, as together they provide a more holistic framework with which to view board IT governance.</t>
  </si>
  <si>
    <t>2-s2.0-84864504914</t>
  </si>
  <si>
    <t>Jia N.; Rai A.; Xu S.X.</t>
  </si>
  <si>
    <t>Reducing capital market anomaly: The role of information technology using an information uncertainty lens</t>
  </si>
  <si>
    <t>10.1287/mnsc.2018.3235</t>
  </si>
  <si>
    <t>https://www.scopus.com/inward/record.uri?eid=2-s2.0-85080030503&amp;doi=10.1287%2fmnsc.2018.3235&amp;partnerID=40&amp;md5=edff34e47c43f882541c44d281c10922</t>
  </si>
  <si>
    <t>We investigate how firms use information technology (IT) implementation to mitigate an anomaly in capital markets: Investors underreacting to new public information. The theory of information uncertainty (IU) suggests that the anomaly is amplified with IU; that is, with ambiguity in information about firm value. We theorize that a firm's IT in general- and enterprise systems (ES) in particular-can mitigate IU, thus reducing the IU-induced underreaction anomaly. Based on a difference-in-differences analysis of a sample of 572 ES implementations, our main finding is that ES implementation does reduce IU-induced underreaction anomaly. This is achieved through a reduction in the firm's fundamentals volatility and an improvement in information quality. We also find that firms with greater IT capability are better positioned to realize the anomaly-reducing benefits of ES implementation and that ES's anomaly-reducing effect ismost pronouncedwhen high levels of both functional and operational ES modules are implemented. We obtain remarkably consistent results when using alternate empirical design, samples, and measures of news. Such IT impacts are economically highly consequential because they improve capital market efficiency. © 2019 INFORMS.</t>
  </si>
  <si>
    <t>2-s2.0-85080030503</t>
  </si>
  <si>
    <t>Jiang B.; Belohlav J.A.; Young S.T.</t>
  </si>
  <si>
    <t>Outsourcing impact on manufacturing firms' value: Evidence from Japan</t>
  </si>
  <si>
    <t>10.1016/j.jom.2006.12.002</t>
  </si>
  <si>
    <t>https://www.scopus.com/inward/record.uri?eid=2-s2.0-34248566702&amp;doi=10.1016%2fj.jom.2006.12.002&amp;partnerID=40&amp;md5=6cdb9fa8078f29851e1c0472aff9e133</t>
  </si>
  <si>
    <t>Previous studies on the effects of outsourcing have relied largely on anecdotal evidence, non-financial metrics or accounting-based measures that ignore intangible value. This study views outsourcing effects from its future revenue-generation potential, using market value. The relation between firms' market valuation and outsourcing decisions is investigated using a cross-sectional valuation approach. Results based on Japanese manufacturing industries data from 1994 to 2002 indicate that core business-related outsourcing, offshore outsourcing, and shorter-term outsourcing have positive effects on outsourcing firms' market value. In contrast, non-core business-related outsourcing, domestic outsourcing, and longer-term outsourcing are not found to enhance firm value. © 2007 Elsevier B.V. All rights reserved.</t>
  </si>
  <si>
    <t>2-s2.0-34248566702</t>
  </si>
  <si>
    <t>Jiang H.; Siponen M.; Tsohou A.</t>
  </si>
  <si>
    <t>Personal use of technology at work: a literature review and a theoretical model for understanding how it affects employee job performance</t>
  </si>
  <si>
    <t>10.1080/0960085X.2021.1963193</t>
  </si>
  <si>
    <t>https://www.scopus.com/inward/record.uri?eid=2-s2.0-85112058848&amp;doi=10.1080%2f0960085X.2021.1963193&amp;partnerID=40&amp;md5=9e0fcb7dd709456559a97e0a1a082e42</t>
  </si>
  <si>
    <t>Employee personal use of technology at work (PUTW)–defined as employees’ activities using organisational or personal IT resources for non-work-related purposes while at work–is increasingly common. Our review of existing PUTW studies (n = 137) suggests that previous studies widely discussed PUTW outcomes, antecedents, and policies. The literature review also indicates that previous studies proposed opposing viewpoints regarding the effect of PUTW on employee job performance, but few studies offered empirical evidence. Consequently, the conditions under which PUTW can increase or decrease employee job performance have not been discussed. We develop a theoretical model for increasing the understanding of this issue. Our model suggests that executive attention is an important underlying mechanism through which PUTW affects employee job performance. We further suggest the effect of PUTW on executive attention (and job performance) depends on PUTW behavioural characteristics in terms of four dimensions: PUTW cognitive load, PUTW arousal level, PUTW timing, and PUTW frequency/duration. The model can advance researchers’ understanding of the possible conditions under which PUTW may increase or decrease employee job performance. The model also offers new insights into existing studies on PUTW antecedents and policies. As a result, our proposed model provides new theoretical guidance for future studies on PUTW. © Operational Research Society 2021.</t>
  </si>
  <si>
    <t>2-s2.0-85112058848</t>
  </si>
  <si>
    <t>Jiang X.; Jiang F.; Sheng S.; Wang G.</t>
  </si>
  <si>
    <t>A Moderated Mediation Model Linking Entrepreneurial Orientation to Strategic Alliance Performance</t>
  </si>
  <si>
    <t>10.1111/1467-8551.12428</t>
  </si>
  <si>
    <t>https://www.scopus.com/inward/record.uri?eid=2-s2.0-85089197561&amp;doi=10.1111%2f1467-8551.12428&amp;partnerID=40&amp;md5=2edd3443635b6bce507b7d2e7b0f96c3</t>
  </si>
  <si>
    <t>This study examines how and when entrepreneurial orientation (EO) enhances alliance performance by considering knowledge integration as a critical mediator and bonding as an important contingency of the mediation effect. We test this moderated mediation framework using a sample of 410 alliance firms (based on a total of 820 respondents). Our results show that knowledge integration fully mediates the relationship between EO and alliance performance and that this indirect effect is stronger at a high level of bonding. Overall, we contribute to the entrepreneurship literature by revealing how firms translate their EO-based strategies into positive alliance outcomes through knowledge integration and when this indirect effect is most effective. © 2020 British Academy of Management and Wiley Periodicals LLC.</t>
  </si>
  <si>
    <t>2-s2.0-85089197561</t>
  </si>
  <si>
    <t>Jiang X.; Li Y.</t>
  </si>
  <si>
    <t>The relationship between organizational learning and firms' financial performance in strategic alliances: A contingency approach</t>
  </si>
  <si>
    <t>10.1016/j.jwb.2007.11.003</t>
  </si>
  <si>
    <t>https://www.scopus.com/inward/record.uri?eid=2-s2.0-44649136036&amp;doi=10.1016%2fj.jwb.2007.11.003&amp;partnerID=40&amp;md5=cc0ad35cc3e9dcf7054aa20632188fba</t>
  </si>
  <si>
    <t>This study examines the relationship between organizational learning and firm-level financial performance in the context of strategic alliances. The strength of the relationship is also examined in light of possible moderating effects of the form, scope, and competitive regime of the alliance. On the whole, results from a survey of 127 German partnering firms support a contingency approach to firm performance using structural equation modeling. Results suggest a significant, positive, and strong relationship between organizational learning and financial performance. This positive relationship is stronger in joint ventures and weaker in contractual alliances. Also, the relationship is stronger when the partners are based on the same industry and weaker when they are across industries. However, while it is proposed that the above relationship will be stronger in alliances with broader scope, the empirical results only partially support this hypothesis. © 2007 Elsevier Inc. All rights reserved.</t>
  </si>
  <si>
    <t>2-s2.0-44649136036</t>
  </si>
  <si>
    <t>Jiménez-Jiménez D.; Martínez-Costa M.</t>
  </si>
  <si>
    <t>The performance effect of HRM and TQM: A study in Spanish organizations</t>
  </si>
  <si>
    <t>10.1108/01443570911005992</t>
  </si>
  <si>
    <t>https://www.scopus.com/inward/record.uri?eid=2-s2.0-71849115205&amp;doi=10.1108%2f01443570911005992&amp;partnerID=40&amp;md5=7fa151ad45c51e2673816a0e20ed1458</t>
  </si>
  <si>
    <t>Purpose: The purpose of this paper is to look at human resource management (HRM) as a key element in the implementation of total quality management (TQM). This paper empirically tests the HRM practices that best fit this philosophy. Design/methodology/approach: The results of an empirical study of 706 companies are analyzed using structural equation methodology. The practices that are used to construct the framework for analysing approaches to HRM are based on a literature review. Findings: The results show that the alignment of the orientation towards quality and the approach to HRM is statistically significant for the utilization of the HRM system. The results also support the hypothesis that both TQM and HRM practices have a positive effect on performance. Research limitations/implications: A cross-sectional analysis is applied, so it is necessary to be cautious in conclusions regarding causality. Single informants are used as the source of information. Although the use of single informants remains the primary research design in most studies, multiple informants would enhance the validity of the research findings. Practical implications: Practitioners must bear in mind the fundamental role of human resource management in the pursuit of long-term total quality management. Companies should look for a set of HRM practices congruent with TQM, rather than using individual practices. A strategic perspective to HRM supports these results. Originality/value: There is little empirical evidence to support the effect that HRM can have on TQM implementation and most papers focus only on distinct HRM practices. This paper provides an insight into the issues involved in the development of HRM practices oriented to TQM. It examines the relationships among HRM practices, TQM and organizational performance. © Emerald Group Publishing Limited.</t>
  </si>
  <si>
    <t>2-s2.0-71849115205</t>
  </si>
  <si>
    <t>Joglekar N.R.; Davies J.; Anderson E.G.</t>
  </si>
  <si>
    <t>The Role of Industry Studies and Public Policies in Production and Operations Management</t>
  </si>
  <si>
    <t>10.1111/poms.12640</t>
  </si>
  <si>
    <t>https://www.scopus.com/inward/record.uri?eid=2-s2.0-84991329869&amp;doi=10.1111%2fpoms.12640&amp;partnerID=40&amp;md5=d3adc748a489d686de33eeebee9a781b</t>
  </si>
  <si>
    <t>The research domain Industry Studies and Public Policy (IS&amp;PP) seeks to further our understanding of industrial practices and managerial challenges by explicitly considering contextual details in the design and interpretation of research studies. These details can be vital considerations when shaping public policies. This article reviews a sample of IS&amp;PP publications and analyzes the content of 180 selected papers—85 papers published in the Production and Operations Management (POM) journal and 95 papers published in related journals between 1992 and 2014. Our analysis of the sample dataset and examination of exemplar papers provide four findings. First, studies in different industries emphasize different themes of operational decisions. This difference in emphasis reveals potential research opportunities, especially for conducting inter-industry studies. Second, our analysis reveals a shift in focus over time. Earlier studies contain a mix of benchmarks and inter-industry comparisons, while later studies tend to be context-specific, intra-industry studies. Third, we report on empirics → analytics → empirics cycles that reveal gaps for building novel theories. Finally, we observe that the relationship between POM decisions and public policy is bi-directional. This highlights the need to jointly examine operational decisions with policy considerations, especially in information goods, healthcare, sustainable operations and high-tech manufacturing industries. © 2016 Production and Operations Management Society</t>
  </si>
  <si>
    <t>2-s2.0-84991329869</t>
  </si>
  <si>
    <t>Johnson A.M.; Lederer A.L.</t>
  </si>
  <si>
    <t>The effect of communication frequency and channel richness on the convergence between chief executive and chief information officers</t>
  </si>
  <si>
    <t>10.1080/07421222.2005.11045842</t>
  </si>
  <si>
    <t>https://www.scopus.com/inward/record.uri?eid=2-s2.0-28844448911&amp;doi=10.1080%2f07421222.2005.11045842&amp;partnerID=40&amp;md5=966ff027115d6689cd1334a9792e368c</t>
  </si>
  <si>
    <t>Convergence (i.e., mutual understanding) between an organization's CEO and CIO is critical to its efforts to successfully exploit information technology. Communication theory predicts that greater communication frequency and channel richness lead to more such convergence. A postal survey of 202 pairs of CEOs and CIOs investigated the effect of communication frequency and channel richness on CEO/CIO convergence, as well as the effect of convergence on the financial contribution of information systems (IS) to the organization. Convergence was operationalized in terms of the current and future roles of information technology (IT) as defined by the strategic grid. Rigorous validation confirmed the current role as composed of one factor and the future role as composed of three factors (i.e., managerial support, differentiation, and enhancement). More frequent communication predicted convergence about the current role, differentiation future role, and enhancement future role. The use of richer channels predicted convergence about the differentiation future role. Convergence about the current role predicted IS financial contribution. From a research perspective, the study extended theory about communication frequency, media richness, convergence, and the role of IT in organizations. From a managerial perspective, it provided direction for CEOs and CIOs interested in increasing their mutual understanding of the role of IT. © 2005 M.E. Sharpe, Inc.</t>
  </si>
  <si>
    <t>2-s2.0-28844448911</t>
  </si>
  <si>
    <t>Johnson Jr. J.H.; Arya B.; Mirchandani D.A.</t>
  </si>
  <si>
    <t>Global integration strategies of small and medium multinationals: Evidence from Taiwan</t>
  </si>
  <si>
    <t>10.1016/j.jwb.2012.06.006</t>
  </si>
  <si>
    <t>https://www.scopus.com/inward/record.uri?eid=2-s2.0-84868681450&amp;doi=10.1016%2fj.jwb.2012.06.006&amp;partnerID=40&amp;md5=6245bd5875742c6a63797ccddab18e0f</t>
  </si>
  <si>
    <t>This study replicates and extends Birkinshaw et al.'s (1995) model of the predictors of business unit integration of large Western multinational corporations (MNCs). Our study investigates the global integration strategies of Taiwanese small and medium sized enterprises (SMEs) competing in the global information technology (IT) industry. It confirms the importance of some structural forces (i.e. economies of scale and standard market demands) in the global integration strategies of Taiwanese SMEs thereby expanding the applicability of existent internationalization theories developed primarily in the context of large Western MNCs to non-Western SMEs. This study finds three results that add new knowledge to the current SME literature and provides managerial implications. First, it finds a negative relationship between competitive actions and business unit integration. Second, it finds that in the optimally globalized IT industry there is no direct effect of business unit integration on performance. Third, it finds a direct effect of differential comparative advantage on performance. © 2012 Elsevier Inc.</t>
  </si>
  <si>
    <t>2-s2.0-84868681450</t>
  </si>
  <si>
    <t>Johnson P.F.; Klassen R.D.; Leenders M.R.; Awaysheh A.</t>
  </si>
  <si>
    <t>Utilizing e-business technologies in supply chains: The impact of firm characteristics and teams</t>
  </si>
  <si>
    <t>10.1016/j.jom.2007.01.005</t>
  </si>
  <si>
    <t>https://www.scopus.com/inward/record.uri?eid=2-s2.0-34548797108&amp;doi=10.1016%2fj.jom.2007.01.005&amp;partnerID=40&amp;md5=f91061009b3d18112c556d19831d9f23</t>
  </si>
  <si>
    <t>This paper presents findings from an exploratory study that analyzes the drivers and outcomes of e-business technology use in the supply chain. Using a combination of case studies and survey data from a diverse sample of industries, the research examines how industry context, firm characteristics and firm-level strategic resources, such as purchasing teams, influence the exploitation of e-business technologies and the relationship between e-business technology use and firm performance. Based on a synthesis of related literatures from transaction cost economics and the relational view of the supply chain, a two-dimensional framework for e-business technology is proposed with transactional and relational dimensions. However, empirical analysis indicated that transactional technologies can be further subdivided into two factors: dyadic cooperation and price determination. Significant differences were found between the two dimensions in terms of their overall levels of adoption, with dyadic coordination being the most widely adopted. In addition, the development of strategic resources expanded, in particular internal and customer teams, the use of e-business technologies expanded. Purchasing organizational structure and firm size also were positively related to the adoption of transactional e-business technologies. Finally, of particular importance to practitioners, e-business technologies targeted at reducing dyadic coordination costs lead to improved financial performance. © 2007 Elsevier B.V. All rights reserved.</t>
  </si>
  <si>
    <t>2-s2.0-34548797108</t>
  </si>
  <si>
    <t>Johnston A.C.; Warkentin M.; Siponen M.</t>
  </si>
  <si>
    <t>An enhanced fear appeal rhetorical framework: Leveraging threats to the human asset through sanctioning rhetoric</t>
  </si>
  <si>
    <t>10.25300/MISQ/2015/39.1.06</t>
  </si>
  <si>
    <t>https://www.scopus.com/inward/record.uri?eid=2-s2.0-84928951657&amp;doi=10.25300%2fMISQ%2f2015%2f39.1.06&amp;partnerID=40&amp;md5=8ed19c5fe83269b55bc4638b0bdc98e1</t>
  </si>
  <si>
    <t>Fear appeals, which are used widely in information security campaigns, have become common tools in motivating individual compliance with information security policies and procedures. However, empirical assessments of the effectiveness of fear appeals have yielded mixed results, leading IS security scholars and practitioners to question the validity of the conventional fear appeal framework and the manner in which fear appeal behavioral modeling theories, such as protection motivation theory (PMT), have been applied to the study of information security phenomena. We contend that the conventional fear appeal rhetorical framework is inadequate when used in the context of information security threat warnings and that its primary behavioral modeling theory, PMT, has been misspecified in the extant information security research. Based on these arguments, we propose an enhanced fear appeal rhetorical framework that leverages sanctioning rhetoric as a secondary vector of threats to the human asset, thereby adding the dimension of personal relevance, which is critically absent from previous fear appeal frameworks and PMT-grounded security studies. Following a hypothetical scenario research approach involving the employees of a Finnish city government, we validate the efficacy of the enhanced fear appeal framework and determine that informal sanction rhetoric effectively enhances conventional fear appeals, thus providing a significant positive influence on compliance intentions.</t>
  </si>
  <si>
    <t>2-s2.0-84928951657</t>
  </si>
  <si>
    <t>Jones M.V.; Coviello N.; Tang Y.K.</t>
  </si>
  <si>
    <t>International Entrepreneurship research (1989-2009): A domain ontology and thematic analysis</t>
  </si>
  <si>
    <t>10.1016/j.jbusvent.2011.04.001</t>
  </si>
  <si>
    <t>https://www.scopus.com/inward/record.uri?eid=2-s2.0-80052968681&amp;doi=10.1016%2fj.jbusvent.2011.04.001&amp;partnerID=40&amp;md5=d866636de34dd9e8a8c215c54e6b1fe4</t>
  </si>
  <si>
    <t>This article explores the domain of international entrepreneurship (IE) research by thematically mapping and assessing the intellectual territory of the field. Extant reviews show that the body of IE knowledge is growing, and while notable contributions towards theoretical and methodological integration are evident, the field is described as phenomenally based, potentially fragmented and suffering from theoretical paucity. Premising that IE is positioned at the nexus of internationalization and entrepreneurship where entrepreneurial behavior involves cross-border business activity, or is compared across countries, we identify 323 relevant journal articles published in the period 1989-2009. We inventory the domain of IE to provide a relevant and comprehensive organization of its research. This involves examining the subject matter of IE research, and inductively synthesizing and categorizing it into major themes and sub-themes. In so doing, we offer a reliable, ontologically constructed and practically useful resource. From this base, we discuss the phenomena, issues, inconsistencies and interim debates on which new theory in IE may be built and research may be conducted. We conclude that IE has several coherent thematic areas and is rich in potential for future research and theory development. © 2011 Elsevier Inc.</t>
  </si>
  <si>
    <t>2-s2.0-80052968681</t>
  </si>
  <si>
    <t>Joseph D.; Ang S.; Slaughter S.A.</t>
  </si>
  <si>
    <t>Turnover or turnaway? Competing risks analysis of male and female IT professionals' job mobility and relative pay gap</t>
  </si>
  <si>
    <t>10.1287/isre.2014.0558</t>
  </si>
  <si>
    <t>https://www.scopus.com/inward/record.uri?eid=2-s2.0-84929166782&amp;doi=10.1287%2fisre.2014.0558&amp;partnerID=40&amp;md5=3eb143b736ffda36dc10d0fd351d25fe</t>
  </si>
  <si>
    <t>This study draws on distributive justice, human capital, and stigmatization theories to hypothesize relationships between relative pay gap and patterns of job mobility. Our study also expands the criterion space of job mobility by contrasting different job destinations when information technology (IT) professionals make job moves. We examine three job moves: (a) turnover to another IT job in a different firm, (b) turnaway-within to a non-IT job, and (c) turnaway-between to a different firm and a non-IT job. We analyze work histories spanning 28 years for 359 IT professionals drawn from the National Longitudinal Survey of Youth. We report three major findings. First, as hypothesized, larger relative pay gaps significantly increase the likelihood of job mobility. Second, IT males and IT females have different job mobility patterns. IT males are more likely to turn over than turn away-between when faced with a relative pay gap. Further, and contrary to predictions from human capital theory, IT males are more likely to turn away-within than turn over. This surprising finding suggests that the ubiquitous use of IT in other business functions may have increased the value of IT skills for non-IT jobs and reduced the friction of moving from IT to other non-IT positions. Third, and consistent with stigmatization arguments, IT females are more likely to turn away from IT than to turn over when faced with a relative pay gap. In fact, to reduce relative pay gaps, IT females tend to take on lower-status jobs that pay less than their IT jobs. We conclude this study with important theoretical, practical, and policy implications. © 2015, INFORMS.</t>
  </si>
  <si>
    <t>2-s2.0-84929166782</t>
  </si>
  <si>
    <t>Joseph D.; Boh W.F.; Ang S.; Slaughter S.A.</t>
  </si>
  <si>
    <t>The career paths less (or more) traveled: A sequence analysis of IT career histories, mobility patterns, and career success</t>
  </si>
  <si>
    <t>10.2307/41703462</t>
  </si>
  <si>
    <t>https://www.scopus.com/inward/record.uri?eid=2-s2.0-84864923647&amp;doi=10.2307%2f41703462&amp;partnerID=40&amp;md5=26ad72e4ae4012e63997121fcf394c6b</t>
  </si>
  <si>
    <t>This paper examines the objective career histories, mobility patterns, and career success of 500 individuals drawn from the National Longitudinal Survey of Youth (NLSY79), who had worked in the information technology workforce. Sequence analysis of career histories shows that careers of the IT workforce are more diverse than the traditional view of a dual IT career path (technical versus managerial). This study reveals a new career typology comprising three broad, distinct paths: IT careers; professional labor market (PLM) careers; and secondary labor market (SLM) careers. Of the 500 individuals in the IT workforce, 173 individuals pursued IT careers while the remaining 327 individuals left IT for other high-status non-IT professional jobs in PLM or lower-status, non-IT jobs in SLM careers. Findings from this study contribute to refining the concept of "boundaryless" careers. By tracing the diverse trajectories of career mobility, we enrich our understanding of how individuals construct boundaryless careers that span not only organizational but also occupational boundaries. Career success did not differ in terms of average pay for individuals in IT and PLM careers. By contrast, individuals in SLM careers attained the lowest pay. We conclude this study with implications for future research and for the management of IT professionals' careers.</t>
  </si>
  <si>
    <t>2-s2.0-84864923647</t>
  </si>
  <si>
    <t>Joshi K.D.; Chi L.; Datta A.; Han S.</t>
  </si>
  <si>
    <t>Changing the competitive landscape: Continuous innovation through IT-enabled knowledge capabilities</t>
  </si>
  <si>
    <t>10.1287/isre.1100.0298</t>
  </si>
  <si>
    <t>https://www.scopus.com/inward/record.uri?eid=2-s2.0-77957335502&amp;doi=10.1287%2fisre.1100.0298&amp;partnerID=40&amp;md5=9244c576f0bd7cb1cf04dc8e86657685</t>
  </si>
  <si>
    <t>We theoretically and empirically investigate the relationship between information technology (IT) and firm innovation. Invoking absorptive capacity (ACAP) theory, we introduce and develop the concepts of three types of IT-enabled knowledge capabilities. Firm innovation is examined through two observable innovation outcomes: patents, and new product and service introductions. These innovation outcomes are often labeled as competitive actions aggressively undertaken by firms to gain market share or to achieve profitability. We use secondary data about IT-enabled knowledge capabilities and innovation outcomes of 110 firms. Our data results provide strong support for our main assertion that knowledge capabilities that are enhanced through the use of IT contribute to firm innovation. The study's findings suggest that the three types of IT-enabled knowledge capabilities have differential effects on firm innovation. This study substantially contributes to the information systems (IS) research, methodology, and practice in multiple ways. © 2010 INFORMS.</t>
  </si>
  <si>
    <t>2-s2.0-77957335502</t>
  </si>
  <si>
    <t>Juan S.-J.; Li E.Y.</t>
  </si>
  <si>
    <t>Financial performance of firms with supply chains during the COVID-19 pandemic: the roles of dynamic capability and supply chain resilience</t>
  </si>
  <si>
    <t>10.1108/IJOPM-04-2022-0249</t>
  </si>
  <si>
    <t>https://www.scopus.com/inward/record.uri?eid=2-s2.0-85145574882&amp;doi=10.1108%2fIJOPM-04-2022-0249&amp;partnerID=40&amp;md5=b280139e77ef1ff184e62afda6ed73a1</t>
  </si>
  <si>
    <t>Purpose: This study proposes an integrated model to explore the relationships between dynamic capability and supply chain resilience (SCRE) and the relationships' impacts on firms' financial performance with supply chains (FPwSC) during the coronavirus disease 2019 (COVID-19) pandemic. Design/methodology/approach: Based on resource-based theory and knowledge-based theory, the dynamic capability is classified into resource-based dynamic capability (RBDC) and knowledge-based dynamic capability (KBDC). The study collects 158 useable survey samples from manufacturers in Taiwan and analyzes the samples with the structural equation model. Findings: The results show that knowledge is power; KBDC is crucial for FPwSC, SCRE and RBDC. In addition, SCRE mediates the relationship between KBDC and FPwSC. Finally, RBDC significantly suppresses FPwSC. Research limitations/implications: Future researchers could replicate this study in other industries and expand this to other countries to generalize the results. Practical implications: A firm with KBDC can adopt and implement strategies that exploit its internal strengths to respond to environmental opportunities, overcome internal weaknesses and mitigate external threats. Furthermore, a firm should fully utilize SCRE with proactive and reactive strategies. Exercising a firm's KBDC could facilitate SC collective intelligence to handle the risk of SC disruption and vice versa. Originality/value: The study is the first to combine KBDC, RBDC and SCRE into an integrated model for FPwSC. Moreover, this study reveals that resilience relies on knowledge, not resources, as evidenced by SCRE being affected significantly by KBDC but not RBDC. © 2022, Emerald Publishing Limited.</t>
  </si>
  <si>
    <t>2-s2.0-85145574882</t>
  </si>
  <si>
    <t>Jung D.; Kim B.C.; Park M.; Straub D.W.</t>
  </si>
  <si>
    <t>Innovation and policy support for two-sided market platforms: Can government policy makers and executives optimize both societal value and profits?</t>
  </si>
  <si>
    <t>10.1287/isre.2019.0851</t>
  </si>
  <si>
    <t>https://www.scopus.com/inward/record.uri?eid=2-s2.0-85079283940&amp;doi=10.1287%2fisre.2019.0851&amp;partnerID=40&amp;md5=6a038f4b48e0309c6c3d871e0febda7b</t>
  </si>
  <si>
    <t>Information technology (IT) can transform societies, governments, and businesses alike. Technological innovation requires difficult but critically important strategic decisions. Making good decisions becomes even more challenging for platforms tightly linked to network externalities that are inherent in two-sided markets. Inspired by the driverless car industry, which is now receiving green signals from available technology and government policies, this study introduces a model of competing IT platforms that use a complementary physical medium. The aim is to understand the possible incentives for technological innovation to inform decision makers from both industry and government. Although the existing literature on two-sided markets focuses on platform pricing strategies for network expansion, it pays little attention to decisions that involve high levels of innovation. For this reason, the study investigates how platforms can strike a balance between these two decision alternatives, namely price and improved quality from innovation. This study examines the conditions under which platforms receive incentives to innovate in the presence of network externalities. We also examine how equilibrium is influenced by technological asymmetry between the competing platforms, and consumers’ and service providers’ multihoming (i.e., choosing between multiple options) behavior. We extend focus to a government policy perspective by studying how to subsidize innovations. Three different policies are considered: (1) subsidies for consumers, (2) subsidies for service providers, and (3) innovation-based subsidies for platforms. The scholarly and practical implications of our findings are discussed. Copyright: © 2019 INFORMS</t>
  </si>
  <si>
    <t>2-s2.0-85079283940</t>
  </si>
  <si>
    <t>Kadziński M.; Ciomek K.; Słowiński R.</t>
  </si>
  <si>
    <t>Modeling assignment-based pairwise comparisons within integrated framework for value-driven multiple criteria sorting</t>
  </si>
  <si>
    <t>10.1016/j.ejor.2014.09.050</t>
  </si>
  <si>
    <t>https://www.scopus.com/inward/record.uri?eid=2-s2.0-84916928067&amp;doi=10.1016%2fj.ejor.2014.09.050&amp;partnerID=40&amp;md5=b95ebc8089017f53e4db24be9b02b9e3</t>
  </si>
  <si>
    <t>We introduce a new preference disaggregation modeling formulations for multiple criteria sorting with a set of additive value functions. The preference information supplied by the Decision Maker (DM) is composed of: (1) possibly imprecise assignment examples, (2) desired class cardinalities, and (3) assignment-based pairwise comparisons. The latter have the form of imprecise statements referring to the desired assignments for pairs of alternatives, but without specifying any concrete class. Additionally, we account for preferences concerning the shape of the marginal value functions and desired comprehensive values of alternatives assigned to a given class or class range. The exploitation of all value functions compatible with these preferences results in three types of results: (1) necessary and possible assignments, (2) extreme class cardinalities, and (3) necessary and possible assignment-based preference relations. These outputs correspond to different types of admitted preference information. By exhibiting different outcomes, we encourage the DM in various ways to enrich her/his preference information interactively. The applicability of the framework is demonstrated on data involving the classification of cities into liveability classes. © 2014 Elsevier B.V.All rights reserved.</t>
  </si>
  <si>
    <t>2-s2.0-84916928067</t>
  </si>
  <si>
    <t>Kahli R.; Grover V.</t>
  </si>
  <si>
    <t>Business value of IT: An essay on expanding research directions to keep up with the times</t>
  </si>
  <si>
    <t>10.17705/1jais.00147</t>
  </si>
  <si>
    <t>https://www.scopus.com/inward/record.uri?eid=2-s2.0-57049163577&amp;doi=10.17705%2f1jais.00147&amp;partnerID=40&amp;md5=88ca1392a4487348337789722c7bd08a</t>
  </si>
  <si>
    <t>Much of the work on the business value of IT has examined relationships between IT inputs and economic outcomes of the firm. Yet, business executives and researchers continue to question the value of IT investments. We argue that while the current trajectory of research in this important area is useful, it is limited. In order to address the evolving nature of IT and the novel contexts in which it is being exploited, we must create a discontinuity in our thinking of how IT value should be studied. After summarizing what we have learned thus far, we discuss key new research themes that must be addressed if IT is to be demonstrably relevant. Further, we identify specific research thrusts, areas for theoretical development, and research questions on IT-based value that must be included in our research agenda for the future. We conclude by challenging IT researchers to consider the consequences of status quo research themes versus an expanded set of research questions. Copyright © 2008, by the Association for Information Systems.</t>
  </si>
  <si>
    <t>2-s2.0-57049163577</t>
  </si>
  <si>
    <t>Kalaignanam K.; Kushwaha T.; Steenkamp J.-B.E.M.; Tuli K.R.</t>
  </si>
  <si>
    <t>The effect of CRM outsourcing on shareholder value: A contingency perspective</t>
  </si>
  <si>
    <t>10.1287/mnsc.1120.1565</t>
  </si>
  <si>
    <t>https://www.scopus.com/inward/record.uri?eid=2-s2.0-84874712576&amp;doi=10.1287%2fmnsc.1120.1565&amp;partnerID=40&amp;md5=3fa28d7ec8e828a1f43d71e998396b7a</t>
  </si>
  <si>
    <t>One central business activity that companies increasingly outsource is the information systems (IS) function. Previous research has shown that outsourcing of back-office IS generally has a positive effect on shareholder value of the outsourcing firm. Much less is known about the performance implications of outsourcing of another important IS function, namely, front-office customer relationship management (CRM) systems, where the vendor uses its own personnel and software to perform several CRM tasks. Previous, largely anecdotal evidence shows that the performance implications of outsourcing CRM range from very negative to very positive. To address this unsatisfactory state of knowledge, we provide and empirically test a contingency perspective on the performance implications of outsourcing CRM processes. We do so using the event-study methodology. The results are largely consistent with our contingency model. CRM outsourcing is more beneficial to firms that are high on information technology capabilities and low on marketing capabilities, and less beneficial when it concerns presales CRM. Similarly, although vendor economic distance has a positive influence on the outsourcing firm's shareholder value, vendor cultural distance has a negative influence. These effects are in turn significantly moderated by the type of CRM process outsourced. © 2013 INFORMS.</t>
  </si>
  <si>
    <t>2-s2.0-84874712576</t>
  </si>
  <si>
    <t>Kalaignanam K.; Tuli K.R.; Kushwaha T.; Lee L.; Gal D.</t>
  </si>
  <si>
    <t>Marketing Agility: The Concept, Antecedents, and a Research Agenda</t>
  </si>
  <si>
    <t>Journal of Marketing</t>
  </si>
  <si>
    <t>10.1177/0022242920952760</t>
  </si>
  <si>
    <t>https://www.scopus.com/inward/record.uri?eid=2-s2.0-85090966035&amp;doi=10.1177%2f0022242920952760&amp;partnerID=40&amp;md5=dd8dd3cb29d1e65f8eb59dd1824b3ff7</t>
  </si>
  <si>
    <t>Changes in the way customers shop, accompanied by an explosion of customer touchpoints and fast-changing competitive and technological dynamics, have led to an increased emphasis on agile marketing. The objective of this article is to conceptualize and investigate the emerging concept of marketing agility. The authors synthesize the literature from marketing and allied disciplines and insights from in-depth interviews with 22 senior managers. Marketing agility is defined as the extent to which an entity rapidly iterates between making sense of the market and executing marketing decisions to adapt to the market. It is conceptualized as occurring across different organizational levels and shown to be distinct from related concepts in marketing and allied fields. The authors highlight the firm challenges in executing marketing agility, including ensuring brand consistency, scaling agility across the marketing ecosystem, managing data privacy concerns, pursuing marketing agility as a fad, and hiring marketing leaders. The authors identify the antecedents of marketing agility at the organizational, team, marketing leadership, and employee levels and provide a roadmap for future research. The authors caution that marketing agility may not be well-suited for all firms and all marketing activities. © American Marketing Association 2020.</t>
  </si>
  <si>
    <t>2-s2.0-85090966035</t>
  </si>
  <si>
    <t>Maybe</t>
  </si>
  <si>
    <t>Kallinikos J.; Aaltonen A.; Marton A.</t>
  </si>
  <si>
    <t>The ambivalent ontology of digital artifacts</t>
  </si>
  <si>
    <t>10.25300/MISQ/2013/37.2.02</t>
  </si>
  <si>
    <t>https://www.scopus.com/inward/record.uri?eid=2-s2.0-84876837817&amp;doi=10.25300%2fMISQ%2f2013%2f37.2.02&amp;partnerID=40&amp;md5=51ceb63dd6554daa6b3576b4e2c532df</t>
  </si>
  <si>
    <t>Digital artifacts are embedded in wider and constantly shifting ecosystems such that they become increasingly editable, interactive, reprogrammable, and distributable. This state of flux and constant transfiguration renders the value and utility of these artifacts contingent on shifting webs of functional relations with other artifacts across specific contexts and organizations. By the same token, it apportions control over the development and use of these artifacts over a range of dispersed stakeholders and makes their management a complex technical and social undertaking. These ideas are illustrated with reference to (1) provenance and authenticity of digital documents within the overall context of archiving and social memory and (2) the content dynamics occasioned by the findability of content mediated by Internet search engines. We conclude that the steady change and transfiguration of digital artifacts signal a shift of epochal dimensions that calls for rethinking some of the inherited wisdom in IS research and practice.</t>
  </si>
  <si>
    <t>2-s2.0-84876837817</t>
  </si>
  <si>
    <t>Kam H.-J.; Ormond D.K.; Menard P.; Crossler R.E.</t>
  </si>
  <si>
    <t>That's interesting: An examination of interest theory and self-determination in organisational cybersecurity training</t>
  </si>
  <si>
    <t>10.1111/isj.12374</t>
  </si>
  <si>
    <t>https://www.scopus.com/inward/record.uri?eid=2-s2.0-85122135668&amp;doi=10.1111%2fisj.12374&amp;partnerID=40&amp;md5=0dfdeb58d04a1259f4fdd4b839700f10</t>
  </si>
  <si>
    <t>With government and industry experiencing a critical shortage of trained cybersecurity professionals, organisations are spearheading various training programs to cultivate cybersecurity skills. With more people working from home and the existing cybersecurity staff shortages, cybercriminals are increasingly exploiting new and existing vulnerabilities by launching ubiquitous cyberattacks. This study focuses on how to close the gap in cybersecurity skills through interest cultivation and self-determined motivation. Our study shows that situational interest (SI) in cybersecurity along with situational motivational determinants (i.e., perceived learning autonomy and perceived relatedness) engendered self-determined motivation toward cybersecurity training. Consequently, self-determined motivation facilitated actual learning behaviour. Meanwhile, individual interest in cybersecurity created positive moderating effects in the relationships between self-determination and its key antecedents (i.e., perceived relatedness and situational interest). Based on these findings, we provide research implications accordingly. © 2021 John Wiley &amp; Sons Ltd.</t>
  </si>
  <si>
    <t>2-s2.0-85122135668</t>
  </si>
  <si>
    <t>Kane G.C.; Labianca G.</t>
  </si>
  <si>
    <t>IS Avoidance in health-care groups: A multilevel investigation</t>
  </si>
  <si>
    <t>10.1287/isre.1100.0314</t>
  </si>
  <si>
    <t>https://www.scopus.com/inward/record.uri?eid=2-s2.0-80955141404&amp;doi=10.1287%2fisre.1100.0314&amp;partnerID=40&amp;md5=ef003d9f3ffbd1810d5bfd7601623dc3</t>
  </si>
  <si>
    <t>The information systems (IS) literature has focused considerable research on IS resistance, particularly in the health-care industry. Most of this attention has focused on the impact of IS resistance on systems' initial implementation, but little research has investigated whether and how post-adoption resistance affects performance. We focus on a particular type of post-adoption resistance, which we call IS avoidance, to identify situations in which individuals avoid working with adopted IS despite the need and opportunity to do so. We examine the effects of IS avoidance on patient care delivered by health-care groups across three levels of analysis: the individual level, the shared group level, and the configural group level. We find that IS avoidance is significantly and negatively related to patient care only at the configural group level, which suggests that patient care is not degraded by the number of doctors and/or nurses in a group avoiding a system, but rather by their locations in the group's workflow network configuration. We use qualitative data collected over 16 months at the research site to help explain these results. Implications for theory and practice are discussed. © 2011 INFORMS.</t>
  </si>
  <si>
    <t>2-s2.0-80955141404</t>
  </si>
  <si>
    <t>Kao T.-W.D.; Simpson N.C.; Shao B.B.M.; Lin W.T.</t>
  </si>
  <si>
    <t>Relating supply network structure to productive efficiency: A multi-stage empirical investigation</t>
  </si>
  <si>
    <t>10.1016/j.ejor.2016.11.008</t>
  </si>
  <si>
    <t>https://www.scopus.com/inward/record.uri?eid=2-s2.0-85007494377&amp;doi=10.1016%2fj.ejor.2016.11.008&amp;partnerID=40&amp;md5=a2f82c4ebf8491c216e38860ac0c05ee</t>
  </si>
  <si>
    <t>The potential of Social Network Analysis (SNA) to characterize supply network structure is of growing interest in supply chain management, although the related literature provides few empirical investigations. This study identifies those SNA measures most closely associated with supply chain efficiency, using archival inter-firm relationship data collected from U.S. public companies in multiple industries. In a three-stage procedure, a DEA model is applied to measure firm- and chain-level efficiencies, followed by a correlation analysis to group SNA variables into clusters of high correlation. These clusters are used in a step-wise regression algorithm to identify those variables most relevant to productive efficiency while accounting for multicollinearity. The supply network structural characteristics that emerge as significant are consistent with many hypothesized relationships in the literature, although not without exceptions, such as an interesting tradeoff between the benefit of connectedness and a penalty for closeness. © 2016</t>
  </si>
  <si>
    <t>2-s2.0-85007494377</t>
  </si>
  <si>
    <t>Karahanna E.; Chen A.; Ben Liu Q.; Serrano C.</t>
  </si>
  <si>
    <t>Capitalizing on health information technology to enable digital advantage in U.S. hospitals</t>
  </si>
  <si>
    <t>10.25300/MISQ/2019/12743</t>
  </si>
  <si>
    <t>https://www.scopus.com/inward/record.uri?eid=2-s2.0-85067333199&amp;doi=10.25300%2fMISQ%2f2019%2f12743&amp;partnerID=40&amp;md5=ee1b6685570d9b7d10639c7c26b55d57</t>
  </si>
  <si>
    <t>This research examines hospital digital advantage, defined as a hospital's technological edge relative to its competitors across a composite of technologies supporting the hospital's various functions and processes. Drawing on Bourdieu's forms of capital and the logic of digital options, we develop an integrative conceptual framework to identify and organize antecedents of digital advantage, which can translate to hospital performance through the creation of digital options. Focusing on the antecedents of digital advantage for our research model and hypotheses, we suggest that digital advantage is influenced by (1) economic capital, (2) institutional-arrangement-based social capital that results in knowledge sharing through information exchange networks and parent organization membership, (3) geographic-proximity-based social capital due to locational externalities that facilitate knowledge spillover, and (4) cultural capital that reflects the hospital's health information technology (HIT) knowledge stock. Our findings, based on the aggregate adoption of 90 HITs by 953 hospitals, support main effects; complementary effects of the two forms of social capital; and substitutive effects between (1) economic capital and other forms of capital such that cultural capital and both types of social capital mitigate the effects of inadequate economic capital, and between (2) institutionalarrangement- based social capital and cultural capital such that knowledge shared through institutional arrangements mitigates the effects of having inadequate in-house HIT expertise. We also provide preliminary evidence to show that hospital digital advantage is positively associated with hospital performance. © 2019 University of Minnesota. All rights reserved.</t>
  </si>
  <si>
    <t>2-s2.0-85067333199</t>
  </si>
  <si>
    <t>Karahanna E.; Preston D.</t>
  </si>
  <si>
    <t>The effect of social capital of the relationship between the cio and top management team on firm performance</t>
  </si>
  <si>
    <t>10.2753/MIS0742-1222300101</t>
  </si>
  <si>
    <t>https://www.scopus.com/inward/record.uri?eid=2-s2.0-84883177891&amp;doi=10.2753%2fMIS0742-1222300101&amp;partnerID=40&amp;md5=f7d03a4aa90f4337d6d31b2054636f89</t>
  </si>
  <si>
    <t>The paper empirically examines the effects of social capital of the relationship between the chief information officer (CIO) and top management team (TMT) on organizational value creation based on responses from CIOs and matched TMT respondents from 81 hospitals in the United States. Specifically, we theorize how the three dimensions of social capital - structural, cognitive, and relational social capital - facilitate knowledge exchange and combination between the CIO and TMT resulting in the alignment between the organization's information systems (IS) strategy and business strategy. Results show that IS alignment significantly influences the firm's financial performance and mediates the relationship between CIO-TMT social capital and performance. The findings also indicate that cognitive and relational social capital influence information systems strategic alignment but that structural social capital exerts its influence through its effects on cognitive social capital. Recommendations are provided as to how organizations can develop CIO-TMT structural, cognitive, and relational social capital to positively influence firm performance via IS strategic alignment. © 2013 M.E. Sharpe, Inc. All rights reserved.</t>
  </si>
  <si>
    <t>2-s2.0-84883177891</t>
  </si>
  <si>
    <t>Karhu K.; Gustafsson R.; Lyytinen K.</t>
  </si>
  <si>
    <t>Exploiting and defending open digital platforms with boundary resources: Android's five platform forks</t>
  </si>
  <si>
    <t>10.1287/isre.2018.0786</t>
  </si>
  <si>
    <t>https://www.scopus.com/inward/record.uri?eid=2-s2.0-85048687968&amp;doi=10.1287%2fisre.2018.0786&amp;partnerID=40&amp;md5=7effbe90652dc84b3e19e4bbe3702618</t>
  </si>
  <si>
    <t>Digital platforms can be opened in two ways to promote innovation and value generation. A platform owner can open access for third-party participants by establishing boundary resources, such as APIs and an app store, to allowcomplements to be developed and shared for the platform. Furthermore, to foster cooperation with the complementors, the platform owner can use an open-source license boundary resource to open and share the platform's core resources. However, openness that is too wide renders the platform and its shared resources vulnerable to strategic exploitation. To our knowledge, platform strategies that promote such negative outcomes have remained unexplored in past research. We identify and analyze a prominent form of strategic exploitation called platformforking in which a hostile firm, i.e., a forker, bypasses the host's controlling boundary resources and exploits the platform's shared resources, core and complements, to create a competing platform business. We investigate platform forking on Google's Android platform, a successful open digital platform, by analyzing the fate of five Android forks and related exploitative activities. We observe several strategies that illustrate alternative ways of bundling a platform fork from a set of host, forker, and other resources. We also scrutinize Google's responses, which modified Android's boundary resources to curb exploitation and retain control. In this paper, we make two contributions. First, we present a theorization of the competitive advantage of open digital platforms and specifically expose platform forking as an exploitative and competitive platform strategy. Second, we extend platform governance literature by showing how boundary resources, which are mainly viewed as cooperative governance mechanisms, are also used to combat platform forking and thus sustain a platform's competitive advantage. © 2018 INFORMS.</t>
  </si>
  <si>
    <t>2-s2.0-85048687968</t>
  </si>
  <si>
    <t>Karimi J.; Bhattacherjee A.; Gupta Y.P.; Somers T.M.</t>
  </si>
  <si>
    <t>The effects of MIS steering committees on information technology management sophistication</t>
  </si>
  <si>
    <t>10.1080/07421222.2000.11045641</t>
  </si>
  <si>
    <t>https://www.scopus.com/inward/record.uri?eid=2-s2.0-0034434977&amp;doi=10.1080%2f07421222.2000.11045641&amp;partnerID=40&amp;md5=f67a5e13692325c7eb2ff9ddc8732e34</t>
  </si>
  <si>
    <t>Despite the ever increasing importance of information technology (IT) in firms, the extent to which IT management practices are applied creatively to critical tasks varies widely across firms. For over a decade, firms have employed IT steering committees to manage their IT resources. However, the impacts of such committees on the IT management function have not been examined in depth. This paper hypothesized relationships between the level of sophistication of IT steering committees and level of IT sophistication of management within firms, and tested those relationships empirically via a field survey of 213 IT managers in the financial services industry. Results of the study suggest that presence and roles of IT steering committees are significantly related to the level and nature of IT management sophistication within firms. Firms interested in achieving the most benefit from their steering committees should carefully select their preferred roles depending on the type and the level of IT management sop histication desired. The article concludes with discussion and implications for IT researchers and firms' executives.</t>
  </si>
  <si>
    <t>2-s2.0-0034434977</t>
  </si>
  <si>
    <t>Karimi J.; Somers T.M.; Bhattacherjee A.</t>
  </si>
  <si>
    <t>The role of information systems resources in ERP capability building and business process outcomes</t>
  </si>
  <si>
    <t>10.2753/MIS0742-1222240209</t>
  </si>
  <si>
    <t>https://www.scopus.com/inward/record.uri?eid=2-s2.0-38349141625&amp;doi=10.2753%2fMIS0742-1222240209&amp;partnerID=40&amp;md5=9131d81c36200201caa64032ca707dd1</t>
  </si>
  <si>
    <t>Many enterprise resource planning (ERP) implementation projects fail despite huge investments. To explain such failures, we draw on the resource-based view (RBV) of the firm to define various dimensions of information systems (IS) resources. Using resource-picking and capability-building arguments, we examine the relationships between IS resources and ERP capabilities to find out whether they have complementary effects on outcomes. Empirical results from a survey of manufacturing firms that recently implemented ERP systems support the hypothesized model. For IS research, this study further develops the complementary and capability-building roles of IS resources, integrates RBV into our current knowledge of ERP implementation, and provides theoretical explanations for when or under what conditions building ERP capabilities has the highest impact on business process outcomes. For IS practice, it emphasizes the importance of IS resources in building ERP capabilities, provides preliminary measures for IS resource dimensions, and demonstrates their impact on firms' ERP capabilities and consequent business process outcomes. © 2007 M.E. Sharpe, Inc.</t>
  </si>
  <si>
    <t>2-s2.0-38349141625</t>
  </si>
  <si>
    <t>The impact of ERP implementation on business process outcomes: A factor-based study</t>
  </si>
  <si>
    <t>10.2753/MIS0742-1222240103</t>
  </si>
  <si>
    <t>https://www.scopus.com/inward/record.uri?eid=2-s2.0-38349185356&amp;doi=10.2753%2fMIS0742-1222240103&amp;partnerID=40&amp;md5=c7ff3863f0ebf5cd82bbe64ffc2277d2</t>
  </si>
  <si>
    <t>Failures in large-scale information technology implementation are abundantly documented in the practitioner literature. In this study, we examine why some firms benefit more from enterprise resource planning (ERP) implementation than others. We look at ERP implementation from a technological diffusion perspective, and investigate under what contextual conditions the extent of ERP implementation has the greatest effect on business process outcomes. Using empirical data, we find that the extent of ERP implementation influences business process outcomes, and both ERP radicalness and delivery system play moderating roles. For information systems (IS) practice, this study helps managers direct their attention to the most promising factors, provides insights into how to manage their complex interactions, and elaborates on their differential effects on business process outcomes. For IS research, it integrates innovation diffusion theory into our current knowledge of ERP implementation and provides theoretical explanations for ERP implementation failures. © 2007 M.E. Sharpe, Inc.</t>
  </si>
  <si>
    <t>2-s2.0-38349185356</t>
  </si>
  <si>
    <t>Karimi J.; Somers T.M.; Gupta Y.P.</t>
  </si>
  <si>
    <t>Impact of information technology management practices on customer service</t>
  </si>
  <si>
    <t>10.1080/07421222.2001.11045661</t>
  </si>
  <si>
    <t>https://www.scopus.com/inward/record.uri?eid=2-s2.0-0034906006&amp;doi=10.1080%2f07421222.2001.11045661&amp;partnerID=40&amp;md5=601d50d6e8a3a4404d4ebdd7753eb6a8</t>
  </si>
  <si>
    <t>Recently, despite huge incentives and subsequent increases in investment in customer relationship management technology, many firms have not been able to increase their customer satisfaction index ratings. The purpose of this paper is to gauge whether IT management practices differ among firms where IT has a major role in transforming marketing, operations, or both, which give the firms advantage by affecting their customer service. Several research hypotheses are tested using data obtained from a survey of 213 IT-leaders in the financial services industry. The results clearly indicate that the IT-leader firms have a higher level of IT management sophistication and a higher role for their IT-leaders compared to IT-enabled customer focus, IT-enabled operations focus, and IT-laggard firms. This paper concludes with the implications for both researchers and practitioners.</t>
  </si>
  <si>
    <t>2-s2.0-0034906006</t>
  </si>
  <si>
    <t>Karimi J.; Walter Z.</t>
  </si>
  <si>
    <t>The role of dynamic capabilities in responding to digital disruption: A factor-based study of the newspaper industry</t>
  </si>
  <si>
    <t>10.1080/07421222.2015.1029380</t>
  </si>
  <si>
    <t>https://www.scopus.com/inward/record.uri?eid=2-s2.0-84943371154&amp;doi=10.1080%2f07421222.2015.1029380&amp;partnerID=40&amp;md5=5f410aefbb58708b0bdd8d66c7cb766b</t>
  </si>
  <si>
    <t>Internet and digitization are fundamentally changing and disrupting newspaper companies' traditional operating models. Disruptive innovation theory offers explanations for why companies succeed or fail to respond to disruptive innovations. This study builds on disruptive innovation theory by ascertaining the role of dynamic capabilities in the performance of response to digital disruption. Empirical results suggest that first-order dynamic capabilities that are created by changing, extending, or adapting a firm's existing resources, processes, and values are positively associated with building digital platform capabilities, and that these capabilities impact the performance of response to digital disruption. For information systems (IS) researchers, this study clarifies the role of first-order dynamic capabilities in responding to digital disruption. For IS practice, it helps managers to focus on the most promising factors for creating first-order dynamic capabilities, for building digital platform capabilities, and for reinventing their core functions to accelerate digitization. Copyright © Taylor &amp; Francis Group, LLC.</t>
  </si>
  <si>
    <t>2-s2.0-84943371154</t>
  </si>
  <si>
    <t>Karimi-Alaghehband F.; Rivard S.</t>
  </si>
  <si>
    <t>Information technology outsourcing and architecture dynamic capabilities as enablers of organizational agility</t>
  </si>
  <si>
    <t>10.1177/0268396218816271</t>
  </si>
  <si>
    <t>https://www.scopus.com/inward/record.uri?eid=2-s2.0-85061061219&amp;doi=10.1177%2f0268396218816271&amp;partnerID=40&amp;md5=2a064b0410fcbe770ae971fae90ae468</t>
  </si>
  <si>
    <t>Grounded in the dynamic capabilities perspective, our study addresses the question of how information technology outsourcing capabilities can interact with other IT strategic capabilities to enable organizational agility through the ongoing reconfiguration of IT solutions. To answer our question, we built on the notion of microfoundations that undergird the high-level dynamic capabilities of sensing, seizing, and reconfiguring. Adopting a theory elaboration approach, we studied the case of a firm evolving in a turbulent environment, which had outsourced the quasi-totality of its IT services and had a mature IT architecture. From the case data, we specify two types of microfoundations: repeatability-related microfoundations (i.e. processes) and ability-related microfoundations (i.e. IT department structure, skills, simple rules, and communications) that undergird either information technology outsourcing dynamic capabilities or IT architecture dynamic capabilities. We propose a model that outlines how the interaction between repeatability-related microfoundations, supported by ability-related microfoundations, enables the reconfiguration of IT solutions. Our study also elucidates how a firm can follow a logic of opportunity enabled by their IT outsourcing and IT architecture dynamic capabilities. © Association for Information Technology Trust 2019.</t>
  </si>
  <si>
    <t>2-s2.0-85061061219</t>
  </si>
  <si>
    <t>IT outsourcing success: A dynamic capability-based model</t>
  </si>
  <si>
    <t>10.1016/j.jsis.2020.101599</t>
  </si>
  <si>
    <t>https://www.scopus.com/inward/record.uri?eid=2-s2.0-85079834008&amp;doi=10.1016%2fj.jsis.2020.101599&amp;partnerID=40&amp;md5=dde47e6968dc0e3d7b275b7e86d2a3fc</t>
  </si>
  <si>
    <t>This study proposes and tests a model of information technology outsourcing (ITO) capabilities as antecedents of ITO success. Building on the dynamic capabilities perspective (DCP), the model posits that ITO sensing, ITO seizing, and ITO orchestrating capabilities will influence ITO success by way of both successful reconfiguration of IT solutions and successful delivery of IT services. Building on extant ITO research, the model also hypothesizes that contract management capabilities and relationship management capabilities will influence ITO success via the successful delivery of IT services. Data from a cross-sectional survey of 152 large U.S.-based organizations in various industries were analyzed with PLS. The results support the hypothesis that successful reconfiguration mediates the effect of dynamic capabilities on ITO success. They partially support the hypothesis of successful delivery as mediator of the effect of dynamic capabilities on ITO success. The hypothesis of successful delivery as a mediator of the effect of relationship management capabilities and contract management capabilities on ITO success is supported only for relationship management capabilities. The study offers a theoretical anchoring for the conceptualization of ITO capabilities, which complements the rich and context-specific case-based literature of ITO capabilities and extends current research by adding to existing explanations of how ITO success is achieved. © 2020 The Authors</t>
  </si>
  <si>
    <t>2-s2.0-85079834008</t>
  </si>
  <si>
    <t>Karlsson F.</t>
  </si>
  <si>
    <t>Longitudinal use of method rationale in method configuration: An exploratory study</t>
  </si>
  <si>
    <t>10.1057/ejis.2012.30</t>
  </si>
  <si>
    <t>https://www.scopus.com/inward/record.uri?eid=2-s2.0-84887064864&amp;doi=10.1057%2fejis.2012.30&amp;partnerID=40&amp;md5=555c8ce2c1557545b2032cf2fcd3e63f</t>
  </si>
  <si>
    <t>Organizations that implement a company-wide method to standardize the way that systems development is carried out still have a need to adapt this method to specific projects. When adapting this method the end results should align with the basic philosophy of the original method. To this end, goal-driven situational method engineering has been proposed. However, there are no longitudinal studies on systems developers' use of such approaches and their intentions to balance their need of adaptation with the basic philosophy of the original method. This paper explores how goal-driven method configuration has been used by two project teams in six successive systems development projects, with the intention to balance the goals and values of a specific method with the systems developers' need for method adaptation. We do that through the use of method rationality resonance theory. Through content examples of method configurations, we report on (a) lessons learned from the project teams' work on balancing the goals of the company-wide method with their needs and (b) theoretical development of the method rationality resonance theory. © 2013 Operational Research Society Ltd. All rights reserved.</t>
  </si>
  <si>
    <t>2-s2.0-84887064864</t>
  </si>
  <si>
    <t>Kaše R.; Saksida T.; Mihelič K.K.</t>
  </si>
  <si>
    <t>Skill development in reverse mentoring: Motivational processes of mentors and learners</t>
  </si>
  <si>
    <t>10.1002/hrm.21932</t>
  </si>
  <si>
    <t>https://www.scopus.com/inward/record.uri?eid=2-s2.0-85052663803&amp;doi=10.1002%2fhrm.21932&amp;partnerID=40&amp;md5=e9ec4838073d0ee40cf6a0b82877195e</t>
  </si>
  <si>
    <t>Building on Murphy's (2012) model of reverse mentoring, we examine the psychological processes that contribute to skill development in initiatives where knowledge is transferred from younger to older individuals. We employ a sample of younger mentors (n = 457) and older learners (n = 293) participating in a digital skills initiative to test parallel moderated mediation models. Our findings show extrinsic motivation plays a dominant role in the development of younger groups' mentoring skills, while older learners' digital skills development is primarily driven by intrinsic motivation. We also find positive affect and self-efficacy can serve as personal resources in this context, but only for mentors. Taken together, our results suggest motivational processes in reverse mentoring unfold differently for the two groups involved in the exchange. Recommendations for human resource practice, including specific guidelines for developing intergenerational learning initiatives, are discussed. © 2018 Wiley Periodicals, Inc.</t>
  </si>
  <si>
    <t>2-s2.0-85052663803</t>
  </si>
  <si>
    <t>Kashmiri S.; Nicol C.D.; Hsu L.</t>
  </si>
  <si>
    <t>Birds of a feather: intra-industry spillover of the Target customer data breach and the shielding role of IT, marketing, and CSR</t>
  </si>
  <si>
    <t>10.1007/s11747-016-0486-5</t>
  </si>
  <si>
    <t>https://www.scopus.com/inward/record.uri?eid=2-s2.0-84973667602&amp;doi=10.1007%2fs11747-016-0486-5&amp;partnerID=40&amp;md5=e9ac76a50988cbac0ac5dd70b6c7f20d</t>
  </si>
  <si>
    <t>The authors develop a conceptual framework for conditions under which news of a major customer data breach at a U.S. retail firm is likely to decrease other U.S. retailers’ shareholder value. Using the massive data breach at Target Corporation as their empirical context, and an event study of 168 publicly listed U.S. retailers as their methodology, the authors find considerable support for their framework. Results indicate that the Target data breach resulted in negative abnormal returns for other U.S. retailers, and that the strength of this contagion effect was moderated by factors related to retailers’ (a) size and product market similarity with Target, (b) governance-related tie-strength with Target, (c) information technology-related ability to prevent a similar breach, (d) marketing ability to respond effectively in the aftermath of a similar breach, and (e) corporate social responsibility. The authors show that although a major retail data breach may result in an intra-industry spillover, managers can use factors related to information technology, marketing, and corporate social responsibility to help insulate their firms from this contagion effect. © 2016, Academy of Marketing Science.</t>
  </si>
  <si>
    <t>2-s2.0-84973667602</t>
  </si>
  <si>
    <t>Kathuria A.; Mann A.; Khuntia J.; Saldanha T.J.V.; Kauffman R.J.</t>
  </si>
  <si>
    <t>A Strategic Value Appropriation Path for Cloud Computing</t>
  </si>
  <si>
    <t>10.1080/07421222.2018.1481635</t>
  </si>
  <si>
    <t>https://www.scopus.com/inward/record.uri?eid=2-s2.0-85055530579&amp;doi=10.1080%2f07421222.2018.1481635&amp;partnerID=40&amp;md5=0b092a6f2100ba23fa688ed3676a0aec</t>
  </si>
  <si>
    <t>Cloud-based information management is one of the leading competitive differentiation strategies for firms. With the increasing criticality of information management in value creation and process support, establishing an integrated capability with cloud computing is vital for organizational success in the changing landscape of business competition. These issues have received scant attention, however. We draw on the resource-based view, dynamic capability hierarchy concepts, and the perspective of operand and operant resources to suggest a cloud value appropriation model for firms. We argue that, to appropriate business value from cloud computing, the firm needs to effectively deploy cloud computing and leverage cloud operant resources as firm capabilities in a hierarchical fashion toward the development of cloud computing-based service models in order to reliably achieve the desired business outcomes. We propose a model encompassing the principles of infrastructure and cloud platform deployment, integration and service orientation, and alignment with business processes that explain the linkage from cloud computing to firm performance. We test this approach to value creation with a cloud computing implementation assessment model using a sample of 147 firms that have implemented cloud computing in India. Our analysis uncovers a strategic value appropriation path from cloud technological capability to firm performance via cloud integration capability, cloud service portfolio capability, and business flexibility. This research offers new insights regarding the underlying mechanisms for how cloud computing affects firm performance via cloud-enabled capabilities and the business functions that are supported by cloud capabilities. ©, Copyright © Taylor &amp; Francis Group, LLC.</t>
  </si>
  <si>
    <t>2-s2.0-85055530579</t>
  </si>
  <si>
    <t>Katzy B.R.; Sung G.; Crowston K.</t>
  </si>
  <si>
    <t>Alignment in an inter-organisational network: the case of ARC transistance</t>
  </si>
  <si>
    <t>10.1057/EJIS.2016.9</t>
  </si>
  <si>
    <t>https://www.scopus.com/inward/record.uri?eid=2-s2.0-85054209788&amp;doi=10.1057%2fEJIS.2016.9&amp;partnerID=40&amp;md5=8f1a950ac4425aec801ac13e00157a7a</t>
  </si>
  <si>
    <t>We consider the processes of achieving alignment in coordinated inter-organizational networks through a case study of a system development project in ARC Transistance, a network of European automobile clubs that cooperate to provide pan-European service. The theoretical contribution of the paper is, first, an extended strategic alignment model for inter-organizational networks that distinguishes between integration of IS with business strategy and infrastructure, and what we label ‘accordance’ between the strategies and infrastructures of the network and the member firms. Second, we propose that for a network organization, network and member strategies might be complementary as well as tightly coupled. We similarly argue that IS architectures for networks should strive for being ‘business strategy-neutral’ to more easily accommodate the diversity of members. Finally, we discuss how the process of developing a network information system can be a driver towards network alignment, but how the lack of effective governance structures makes alignment harder to achieve. © 2016 Operational Research Society Ltd. All rights reserved.</t>
  </si>
  <si>
    <t>2-s2.0-85054209788</t>
  </si>
  <si>
    <t>Kauppi K.; Brandon-Jones A.; Ronchi S.; van Raaij E.M.</t>
  </si>
  <si>
    <t>Tools without skills: Exploring the moderating effect of absorptive capacity on the relationship between e-purchasing tools and category performance</t>
  </si>
  <si>
    <t>10.1108/IJOPM-12-2011-0445</t>
  </si>
  <si>
    <t>https://www.scopus.com/inward/record.uri?eid=2-s2.0-84883376667&amp;doi=10.1108%2fIJOPM-12-2011-0445&amp;partnerID=40&amp;md5=14f8c9b1cfeed2f466e153cc0b7964a4</t>
  </si>
  <si>
    <t>Purpose: The paper examines the moderating role of a purchasing function's absorptive capacity (AC) on the relationship between the use of electronic purchasing tools and category level purchasing performance. The authors argue that an e-purchasing tool may not in itself positively influence performance unless combined with AC as a human interface to maximise its information and transactional improvement potential. Design/methodology/approach: Survey data collected from 297 procurement executives of large companies in ten countries are analysed using confirmatory factor analysis (CFA) and hierarchical moderated regression. Findings: The results demonstrate few significant direct effects of e-purchasing tools on category performance. All performance measures studied are enhanced when dimensions of AC and their interactions with the e-purchasing tools are added. Specifically, buyer competence, manager competence and communications climate have performance-enhancing effects. In some cases, AC on its own appears to increase performance more than e-tools. Originality/value: This paper is the first to study the moderating effects of AC on the relationship between e-purchasing tool usage and category performance. Its findings support the view that simply implementing technology does not lead to performance improvements, but that a human interface is required to maximise the information and transactional improvement potential of e-purchasing tools. © Emerald Group Publishing Limited.</t>
  </si>
  <si>
    <t>2-s2.0-84883376667</t>
  </si>
  <si>
    <t>Kawakami T.; Barczak G.; Durmuşoʇlu S.S.</t>
  </si>
  <si>
    <t>Information technology tools in new product development: The impact of complementary resources</t>
  </si>
  <si>
    <t>10.1111/jpim.12244</t>
  </si>
  <si>
    <t>https://www.scopus.com/inward/record.uri?eid=2-s2.0-84930572036&amp;doi=10.1111%2fjpim.12244&amp;partnerID=40&amp;md5=e5a05dae04db0165cd57a18c3e470766</t>
  </si>
  <si>
    <t>Emergent research has examined the antecedents to using information technology (IT) in the new product development (NPD) process and the impact of IT on NPD performance. Based on the resource-based view (RBV) of the firm, this study hypothesizes that particular resources create IT capabilities that significantly enhance NPD outcomes. More specifically, this research extends previous work by investigating whether three complementary resources, namely an executive champion for IT, global engagement, and organizational innovativeness, influence IT capabilities (IT use frequency and IT replacement frequency), which in turn affect NPD outcomes (NPD task proficiency and NPD performance). To test the conceptual model, survey data were collected from 220 NPD and IT managers in a variety of large Japanese firms. The results show that an executive champion for IT and global engagement are predictors of both IT tool use and replacement frequency while organizational innovativeness contributes only to IT tool replacement frequency. The results also indicate that both IT tool use and replacement frequency have a positive effect on NPD task proficiency, which improves NPD performance. This research contributes to the literature by adding understanding of the role of IT in NPD at the firm level in four ways. First, it examines particular organizational complementary resources and their relationship to IT capabilities. Second, it examines the RBV and IT in the context of NPD, an important business process. Third, it measures IT usage in a more granular fashion (i.e., IT tool use frequency and IT replacement frequency) rather than simply IT usage as a dichotomy. Finally, through testing the proposed model with data collected from Japanese firms, this study provides empirical evidence from an Asian country to answer the call for more NPD research to be conducted in countries other than North American and Western European contexts. The findings of the study also provide implications for managers. Importantly, they indicate that an executive level champion for IT is a key influencer in facilitating IT usage and replacement, and likely can help generate awareness of and support for greater IT investments so the firm can create IT capabilities for effective NPD. © 2014 Product Development &amp; Management Association.</t>
  </si>
  <si>
    <t>2-s2.0-84930572036</t>
  </si>
  <si>
    <t>Ke W.; Kang L.; Tan C.-H.; Peng C.-H.</t>
  </si>
  <si>
    <t>User competence with enterprise systems: The effects of work environment factors</t>
  </si>
  <si>
    <t>10.1287/ISRE.2020.0989</t>
  </si>
  <si>
    <t>https://www.scopus.com/inward/record.uri?eid=2-s2.0-85117205101&amp;doi=10.1287%2fISRE.2020.0989&amp;partnerID=40&amp;md5=25fdb3807995de40cc97461fca039aaa</t>
  </si>
  <si>
    <t>An enterprise system (ES) is an organization-wide information technology system that embeds organizational policies and rules guiding operations. ES users need to not only gain proficiency in interacting with the system but also develop competence to obtain faithful representations of business processes from the system and act upon such information effectively. Thus, the extent to which an organization can extract value from ES depends on an employee's potential to use the ES to its fullest extent to accomplish job tasks, that is, user competence. Anchoring our study to the job demands-resources model, we examine how work contextual factors, namely, the job demands (i.e., work overload) and three job resources (i.e., leader-member exchange (LMX), traditional support structures, and peer support structures), can facilitate the development of user competence. Based on a longitudinal survey from users in six organizations that have implemented the same ES, we gained two insights. First, we found that all three job resource factors have positive relationships with user competence. Second, the results revealed that the relationship between work overload and user competence is moderated by LMX but not the support structures. Overall, this research contributes to the extant understanding of organizational information systems by moving from a use-focused model to a competence-development model and providing insights on work contextual factors that can foster competence in using the ES. Copyright: © 2021 INFORMS</t>
  </si>
  <si>
    <t>2-s2.0-85117205101</t>
  </si>
  <si>
    <t>Kearney C.; Soleimanof S.; Wales W.J.</t>
  </si>
  <si>
    <t>Examining Facilitative Configurations of Entrepreneurially Oriented Growth: An Information Processing Perspective</t>
  </si>
  <si>
    <t>10.1111/1467-8551.12217</t>
  </si>
  <si>
    <t>https://www.scopus.com/inward/record.uri?eid=2-s2.0-85013498552&amp;doi=10.1111%2f1467-8551.12217&amp;partnerID=40&amp;md5=9a35c657dc23865b8808b8ae771c7eee</t>
  </si>
  <si>
    <t>This study examines how the relationship between entrepreneurial orientation and firm growth is shaped by learning orientation in technologically sophisticated environments. We draw upon an information processing perspective that emphasizes alignment between information processing demands and support mechanisms. Using data from 116 small to medium-sized enterprises in the Netherlands, we observe that the ability of entrepreneurial orientation to drive firm growth greatly depends on the joint consideration of technological sophistication and learning orientation. Our findings contribute to a better understanding of how configurations of strategic orientations and environmental considerations work in concert to influence the efficacy of organizational entrepreneurial efforts dramatically. © 2017 British Academy of Management</t>
  </si>
  <si>
    <t>2-s2.0-85013498552</t>
  </si>
  <si>
    <t>Kearns G.S.; Sabherwal R.</t>
  </si>
  <si>
    <t>Strategic alignment between business and information technology: A knowledge-based view of behaviors, outcome, and consequences</t>
  </si>
  <si>
    <t>10.2753/MIS0742-1222230306</t>
  </si>
  <si>
    <t>https://www.scopus.com/inward/record.uri?eid=2-s2.0-34249104493&amp;doi=10.2753%2fMIS0742-1222230306&amp;partnerID=40&amp;md5=71b880f5308cbd9481c4984e7d9a87c4</t>
  </si>
  <si>
    <t>Senior executives continue to be concerned about factors influencing the business effect of information technology (IT). Prior research has argued that business-IT strategic alignment facilitates business effect of IT and that contextual factors affect business-IT alignment. However, the role of knowledge considerations in the relationship between contextual factors and alignment, and the role of IT projects in the relationship between alignment and business effects of IT, have not been explicitly examined. Therefore, this paper pursues the following two research questions: (1) Based on knowledge considerations, how do planning behaviors (specifically, IT managers' participation in business planning and business managers' participation in IT planning) and top management knowledge of IT mediate the effects of two contextual factors - organizational emphasis on knowledge management and centralization of IT decisions - on business-IT strategic alignment? (2) How do aspects of IT projects (specifically, quality of IT project planning and implementation problems in IT projects) mediate the relationship between business-IT strategic alignment and business effects of IT? Results from a survey of 274 senior information officers indicate that organizational emphasis on knowledge management and centralization of IT decisions affect top managers' knowledge of IT, which facilitates business managers' participation in strategic IT planning and IT managers' participation in business planning, and both of these planning behaviors affect business-IT strategic alignment. Moreover, the results indicate that quality of IT project planning and implementation problems in IT projects mediate the relationship between business-IT strategic alignment and business effect of IT. These findings highlight the importance of considering the planning and implementation of IT projects when examining the effects of business-IT strategic alignment, and highlight the importance of considering shared domain knowledge (i.e., top managers' knowledge of IT) and planning behaviors when examining the effects of contextual factors on business-IT strategic alignment. Managers can use these results to develop more comprehensive action plans for achieving greater business-IT strategic alignment, and for translating alignment into enhanced IT effects on business performance. © 2007 M.E. Sharpe. Inc.</t>
  </si>
  <si>
    <t>2-s2.0-34249104493</t>
  </si>
  <si>
    <t>Keil M.; Tiwana A.; Bush A.</t>
  </si>
  <si>
    <t>Reconciling user and project manager perceptions of IT project risk: A Delphi study</t>
  </si>
  <si>
    <t>10.1046/j.1365-2575.2002.00121.x</t>
  </si>
  <si>
    <t>https://www.scopus.com/inward/record.uri?eid=2-s2.0-0038041976&amp;doi=10.1046%2fj.1365-2575.2002.00121.x&amp;partnerID=40&amp;md5=afbcaf391432acac36c5e1e36ee179d4</t>
  </si>
  <si>
    <t>In an increasingly dynamic business environment characterized by fast cycle times, shifting markets and unstable technology, a business organization's survival hinges on its ability to align IT capabilities with business goals. To facilitate the successful introduction of new IT applications, issues of project risk must be addressed, and the expectations of multiple stakeholders must be managed appropriately. To the extent that users and developers may harbour different perceptions regarding project risk, areas of conflict may arise. By understanding the differences in how users and project managers perceive the risks, insights can be gained that may help to ensure the successful delivery of systems. Prior research has focused on the project manager's perspective of IT project risk. This paper explores the issue of IT project risk from the user perspective and compares it with risk perceptions of project managers. A Delphi study reveals that these two stakeholder groups have different perceptions of risk factors. Through comparison with a previous study on project manager risk perceptions, zones of concordance and discordance that must be reconciled are identified.</t>
  </si>
  <si>
    <t>2-s2.0-0038041976</t>
  </si>
  <si>
    <t>Kelan E.K.</t>
  </si>
  <si>
    <t>Automation Anxiety and Augmentation Aspiration: Subtexts of the Future of Work</t>
  </si>
  <si>
    <t>10.1111/1467-8551.12679</t>
  </si>
  <si>
    <t>https://www.scopus.com/inward/record.uri?eid=2-s2.0-85142126892&amp;doi=10.1111%2f1467-8551.12679&amp;partnerID=40&amp;md5=ec0f299f61a18d35c0a82d0b9f255014</t>
  </si>
  <si>
    <t>How are gender, class, and race imagined in relation to automation and augmentation in popular books on the future of work? This paper problematises intersectional inequality subtexts in books on the future of work to develop new research directions. The paper shows how automation anxiety is conceptualised as relating to the threat that men might lose their jobs. While working-class men are constructed as unable to reinvent themselves, middle-class men are presented as unable to remain the main provider for a nuclear family. Augmentation aspirations relate to how social and emotional skills are considered as future-proof, but who gets credit for displaying such skills remains uncertain. Creating and working with machines is also considered future-proof, but there are silences around inequality subtexts in relation to data, the designers, and the design of those technologies. The article suggests a research agenda that can be used to understand how inequalities emerge and how they can be diminished in discussions about automation and augmentation in the future of work. © 2022 The Authors. British Journal of Management published by John Wiley &amp; Sons Ltd on behalf of British Academy of Management.</t>
  </si>
  <si>
    <t>2-s2.0-85142126892</t>
  </si>
  <si>
    <t>Lu Z.; Bolton L.E.; Ng S.; Chen H.A.</t>
  </si>
  <si>
    <t>The Price of Power: How Firm's Market Power Affects Perceived Fairness of Price Increases</t>
  </si>
  <si>
    <t>Journal of Retailing</t>
  </si>
  <si>
    <t>10.1016/j.jretai.2019.09.004</t>
  </si>
  <si>
    <t>https://www.scopus.com/inward/record.uri?eid=2-s2.0-85074535255&amp;doi=10.1016%2fj.jretai.2019.09.004&amp;partnerID=40&amp;md5=1514227b979a528201e754c8008a7cbf</t>
  </si>
  <si>
    <t>How does market power affect consumer perceptions and purchase behavior? In the theoretically and pragmatically important context of price increases, we theorize that (i) consumer price fairness perceptions decline with market power when a price increase is due to costs; and (ii) this fairness difference arises due to greater perceptions of controllability and, in turn, exploitation by firms with higher market power. Consistent with our theorizing, we further argue that market power does not affect fairness (iii) when prices rise due to demand (which is perceived as equally exploitative and unfair regardless of firm power) or (iv) when price increases are clearly beyond the firm's control (and perceived as equally fair for firms with high and low market power). We provide empirical support for these predictions in a series of behavioral experiments combined with an analysis of retail scanner data. Together, our findings shed light on how market power and pricing actions jointly drive consumer perceptions of unfairness, with implications for firms’ pricing strategies, competition in the retail marketplace, and the principle of dual entitlement as a community standard of fairness in pricing. © 2019 New York University</t>
  </si>
  <si>
    <t>2-s2.0-85074535255</t>
  </si>
  <si>
    <t>Kettinger W.J.; Ryoo S.Y.; Marchand D.A.</t>
  </si>
  <si>
    <t>We're engaged! Following the path to a successful information management capability</t>
  </si>
  <si>
    <t>10.1016/j.jsis.2021.101681</t>
  </si>
  <si>
    <t>https://www.scopus.com/inward/record.uri?eid=2-s2.0-85111486163&amp;doi=10.1016%2fj.jsis.2021.101681&amp;partnerID=40&amp;md5=077c540cc0b1c70c20bd389e2387cc29</t>
  </si>
  <si>
    <t>An Information Management Capability (IMC) has been shown to drive business performance; however, little research has investigated the managerial and governance factors that drive IMC. To address this research gap, this study examines how three IT engagement model components (business-driven IT governance, IT project alignment, and joint competence development) affect a company's IMC. A study of international CIOs indicates that IT project alignment and joint competence development enhance IMC. These same factors mediate the relationship between business-driven IT governance and IMC. Our findings highlight the benefits of cross-training and engagement with users on a project-by-project basis in developing IMC and, in turn, enhancing business performance. © 2021 Elsevier B.V.</t>
  </si>
  <si>
    <t>2-s2.0-85111486163</t>
  </si>
  <si>
    <t>Kettinger W.J.; Zhang C.; Chang K.-C.</t>
  </si>
  <si>
    <t>A View from the top: Integrated information delivery and effective information use from the senior executive's perspective</t>
  </si>
  <si>
    <t>10.1287/isre.1120.0473</t>
  </si>
  <si>
    <t>https://www.scopus.com/inward/record.uri?eid=2-s2.0-84885096683&amp;doi=10.1287%2fisre.1120.0473&amp;partnerID=40&amp;md5=3a763325fed91d1c31ef5da2d26421f5</t>
  </si>
  <si>
    <t>This study frames antecedents of effective information use, outlining a nomological network that firms follow to achieve integrated information delivery and effective information use. Our focus is on senior business executives' assessment of information delivered by their organizations' information systems. We first clarify the definition of informationas it relates to information delivery and effective use. Then, drawing from institutional theory and the resource-based view of the firm, we propose a research model consisting of external institutional pressure, internal information systems (IS) resources, integrated information delivery, and effective information use and empirically test it through a field survey of senior business executives and post hoc qualitative analysis. Our findings position information delivery as an important research construct leading to effective information use and value. Our study also highlights the important role of the IS function as a facilitator of effective information use and a nurturer of a strong information culture in organizations. Finally, we offer practical advice on how senior executives assess and improve integrated information delivery and effective use. © 2013 Informs.</t>
  </si>
  <si>
    <t>2-s2.0-84885096683</t>
  </si>
  <si>
    <t>Khan S.; Lacity M.; Carmel E.</t>
  </si>
  <si>
    <t>Entrepreneurial impact sourcing: a conceptual framework of social and commercial institutional logics</t>
  </si>
  <si>
    <t>10.1111/isj.12134</t>
  </si>
  <si>
    <t>https://www.scopus.com/inward/record.uri?eid=2-s2.0-85010755073&amp;doi=10.1111%2fisj.12134&amp;partnerID=40&amp;md5=17f0e1ad547d9e7c3e483b299e8d4e82</t>
  </si>
  <si>
    <t>This article answers calls for better characterizations of impact sourcing given its potential to create social impacts in conjunction with global sourcing. It introduces a conceptual framework consisting of four dimensions drawn from entrepreneurship literature: primary mission, success criteria, resource mobilization and innovation approach – that characterize entrepreneurial impact sourcing service providers. These four dimensions are anchored across ideal types of social and commercial institutional logics to explicitly account for and capture the dual social and commercial value orientations of impact sourcing service providers as acknowledged in the literature. We evaluate the utility of this framework by using it to assess a US-based business process outsourcing social enterprise that focuses on the underserved workforce of military veterans and spouses of military personnel. We found that this firm used social logic for both the firm's primary mission and the firm's resource mobilization; it used commercial logic for its success criteria, and it used both logics for its innovation. Our analysis of the case substantiates the applicability of the framework for capturing variation in how impact sourcing providers may selectively draw upon different logics across the four dimensions. © 2017 John Wiley &amp; Sons Ltd. © 2017 John Wiley &amp; Sons Ltd</t>
  </si>
  <si>
    <t>2-s2.0-85010755073</t>
  </si>
  <si>
    <t>Malodia S.; Gupta S.; Jaiswal A.K.</t>
  </si>
  <si>
    <t>Reverse innovation: a conceptual framework</t>
  </si>
  <si>
    <t>10.1007/s11747-019-00703-4</t>
  </si>
  <si>
    <t>https://www.scopus.com/inward/record.uri?eid=2-s2.0-85075168750&amp;doi=10.1007%2fs11747-019-00703-4&amp;partnerID=40&amp;md5=915e5fef54e012f00dbb7202be5fe296</t>
  </si>
  <si>
    <t>Reverse innovation (RI) has emerged as a new growth strategy for MNCs to innovate in emerging markets and then to further exploit the profit potential of such innovations by subsequently introducing them not only in other similar markets but also in developed markets, thereby delivering MNCs a sustainable growth globally. In this study, we propose an overarching conceptual framework to describe factors that contribute to the feasibility of RIs. Using grounded theory with a triangulation approach, we define RI as a multidimensional construct, identify the antecedents of RI, discuss the outcomes, and propose a set of moderating variables contributing to the success of RIs. We also present a set of research propositions with their relative effects on the relationships proposed in the conceptual framework. Additionally, we provide future research directions and discuss theoretical contributions along with managerial implications to realize the strategic goals of RI. © 2019, Academy of Marketing Science.</t>
  </si>
  <si>
    <t>2-s2.0-85075168750</t>
  </si>
  <si>
    <t>Khuntia J.; Kathuria A.; Andrade-Rojas M.G.; Saldanha T.J.V.; Celly N.</t>
  </si>
  <si>
    <t>How foreign and domestic firms differ in leveraging it-enabled supply chain information integration in bop markets: The role of supplier and client business collaboration</t>
  </si>
  <si>
    <t>10.17705/1jais.00677</t>
  </si>
  <si>
    <t>https://www.scopus.com/inward/record.uri?eid=2-s2.0-85105972473&amp;doi=10.17705%2f1jais.00677&amp;partnerID=40&amp;md5=3425524f38f2d0507bea433ec5dd5cb7</t>
  </si>
  <si>
    <t>Although attractive to foreign and domestic firms, bottom-of-pyramid (BOP) markets pose unique challenges. Research suggests that IT-enabled supply chain information integration (IT-SCII) helps firms collaborate with suppliers and clients in broad business activities, operate in a unique context, and overcome salient challenges in BOP markets. Anecdotal evidence and research suggest that foreign and domestic firms have differing advantages: While foreign firms have considerable global experience, domestic firms have substantial local market knowledge. We draw on the ownership-location-internalization (OLI) framework to theorize that domestic and foreign firms leverage IT-SCII differently because of their differing ownership-based advantages in BOP markets. We hypothesize that the influence of IT-SCII on client business collaboration and the influence of client business collaboration on firm performance are stronger for domestic firms than for foreign firms. Conversely, we hypothesize that the influence of IT-SCII on supplier business collaboration and the influence of supplier business collaboration on firm performance are stronger for foreign firms than for domestic firms. We test our hypotheses in the automotive parts manufacturing BOP market comprising foreign and domestic firms in India. Partial least squares and econometric analyses of 172 firms reveal broad support for our hypotheses. By incorporating the OLI framework into IT-enabled supply chain literature, our study contributes to theory and practice by highlighting that IT-SCII has differing implications for foreign and domestic firms in BOP markets. © 2021 by the Association for Information Systems.</t>
  </si>
  <si>
    <t>2-s2.0-85105972473</t>
  </si>
  <si>
    <t>Khuntia J.; Kathuria A.; Saldanha T.J.V.; Konsynski B.R.</t>
  </si>
  <si>
    <t>Benefits of IT-Enabled Flexibilities for Foreign versus Local Firms in Emerging Economies</t>
  </si>
  <si>
    <t>10.1080/07421222.2019.1628906</t>
  </si>
  <si>
    <t>https://www.scopus.com/inward/record.uri?eid=2-s2.0-85070327628&amp;doi=10.1080%2f07421222.2019.1628906&amp;partnerID=40&amp;md5=83062c096a6d44d35241894b2095835a</t>
  </si>
  <si>
    <t>Emerging economies present attractive opportunities to foreign firms. However, internationalization risk faced by foreign firms can have significant implications for their performance relative to local firms. Information Technology (IT) and IT-enabled capabilities help firms overcome internationalization risk and compete globally. Marketing Capability and Relational Capability also mitigate this risk through access to information related to markets and the business environment. We examine how foreign firms and local firms compare in leveraging synergies between such IT and firm capabilities. We focus on two kinds of IT-enabled capabilities: IT-enabled Flexibility in Customer Services, and IT-enabled Flexibility in Partner Services, and develop hypotheses for their complementary effects with Marketing Capability and Relational Capability respectively, to positively influence firm performance. We then draw on the firm-specific advantages framework to argue that foreign firms face a comparative disadvantage relative to local firms in leveraging the synergy between IT-enabled Flexibility in Customer Services and Marketing Capability. In contrast, foreign firms enjoy a comparative advantage relative to local firms in leveraging the synergy between IT-enabled Flexibility in Partner Services and Relational Capability. Empirical analysis using matched-pair survey and secondary data of 182 foreign and local firms in India supports our hypotheses. Our findings highlight important differences in how foreign and local firms benefit from IT, thus contributing towards a better understanding of how context and contingencies influence IT implications in emerging economies. ©, Copyright © Taylor &amp; Francis Group, LLC.</t>
  </si>
  <si>
    <t>2-s2.0-85070327628</t>
  </si>
  <si>
    <t>Khuntia J.; Saldanha T.; Kathuria A.; Tanniru M.R.</t>
  </si>
  <si>
    <t>Digital service flexibility: a conceptual framework and roadmap for digital business transformation</t>
  </si>
  <si>
    <t>10.1080/0960085X.2022.2115410</t>
  </si>
  <si>
    <t>https://www.scopus.com/inward/record.uri?eid=2-s2.0-85138245921&amp;doi=10.1080%2f0960085X.2022.2115410&amp;partnerID=40&amp;md5=f357dcfad29acc5af32799f3413fab58</t>
  </si>
  <si>
    <t>Due to the growing need to continually generate customer value, firms must be flexible to address changing business environments and customer expectations. Although research has examined Information Technology (IT) flexibility, the nuances of IT flexibility in services have received limited attention. This study uses a three-stage roadmap to build digital service flexibility. First, using prior research on services and IT flexibility, we articulate three dimensions for digital services flexibility (DSF): core DSF, transaction DSF, and customer DSF. Second, we propose a theoretical customer-service value framework as a blueprint for service firms to align their strategies along these three DSF dimensions using four propositions. Third, for DSF to be applied in practice, we discuss contextual and situational embeddedness to support digital transformation for services. We use a practical application of DSF using a multi-year case study that aligns service innovations inside and outside a patient room in a hospital setting. The main contributions of this study lie in a) conceptualizing digital service flexibility and identifying its three dimensions, b) proposing a conceptual framework highlighting how firms can use DSF in alignment with their business strategy, and c) illustrating how the concept of DSF applies in a hospital setting. © The Operational Research Society 2022.</t>
  </si>
  <si>
    <t>2-s2.0-85138245921</t>
  </si>
  <si>
    <t>Kim G.; Shin B.; Kim K.K.; Lee H.G.</t>
  </si>
  <si>
    <t>IT capabilities, process-oriented dynamic capabilities, and firm financial performance</t>
  </si>
  <si>
    <t>10.17705/1jais.00270</t>
  </si>
  <si>
    <t>https://www.scopus.com/inward/record.uri?eid=2-s2.0-79960990933&amp;doi=10.17705%2f1jais.00270&amp;partnerID=40&amp;md5=dca0d2eef63af4cb099c0f657a865489</t>
  </si>
  <si>
    <t>More and more publications are highlighting the value of IT in affecting business processes. Recognizing firm-level dynamic capabilities as key to improved firm performance, our work examines and empirically tests the influencing relationships among IT capabilities (IT personnel expertise, IT infrastructure flexibility, and IT management capabilities), process-oriented dynamic capabilities, and financial performance. Process-oriented dynamic capabilities are defined as a firm's ability to change (improve, adapt, or reconfigure) a business process better than the competition in terms of integrating activities, reducing cost, and capitalizing on business intelligence/learning. They encompass a broad category of changes in the firm's processes, ranging from continual adjustments and improvements to radical one-time alterations. Although the majority of changes may be incremental, a firm's capacity for timely changes also implies its readiness to execute radical alterations when the need arises. Grounded on the theoretical position, we propose a research model and gather a survey data set through a rigorous process that retains research validity. From the analysis of the survey data, we find an important route of causality, as follows: IT personnel expertise → IT management capabilities → IT infrastructure flexibility → process-oriented dynamic capabilities → financial performance. Based on this finding, we discuss the main contributions of our study in terms of the strategic role of IT in enhancing firm performance.</t>
  </si>
  <si>
    <t>2-s2.0-79960990933</t>
  </si>
  <si>
    <t>Kim G.; Shin B.; Kwon O.</t>
  </si>
  <si>
    <t>Investigating the value of sociomaterialism in conceptualizing it capability of a firm</t>
  </si>
  <si>
    <t>10.2753/MIS0742-1222290310</t>
  </si>
  <si>
    <t>https://www.scopus.com/inward/record.uri?eid=2-s2.0-84877962436&amp;doi=10.2753%2fMIS0742-1222290310&amp;partnerID=40&amp;md5=7a5ecb9c5e1244860757298312eaf030</t>
  </si>
  <si>
    <t>Sociomateriality (or sociomaterialism) allows us to approach the information technology (IT) capability research from an angle that has been rarely visited by information systems scholars. While relevant studies presume that humans and materials are distinct and largely independent, sociomateriality emphasizes agency that represents the relational, emergent, and shifting capacity realized through the association of actors (both humans and materials). The objective of this paper is to explore the value of conducting IT capability research through the theoretical lens of sociomaterialism. For this, we expand the imbrication metaphor introduced in an early study to explain the formation and advancement of a firm's IT capability from the sociomaterial perspective. Then, the key building blocks of IT capability of an organization are conceptualized based on the combination of existing studies and the expanded imbrication metaphor. Lastly, the effectiveness of formulating IT capability as a third-order construct that substantiates the entanglement concept of sociomaterialism is examined in comparison with that of traditional modeling approaches. We confirm the value of sociomaterialism in conceptualizing IT capability and subsequently in unraveling the true contribution of IT capability toward strengthening business performance. The findings also have practical implications in which IT capability is a function of IT management capability as well as IT personnel capability and IT infrastructure capability. © 2013 M.E. Sharpe, Inc. All rights reserved.</t>
  </si>
  <si>
    <t>2-s2.0-84877962436</t>
  </si>
  <si>
    <t>Kim J.-B.; Song B.Y.; Stratopoulos T.C.</t>
  </si>
  <si>
    <t>Does information technology reputation affect bank loan terms?</t>
  </si>
  <si>
    <t>10.2308/accr-51927</t>
  </si>
  <si>
    <t>https://www.scopus.com/inward/record.uri?eid=2-s2.0-85046798774&amp;doi=10.2308%2faccr-51927&amp;partnerID=40&amp;md5=629faf77d6554359be81ac3a8617380c</t>
  </si>
  <si>
    <t>This study investigates whether Information Technology (IT) reputation, captured by the accumulation of consistent IT capability signals, influences bank loan contracting even though banks have access to inside information. We predict that IT reputation is associated with better loan terms because it lowers credit risk via its impact on default and information risks. Results based on 4,218 loan facility-years reveal, as predicted, that firms with a reputation for IT capability tend to have more favorable price and non-price terms for loan contracts and are less likely to have their credit rating downgraded or to report internal control weaknesses than firms with no IT reputation. The study contributes to the banking and IT business value literature by showing that banks incorporate borrowers’ nonfinancial characteristics, such as IT reputation, into loan contracting terms. © 2018 American Accounting Association. All rights reserved.</t>
  </si>
  <si>
    <t>2-s2.0-85046798774</t>
  </si>
  <si>
    <t>Kim J.; Cho S.; Ramesh B.</t>
  </si>
  <si>
    <t>IT-leveraged network value cocreation: a case study of the value cocreation process and value capture in the South Korean broadcast advertising industry</t>
  </si>
  <si>
    <t>10.1080/0960085X.2019.1669494</t>
  </si>
  <si>
    <t>https://www.scopus.com/inward/record.uri?eid=2-s2.0-85076065253&amp;doi=10.1080%2f0960085X.2019.1669494&amp;partnerID=40&amp;md5=bd2798c0d7c0d589ad1b89a8d08c1b18</t>
  </si>
  <si>
    <t>Organisations operate in increasingly dynamic environments, internetworked in cooperative arrangements that cocreate value. They pursue the cocreation of value through collaborative networks, rather than in isolation. However, there is insufficient understanding of how networked organisations cocreate value in the network through the innovative use of information systems (IS): existing multi-firm studies are largely concerned with dyadic relationships. In terms of capturing value from the cocreation process, many studies have reported either enhanced organisational efficiencies (exploitative capability) or resulting innovations (explorative capability), but rarely both aspects simultaneously. This study attempts to draw a comprehensive picture of IS-based value leverage by reporting both the value cocreation process (network level) and value capture (organisational level) through a case study of innovative IS use in a large business network. This network links a public hub organisation with a large number of firms in the South Korean broadcast advertising industry. Drawing on Grover and Kohli’s framework for value cocreation, the case study investigates the detailed process by which network-level value cocreation occurs in the four layers of relational arrangements. It also highlights, from an organisational ambidexterity perspective, how the cocreated value is appropriated through ambidextrous activities by the networked organisations. © 2019, © Operational Research Society 2019.</t>
  </si>
  <si>
    <t>2-s2.0-85076065253</t>
  </si>
  <si>
    <t>Kim K.; Mithas S.; Kimbrough M.</t>
  </si>
  <si>
    <t>Information technology investments and firm risk across industries: Evidence from the bond market</t>
  </si>
  <si>
    <t>10.25300/MISQ/2017/41.4.15</t>
  </si>
  <si>
    <t>https://www.scopus.com/inward/record.uri?eid=2-s2.0-85021094305&amp;doi=10.25300%2fMISQ%2f2017%2f41.4.15&amp;partnerID=40&amp;md5=bb6218279777111594350baf8163b7d2</t>
  </si>
  <si>
    <t>This study documents variation across industries in creditors' perceptions of the risk of information technology (IT) investments. The associations we document between IT investments and both initial bond ratings and yield spreads suggest that credit-rating agencies and bond investors consider IT investments in automate and informate industries less risky than those in transform industries. We document that IT investments are associated with more volatile future cash flows in transform industries than in automate or informate industries. The findings indicate that bond investors prefer IT investments in automate industries, where the cash flow payoffs to IT investment are smaller but more stable than in transform industries. Overall, these findings provide the important insight that bondholders' perceptions of IT investments vary across industries based on bondholders' aversion to the riskiness and the lack of collateralizability of IT investments. Senior managers should recognize that IT investments have implications for both operational performance and financing costs (e.g., costs of debt) of the firm, and they should consider the potential financial benefits of increased IT capabilities, such as the willingness of corporate bond investors to accept lower financing costs.</t>
  </si>
  <si>
    <t>2-s2.0-85021094305</t>
  </si>
  <si>
    <t>Kim S.M.; Mahoney J.T.</t>
  </si>
  <si>
    <t>Mutual commitment to support exchange: Relation-specific IT system as a substitute for managerial hierarchy</t>
  </si>
  <si>
    <t>10.1002/smj.527</t>
  </si>
  <si>
    <t>https://www.scopus.com/inward/record.uri?eid=2-s2.0-33646256155&amp;doi=10.1002%2fsmj.527&amp;partnerID=40&amp;md5=8b4cb377b1dbd321b7738e8a4554c79c</t>
  </si>
  <si>
    <t>This paper examines the effects of information technology (IT) on the governance of vertically related firms. We propose that a highly relation-specific IT system in inter-firm transactions plays a key role in the resulting inter-firm governance as a mutual sunk-cost commitment, in terms of leading to both less vertical integration (i.e., a change in governance mode as a first-order effect) and a smaller number of suppliers (i.e., a change within a governance mode as a second-order effect). As a result, this highly relation-specific IT system (bilateral investment) can be an alternative governance mode of electronic integration that acts as a substitute for managerial hierarchy and vertical financial ownership. From a strategic management perspective, this paper provides transaction costs and resource-based explanations on IT systems' impact on the organizational boundary decision and its impact on the likelihood of the firm achieving sustainable competitive advantage. Copyright © 2006 John Wiley &amp; Sons, Ltd.</t>
  </si>
  <si>
    <t>2-s2.0-33646256155</t>
  </si>
  <si>
    <t>Kim T.H.; Wimble M.; Sambamurthy V.</t>
  </si>
  <si>
    <t>Disaggregation of the IT capital effects on firm performance: Empirical evidence from an IT asset portfolio perspective</t>
  </si>
  <si>
    <t>10.1057/s41303-017-0062-1</t>
  </si>
  <si>
    <t>https://www.scopus.com/inward/record.uri?eid=2-s2.0-85028524122&amp;doi=10.1057%2fs41303-017-0062-1&amp;partnerID=40&amp;md5=aec4ecdb6f25e86382488abef99f3f54</t>
  </si>
  <si>
    <t>Although prior research has frequently focused on aggregate IT capital, most firms invest in specific types with different goals. Each type of capital represents a distinct factor of a firm’s production function. Drawing on a theory-of-production framework, we disaggregate overall IT capital into specific types to examine their unique effects on firm performance over time. We categorize these IT-specific production factors into a firm’s installed personal computers for individual information access, servers for collective information access, storage capacity for information stock, and nodes for information flow. We investigate when and how each IT capital type contributes to firm performance by analyzing the 5-year panel data of 1,548 US firms. Our findings show that individual information access capital and collective information access capital have immediate effects on profitability through cost efficiency or sales growth. By contrast, information stock capital has a lagged effect on profitability. In addition, information stock capital complements individual information access capital in improving profitability, as well as contributing to sales growth and cost efficiency equivalent to firm size. These results extend the existing research on firm-level effects of IT investments by demonstrating that different IT capital effects have unique ways of affecting firm performance. © 2017, © Operational Research Society 2017.</t>
  </si>
  <si>
    <t>2-s2.0-85028524122</t>
  </si>
  <si>
    <t>Kishore R.; Agrawal M.; Rao H.R.</t>
  </si>
  <si>
    <t>Determinants of sourcing during technology growth and maturity: An empirical study of e-commerce sourcing</t>
  </si>
  <si>
    <t>10.1080/07421222.2004.11045810</t>
  </si>
  <si>
    <t>https://www.scopus.com/inward/record.uri?eid=2-s2.0-13944275945&amp;doi=10.1080%2f07421222.2004.11045810&amp;partnerID=40&amp;md5=7c82ea72b720f89c74e0b1c4cf37003d</t>
  </si>
  <si>
    <t>This paper conducts a two-period dynamic analysis of sourcing mode choices for e-commerce projects implemented by large firms during 1999-2002. We differentiate e-commerce assets that are the focus of a sourcing decision in terms of whether they are in the growth or maturity stages. We also consider hybrid governance mechanisms, such as minority equity arrangements, as a potential sourcing mode in addition to the conventional distinction between insourcing (i.e., hierarchical governance) and outsourcing (i.e., market governance). The rapid evolution in e-commerce technologies and their markets during this period allows us to test whether asset maturity plays any role in sourcing decisions. Results indicate that when the strategic intent of an e-commerce project is more business focused during the growth phase, hybrid governance is preferred over hierarchical governance for sourcing of e-commerce assets. Strategic intent is found not to influence sourcing mode choices during the technology/market maturity phase. Hierarchical governance is the preferred sourcing mode during the growth phase, when task complexity is high. For managing task complexity, as technologies and their markets mature, both hierarchical and hybrid governance modes become preferable to the market governance mode. © 2005 M.E. Sharpe, Inc.</t>
  </si>
  <si>
    <t>2-s2.0-13944275945</t>
  </si>
  <si>
    <t>Kitchens B.; Dobolyi D.; Li J.; Abbasi A.</t>
  </si>
  <si>
    <t>Advanced Customer Analytics: Strategic Value Through Integration of Relationship-Oriented Big Data</t>
  </si>
  <si>
    <t>10.1080/07421222.2018.1451957</t>
  </si>
  <si>
    <t>https://www.scopus.com/inward/record.uri?eid=2-s2.0-85047254729&amp;doi=10.1080%2f07421222.2018.1451957&amp;partnerID=40&amp;md5=153e6cfaf5ece007a16e737b5f669192</t>
  </si>
  <si>
    <t>As more firms adopt big data analytics to better understand their customers and differentiate their offerings from competitors, it becomes increasingly difficult to generate strategic value from isolated and unfocused ad hoc initiatives. To attain sustainable competitive advantage from big data, firms must achieve agility in combining rich data across the organization to deploy analytics that sense and respond to customers in a dynamic environment. A key challenge in achieving this agility lies in the identification, collection, and integration of data across functional silos both within and outside the organization. Because it is infeasible to systematically integrate all available data, managers need guidance in finding which data can provide valuable and actionable insights about customers. Leveraging relationship marketing theory, we develop a framework for identifying and evaluating various sources of big data in order to create a value-justified data infrastructure that enables focused and agile deployment of advanced customer analytics. Such analytics move beyond siloed transactional customer analytics approaches of the past and incorporate a variety of rich, relationship-oriented constructs to provide actionable and valuable insights. We develop a customized kernel-based learning method to take advantage of these rich constructs and instantiate the framework in a novel prototype system that accurately predicts a variety of customer behaviors in a challenging environment, demonstrating the framework’s ability to drive significant value. Copyright © Taylor &amp; Francis Group, LLC.</t>
  </si>
  <si>
    <t>2-s2.0-85047254729</t>
  </si>
  <si>
    <t>Klendauer R.; Berkovich M.; Gelvin R.; Leimeister J.M.; Krcmar H.</t>
  </si>
  <si>
    <t>Towards a competency model for requirements analysts</t>
  </si>
  <si>
    <t>10.1111/j.1365-2575.2011.00395.x</t>
  </si>
  <si>
    <t>https://www.scopus.com/inward/record.uri?eid=2-s2.0-84867741373&amp;doi=10.1111%2fj.1365-2575.2011.00395.x&amp;partnerID=40&amp;md5=6a3cf54e5d67d533c6e3ea7d0234950f</t>
  </si>
  <si>
    <t>Requirements engineering is a software development discipline, executed by requirements analysts (RAs), that includes requirements elicitation, analysis, specification and validation. Its successful outcome is very often essential to overall project success. However, there is a lack of systematically conducted empirical research on the competencies of RAs. This paper addressed this gap by conducting 64 interviews at eight major North American and European financial services companies. Our qualitative research design follows an interpretive approach and uses critical incident technique. We develop a competency model, which specifies 16 critical competencies, and integrates contextual and situational factors as well as results variables. 'Consulting others', 'Testing assumptions and investigating' and 'Explaining concepts and opinions' were the most frequently identified competencies. This indicates that for an effective analyst, close interaction and communication with customers is indeed crucial - but of equally importance is the critical questioning of the expressed needs. Surprisingly, applying specific tools and advanced techniques did not seem to play a significant role from the interviewees' perspective. This study contributes to theory as it is the first to elaborate a competency model for RAs. It also provides a foundation for the development of competency-based training in companies and universities. © 2012 Wiley Publishing Ltd.</t>
  </si>
  <si>
    <t>2-s2.0-84867741373</t>
  </si>
  <si>
    <t>Klinger D.; Elam J.; Sabherwal R.</t>
  </si>
  <si>
    <t>RyderFIRST: facilitating a turnaround in ryder system's consumer truck rental division</t>
  </si>
  <si>
    <t>10.1016/0963-8687(94)90029-9</t>
  </si>
  <si>
    <t>https://www.scopus.com/inward/record.uri?eid=2-s2.0-0028497243&amp;doi=10.1016%2f0963-8687%2894%2990029-9&amp;partnerID=40&amp;md5=f8239772499f9b465abdd7c3b925058b</t>
  </si>
  <si>
    <t>In April 1993, the roll-out of RyderFIRST, a $25 million, PC-based system that links Ryder System's Consumer Truck Rental division with its 5000 independent dealers, was completed. RyderFIRST automates order entry, sales, marketing, and inventory management. After two consecutive years of losses, the Consumer Truck Rental division is finding that RyderFIRST is helping its return to profitability through improvements in inventory control, pricing, and marketing. RyderFIRST provides a very powerful example of how an information system can create significant business value, especially for an organization facing financial difficulties. The development of a strategically oriented information system is seldom easy. When a proposed system is targeted to help a business that is currently under major financial pressure, the urgency surrounding its development may make the risk of project failure or abandonment especially high. RyderFIRST was a high-priority, high-profile project that was considered essential for turning the Consumer Truck Rental division around. The success of RyderFIRST depended on the management of the relationships among the key stakeholders in this project. The RyderFIRST experience demonstrates that in order to effectively manage these relationships the organization must possess some critical strengths - namely, a well-established partnership between information systems and line management and a strong information technology capability. © 1994.</t>
  </si>
  <si>
    <t>2-s2.0-0028497243</t>
  </si>
  <si>
    <t>Ko D.-G.; Dennis A.R.</t>
  </si>
  <si>
    <t>Profiting from knowledge management: The impact of time and experience</t>
  </si>
  <si>
    <t>10.1287/isre.1090.0247</t>
  </si>
  <si>
    <t>https://www.scopus.com/inward/record.uri?eid=2-s2.0-79955824305&amp;doi=10.1287%2fisre.1090.0247&amp;partnerID=40&amp;md5=4e8dad9b123cb5e0e09c9f8cd16f6786</t>
  </si>
  <si>
    <t>Although many organizations are implementing knowledge management systems (KMS), there is little empirical evidence about whether KMS use can improve individual performance, and how time and experience influence the value derived from KMS use. Using hierarchical linear modeling (HLM) statistical analysis, we examined the impact of using a codification-based KMS on the sales performance of 2,154 sales representatives in a pharmaceutical firm over a 24-month period. We found that KMS had significant positive impacts on individual performance and that these performance benefits grew over time. Moreover, experience moderated the relationship between KMS use and individual performance. Knowledge workers with more experience were able to more quickly absorb and apply the knowledge from the KMS than were those with less experience, who took longer to benefit from KMS use. However, over time experience played a diminishing role in leveraging performance gains from KMS use, and knowledge workers with less experience eventually derived similar performance benefits as those of their more experienced counterparts. © 2011 INFORMS.</t>
  </si>
  <si>
    <t>2-s2.0-79955824305</t>
  </si>
  <si>
    <t>Ko W.W.; Liu G.</t>
  </si>
  <si>
    <t>How Information Technology Assimilation Promotes Exploratory and Exploitative Innovation in the Small- and Medium-Sized Firm Context: The Role of Contextual Ambidexterity and Knowledge Base</t>
  </si>
  <si>
    <t>10.1111/jpim.12486</t>
  </si>
  <si>
    <t>https://www.scopus.com/inward/record.uri?eid=2-s2.0-85059690625&amp;doi=10.1111%2fjpim.12486&amp;partnerID=40&amp;md5=e13c58da76151cfaae40ffa99d54d282</t>
  </si>
  <si>
    <t>This research sheds new light on how information technology (IT) assimilation affects exploratory and exploitative innovation in the context of small- and medium-sized firms (SMEs). This contextualization is important in establishing the boundary conditions for the theory, as well as generating specific managerial insights for SME managers. A sample of 248 U.K.-based SMEs in the manufacturing industry demonstrates contextual ambidexterity (CA) mediates the relationship between IT assimilation and two types of innovation. This finding highlights that IT assimilation does not automatically promote innovation. Instead, IT assimilation represents a critical resource that enables the effective implementation of CA, which in turn affects innovation. This implies that SMEs cannot fully realize the potential of their IT assimilation and use it to enable innovation without implementing CA. Furthermore, this study differentiates between two different dimensions of knowledge base: knowledge breadth and knowledge depth. This study finds that knowledge breadth moderates the indirect IT assimilation–exploratory innovation relationship by influencing the effect of CA on exploratory innovation. Knowledge depth, on the other hand, moderates the indirect IT assimilation–exploitative innovation relationship by influencing the effect of CA on exploitative innovation. This finding implies that SMEs can benefit from their IT assimilation that enables them to engage in CA, which in turn allows them to perform innovation. However, it is apparent that the dimension of knowledge that SMEs hold internally can determine what types of innovation that they are able to perform. © 2019 Product Development &amp; Management Association</t>
  </si>
  <si>
    <t>2-s2.0-85059690625</t>
  </si>
  <si>
    <t>Kobelsky K.W.; Richardson V.J.; Smith R.E.; Zmud R.W.</t>
  </si>
  <si>
    <t>Determinants and consequences of firm information technology budgets</t>
  </si>
  <si>
    <t>10.2308/accr.2008.83.4.957</t>
  </si>
  <si>
    <t>https://www.scopus.com/inward/record.uri?eid=2-s2.0-51249105655&amp;doi=10.2308%2faccr.2008.83.4.957&amp;partnerID=40&amp;md5=d6a1464665ca1204fd22349445235645</t>
  </si>
  <si>
    <t>For most firms, the information technology (IT) budget represents a major element in the overall firm budget, and IT budget decisions often have significant operational and strategic impacts on the business processes in the firm's value chain. In this paper we use a large unique data set to examine the extent to which IT budgets are affected by environmental, organizational, and technological circumstances. We find that our cross-sectional model explains substantial variance in IT budgets, which indicates that contingent environmental, organizational, and technological factors affect managers' budget decisions. We then examine the extent to which these IT budget levels are related to future firm performance, measured using both broad financial accounting measures, such as operating profit margins and return on assets, and market returns. We find that IT budget levels are positively associated with subsequent firm performance and shareholder returns. We further suggest that IT's aggregate effect on performance is a weighted average of two very different components: (1) context-driven IT budget levels, which reflect the effects of environmental, organization, and technological factors and the IT budgets resulting from them, and (2) idiosyncratic IT budget levels, which reflect the effect of any marginal firm-specific IT budget expenditures after controlling for these contextual factors. Both components are positively associated with performance, indicating that the specified contextual factors provide an incomplete explanation of firms' value-relevant IT expenditures. The current study contributes to the accounting information systems and management accounting literatures by assessing the causes and consequences of IT budgets.</t>
  </si>
  <si>
    <t>2-s2.0-51249105655</t>
  </si>
  <si>
    <t>Kohli R.; Devaraj S.</t>
  </si>
  <si>
    <t>Measuring information technology payoff: A meta-analysis of structural variables in firm-level empirical research</t>
  </si>
  <si>
    <t>145+218</t>
  </si>
  <si>
    <t>10.1287/isre.14.2.127.16019</t>
  </si>
  <si>
    <t>https://www.scopus.com/inward/record.uri?eid=2-s2.0-0038032115&amp;doi=10.1287%2fisre.14.2.127.16019&amp;partnerID=40&amp;md5=81a16951bb001cb71d24e000b309d739</t>
  </si>
  <si>
    <t>Payoffs from information technology (IT) continue to generate interest and debate both among academicians and practitioners. The extant literature cites inadequate sample size, lack of process orientation, and analysis methods among the reasons some studies have shown mixed results in establishing a relationship between IT investment and firm performance. In this paper we examine the structural variables that affect IT payoff through a meta-analysis of 66 firm-level empirical studies between 1990 and 2000. Employing logistic regression and discriminant analyses, we present statistical evidence of the characteristics that discriminate between IT payoff studies that observed a positive effect and those that did not. In addition, we conduct ordinary least squares (OLS) regression on a continuous measure of IT payoff to examine the influence of structural variables on the result of IT payoff studies. The results indicate that the sample size, data source (firm-level or secondary), and industry in which the study is conducted influence the likelihood of the study finding greater improvements on firm performance. The choice of the dependent variable(s) also appears to influence the outcome (although we did not find support for process-oriented measurement), the type of statistical analysis conducted, and whether the study adopted a cross-sectional or longitudinal design. Finally, we present implications of the findings and recommendations for future research.</t>
  </si>
  <si>
    <t>2-s2.0-0038032115</t>
  </si>
  <si>
    <t>Kohli R.; Melville N.P.</t>
  </si>
  <si>
    <t>Digital innovation: A review and synthesis</t>
  </si>
  <si>
    <t>10.1111/isj.12193</t>
  </si>
  <si>
    <t>https://www.scopus.com/inward/record.uri?eid=2-s2.0-85058072468&amp;doi=10.1111%2fisj.12193&amp;partnerID=40&amp;md5=27ee6f7a5b5eb15f790d9be2e36691f2</t>
  </si>
  <si>
    <t>Organizations are under increasing pressure to apply digital technologies to renew and transform their business models. A great deal of research has examined specific phenomena, such as adoption antecedents and design methods. However, it is unclear what we know in totality, including what research streams exist, how they fit together, and fruitful opportunities for new knowledge development. We combine scientometric and systematic literature review methodologies to examine 7 dimensions of an adapted theoretical framework: initiation; development; implementation; exploitation; the role of the external competitive environment; role of internal organizational environment; and product, service, and process outcomes. From a macro perspective, we find vastly uneven coverage of research streams, diversity and diffusiveness of research, and knowledge and learning as an underlying conceptual pillar. Combined with our summary of each of the 7 research streams, these findings suggest several areas of future research, which we develop by identifying oppositions and tensions. © 2018 John Wiley &amp; Sons Ltd</t>
  </si>
  <si>
    <t>2-s2.0-85058072468</t>
  </si>
  <si>
    <t>Kollmann T.; Häsel M.; Breugst N.</t>
  </si>
  <si>
    <t>Competence of IT professionals in e-business venture teams: The effect of experience and expertise on preference structure</t>
  </si>
  <si>
    <t>10.2753/MIS0742-1222250402</t>
  </si>
  <si>
    <t>https://www.scopus.com/inward/record.uri?eid=2-s2.0-68949085548&amp;doi=10.2753%2fMIS0742-1222250402&amp;partnerID=40&amp;md5=4af88df04f12115ece7f2fb419098ff7</t>
  </si>
  <si>
    <t>The ascension of e-business has significantly changed competence requirements of information technology (IT) professionals. In this paper, we derive a competence set that addresses these changes and investigate individual preferences for specific competence components within e-business teams. We connect these preferences and competence valuation with personal characteristics of team members that were found to influence the perception of competence requirements in previous research. To empirically address this issue, we apply a Web-based questionnaire with adaptive conjoint measurement. By cluster analysis, we identify four competence profiles preferred by team members. Data from 176 respondents suggest that experience is related to the preferred profile, whereas expertise is related to overall competence valuation. Our research suggests that immature teams should consider that preferences regarding IT professionals may change with venture maturation, whereas interdisciplinary teams should discuss each member's value contribution. Considering our results, these suggestions could optimize the process of team composition. © 2009 M.E. Sharpe, Inc.</t>
  </si>
  <si>
    <t>2-s2.0-68949085548</t>
  </si>
  <si>
    <t>Konya-Baumbach E.; Schuhmacher M.C.; Kuester S.; Kuharev V.</t>
  </si>
  <si>
    <t>Making a first impression as a start-up: Strategies to overcome low initial trust perceptions in digital innovation adoption</t>
  </si>
  <si>
    <t>10.1016/j.ijresmar.2019.01.008</t>
  </si>
  <si>
    <t>https://www.scopus.com/inward/record.uri?eid=2-s2.0-85061180806&amp;doi=10.1016%2fj.ijresmar.2019.01.008&amp;partnerID=40&amp;md5=5c20a863f15660b486e40767f0e6ce94</t>
  </si>
  <si>
    <t>High failure rates of digital innovations by start-ups indicate that consumers' initial trust perceptions are make-or-break for their survival. Hence, start-ups have to design adequate business models to manage consumers' initial trust perceptions of digital innovations. Five experiments explore how start-ups can signal trustworthiness in order to overcome low initial trust perceptions and boost adoption. We find three specific design strategies of start-ups' digital business models – customer ratings, benefit communication, and revenue model – to be effective to overcome low initial trust perceptions and to increase adoption of digital innovations. The findings demonstrate that initial trust serves as a critical mediator in the relationship between these design strategies and consumers' adoption intentions. Additionally, the chosen revenue model has differential effects on privacy concerns, which mediate the relationship between revenue model and initial trust. The present empirical insights help start-ups to craft business model design strategies for successful digital innovation launch. © 2019 Elsevier B.V.</t>
  </si>
  <si>
    <t>2-s2.0-85061180806</t>
  </si>
  <si>
    <t>Koo Y.; Park Y.; Ham J.; Lee J.-N.</t>
  </si>
  <si>
    <t>Congruent patterns of outsourcing capabilities: A bilateral perspective</t>
  </si>
  <si>
    <t>10.1016/j.jsis.2019.101580</t>
  </si>
  <si>
    <t>https://www.scopus.com/inward/record.uri?eid=2-s2.0-85074722956&amp;doi=10.1016%2fj.jsis.2019.101580&amp;partnerID=40&amp;md5=86d5b857deb0f785d9d23eae5cc67102</t>
  </si>
  <si>
    <t>Despite the extensive proliferation of Information Technology Outsourcing (ITO), firms often obtain unsatisfactory outsourcing outcomes due to the lack of appropriate outsourcing capabilities of a client or their vendor. ITO clients strive to enhance outsourcing performance by establishing their own outsourcing capabilities as well as contracting with capable vendors to meet their strategic needs. Thus, for the success of an ITO project, it is imperative to find an effective combination of complementary outsourcing capabilities on both sides. However, knowledge of how to identify and develop a set of appropriate outsourcing capabilities of both client and vendor has yet to be developed. This study aims to fill this knowledge gap by elaborating on the configurational mechanisms of outsourcing capabilities from a bilateral perspective, which explicate how multiple types of client and vendor outsourcing capabilities combine into configurations simultaneously to produce high ITO performance. First, based on the ITO literature, we develop a conceptual framework that identifies three key types of outsourcing capabilities. Then, with the matched dataset collected from a client and their vendor, we conduct a fuzzy-set qualitative comparative analysis (fsQCA), which is a set-theoretic configurational method to investigate the systemic and holistic interdependencies among key outsourcing capabilities that produce high outsourcing performance. On the basis of the conceptual framework and empirical findings, we present four viable propositions to build configurations of client and vendor ITO capabilities that can achieve ITO success with theoretical and practical implications. © 2019 Elsevier B.V.</t>
  </si>
  <si>
    <t>2-s2.0-85074722956</t>
  </si>
  <si>
    <t>Kou T.-C.; Lee B.C.; Wei C.-F.</t>
  </si>
  <si>
    <t>The role of product lean launch in customer relationships and performance in the high-tech manufacturing industry</t>
  </si>
  <si>
    <t>10.1108/IJOPM-08-2013-0397</t>
  </si>
  <si>
    <t>https://www.scopus.com/inward/record.uri?eid=2-s2.0-84946744552&amp;doi=10.1108%2fIJOPM-08-2013-0397&amp;partnerID=40&amp;md5=7d8808e18fceaf0eec2aa7ec04b6bfe9</t>
  </si>
  <si>
    <t>Purpose - Most new product research for the past two decades has focussed on new product development and product innovation. Only a few product launches have been discussed in specific fields. The purpose of this paper is to fill the literature gap regarding enhanced product launch performance by using the customer relationship. Design/methodology/approach - From the contract manufacturer’s perspective, the authors propose that the customer relationship and senior management involvement affects lean launch execution. The customer relationship includes both cooperativeness and behavior monitoring. Studies have suggested that a lean launch exerts a direct influence on new product performance and marketing performance. We used a questionnaire to collect data to test the postulated research model and hypotheses from project, account, and purchasing managers in the high-tech manufacturing industry. Findings - The results provided compelling evidence that the customer relationship exerts a positive effect on lean launch, which in turn exerts a positive effect on new product performance. Although lean launch execution affected marketing performance through new product performance, the direct effect on marketing performance was non-significant. Senior management involvement exerted an indirect influence on lean launch performance through cooperativeness. Originality/value - This paper suggests and empirically tests a model to explain how contract manufacturers manage brand-customer relationship through cooperativeness and behavior monitoring, leading to higher levels of lean launch execution toward new product performance. © Emerald Group Publishing Limited</t>
  </si>
  <si>
    <t>2-s2.0-84946744552</t>
  </si>
  <si>
    <t>Mithas S.; Krishnan M.S.; Fornell C.</t>
  </si>
  <si>
    <t>Why do customer relationship management applications affect customer satisfaction?</t>
  </si>
  <si>
    <t>10.1509/jmkg.2005.69.4.201</t>
  </si>
  <si>
    <t>https://www.scopus.com/inward/record.uri?eid=2-s2.0-27144489130&amp;doi=10.1509%2fjmkg.2005.69.4.201&amp;partnerID=40&amp;md5=f5e03223d10a6f906810198ef3956d68</t>
  </si>
  <si>
    <t>This research evaluates the effect of customer relationship management (CRM) on customer knowledge and customer satisfaction. An analysis of archival data for a cross-section of U.S. firms shows that the use of CRM applications is positively associated with improved customer knowledge and improved customer satisfaction. This article also shows that gains in customer knowledge are enhanced when firms share their customer-related information with their supply chain partners. © 2005, American Marketing Association.</t>
  </si>
  <si>
    <t>2-s2.0-27144489130</t>
  </si>
  <si>
    <t>Koutsikouri D.; Lindgren R.; Henfridsson O.; Rudmark D.</t>
  </si>
  <si>
    <t>Extending digital infrastructures: A typology of growth tactics</t>
  </si>
  <si>
    <t>10.17705/1jais.00517</t>
  </si>
  <si>
    <t>https://www.scopus.com/inward/record.uri?eid=2-s2.0-85061972879&amp;doi=10.17705%2f1jais.00517&amp;partnerID=40&amp;md5=abd72f52364e9ddc7d50b9242f6263d9</t>
  </si>
  <si>
    <t>Digital infrastructures enable delivery of information services in functional areas such as health, payment, and transportation by providing a sociotechnical foundation for partnership governance, resource reuse, and system integration. To effectively serve emerging possibilities and changing purposes, however, a key question concerns how an infrastructure can be extended to cater for future services in its functional area. In this paper, we approach such digital infrastructure growth as a challenge of aligning new partners whose digital capabilities spur innovative services that attract more users. We advance an initial typology that covers four growth tactics (i.e., adding services, inventing processes, opening identifiers, and providing interfaces) with the potential to set extension of infrastructures in motion. We then explore the proposed typology by investigating the ways in which its particular tactics successfully extended the scope of a digital infrastructure for public transportation in Stockholm, Sweden. Our insights invite IS scholars to engage more deeply in the development of growth tactics that achieve infrastructure extensions necessary for improving the durability of service delivery. © 2018 by the Association for Information Systems.</t>
  </si>
  <si>
    <t>2-s2.0-85061972879</t>
  </si>
  <si>
    <t>Krancher O.; Luther P.; Jost M.</t>
  </si>
  <si>
    <t>Key Affordances of Platform-as-a-Service: Self-Organization and Continuous Feedback</t>
  </si>
  <si>
    <t>10.1080/07421222.2018.1481636</t>
  </si>
  <si>
    <t>https://www.scopus.com/inward/record.uri?eid=2-s2.0-85055527652&amp;doi=10.1080%2f07421222.2018.1481636&amp;partnerID=40&amp;md5=89c4566ae985c62c97063bc9b2bd53fb</t>
  </si>
  <si>
    <t>Although software development teams increasingly use Platform-as-a-Service (PaaS), a minimal amount is known regarding the impact of PaaS on software development. We explored the impact of PaaS on software development through a grounded-theory study, conducting 48 interviews in 16 teams. The data turned our attention to the affordances, or potentials for action, that PaaS provides to software development teams. Two key affordances emerging from our data analysis were self-organizing and triggering continuous feedback. Actualizing these affordances helped accelerate the collective learning processes that underlie software development, thus supporting software development teams in their quest for agility. Our emerging theory explains how, why, and when these affordances arise. The key contribution of our paper lies in unveiling how the use of cloud computing technology can transform technology-mediated collective learning activities by helping to remove barriers to rapid feedback. Our findings also imply that organizations can leverage PaaS to facilitate the transition to agile and continuous software development practices, in particular in conjunction with cross-functional team designs. ©, Copyright © Taylor &amp; Francis Group, LLC.</t>
  </si>
  <si>
    <t>2-s2.0-85055527652</t>
  </si>
  <si>
    <t>Kraude R.; Narayanan S.; Talluri S.</t>
  </si>
  <si>
    <t>Evaluating the performance of supply chain risk mitigation strategies using network data envelopment analysis</t>
  </si>
  <si>
    <t>10.1016/j.ejor.2022.03.016</t>
  </si>
  <si>
    <t>https://www.scopus.com/inward/record.uri?eid=2-s2.0-85127318287&amp;doi=10.1016%2fj.ejor.2022.03.016&amp;partnerID=40&amp;md5=801712583e04ac29073370cc4db05130</t>
  </si>
  <si>
    <t>Supply chain risk mitigation involves investing in strategic activities that minimize the financial impact of disruptions to the flow of goods in a supply chain. However, methods for assessing these strategies are not well established. Given the importance of mitigating supply chain risk, having a quantitative method for evaluating risk mitigation is imperative. This paper constructs a network data envelopment analysis (NDEA) model to assess risk mitigation investments by considering the cost of the strategies, performance outcomes, and interdependencies among the different stages of the supply chain. Risk mitigation strategies in this study were measured at the supplier, manufacturing, and customer segments of a firm's supply chain. Efficiency analysis (comparing NDEA to traditional approaches) shows that NDEA provides a more holistic and useful assessment of supply chain risk mitigation performance. © 2022 Elsevier B.V.</t>
  </si>
  <si>
    <t>2-s2.0-85127318287</t>
  </si>
  <si>
    <t>Krell K.; Matook S.</t>
  </si>
  <si>
    <t>Competitive advantage from mandatory investments: An empirical study of Australian firms</t>
  </si>
  <si>
    <t>10.1016/j.jsis.2008.12.001</t>
  </si>
  <si>
    <t>https://www.scopus.com/inward/record.uri?eid=2-s2.0-61849106010&amp;doi=10.1016%2fj.jsis.2008.12.001&amp;partnerID=40&amp;md5=60d98732bbe475e54c012f2b33a342a6</t>
  </si>
  <si>
    <t>Mandatory information system (IS) investments occur when government regulations require firms to alter their IS. These investments are additional expenditures added onto the initial expenditures of non-mandatory IS investments. Managers are concerned about associated costs and in an attempt to reduce the expenditures, most firms refrain from formal planning methods when mandatory investments are imposed upon them. Drawing on Henderson's and Sifonis' (1988) IS Planning and Investment Model as our theoretical lens, this paper argues that firms should re-consider this practice. It is hypothesised that formal planning methods are beneficial because they enable firms to combine mandatory and non-mandatory investments in such a way that competitive advantage can be achieved. We use a secondary dataset provided by the Australian government to test the hypotheses. Results show that only two out of three investigated formal planning methods are positively associated with competitive advantage. We conclude that in the special case of mandatory investments, formal methods are only beneficial if they incorporate information from the entire firm, rather than information from particular departments only. © 2009 Elsevier B.V. All rights reserved.</t>
  </si>
  <si>
    <t>2-s2.0-61849106010</t>
  </si>
  <si>
    <t>Krishnakumar S.K.; Kishore R.; Suresh N.C.</t>
  </si>
  <si>
    <t>Expansive or focused attention? An exploration–exploitation perspective on e-Business systems and firm performance</t>
  </si>
  <si>
    <t>10.1111/poms.13664</t>
  </si>
  <si>
    <t>https://www.scopus.com/inward/record.uri?eid=2-s2.0-85123714741&amp;doi=10.1111%2fpoms.13664&amp;partnerID=40&amp;md5=f74c43cfe6a395f1597bad55e89caaf9</t>
  </si>
  <si>
    <t>This study posits that executive attention can significantly influence the impacts of customer-facing electronic business (e-Business) systems on firm performance. Using the exploration–exploitation perspective (EEP) as an overarching theoretical framework, and the theoretical lens of attention-based view (ABV), we develop an integrated model to provide insights into the impacts of customer-facing e-Business systems on firm performance. We categorize the capabilities of customer-facing e-Business systems into e-Transaction and e-CRM (customer relationship management) capabilities as exploitation and exploration capabilities, respectively. Further, following ABV, we conceptualize focused and expansive attentions as two different types of executive attention that also incorporate exploitation and exploration orientations. We hypothesize e-Transaction and e-CRM capabilities to have nuanced interactive effects with focused and expansive attention on firm performance measured using return on sales and Tobin's Q. We use a panel dataset with 484 firm-year observations from 180 firms to test our hypotheses. We estimate our models using a two-step generalized method of moments (GMM) approach to address issues relating to endogeneity, heteroskedasticity, and serial correlation, and to produce efficient estimates. The results provide broad support for the hypotheses and are robust to the alternative measurement of dependent variables, alternative econometric model specification, and potential endogeneity from omitted covariates. The integrated model developed and empirically validated in this study serves to provide a deeper understanding of the impacts of customer-facing e-Business systems on firm performance. The study also highlights the need for dual attention processes on the part of senior executives to fully realize the benefits offered by these systems. © 2022 Production and Operations Management Society.</t>
  </si>
  <si>
    <t>2-s2.0-85123714741</t>
  </si>
  <si>
    <t>Krishnan R.; Ramasubramanian H.</t>
  </si>
  <si>
    <t>Factors that Influence the Learning Curve: Evidence from Cost Behavior in Clinical Labs*</t>
  </si>
  <si>
    <t>10.1111/1911-3846.12818</t>
  </si>
  <si>
    <t>https://www.scopus.com/inward/record.uri?eid=2-s2.0-85142204825&amp;doi=10.1111%2f1911-3846.12818&amp;partnerID=40&amp;md5=8028ca795af7fefe6f354a7822b87f7f</t>
  </si>
  <si>
    <t>Clinical labs belong to a mature industry and fulfill a critical function in the health-care value chain. We examine factors that influence the opportunity, motivation, and ability to learn in clinical labs. We hypothesize that with respect to learning about cost: (i) organizational design, such as the extent of outsourcing can impede the opportunity to learn, (ii) quality focus (measured by mortality rates and length of stay (LOS)) can reduce the motivation to learn, and (iii) related task variety (measured by product-mix breadth) and information technology investments can enhance the ability to learn. Our empirical tests calibrate learning effects on disaggregate (technical and supervisory hours and cost) and aggregate (salary and total direct cost) cost and time pools. Using longitudinal data from clinical labs in California for the period 1997–2015, we find that clinical labs with greater cumulative output have lower average costs, consistent with learning effects in clinical labs. We also find results consistent with our hypotheses about the contextual factors that influence learning rates in clinical labs. Our findings contribute to a better understanding of learning rates with implications for budgeting, forecasting, and performance measurement. The results highlight that learning can be a crucial source of cost reduction in health-care settings. © 2022 The Authors. Contemporary Accounting Research published by Wiley Periodicals LLC on behalf of the Canadian Academic Accounting Association.</t>
  </si>
  <si>
    <t>2-s2.0-85142204825</t>
  </si>
  <si>
    <t>Krishnan R.; Yetman M.H.</t>
  </si>
  <si>
    <t>Institutional drivers of reporting decisions in nonprofit hospitals</t>
  </si>
  <si>
    <t>10.1111/j.1475-679X.2011.00413.x</t>
  </si>
  <si>
    <t>https://www.scopus.com/inward/record.uri?eid=2-s2.0-79960391154&amp;doi=10.1111%2fj.1475-679X.2011.00413.x&amp;partnerID=40&amp;md5=8a497262e26609d63aa2c31465c11b89</t>
  </si>
  <si>
    <t>We examine the influence of normative and regulative institutional factors on cost shifting by nonprofit hospitals in their publicly reported statements. We explore whether normative constraints imposed by stakeholders, who prefer that nonprofit hospitals allocate their resources toward patient-related program services, influence the extent to which nonprofit hospitals shift costs toward program services and away from administrative and fundraising categories, thereby appearing more efficient. We also explore whether regulative factors, such as oversight, influence cost shifting behaviors. Results indicate that nonprofit hospitals facing higher normative pressures to demonstrate efficiency shift costs to a greater extent, and hospitals facing higher regulatory oversight shift costs to a lesser extent. Consistent with prior research, we also find that hospitals that obtain higher donations revenue shift costs to a greater extent. Our results show that, in addition to economic factors documented by prior literature, institutional factors also influence nonprofit hospitals' cost shifting behaviors. © University of Chicago on behalf of the Accounting Research Center, 2011.</t>
  </si>
  <si>
    <t>2-s2.0-79960391154</t>
  </si>
  <si>
    <t>Kroh J.; Luetjen H.; Globocnik D.; Schultz C.</t>
  </si>
  <si>
    <t>Use and Efficacy of Information Technology in Innovation Processes: The Specific Role of Servitization</t>
  </si>
  <si>
    <t>10.1111/jpim.12445</t>
  </si>
  <si>
    <t>https://www.scopus.com/inward/record.uri?eid=2-s2.0-85044856596&amp;doi=10.1111%2fjpim.12445&amp;partnerID=40&amp;md5=23d03a7ded12ee9313caee87db99a8e6</t>
  </si>
  <si>
    <t>Innovation activities and, particularly, service innovations, impose high demands on a firm's information processing capabilities. IT tools are supposed to support internal and external information flows, thereby improving a firm's information processing capabilities. However, past research is indecisive about how IT tools influence innovation performance. Furthermore, past research has not considered that services have an increasingly relevant role in a firm's innovation portfolio that can complicate information processing. This study therefore draws on information processing theory and service innovation literature to develop a conceptual model that explains how IT use intensity—depending on the firm's business focus—affects innovation program performance. By using a cross-industry, multi-informant sample of the innovation programs of 116 firms, which were collected from 887 informants, this article provides empirical evidence that (i) intensive IT use in order to exchange information with internal and external stakeholders improves the firm-wide market knowledge, which in turn has a positive impact on a firm's innovation program performance; (ii) the performance impact of market knowledge becomes stronger with increasing degrees of servitization; (iii) a higher degree of servitization reduces IT's use intensity. This research demonstrates the dilemma that servitized firms face: Their business focus hinders the use of IT tools, although the latter will enable them to gain more benefits from the improved market knowledge they create. Practitioner Points: Intensive IT use positively influences the firm-wide innovation performance. The intensive use of IT tools to strengthen internal information flows and IT tools to support exchange with external stakeholders increase a firm's market knowledge, which enhances the innovation program performance. Service innovations have higher information requirements than product innovations and profit therefore more from intensive IT use, but services' complexity hinders IT implementation. Firms with a higher degree of servitization use less IT, although they can profit more from the market knowledge IT tools create. Servitized firms need to install a flexible, modular, and open IT system for efficient IT use and to include all relevant internal and external stakeholders. © 2018 Product Development &amp; Management Association</t>
  </si>
  <si>
    <t>2-s2.0-85044856596</t>
  </si>
  <si>
    <t>Kude T.; Lazic M.; Heinzl A.; Neff A.</t>
  </si>
  <si>
    <t>Achieving IT-based synergies through regulation-oriented and consensus-oriented IT governance capabilities</t>
  </si>
  <si>
    <t>10.1111/isj.12159</t>
  </si>
  <si>
    <t>https://www.scopus.com/inward/record.uri?eid=2-s2.0-85032930405&amp;doi=10.1111%2fisj.12159&amp;partnerID=40&amp;md5=3b40b477af842cf3830088414121e845</t>
  </si>
  <si>
    <t>This study aims at exploring the IT governance capabilities that enable organizations to achieve IT-based synergies. Following existing work on the contextualization of theories and drawing on the resource-based view of the firm (RBV), we develop an RBV of IT-based synergies in two steps. First, we adopt existing context-specific constructs and relationships from prior work on IT governance capabilities, IT relatedness, and synergies to develop a preliminary contextualization of the RBV. Second, to further refine our theoretical framework, we conduct an exploratory field study that includes interviews with 26 CIOs and other IT executives from 21 multibusiness firms. Our findings suggest that IT governance capabilities lead to IT-based synergies through IT relatedness and business process relatedness. We found regulation-oriented IT governance capabilities (IT roles and IT processes) to increase IT relatedness, while consensus-oriented IT governance capabilities (IT groups and relational capabilities) had a positive effect on business process relatedness. Our results suggest that, in isolation, IT and business process relatedness lead to IT cost synergies, while collectively enabling IT-induced business synergies. Our study is among the first to treat IT relatedness as an endogenous construct and to explicitly integrate business process relatedness into the IT governance domain. Our context-specific decomposition of IT governance capabilities helps to better explain their links to IT and business process relatedness. These findings contribute to a better understanding of the tension between IT-based synergies and business-IT alignment. Decision-makers are guided in developing IT governance capabilities to achieve IT-based synergies. Copyright © 2017 John Wiley &amp; Sons Ltd</t>
  </si>
  <si>
    <t>2-s2.0-85032930405</t>
  </si>
  <si>
    <t>Kulkarni U.R.; Robles-Flores J.A.; Popovič A.</t>
  </si>
  <si>
    <t>Business intelligence capability: The effect of top management and the mediating roles of user participation and analytical decision making orientation</t>
  </si>
  <si>
    <t>10.17705/1jais.00462</t>
  </si>
  <si>
    <t>https://www.scopus.com/inward/record.uri?eid=2-s2.0-85026873305&amp;doi=10.17705%2f1jais.00462&amp;partnerID=40&amp;md5=fecd10f694d03127f235ecb4cd9799d6</t>
  </si>
  <si>
    <t>In this study, we draw on the structurational model of technology in an institutional setting to investigate how top management affects the development of a firm’s business intelligence (BI) capability. We propose a multiple mediator model in which organizational factors, such as user participation and analytical decision making orientation, act as mediating mechanisms that transmit the positive effects of top management championship to advance a firm’s BI capability. BI capability has two distinct aspects: information capability and BI system capability. Drawing on data collected from 486 firms from six different countries, we found support for the mediating effects of top management championship through user participation and analytical decision making orientation. These findings contribute to a nuanced understanding of how firms can develop BI capability. This study is one of the first to comprehensively investigate the antecedents of BI capability. © 2017 by the Association for Information Systems.</t>
  </si>
  <si>
    <t>2-s2.0-85026873305</t>
  </si>
  <si>
    <t>Kumar M.; Pullman M.; Bouzdine-Chameeva T.; Sanchez Rodrigues V.</t>
  </si>
  <si>
    <t>The role of the hub-firm in developing innovation capabilities: considering the French wine industry cluster from a resource orchestration lens</t>
  </si>
  <si>
    <t>10.1108/IJOPM-08-2021-0519</t>
  </si>
  <si>
    <t>https://www.scopus.com/inward/record.uri?eid=2-s2.0-85126059716&amp;doi=10.1108%2fIJOPM-08-2021-0519&amp;partnerID=40&amp;md5=2e56ed4995589bbb735b159cae1d4197</t>
  </si>
  <si>
    <t>Purpose: This paper explores how hub-firms in a regional industrial cluster orchestrate resources to enhance the innovation capabilities of member firms and how this role changes as innovation projects develop. The work advances our understanding of how innovation-oriented clusters can drive the collaboration process, support the development of member capabilities and achieve desired outcomes. Design/methodology/approach: The research utilises exploratory case studies within an innovation cluster, where a hub-firm brings together different players for specific innovation projects. Using resource orchestration theory, the paper analyses six project cases to reveal the shifting roles and activities related to structuring, bundling and leveraging different resources for innovation capabilities particularly associated with improved quality and reputation for the firms and region. Findings: The study reveals the important role played by the cluster hub-firm in structuring, bundling and leveraging resources to create and fund project teams. After project formation, a team member takes the role of an orchestrator to bundle further and then leverage the resources to achieve desired outcomes for the team and the region. Research limitations/implications: This work focuses on a wine industry but has implications for the success orchestration of other regional industrial clusters. Also, the lack of hub-firm interaction during the project process provides an opportunity to consider mechanisms for better guidance of the project team. Practical implications: There are implications for practitioners for participating in and further improving the collaborative innovative process. Social implications: Policymakers can benefit from the study as the required practices for stimulating innovation capabilities and economic development in a region are discussed. Originality/value: This research enhances understanding of the hub-firm's role in a regional cluster not only in orchestrating resources to create collaborative innovation projects but how the role shifts over time. © 2022, Emerald Publishing Limited.</t>
  </si>
  <si>
    <t>2-s2.0-85126059716</t>
  </si>
  <si>
    <t>Kumar S.; Dutta K.; Mookerjee V.</t>
  </si>
  <si>
    <t>Maximizing business value by optimal assignment of jobs to resources in grid computing</t>
  </si>
  <si>
    <t>10.1016/j.ejor.2007.12.024</t>
  </si>
  <si>
    <t>https://www.scopus.com/inward/record.uri?eid=2-s2.0-55149105218&amp;doi=10.1016%2fj.ejor.2007.12.024&amp;partnerID=40&amp;md5=6725c19dcbafeae44ea73a360c54d48b</t>
  </si>
  <si>
    <t>An important problem that arises in the area of grid computing is one of optimally assigning jobs to resources to achieve a business objective. In the grid computing area, however, such scheduling has mostly been done from the perspective of maximizing the utilization of resources. As this form of computing proliferates, the business aspects will become crucial for the overall success of the technology. Hence, we discuss the grid scheduling problem from a business perspective. We show that this problem is not only strongly NP-hard, but it is also non-approximable. Therefore, we propose heuristics for different variants of the problem and show that these heuristics provide near-optimal solution for a wide variety of problem instances. We show that the execution times of proposed heuristics are very low, and hence, they are suitable for solving problems in real-time. We also present several managerial implications and compare the performance of two widely used models in the real-time scheduling of grid computing. © 2007 Elsevier B.V. All rights reserved.</t>
  </si>
  <si>
    <t>2-s2.0-55149105218</t>
  </si>
  <si>
    <t>Kumar S.; Mookerjee V.; Shubham A.</t>
  </si>
  <si>
    <t>Research in Operations Management and Information Systems Interface</t>
  </si>
  <si>
    <t>10.1111/poms.12961</t>
  </si>
  <si>
    <t>https://www.scopus.com/inward/record.uri?eid=2-s2.0-85056387417&amp;doi=10.1111%2fpoms.12961&amp;partnerID=40&amp;md5=1e5c11f379e9bbe55d054399f41fcc13</t>
  </si>
  <si>
    <t>Owing to its multidisciplinary nature, the operations management (OM) and information systems (IS) interface distinguishes itself from the individually focused perspective of both fields. The number and depth of contributions in this department can help both disciplines advance to better address important theoretical and practical challenges of the business world. In this paper, we study the characteristics of problems at the interface between OM and IS, and review past work that has been instrumental in setting the tone and direction of research at this interface. We extend our discussion to provide directions for future research at the OM and IS interface in the domains such as smart city management, healthcare, deep learning and artificial intelligence, fintech and blockchain, Internet of Things and Industry 4.0, and social media and digital platforms. © 2018 Production and Operations Management Society</t>
  </si>
  <si>
    <t>2-s2.0-85056387417</t>
  </si>
  <si>
    <t>Kushtina E.; Zaikin O.; Rózewski P.; Małachowski B.</t>
  </si>
  <si>
    <t>Cost estimation algorithm and decision-making model for curriculum modification in educational organization</t>
  </si>
  <si>
    <t>10.1016/j.ejor.2008.07.017</t>
  </si>
  <si>
    <t>https://www.scopus.com/inward/record.uri?eid=2-s2.0-60649103769&amp;doi=10.1016%2fj.ejor.2008.07.017&amp;partnerID=40&amp;md5=b4f5cb8b5a05d070cb883457f254589d</t>
  </si>
  <si>
    <t>The decision about curriculum modification usually takes place at the knowledge level, mainly with consideration of individual academic staff competences and qualifications. However, traditional approaches to cost estimation of curriculum modification are focused on material resources only. In this paper we present a cost estimation method and decision model for curriculum modification in educational organizations. The proposed method works at the knowledge level and employs competence sets as knowledge representation models in educational organizations. Authors used the theory of hierarchical, multilevel systems in order to define the model of the decision-making process of curriculum modification and its dimension. Basing on this and also using a fuzzy competence model the cost estimation algorithm in the form of a group competences expansion algorithm is proposed. The algorithm focuses on the cost of staff competence expansion caused by the knowledge development process. © 2008 Elsevier B.V. All rights reserved.</t>
  </si>
  <si>
    <t>2-s2.0-60649103769</t>
  </si>
  <si>
    <t>Kwak D.-W.; Seo Y.-J.; Mason R.</t>
  </si>
  <si>
    <t>Investigating the relationship between supply chain innovation, risk management capabilities and competitive advantage in global supply chains</t>
  </si>
  <si>
    <t>10.1108/IJOPM-06-2015-0390</t>
  </si>
  <si>
    <t>https://www.scopus.com/inward/record.uri?eid=2-s2.0-85038818196&amp;doi=10.1108%2fIJOPM-06-2015-0390&amp;partnerID=40&amp;md5=cb346eb140aba20c9c0418e921d344f1</t>
  </si>
  <si>
    <t>Purpose: The purpose of this paper is to propose and validate a theoretical model to investigate whether supply chain (SC) innovation positively affects risk management capabilities, such as robustness and resilience in global SC operations, and to examine how these capabilities may improve competitive advantage. Design/methodology/approach: A theoretical model was developed from extant studies and assessed through the development of a large-scale questionnaire survey conducted with South Korean manufacturers and logistics intermediaries involved in global SC operations. The data were analysed using confirmatory factor analysis and structural equation modelling to validate the suggested model. Findings: It was found that innovative SCs have a discernible positive influence on all dimensions of risk management capability, which in turn has a significant impact on enhancing competitive advantage. Therefore, this work provides evidence for the importance of SC innovation and risk management capability in supporting competitive advantage. Research limitations/implications: This study contributes to providing an empirical understanding of the strategic retention of SC innovation and risk management capabilities in the SC management discipline. Furthermore, it confirms and expands existing theories about innovation and competitive advantage. Practical implications: The finding provides firm grounds for managerial decisions on investment in technology innovation and process innovation. Originality/value: This research is the first of its kind to empirically validate the relationships between SC innovation, risk management capabilities and competitive advantage. © 2018, © Emerald Publishing Limited.</t>
  </si>
  <si>
    <t>2-s2.0-85038818196</t>
  </si>
  <si>
    <t>Kwon D.; Watts S.</t>
  </si>
  <si>
    <t>IT valuation in turbulent times</t>
  </si>
  <si>
    <t>10.1016/j.jsis.2006.07.003</t>
  </si>
  <si>
    <t>https://www.scopus.com/inward/record.uri?eid=2-s2.0-33845989437&amp;doi=10.1016%2fj.jsis.2006.07.003&amp;partnerID=40&amp;md5=ebce3de71ce84711902a2f07dce9ea03</t>
  </si>
  <si>
    <t>This paper investigates performance impacts of two types of IT value practices - efficiency and knowledge management (KM) - by taking two external environmental factors - dynamism and hostility - into account. A survey of IT managers was conducted to assess the environmental conditions under which one mode of value practice or the other becomes more salient. Results suggest that despite the apparent value of knowledge management in the new economy, IT managers continue to emphasize the traditional orientation of efficiency. This tendency persists in highly dynamic and hostile industrial environments. Interestingly, however, when these environmental factors are controlled for, KM-based IT valuation clearly pays off for firm performance. © 2006 Elsevier B.V. All rights reserved.</t>
  </si>
  <si>
    <t>2-s2.0-33845989437</t>
  </si>
  <si>
    <t>Kwon J.; Johnson M.E.</t>
  </si>
  <si>
    <t>Meaningful healthcare security: Does meaningful-use attestation improve information security performance?</t>
  </si>
  <si>
    <t>10.25300/MISQ/2018/13580</t>
  </si>
  <si>
    <t>https://www.scopus.com/inward/record.uri?eid=2-s2.0-85055998031&amp;doi=10.25300%2fMISQ%2f2018%2f13580&amp;partnerID=40&amp;md5=44b38cdfdccf80be0586869bcc47085d</t>
  </si>
  <si>
    <t>Certification mechanisms are often employed to assess and signal difficult-to-observe management practices and foster improvement. In the U.S. healthcare sector, a certification mechanism called meaningful-use attestation was recently adopted as part of an effort to encourage electronic health record (EHR) adoption while also focusing healthcare providers on protecting sensitive healthcare data. This new regime motivated us to examine how meaningful-use attestation influences the occurrence of data breaches. Using a propensity score matching technique combined with a difference-in-differences (DID) approach, our study shows that the impact of meaningful-use attestation is contingent on the nature of data breaches and the time frame. Hospitals that attest to having reached Stage 1 meaningful-use standards observe fewer external breaches in the short term, but do not see continued improvement in the following year. On the other hand, attesting hospitals observe short-term increases in accidental internal breaches but eventually see long-term reductions. We do not find any link between malicious internal breaches and attestation. Our findings offer theoretical and practical insights into the effective design of certification mechanisms. Copyright © 2018 MISQ.</t>
  </si>
  <si>
    <t>2-s2.0-85055998031</t>
  </si>
  <si>
    <t>Lacity M.; Willcocks L.; Gozman D.</t>
  </si>
  <si>
    <t>Influencing information systems practice: The action principles approach applied to robotic process and cognitive automation</t>
  </si>
  <si>
    <t>10.1177/0268396221990778</t>
  </si>
  <si>
    <t>https://www.scopus.com/inward/record.uri?eid=2-s2.0-85086340012&amp;doi=10.1177%2f0268396221990778&amp;partnerID=40&amp;md5=f123ec9c342f639adcbe0106bfa225af</t>
  </si>
  <si>
    <t>The article formalizes an action principles approach for investigating and influencing the adoption of emerging information systems phenomena, particularly for new technologies. It draws upon recent research into robotic process and cognitive automation to demonstrate the concepts and methodology for a further mode of research into practice that is distinguishable from action research and design science. The authors present definitions, research assumptions, and evaluation criteria and provide a six-step process for generating a set of action principles, updatable by new empirical evidence. The process is illustrated by research into 22 automation cases that eventually arrived at 39 action principles for effective deployment of the automation technologies under review. The major objective is to provide guidelines to prospective researchers. A secondary objective is to provide major insights into the management of robotic process and cognitive automation. This provides opportunities for further theorization and research by academics, and more considered action by practitioners. The authors also discuss the value and limitations of the action principles approach, and how the knowledge generated can be disseminated. The article offers a way of doing research on the applied side of information systems that is timely, does justice to the phenomena under investigation, and provides insights for multiple parties. © Association for Information Technology Trust 2021.</t>
  </si>
  <si>
    <t>2-s2.0-85086340012</t>
  </si>
  <si>
    <t>Lacity M.C.; Khan S.; Yan A.; Willcocks L.P.</t>
  </si>
  <si>
    <t>A review of the IT outsourcing empirical literature and future research directions</t>
  </si>
  <si>
    <t>10.1057/jit.2010.21</t>
  </si>
  <si>
    <t>https://www.scopus.com/inward/record.uri?eid=2-s2.0-78649828798&amp;doi=10.1057%2fjit.2010.21&amp;partnerID=40&amp;md5=e89f369b590686a0131a05f6ea382d00</t>
  </si>
  <si>
    <t>An enormous amount of information has been produced about the IT outsourcing phenomenon over the last 20 years, but one has to look to the academic literature for consistent, objective, and reliable research approaches and analyses. Our review finds that, in practice, the academic literature on IT outsourcing has very much honored both rigor and relevance in the ways in which research has been conducted. Our central purpose in the review was to answer two research questions: What has the empirical academic literature found about information technology outsourcing (ITO) decisions and outcomes? What are the gaps in knowledge to consider in future ITO research? To answer these questions, we examined 164 empirical ITO articles published between 1992 and 2010 in 50 journals. Adapting a method used by Jeyaraj et al. (2006), we encapsulated this vast empirical literature on ITO in a way that was concise, meaningful, and helpful to researchers. We coded 36 dependent variables, 138 independent variables, and 741 relationships between independent and dependent variables. By extracting the best evidence, we developed two models of outsourcing: one model addressed ITO decisions and one model addressed ITO outcomes. The model of ITO decisions includes independent variables associated with motives to outsource, transaction attributes, client firm characteristics, and influence sources. The model of ITO outcomes includes independent variables associated with client and supplier capabilities, relationship characteristics, contractual governance, decision characteristics, and transaction attributes. We also examined the interactions among broad categories of variables and the learning curve effects resulting from feedback loops. Overall, ITO researchers have a broad and deep understanding of ITO. However, the field continues to evolve as clients and suppliers on every inhabited continent participate actively in the global sourcing community. There is still much research yet to be done. We reviewed recent studies that have identified gaps in current knowledge and proposed future paths of research pertaining to strategic motivations, environmental influences, dynamic interactions, configurational and portfolio approaches, global destinations, emerging models, reference theory extension, and grounded theory development. © 2010 JIT Palgrave Macmillan All rights reserved.</t>
  </si>
  <si>
    <t>2-s2.0-78649828798</t>
  </si>
  <si>
    <t>Lacity M.C.; Khan S.A.; Willcocks L.P.</t>
  </si>
  <si>
    <t>A review of the IT outsourcing literature: Insights for practice</t>
  </si>
  <si>
    <t>10.1016/j.jsis.2009.06.002</t>
  </si>
  <si>
    <t>https://www.scopus.com/inward/record.uri?eid=2-s2.0-70349118618&amp;doi=10.1016%2fj.jsis.2009.06.002&amp;partnerID=40&amp;md5=b5f1f52d426a549b25ec7d048cc90f66</t>
  </si>
  <si>
    <t>This paper reviews research studies of information technology outsourcing (ITO) practice and provides substantial evidence that researchers have meaningfully and significantly addressed the call for academics to produce knowledge relevant to practitioners. Based on a review of 191 IT outsourcing articles, we extract the insights for practice on six key ITO topics relevant to practitioners. The first three topics relate to the early 1990s focus on determinants of IT outsourcing, IT outsourcing strategy, and mitigating IT outsourcing risks. A focus on best practices and client and supplier capabilities developed from the mid-1990s and is traced through to the late 2000s, while relationship management is shown to be a perennial and challenging issue throughout the nearly 20 years under study. More recently studies have developed around offshore outsourcing, business process outsourcing and the rise, decline and resurrection of application service provision. The paper concludes by pointing to future challenges and developments. © 2009 Elsevier B.V. All rights reserved.</t>
  </si>
  <si>
    <t>2-s2.0-70349118618</t>
  </si>
  <si>
    <t>Lacity M.C.; Khan S.A.; Yan A.</t>
  </si>
  <si>
    <t>Review of the empirical business services sourcing literature: An update and future directions ra</t>
  </si>
  <si>
    <t>10.1057/jit.2016.2</t>
  </si>
  <si>
    <t>https://www.scopus.com/inward/record.uri?eid=2-s2.0-85016230492&amp;doi=10.1057%2fjit.2016.2&amp;partnerID=40&amp;md5=fabfb28db7065bd2cdb7ecaa7df965e2</t>
  </si>
  <si>
    <t>The 2010 Journal of Information Technology (JIT) article, 'A Review of the IT Outsourcing Empirical Literature and Future Research Directions,' analyzed 741 findings on the determinants of Information Technology Outsourcing (ITO) decisions and outcomes from 164 empirical articles published between 1992 and 2010. Using the same coding method, the 2011 JIT article, 'Business Process Outsourcing Studies: A Critical Review and Research Directions,' analyzed 615 findings on the determinants of Business Process Outsourcing (BPO) decisions and outcomes from 67 empirical articles published between 1996 and 2011. Taken together, these two reviews found that the preponderance of evidence from both ITO and BPO research streams produced largely consistent results pertaining to the categories of independent variables that affected outsourcing decisions and outcomes. To investigate the most current research findings on business services, which comprise ITO and BPO, and to compare the results with the prior JIT reviews, we replicated the method used in the prior JIT reviews. In this update, we examined 174 newly published articles across 78 academic journals published between 2010 and 2014. We found that researchers have significantly expanded the variables of interest in the last 4 years. In all, researchers investigated 69 new variables. Compared with earlier research, this review of recent articles found a deeper exploration of the direct effects of transaction attributes, sourcing motivations, client and provider capabilities, and governance on sourcing decisions and outcomes. Researchers have also studied a broader variety of sourcing decisions, including shared services, captive centers, rural sourcing and backsourcing. This update also found a more nuanced understanding of relational governance and its interaction with contractual governance. We assessed the research progress that has been made on ten previously identified gaps in knowledge. We proposed a future research agenda that includes continued, incremental progress on 'normal science' research questions, as well as more ambitious research goals. We challenged researchers to investigate how sourcing clients, providers, and advisors can protect jobs, protect the environment, and ensure security in an increasingly automated world. © 2016 Association for Information Technology Trust.</t>
  </si>
  <si>
    <t>2-s2.0-85016230492</t>
  </si>
  <si>
    <t>Lado A.A.; Boyd N.G.; Wright P.; Kroll M.</t>
  </si>
  <si>
    <t>Paradox and theorizing within the resource-based view</t>
  </si>
  <si>
    <t>10.5465/AMR.2006.19379627</t>
  </si>
  <si>
    <t>https://www.scopus.com/inward/record.uri?eid=2-s2.0-31144443446&amp;doi=10.5465%2fAMR.2006.19379627&amp;partnerID=40&amp;md5=e79e80a55a7147f17b7898271ea69c86</t>
  </si>
  <si>
    <t>By working with and through the paradoxes present in the resource-based view (RBV) of strategic management, scholars can advance understanding concerning the contradictions and tensions inherent in creating and sustaining superior firm performance. We identify and discuss various RBV paradoxes, illustrating how paradoxical thinking can enhance theorizing and open up new vistas for knowing and understanding. Finally, we discuss the utility of the paradoxical perspective in furthering RBV scholarship. © Academy of Management Review.</t>
  </si>
  <si>
    <t>2-s2.0-31144443446</t>
  </si>
  <si>
    <t>Laframboise K.; Reyes F.</t>
  </si>
  <si>
    <t>Gaining competitive advantage from integrating enterprise resource planning and total quality management</t>
  </si>
  <si>
    <t>10.1111/j.1055-6001.2005.04103005.x</t>
  </si>
  <si>
    <t>https://www.scopus.com/inward/record.uri?eid=2-s2.0-27844431736&amp;doi=10.1111%2fj.1055-6001.2005.04103005.x&amp;partnerID=40&amp;md5=9cb205bd5ad83b23967197076ac96acd</t>
  </si>
  <si>
    <t>Using the complex aerospace industry as a backdrop, this exploratory study examines the coexistence of enterprise resource planning (ERP) applications and quality management initiatives, as they relate to competitive advantage and supplier influence. Using a qualitative methodology, the results support the following: (a) a resource-based view that ERP implementation influences competitive position and performance only indirectly through interactions with other resources; (b) that ERP applications do not adequately address the procedural and system complexities of the existing quality programs used by aerospace manufacture; and (c) that ERP implementation increases the influence of the focal firm over the suppliers' quality improvement system. Copyright © August 2005, by the Institute for Supply Management, Inc.™.</t>
  </si>
  <si>
    <t>2-s2.0-27844431736</t>
  </si>
  <si>
    <t>Lai F.; Li D.; Wang Q.; Zhao X.</t>
  </si>
  <si>
    <t>The information technology capability of third-party logistics providers: A resource-based view and empirical evidence from China</t>
  </si>
  <si>
    <t>10.1111/j.1745-493X.2008.00064.x</t>
  </si>
  <si>
    <t>https://www.scopus.com/inward/record.uri?eid=2-s2.0-47649098821&amp;doi=10.1111%2fj.1745-493X.2008.00064.x&amp;partnerID=40&amp;md5=06398a0fb4f25e938b985d50c377cca7</t>
  </si>
  <si>
    <t>Third-party logistics (3PL) providers have become important players in global supply chain management as increasing numbers of firms are outsourcing their logistics activities. However, the role of the information technology (IT) capability of these 3PL providers has not drawn much research attention. The way in which 3PL providers develop IT capability and how IT capability affects their competitive advantage deserve further investigation. This study has developed and tested a research model to address these issues. By integrating the concept of technology orientation from the strategic orientation literature into the resource-based theory, we investigate both the antecedents and the consequences of IT capability among 3PL providers. The model was tested using survey data collected from 105 3PL firms in China. The results show that technology orientation has a significant impact on resource commitment to IT and managerial involvement in developing IT capability of 3PL firms. It also indicates that IT capability significantly affects three important dimensions of the competitive advantage of these firms, namely, reducing costs, providing innovative and customized services, and improving service quality. This study is one of the first to adopt the resource-based perspective to investigate IT capability issues in the 3PL industry. It provides valuable insights for 3PL managers, and emphasizes the importance of technology orientation in the development of strong IT capability among 3PL firms. © 2008 Institute for Supply Management, Inc.</t>
  </si>
  <si>
    <t>2-s2.0-47649098821</t>
  </si>
  <si>
    <t>Lai K.K.; Wang M.; Liang L.</t>
  </si>
  <si>
    <t>A stochastic approach to professional services firms' revenue optimization</t>
  </si>
  <si>
    <t>10.1016/j.ejor.2006.09.038</t>
  </si>
  <si>
    <t>https://www.scopus.com/inward/record.uri?eid=2-s2.0-34248208108&amp;doi=10.1016%2fj.ejor.2006.09.038&amp;partnerID=40&amp;md5=366da75777e032dbeeea014b5fa60b39</t>
  </si>
  <si>
    <t>Regarding professional service time as perishable goods, it should be possible to directly migrate the successful airline revenue management techniques to professional services firms (PSFs) for their analogous business characters. However, there are salient differences between airlines and PSFs should be highlighted-the network structure of length-of-continuance and capacity allocation of multifunctional staff. Customers booking to be served from a first continuance time to a last continuance time in consecutive time continuance. Multifunctional professionals should be properly allocated to maximize the benefit. The arrival demands and lengths of service are stochastic in nature. In this paper, we propose a network optimization model for PSFs revenue management under an uncertain environment. Multifunctional staff's capacity allocation is emphasized. The network optimization is in a stochastic programming formulation so as to capture the randomness of the unknown demand (unknown number of arrivals and unknown length of stays). A novel approach of robust optimization techniques is applied to solve the problem. We also discuss strategies for PSFs revenue management to take into account cancellations, early ends, extended continuance and overbooking. We show our proposed model can be modified to adopt these strategic considerations. © 2006 Elsevier B.V. All rights reserved.</t>
  </si>
  <si>
    <t>2-s2.0-34248208108</t>
  </si>
  <si>
    <t>Lai V.S.; Lai F.; Lowry P.B.</t>
  </si>
  <si>
    <t>Technology Evaluation and Imitation: Do They Have Differential or Dichotomous Effects on ERP Adoption and Assimilation in China?</t>
  </si>
  <si>
    <t>10.1080/07421222.2016.1267534</t>
  </si>
  <si>
    <t>https://www.scopus.com/inward/record.uri?eid=2-s2.0-85012233034&amp;doi=10.1080%2f07421222.2016.1267534&amp;partnerID=40&amp;md5=0046274841af40caf6008638385a2eda</t>
  </si>
  <si>
    <t>Enterprise resource planning (ERP) software is a platform for innovation with high failure rates due to its complexity. In China, failure rates of ERP are also high, with key differences between China and Western countries in terms of development, cultural, and organizational structure. Even when Chinese firms successfully adopt ERP, many fail to assimilate ERP and consequently never experience the full benefits of the innovation. The purpose of this study is to examine the predictors of adoption versus assimilation in Chinese firms. The existing literature largely assumes a dichotomy of choices when implementing organizational innovations in business: technological evaluation and imitation. We argue that this dichotomy does not apply well to a Chinese ERP context. China has achieved tremendous success in manufacturing and industrial processes through technological leapfrogging offered by imitation. At the same time, Chinese firms are under increasing pressure to innovate. Therefore, we argue that forces of imitation and evaluation are likely both at play when Chinese firms adopt and assimilate innovations—including ERP. Accordingly, we examined how two behaviors, interorganizational social technology imitation and rational technology evaluation, influence Chinese organizations in adopting and assimilating ERP systems. Our findings suggest that both social technology imitation and rational technology evaluation are determinants of Chinese ERP adoption and assimilation. Hence, this study offers new ways for IT and innovation researchers to explore social behavior (i.e., imitation) in IT diffusion processes and to consider the merits or risks of such behavior alongside the conventional rational approach (i.e., evaluation). Copyright © Taylor &amp; Francis Group, LLC.</t>
  </si>
  <si>
    <t>2-s2.0-85012233034</t>
  </si>
  <si>
    <t>Lam H.K.S.</t>
  </si>
  <si>
    <t>Doing good across organizational boundaries: Sustainable supply chain practices and firms’ financial risk</t>
  </si>
  <si>
    <t>10.1108/IJOPM-02-2018-0056</t>
  </si>
  <si>
    <t>https://www.scopus.com/inward/record.uri?eid=2-s2.0-85052141863&amp;doi=10.1108%2fIJOPM-02-2018-0056&amp;partnerID=40&amp;md5=b548cfce9ac10497c08d7df157d2d727</t>
  </si>
  <si>
    <t>Purpose: The purpose of this paper is to theoretically hypothesise and empirically test the impact of sustainable supply chain practices (SSCPs) on firms’ financial risk. Design/methodology/approach: This research adopts signalling theory to explain the signalling role of SSCPs and the moderating role of the signalling environment in terms of supply chain characteristics. It collects and combines longitudinal secondary data from multiple sources to test the direct impact of SSCPs on firms’ financial risk and the moderating role of supply chain complexity and efficiency. It conducts various additional tests to check the robustness of the findings and to account for alternative explanations. Findings: This research shows that SSCPs help firms reduce financial risk but do not affect their returns. Moreover, the risk reduction of SSCPs is greater for firms with more complex and efficient supply chains. The findings are robust to alternative variable measurements and analysing strategies. Research limitations/implications: This research reveals the role of SSCPs in reducing financial risk, urging researchers to pay more attention to the financial risk implications of supply chain practices in general and SSCPs in particular. Practical implications: This research encourages firms to engage in SSCPs to reduce financial risk and enables them to assess the urgency of their SSCPs investments in view of the complexity and efficiency of their supply chains. Originality/value: This is the first research examining the impact of SSCPs on financial risk, based on longitudinal secondary data and signalling theory. The empirical evidence documented and the theoretical perspective adopted offer important implications for future practice and research on SSCPs. © 2018, Emerald Publishing Limited.</t>
  </si>
  <si>
    <t>2-s2.0-85052141863</t>
  </si>
  <si>
    <t>Lam H.K.S.; Ding L.; Cheng T.C.E.; Zhou H.</t>
  </si>
  <si>
    <t>The impact of 3D printing implementation on stock returns: A contingent dynamic capabilities perspective</t>
  </si>
  <si>
    <t>10.1108/IJOPM-01-2019-0075</t>
  </si>
  <si>
    <t>https://www.scopus.com/inward/record.uri?eid=2-s2.0-85074331888&amp;doi=10.1108%2fIJOPM-01-2019-0075&amp;partnerID=40&amp;md5=2bd1a5b97b7f9d491b01981e4abbf20b</t>
  </si>
  <si>
    <t>Purpose: The purpose of this paper is to theoretically hypothesize and empirically test the impact of 3D printing (3DP) implementation on stock returns. It further explores how the stock returns due to 3DP implementation vary across different industry environments. Design/methodology/approach: This paper integrates the dynamic capabilities view with contingency theory to provide a contingent dynamic capabilities (CDC) perspective on 3DP implementation. It argues that implementing 3DP enables firms to enhance their manufacturing capabilities and gain a competitive advantage, but the extent to which the competitive advantage can be realized is contingent on the fit between 3DP-enhanced manufacturing capabilities and firms’ operating environments. Those arguments are tested based on an event study of 232 announcements of 3DP implementation made by US publicly listed firms between 2010 and 2017. Findings: The event study results show that firms implementing 3DP gain higher stock returns compared with their non-implementation industry peers over two years after the implementation. Such stock returns due to 3DP implementation are more pronounced for firms operating in more munificent, more dynamic and less competitive industry environments. Those findings are consistent with the CDC perspective. Originality/value: This is the first research empirically examining the impact of 3DP implementation on stock returns. It provides important implications for managers to implement 3DP to enhance firms’ manufacturing capabilities and for researchers to study 3DP implementation from the CDC perspective. © 2019, Emerald Publishing Limited.</t>
  </si>
  <si>
    <t>2-s2.0-85074331888</t>
  </si>
  <si>
    <t>Lam H.K.S.; Zhan Y.</t>
  </si>
  <si>
    <t>The impacts of supply chain finance initiatives on firm risk: evidence from service providers listed in the US</t>
  </si>
  <si>
    <t>10.1108/IJOPM-07-2020-0462</t>
  </si>
  <si>
    <t>https://www.scopus.com/inward/record.uri?eid=2-s2.0-85103902828&amp;doi=10.1108%2fIJOPM-07-2020-0462&amp;partnerID=40&amp;md5=63991f55d4cf1e94a37b926b83d8f465</t>
  </si>
  <si>
    <t>Purpose: This study empirically investigates how supply chain finance (SCF) initiatives together with different firm capabilities and resources (i.e. information technology (IT) capability, operational slack and political connections) affect the financial risk of service providers. Design/methodology/approach: This study collects secondary longitudinal data to test for a direct impact of SCF initiatives on service providers' financial risk. It further investigates the moderating effects of the service provider's IT capability, operational slack and political connections. Additional tests and analytical strategies are performed to ensure the robustness of the results. Findings: The findings indicate that SCF initiatives help service providers mitigate financial risk. The risk reduction is greater for service providers with higher IT capability, operational slack and political connections, but the last factor applies only to multinational corporations, not domestic companies. Research limitations/implications: The data used in this research is limited to SCF service providers publicly listed in the United States, which may restrict the generalisability of the findings. Nonetheless, the research urges scholars to focus more on the financial risk implications of SCF in different market contexts. Practical implications: This study encourages service providers to embrace the power of SCF initiatives for mitigating financial risk and allows them to evaluate their SCF investments in light of different firm capabilities and resources. Originality/value: This is the first study investigating the impacts of SCF initiatives and various firm capabilities and resources on service providers' financial risk. The empirical findings provide important implications for future research and practices. © 2021, Emerald Publishing Limited.</t>
  </si>
  <si>
    <t>2-s2.0-85103902828</t>
  </si>
  <si>
    <t>Lanamäki A.; Väyrynen K.; Laari-Salmela S.; Kinnula M.</t>
  </si>
  <si>
    <t>Examining relational digital transformation through the unfolding of local practices of the Finnish taxi industry</t>
  </si>
  <si>
    <t>10.1016/j.jsis.2020.101622</t>
  </si>
  <si>
    <t>https://www.scopus.com/inward/record.uri?eid=2-s2.0-85089913066&amp;doi=10.1016%2fj.jsis.2020.101622&amp;partnerID=40&amp;md5=8b59777ea9cbde008d88204ecbb29711</t>
  </si>
  <si>
    <t>Digital transformation has become a central construct in information systems (IS) research. Current conceptualizations largely attribute transformation to intentionality, focus on transformation within a single organization, or assign technology the role of a disruptive agent of change. Likewise, “digital” tends to be a general category of technology, rather than a specific technology enacted in a time and place. Inspired by Schatzkian practice theory and its site ontology, we suggest a contextual viewpoint on digital transformation and call it “relational digital transformation.” We analyzed the change dynamics in the context of taxi dispatch practice in Finland, studying the changing taxi dispatch platforms over years. We investigated five powerful industry actors: two incumbents, two entrants, and a federation of taxi entrepreneurs. We identified events of change in the material arrangements in sites and explain the changes through the process dynamics in the focal practice. We define relational digital transformation as a process through which practice-arrangement bundles of digital technologies evolve over time. This approach assumes the default nature of an industry is to be found in the changing relations between entities rather than in entities themselves. This provides a theoretical extension to the prevailing views of digital transformation in IS literature. It enables studying digital transformation in retrospect without attributing change agency to any entities or technologies a priori. We also contribute to practice-theoretical IS literature by demonstrating how the applicability of practice theoretical analysis extends beyond microphenomena to larger industry-level changes. © 2020 The Author(s)</t>
  </si>
  <si>
    <t>2-s2.0-85089913066</t>
  </si>
  <si>
    <t>Lansing J.; Siegfried N.; Sunyaev A.; Benlian A.</t>
  </si>
  <si>
    <t>Strategic signaling through cloud service certifications: Comparing the relative importance of certifications’ assurances to companies and consumers</t>
  </si>
  <si>
    <t>10.1016/j.jsis.2019.101579</t>
  </si>
  <si>
    <t>https://www.scopus.com/inward/record.uri?eid=2-s2.0-85074750756&amp;doi=10.1016%2fj.jsis.2019.101579&amp;partnerID=40&amp;md5=022d4217ce1a8bdb485fc8ff758bb1ac</t>
  </si>
  <si>
    <t>Cloud service certifications (CSCs) are assessed by practitioners to support strategic cloud adoption decisions with the aim to reduce information asymmetries. Both businesses and consumers scrutinize CSCs’ assurances as ex ante signals indicating a cloud provider's future service quality. While some research has examined the aggregate effects of certifications on decision variables, recipients’ evaluations of certifications and their assurances before making IT-related decisions have received little attention. Furthermore, prior research has predominantly focused on privacy and security assurances in e-commerce certifications. Drawing on signaling theory, we propose that certifications are signals that recipients decompose into a set of fine-grained assurance signals that they weigh to evaluate certifications. We evaluate the responses of 113 company representatives and 317 consumers to a best-worst scaling survey to examine the relative importance these two groups attach to ten assurances from CSCs. Our results show that similar to other online contexts, security and privacy are important assurances, but additional assurances related to availability, the customer friendliness of contracts, and legal compliance are also demanded, particularly by companies. Privacy, security, and availability are most crucial to both companies and consumers, but their relative importance varies substantially between the two groups. Post-hoc subgroup analyses reveal significant differences in assurances’ relative importance for provider and user companies, adopter and non-adopter consumers as well as companies using different types of services and from different industries. Our findings indicate that recipients evaluate certifications as a bundle of signals with varying importance due to recipients’ characteristics and context. With this conceptualization, we contribute to an advanced understanding of the sense-making of certifications and lay out how it influences cloud service adoption theories. Our study has practical implications for certification authorities that design CSCs as well as for providing insights to cloud service providers on customers who draw on CSC assurances when making cloud service adoption decisions. © 2019 Elsevier B.V.</t>
  </si>
  <si>
    <t>2-s2.0-85074750756</t>
  </si>
  <si>
    <t>Larsen K.R.; Hovorka D.S.; Dennis A.R.; West J.D.</t>
  </si>
  <si>
    <t>Understanding the elephant: The discourse approach to boundary identification and corpus construction for theory review articles</t>
  </si>
  <si>
    <t>10.17705/1jais.00556</t>
  </si>
  <si>
    <t>https://www.scopus.com/inward/record.uri?eid=2-s2.0-85078827480&amp;doi=10.17705%2f1jais.00556&amp;partnerID=40&amp;md5=b846e5d86ecf792ec4de6fb9a9b90037</t>
  </si>
  <si>
    <t>The goal of a review article is to present the current state of knowledge in a research area. Two important initial steps in writing a review article are boundary identification (identifying a body of potentially relevant past research) and corpus construction (selecting research manuscripts to include in the review). We present a theory-as-discourse approach, which (1) creates a theory ecosystem of potentially relevant prior research using a citation-network approach to boundary identification; and (2) identifies manuscripts for consideration using machine learning or random selection. We demonstrate an instantiation of the theory as discourse approach through a proof-of-concept, which we call the automated detection of implicit theory (ADIT) technique. ADIT improves performance over the conventional approach as practiced in past technology acceptance model reviews (i.e., keyword search, sometimes manual citation chaining); it identifies a set of research manuscripts that is more comprehensive and at least as precise. Our analysis shows that the conventional approach failed to identify a majority of past research. Like the three blind men examining the elephant, the conventional approach distorts the totality of the phenomenon. ADIT also enables researchers to statistically estimate the number of relevant manuscripts that were excluded from the resulting review article, thus enabling an assessment of the review article’s representativeness. © 2019 by the Association for Information Systems.</t>
  </si>
  <si>
    <t>2-s2.0-85078827480</t>
  </si>
  <si>
    <t>Lecuona J.R.; Reitzig M.</t>
  </si>
  <si>
    <t>Knowledge worth having in 'excess': The value of tacit and firm-specific human resource slack</t>
  </si>
  <si>
    <t>10.1002/smj.2143</t>
  </si>
  <si>
    <t>https://www.scopus.com/inward/record.uri?eid=2-s2.0-84901945208&amp;doi=10.1002%2fsmj.2143&amp;partnerID=40&amp;md5=1ac022dbc9a931ffaf686aea3c6fe061</t>
  </si>
  <si>
    <t>Whether holding resources in excess of what is needed to sustain routine operations (i.e., having slack) increases or decreases firm performance is a question of ongoing interest to management scholars. We contribute to existing theory by arguing that human resource slack generally decreases a firm's performance but that holding excess numbers of employees who possess important tacit knowledge that is specific to firms may benefit the firm. We find that the value of these excess resources increases as firms face competitive pressures and decreases when firms' operational choices facilitate the standardization of workflows. We obtain initial empirical evidence for our predictions by testing them on a novel dataset comprising six years of data for 4,070 manufacturing plants in Mexico. Copyright © 2013 John Wiley &amp; Sons, Ltd.</t>
  </si>
  <si>
    <t>2-s2.0-84901945208</t>
  </si>
  <si>
    <t>Lederer A.L.; Salmela H.</t>
  </si>
  <si>
    <t>Toward a theory of strategic information systems planning</t>
  </si>
  <si>
    <t>10.1016/S0963-8687(96)80005-9</t>
  </si>
  <si>
    <t>https://www.scopus.com/inward/record.uri?eid=2-s2.0-0006510977&amp;doi=10.1016%2fS0963-8687%2896%2980005-9&amp;partnerID=40&amp;md5=48a4415feafa25b6a8f558e1e2306a6b</t>
  </si>
  <si>
    <t>Strategic information systems planning is the process of identifying a portfolio of computer-based applications that will assist an organization in executing its business plans and realizing its business goals. Carrying it out is a critical challenge for many information systems and business executives. Despite its importance to them, the absence of a theory of strategic information systems planning impedes research in the area. An input-process-output model provides the initial basis for such a theory. Constructs in the final version of a theory are: (1) the external environment, (2) the internal environment, (3) planning resources, (4) the planning process, (5) the information plan, (6) the implementation of the information plan, and (7) the alignment of the information plan with the organization's business plan. The constructs exhibit causal relationships among each other. Hypotheses illustrate the relationships. The theory has value for both researchers and practitioners.</t>
  </si>
  <si>
    <t>2-s2.0-0006510977</t>
  </si>
  <si>
    <t>Lederer A.L.; Sethi V.</t>
  </si>
  <si>
    <t>Key Prescriptions for Strategic Information Systems Planning</t>
  </si>
  <si>
    <t>10.1080/07421222.1996.11518111</t>
  </si>
  <si>
    <t>https://www.scopus.com/inward/record.uri?eid=2-s2.0-0030307368&amp;doi=10.1080%2f07421222.1996.11518111&amp;partnerID=40&amp;md5=e219338f085d04acb9d1ecdb6f21f77b</t>
  </si>
  <si>
    <t>Strategic information systems planning (SISP) has been defined as the process of identifying a portfolio of computer-based applications that will assist an organization in executing its business plans and realizing its business goals. SISP is an important activity for helping information executives and top management identify strategic applications and align IT with business needs. Previous researchers and practitioner observers have identified measures of successful SISP and have recommended many prescriptions for achieving success. In this research, the SISP experiences of 105 planners contribute a new perspective on these prescriptions and the success of SISP. Planners extensively follow the prescriptions that promote the efficient management of the SISP study. Although they also extensively follow those prescriptions that lead to their own greater satisfaction, they do not so rigorously follow those that meet SISP objectives. However, the fit between information technology capabilities and the needs of the organization is important to them. Furthermore, plan implementation remains critical to meeting SISP objectives. Combined, these generalizations suggest the central contribution of this research-planner's paradox: The planner must complete the SISP study rapidly to facilitate its implementation but in doing so risks compromising its fit to the organization and therefore reduces its chances of implementation. The planner must thus plan rapidly enough to produce the plan quickly but carefully enough to produce a relevant one.</t>
  </si>
  <si>
    <t>2-s2.0-0030307368</t>
  </si>
  <si>
    <t>Lee G.; Shao B.B.M.; Vinzé A.</t>
  </si>
  <si>
    <t>The role of ICT as a double-edged sword in fostering societal transformations</t>
  </si>
  <si>
    <t>10.17705/1jais.00490</t>
  </si>
  <si>
    <t>https://www.scopus.com/inward/record.uri?eid=2-s2.0-85045090264&amp;doi=10.17705%2f1jais.00490&amp;partnerID=40&amp;md5=c9a9dae5c5222a1659a53a7598a5ae01</t>
  </si>
  <si>
    <t>Information and communication technologies (ICT) have been central to economies seeking improvements in societal conditions. The impacts of ICT advancements manifest themselves in both socioeconomic and sociopolitical changes. While socioeconomic restructuring and, more recently, sociopolitical changes have often been attributed to ICT, research on its impacts and nuances in countries differentiated by economic levels remains sparse. The focus has been on the two ends of the strata for developing and developed economies and restricted to the impacts of ICT on economic metrics like GDP growth. In this study, we explore the pivotal role of ICT in societal transformations for countries categorized as developing, transition, and developed economies. Leveraging endogenous growth theory and social network theory, we hypothesize about the different impacts of ICT across the three economic classifications. Using panel data from 1995 to 2012 for 37 countries belonging to the three economic groups, we empirically investigate the associations between ICT investments and societal outcomes. Our results reveal that ICT has an impact on societal outcomes for transformations, but the nature of its contributions to social change varies with the stage of a country’s economic development. The analysis suggests that developing economies benefit the most from ICT investments with an overall improvement in socioeconomic and sociopolitical conditions, while the ICT effects are either insignificant or negatively inclined for developed economies. Transition economies show mixed ICT effects in stimulating socioeconomic and sociopolitical transformations. These results provide insights for actionable policies and suggest directions for building an ICT-enabled Bright Society. © 2018, Association for Information Systems. All rights reserved.</t>
  </si>
  <si>
    <t>2-s2.0-85045090264</t>
  </si>
  <si>
    <t>Lee J.; Bose U.</t>
  </si>
  <si>
    <t>Operational linkage between diverse dimensions of information technology investments and multifaceted aspects of a firm's economic performance</t>
  </si>
  <si>
    <t>10.1080/02683960210161249</t>
  </si>
  <si>
    <t>https://www.scopus.com/inward/record.uri?eid=2-s2.0-0036764070&amp;doi=10.1080%2f02683960210161249&amp;partnerID=40&amp;md5=90d54ba7f6e9de1017864b2200523f34</t>
  </si>
  <si>
    <t>A number of studies have been performed with the aim of examining the impact of information technology (IT) on the performance of firms and have arrived at multifaceted conclusions that have sometimes been conflicting. Very few studies have been performed with the objective of understanding investment in IT and the diverse dimensions of organizational performance with an attempt at using aggregated measures. An exploratory attempt has been made in this paper into understanding the linkage between IT and a firm's economic performance using aggregated measures of accounting-based and market-based performance while considering intervening variables such as firm size, capital intensity, research and development intensity and advertising intensity. The results indicate that various dimensions of IT are significantly and positively linked to a firm's performance irrespective of the different criteria of performance measures. The results also show that IT has a significant effect on aggregated composite measures of accounting-based and market-based performances.</t>
  </si>
  <si>
    <t>2-s2.0-0036764070</t>
  </si>
  <si>
    <t>Lee J.K.; Park J.; Gregor S.; Yoon V.</t>
  </si>
  <si>
    <t>Axiomatic theories and improving the relevance of information systems research</t>
  </si>
  <si>
    <t>10.1287/isre.2020.0958</t>
  </si>
  <si>
    <t>https://www.scopus.com/inward/record.uri?eid=2-s2.0-85104391543&amp;doi=10.1287%2fisre.2020.0958&amp;partnerID=40&amp;md5=5c36cfb7ac7f55544dcdcc4b0f59fddf</t>
  </si>
  <si>
    <t>This paper examines the fact that a significant number of empirical studies in behavioral information systems (IS) theory research engage in confirmative testing of self-evident axiomatic theories without yielding highly relevant knowledge for the IS community. To measure how pervasive such testing of axiomatic theories is, we conducted a horizontal analysis using 666 hypotheses from 72 representative behavioral IS theories and discovered that more than 60% of the hypotheses could be regarded as axiomatic theory elements. To further investigate the pervasiveness of repetitive testing of axiomatic theories, we vertically analyzed 1,301 hypotheses from 148 articles in three theory categories: technology acceptance model, diffusion of innovation theory, and institutional theory. These analyses revealed that 68.1% of these hypotheses were axiomatic and that 74.6% of them were inherited from general truths beyond the IS domain. In order to shift the research emphasis toward enhancing the relevance of IS research outcomes without sacrificing methodological rigor, we propose four complementary IS research approaches: (1) identifying disconfirming boundary conditions, (2) measuring the relative importance of axiomatic causal factors, (3) measuring the stage of progression toward visionary goals when the nature of the axiomatic theory can be extended to future visions, and (4) engaging in the conceptual design of visionary axiomatic goals. We conclude with a discussion about why so many scholars devote substantial effort to reconfirming axiomatic theories and suggest avenues for more relevant research outcomes. © 2021 The Author(s)</t>
  </si>
  <si>
    <t>2-s2.0-85104391543</t>
  </si>
  <si>
    <t>Lee K.; Joshi K.</t>
  </si>
  <si>
    <t>Examining the use of status quo bias perspective in IS research: need for re-conceptualizing and incorporating biases</t>
  </si>
  <si>
    <t>10.1111/isj.12118</t>
  </si>
  <si>
    <t>https://www.scopus.com/inward/record.uri?eid=2-s2.0-84989243800&amp;doi=10.1111%2fisj.12118&amp;partnerID=40&amp;md5=d50aa4cad00b6f8a6e6094dd3bd38dbc</t>
  </si>
  <si>
    <t>Kim &amp; Kankanhalli introduced status quo bias perspective (SQBP) to help understand information systems (hereinafter IS) users' resistance behaviour. Since then, scholars have widely referred to the theoretical perspective to understand user resistance to and adoption of new IS and information and communication technologies (hereinafter ICT). However, our analysis found that while adopting SQBP, researchers focused primarily on rational cost-and-benefit analysis, rather than on the fundamental tenet of SQBP that highlights ‘bias’ in users' decision-making on account of their cognitive limitations that lead to bounded rationality. In addition, some of the key constructs used in SQBP were not properly interpreted or were oversimplified in their operationalization. This research note aims to provide guidance for utilizing and analysing SQBP and its constructs for future IS user resistance/adoption research. Because SQBP provides unique insights into ‘bias’ in human decision-making in its presentation of bounded rationality, accurate interpretation of its concepts and their investigation can help better understand the different sources of user resistance derived from the status quo bias during new IS and ICT implementation. © 2016 John Wiley &amp; Sons Ltd. © 2016 John Wiley &amp; Sons Ltd</t>
  </si>
  <si>
    <t>2-s2.0-84989243800</t>
  </si>
  <si>
    <t>Lee N.C.-A.; Wang E.T.G.; Grover V.</t>
  </si>
  <si>
    <t>IOS drivers of manufacturer-supplier flexibility and manufacturer agility</t>
  </si>
  <si>
    <t>10.1016/j.jsis.2020.101594</t>
  </si>
  <si>
    <t>https://www.scopus.com/inward/record.uri?eid=2-s2.0-85079175384&amp;doi=10.1016%2fj.jsis.2020.101594&amp;partnerID=40&amp;md5=0ce1e89e5a0cb165d9939ced793f2147</t>
  </si>
  <si>
    <t>In today's hypercompetitive environment, it is critical for manufacturing firms to be agile in responding to ephemeral opportunities in the marketplace. This agility often requires the collaboration with supply chain partners. However, how a manufacturing firm collaborates with its suppliers to achieve agility remains an understudied issue. This study holds that manufacturing firms and their suppliers need to develop manufacturer-supplier flexibility accompanied with well-built integrated information systems and associated analytical systems (such as business intelligence) to enable manufacturer agility. To deepen our understanding of the roles of manufacturer-supplier flexibility and IOS technologies in facilitating manufacturer agility, we build and test a model based on the real options theory and bounded rationality. Based on 141 matched-pair samples of Taiwanese manufacturing firms, our findings demonstrate the importance of manufacturer-supplier flexibility in achieving higher manufacturer agility, wherein IOS integration enables better flexibility. We also show IOS-enabled analytical ability can strengthen the effect of such flexibility on manufacturer agility. Implications of the results for practices and academics are provided. © 2020 Elsevier B.V.</t>
  </si>
  <si>
    <t>2-s2.0-85079175384</t>
  </si>
  <si>
    <t>Lee O.-K.; Sambamurthy V.; Lim K.H.; Wei K.K.</t>
  </si>
  <si>
    <t>How does IT ambidexterity impact organizational agility?</t>
  </si>
  <si>
    <t>10.1287/isre.2015.0577</t>
  </si>
  <si>
    <t>https://www.scopus.com/inward/record.uri?eid=2-s2.0-84959204513&amp;doi=10.1287%2fisre.2015.0577&amp;partnerID=40&amp;md5=ddef70af06ea368f753eb135b6a4130c</t>
  </si>
  <si>
    <t>Organizational agility is a significant business capability. Though there have been numerous studies about the effects of information technology (IT) capabilities on organizational agility, there has been limited attention on the enabling effects of IT ambidexterity, namely, the dual capacity to explore and exploit IT resources and practices. We propose that IT ambidexterity enhances organizational agility by facilitating operational ambidexterity, and that the magnitude of facilitation depends on the level of environmental dynamism. We test these relationships utilizing data from a large-scale, matched-pair field survey of business and IT executives. The results confirm that a firm's IT ambidexterity does enhance its organizational agility through the mediated effects of operational ambidexterity, and that the dynamism of a firm's environment affects these relationships. © 2015 INFORMS.</t>
  </si>
  <si>
    <t>2-s2.0-84959204513</t>
  </si>
  <si>
    <t>Lee Y.; Larsen K.R.</t>
  </si>
  <si>
    <t>Threat or coping appraisal: Determinants of SMB executives′ decision to adopt anti-malware software</t>
  </si>
  <si>
    <t>10.1057/ejis.2009.11</t>
  </si>
  <si>
    <t>https://www.scopus.com/inward/record.uri?eid=2-s2.0-67650166189&amp;doi=10.1057%2fejis.2009.11&amp;partnerID=40&amp;md5=1acff3d04755e866ad03e05a3d636e19</t>
  </si>
  <si>
    <t>This study presents an empirical investigation of factors affecting small- and medium-sized business (SMB) executives decision to adopt anti-malware software for their organizations. A research model was developed by adopting and expanding the protection motivation theory from health psychology, which has successfully been used to investigate the effect of threat and coping appraisal on protective actions. A questionnaire-based field survey with 239 U.S. SMB executives was conducted, and the data were analyzed using partial least squares (PLS). This study demonstrates that threat and coping appraisal successfully predict SMB executives anti-malware software adoption intention, leading to SMB adoption. In addition, considerable variance in adoption intention and actual SMB adoption is addressed by social influence from key stakeholders and situation-specific variables, such as IT budget and vendor support. Further, the generalizability of the model was tested using industry type and IS expertise. The adoption intention of IS experts and IT intensive industries was mainly affected by threat appraisal and social influence, while that of non-IS experts and non-IT intensive industries was significantly influenced by coping appraisal and IT budget. Vendor support was a key facilitator of the anti-malware adoption for IS experts and IT intensive industry groups, while IT budget was for non-IS expert and non-IT intensive industry groups. Key implications for theory and practice are discussed. ©2009 Operational Research Society Ltd. All rights reserved.</t>
  </si>
  <si>
    <t>2-s2.0-67650166189</t>
  </si>
  <si>
    <t>Lee Y.W.</t>
  </si>
  <si>
    <t>Crafting Rules: Context-Reflective Data Quality Problem Solving</t>
  </si>
  <si>
    <t>10.1080/07421222.2003.11045770</t>
  </si>
  <si>
    <t>https://www.scopus.com/inward/record.uri?eid=2-s2.0-1242265071&amp;doi=10.1080%2f07421222.2003.11045770&amp;partnerID=40&amp;md5=71d9c09e53ca9b63ed9b5c289c2f556c</t>
  </si>
  <si>
    <t>Motivated by the growing importance of data quality in data-intensive, global business environments and by burgeoning data quality activities, this study builds a conceptual model of data quality problem solving. The study analyzes data quality activities at five organizations via a five-year longitudinal study. The study finds that experienced practitioners solve data quality problems by reflecting on and explicating knowledge about contexts embedded in, or missing from, data. Specifically, these individuals investigate how data problems are framed, analyzed, and resolved throughout the entire information discourse. Their discourse on contexts of data, therefore, connects otherwise separately managed data processes, that is, collection, storage, and use. Practitioners' context-reflective mode of problem solving plays a pivotal role in crafting data quality rules. These practitioners break old rules and revise actionable dominant logic embedded in work routines as a strategy for crafting rules in data quality problem solving.</t>
  </si>
  <si>
    <t>2-s2.0-1242265071</t>
  </si>
  <si>
    <t>Legner C.; Pentek T.; Otto B.</t>
  </si>
  <si>
    <t>Accumulating design knowledge with reference models: Insights from 12 years’ research into data management</t>
  </si>
  <si>
    <t>10.17705/1jais.00618</t>
  </si>
  <si>
    <t>https://www.scopus.com/inward/record.uri?eid=2-s2.0-85085990609&amp;doi=10.17705%2f1jais.00618&amp;partnerID=40&amp;md5=47eb66a320b73ef5a8e6f97091f46093</t>
  </si>
  <si>
    <t>Over the past several decades, digital technologies have evolved from supporting business processes and decision-making to becoming an integral part of business strategies. Although the IS discipline has extensive experience with digitalization and designing sociotechnical artifacts, the underlying design knowledge is seldom systematically accumulated across different settings and projects, and thus cannot be transferred and reused in new contexts. Motivated by this gap in the research, we turn to the data management field, where reference models have become important sources of descriptive and prescriptive domain knowledge. To study knowledge accumulation in reference models, we analyze the revelatory and extreme case of a longitudinal DSR process involving more than 30 European companies and 15 researchers from three universities over 12 years. The insights into reference model development allow us to theorize about knowledge accumulation mechanisms from both a process perspective and an artifact perspective: First, we observe that knowledge accumulation occurs in stages in response to technology’s evolving roles in business (problem space) and as a result of maturing design knowledge (solution space). Second, we find that reference models act as design boundary objects; they explicate and integrate knowledge from different disciplines and allow for the development of design knowledge over time—from descriptive (conceptual) models to prescriptive (capability or maturity) ones. To cope with fundamental changes in the problem space, these models require continuous updating as well as transfer/exaptation to new problem spaces. Our findings inform the IS community about the fundamental logic of knowledge accumulation in longitudinal DSR processes. © 2020 by the Association for Information Systems.</t>
  </si>
  <si>
    <t>2-s2.0-85085990609</t>
  </si>
  <si>
    <t>Legner C.; Schemm J.</t>
  </si>
  <si>
    <t>Toward the inter-organizational product information supply chain - Evidence from the retail and consumer goods industries</t>
  </si>
  <si>
    <t>10.17705/1jais.00156</t>
  </si>
  <si>
    <t>https://www.scopus.com/inward/record.uri?eid=2-s2.0-58349121549&amp;doi=10.17705%2f1jais.00156&amp;partnerID=40&amp;md5=0ab063c6b4df5eeba3f60285de8c28fa</t>
  </si>
  <si>
    <t>Since the 1980s, the retail and consumer goods industries have been making very extensive use of EDI-based data exchange and subsequently developed the vision of Efficient Consumer Response (ECR). In the meantime, a growing number of studies report that poor data quality, in particular outdated or wrong product information, negatively impacts demand and supply chain performance. Whereas prior literature intensively studied the positive effects of information sharing on the coordination of supply and demand, this research is aimed at establishing a basis for understanding the phenomena of the underlying inter-organizational product information supply chain. Using coordination theory as an overarching framework, the main research contribution is a set of dependencies, coordination problems, and coordination mechanisms that characterize the product information supply chain. From on analysis of two retailer-manufacturer relationships, we conclude that flow and sharing dependencies evolve into reciprocal dependencies as the intensity of demand and supply collaboration increases. We also find that industry standards - notably Global Data Synchronization (GDS) - do not yet fully cover the inter-organizational coordination requirements that result from the identified set of sharing and flow dependencies. Copyright © 2008, by the Association for Information Systems.</t>
  </si>
  <si>
    <t>2-s2.0-58349121549</t>
  </si>
  <si>
    <t>Legoux R.; Leger P.-M.; Robert J.; Boyer M.</t>
  </si>
  <si>
    <t>Confirmation biases in the financial analysis of IT investments</t>
  </si>
  <si>
    <t>10.17705/1jais.00350</t>
  </si>
  <si>
    <t>https://www.scopus.com/inward/record.uri?eid=2-s2.0-84893192855&amp;doi=10.17705%2f1jais.00350&amp;partnerID=40&amp;md5=23ab791725e688fe64d4149d17e04428</t>
  </si>
  <si>
    <t>This paper focuses on the optimistic and confirmation biases of experts with respect to major IT investments and their interaction with financial analysts' competencies in finance and information technology. We used an experimental design that involved asking subjects to predict the financial market's reaction to major IT investment announcements. Drawing on the literature on optimistic biases, we showed that IT and financial expertise lead to different forecasting patterns. We found that financially competent participants are more subject to confirmatory biases and have a tendency to hold on to a currently favored hypothesis throughout their analysis. IT expertise, though, mitigates the analyst's confirmatory bias, so that dual expertise leads to less optimistic biases.</t>
  </si>
  <si>
    <t>2-s2.0-84893192855</t>
  </si>
  <si>
    <t>Lei D.; Sobol M.</t>
  </si>
  <si>
    <t>The CIM-IS partnership: integration for competitive advantage</t>
  </si>
  <si>
    <t>10.1016/0963-8687(91)90003-2</t>
  </si>
  <si>
    <t>https://www.scopus.com/inward/record.uri?eid=2-s2.0-44949280608&amp;doi=10.1016%2f0963-8687%2891%2990003-2&amp;partnerID=40&amp;md5=b8a05d58f7c4aa118dd82264aa4e1677</t>
  </si>
  <si>
    <t>This paper focuses on the growing need to closely coordinate and link up manufacturing activities with information systems and networks. Computer-integrated manufacturing is helping an increasing number of firms produce higher variety goods in smaller lot sizes. A 4-cell matrix of degree of product complexity and production lot size is formed to study the needs for interaction of Information Systems (IS) tools and computer-integrated manufacturing (CIM) tools. As product complexity grows and lot size diminishes, more integration of IS and CIM is needed to build competitive advantages. © 1991.</t>
  </si>
  <si>
    <t>2-s2.0-44949280608</t>
  </si>
  <si>
    <t>Leidner D.E.; Pan G.; Pan S.L.</t>
  </si>
  <si>
    <t>The role of IT in crisis response: Lessons from the SARS and Asian Tsunami disasters</t>
  </si>
  <si>
    <t>10.1016/j.jsis.2009.05.001</t>
  </si>
  <si>
    <t>https://www.scopus.com/inward/record.uri?eid=2-s2.0-67650720383&amp;doi=10.1016%2fj.jsis.2009.05.001&amp;partnerID=40&amp;md5=8c116fbb15c35aa35ff6e634c1925688</t>
  </si>
  <si>
    <t>Research on crisis management recognizes the important role of information although few studies of crisis response deal explicitly with information systems. In this paper, we present a case study of Singapore's response to the SARS and Asian Tsunami disasters. Using the resource-based view of the firm as our theoretical lens, we examine three research questions: what IS resources are needed in crisis response, how are these IS resources bundled with other non-IS resources, and how are they effectively coordinated? Our analysis of the case suggests that existing assets such as information technology infrastructure, leadership, and collaborative networks and existing capabilities such as the ability to build and apply IT, the ability to recognize signals and the ability to see the big picture are critical during crisis response. The actions taken using these assets and capabilities include informing resolutely, gaining stakeholder commitment and agile mobilizing of people and IT. Our analysis further suggests that coordination mechanisms, namely the crisis response organizational, informational, and IT structures, are important facilitators of the response actions. The resulting framework of resource deployment during crisis response extends the resource based view of the firm into a cooperative setting, aiming to understand the nature of IS resource value in a cooperative context, and considers not just the resources per se, but the means of coordination the resources. © 2009 Elsevier B.V. All rights reserved.</t>
  </si>
  <si>
    <t>2-s2.0-67650720383</t>
  </si>
  <si>
    <t>Leidner D.E.; Preston D.; Chen D.</t>
  </si>
  <si>
    <t>An examination of the antecedents and consequences of organizational IT innovation in hospitals</t>
  </si>
  <si>
    <t>10.1016/j.jsis.2010.07.002</t>
  </si>
  <si>
    <t>https://www.scopus.com/inward/record.uri?eid=2-s2.0-77957705075&amp;doi=10.1016%2fj.jsis.2010.07.002&amp;partnerID=40&amp;md5=11faf7b4e8026f662ac5f0d6aaa9253f</t>
  </si>
  <si>
    <t>The healthcare industry is widely recognized as information-intensive and IT is considered to be an intrinsic component of the success of healthcare organizations such as hospitals. While both researchers and practitioners have argued that hospitals should aspire to be IT innovators, most tend to be IT laggards. An understanding of the factors that drive hospitals to become IT innovators remains an important phenomenon of interest. However, there is a lack of theory-driven empirical research that systematically investigates the factors that influence a hospital's strategic choice to be an IT innovator and the influence of IT innovation on hospital performance. This study bridges the extant gaps in the literature by developing and testing an integrated model that seeks to understand why certain hospitals are IT innovators. Using IT innovation theory as our theoretical foundation, we examine three antecedents, including the chief information officer (CIO) strategic leadership, the top management team's (TMT) attitude toward IT, and the hospital's climate. Further, we examine the influence of IT innovation on the impact of IT within the hospital and the influence of IT impact on the hospital's financial performance. The research model was tested using both survey and archival data from 70 matched pairs of hospital CIOs and executives. The quantitative analysis is supplemented with by interviews with 10 participating CIOs to further examine the relationship of the CIO to hospital IT innovation. The results suggest that the CIO strategic leadership and the TMT's attitude toward IT are key factors that influence IT innovation; however, the influence of a hospital's climate on organizational IT innovation is contingent upon the CIO's level of strategic leadership. The results also suggest that hospitals that are IT innovators can generate greater impact from IT, which in turn results in greater performance for the hospital. Theoretical and practical implications as well as future research directions are discussed. © 2010 Elsevier B.V. All rights reserved.</t>
  </si>
  <si>
    <t>2-s2.0-77957705075</t>
  </si>
  <si>
    <t>Leong C.; Pan S.L.; Leidner D.E.; Huang J.-S.</t>
  </si>
  <si>
    <t>Platform leadership: Managing boundaries for the network growth of digital platforms</t>
  </si>
  <si>
    <t>10.17705/1jais.00577</t>
  </si>
  <si>
    <t>https://www.scopus.com/inward/record.uri?eid=2-s2.0-85074388102&amp;doi=10.17705%2f1jais.00577&amp;partnerID=40&amp;md5=cf80046e70ea42d8e3e5dc3d5ccbbe21</t>
  </si>
  <si>
    <t>This study aims to generate a systematic understanding of how digital platform firms can attain platform leadership. We explore the question by casting a boundary management lens over the complex network of interactions on a digital platform. Firms are faced with various boundaries— boundaries of efficiency, competence, power, identity, and ties—and must carefully address tensions within diverse groups of actors with their own interests. We conducted an in-depth case study on China’s largest online ticketing firm and established two contributions for attaining platform leadership. First, we conceptualized the development of a digital platform as a set of technology-based boundary management mechanisms (functional multiplexing, scope expansion, community curation, actor empowerment, and positional escalation) that includes a combination of boundary spanning, erecting, and reinforcing. Second, we uncovered the network dynamics of a digital platform by explicating the synergies and tensions of boundary management. Considering our novel findings, this study offers managerial and design guidelines for a digital platform by advocating an integrative view of boundary management. We present a multidimensional framework that includes five boundaries and four types of networks (dyadic, interconnected, intraconnected, and external) for future analysis of networks built on digital platforms. © 2019 by the Association for Information Systems.</t>
  </si>
  <si>
    <t>2-s2.0-85074388102</t>
  </si>
  <si>
    <t>Leoni L.; Ardolino M.; El Baz J.; Gueli G.; Bacchetti A.</t>
  </si>
  <si>
    <t>The mediating role of knowledge management processes in the effective use of artificial intelligence in manufacturing firms</t>
  </si>
  <si>
    <t>10.1108/IJOPM-05-2022-0282</t>
  </si>
  <si>
    <t>https://www.scopus.com/inward/record.uri?eid=2-s2.0-85140368311&amp;doi=10.1108%2fIJOPM-05-2022-0282&amp;partnerID=40&amp;md5=857742773dbc15d85c88efd5ff0d30da</t>
  </si>
  <si>
    <t>Purpose: This paper aims to provide and empirically test a conceptual model in which artificial intelligence (AI), knowledge management processes (KMPs) and supply chain resilience (SCR) are simultaneously considered in terms of their reciprocal relationships and impact on manufacturing firm performance (MFP). Design/methodology/approach: In the study, six hypotheses have been developed and tested through an empirical survey administered to 120 senior executives of Italian manufacturing firms. The data analysis has been carried out via the partial least squares structural equation modelling approach, using the Advanced Analysis for Composites 2.0 variance-based software program. Findings: Using a conceptual model validated using an empirical survey, the study sheds light on the relationships between AI, KMPs and SCR, as well as their impacts on MFP. In particular, the authors show the positive effects of the adoption of AI on KMPs, as well as the influence of KMPs on SCR and MFP. Finally, the authors demonstrate that KMPs act as a mediator through which AI affects SCR and MFP. Practical implications: This study highlights the critical role of KMPs for manufacturing firms that can deploy AI to stimulate KMPs and through attaining a high level of the latter might succeed in enhancing both their SCR and MFP. Originality/value: This study demonstrates that manufacturing firms interested in properly applying AI to ameliorate their performance and resilience must carefully consider KMPs as a mediator mechanism. © 2022, Luna Leoni, Marco Ardolino, Jamal El Baz, Ginetta Gueli and Andrea Bacchetti.</t>
  </si>
  <si>
    <t>2-s2.0-85140368311</t>
  </si>
  <si>
    <t>Morgan N.A.; Feng H.; Whitler K.A.</t>
  </si>
  <si>
    <t>Marketing Capabilities in International Marketing</t>
  </si>
  <si>
    <t>10.1509/jim.17.0056</t>
  </si>
  <si>
    <t>https://www.scopus.com/inward/record.uri?eid=2-s2.0-85054829358&amp;doi=10.1509%2fjim.17.0056&amp;partnerID=40&amp;md5=1d643e85bbcbe1610ddec04e722c7928</t>
  </si>
  <si>
    <t>There has been a significant increase in scholarly research focusing on marketing capabilities as an important aspect of marketing theory–based explanations of firm performance. This growing research interest in marketing capabilities has also been reflected in the international marketing literature. However, it is unclear whether and how thinking and research about international marketing capabilities differs from that of marketing capabilities in a domestic market context. To explore this question, the authors conduct a review of studies of marketing capabilities in the most influential journals publishing research in international marketing. They supplement this with insights from interviews with executives in firms engaged to varying degrees in international marketing. The study suggests that there remain numerous important unanswered questions in conceptualizing and empirically researching international marketing capabilities. © 2018 American Marketing Association.</t>
  </si>
  <si>
    <t>2-s2.0-85054829358</t>
  </si>
  <si>
    <t>Murciano-Goroff R.</t>
  </si>
  <si>
    <t>Missing Women in Tech: The Labor Market for Highly Skilled Software Engineers</t>
  </si>
  <si>
    <t>10.1287/mnsc.2021.4077</t>
  </si>
  <si>
    <t>https://www.scopus.com/inward/record.uri?eid=2-s2.0-85125158439&amp;doi=10.1287%2fmnsc.2021.4077&amp;partnerID=40&amp;md5=59119450563c041ed1d63e5a6018d476</t>
  </si>
  <si>
    <t>This paper examines the behavior of job seekers and recruiters in the labor market for software engineers. I obtained data from a recruiting platform where individuals can self-report their computer programming skills and recruiters can message individuals they wish to contact about job opportunities. I augment this data set with measures of each individual’s previous programming experience based on analysis of actual computer source code they wrote and shared within the open-source software community. This novel data set reveals that candidates’ self-reported technical skills are quantitatively important predictors of recruiter interest. Consistent with social psychology and behavioral economics studies, I also find female programmers with previous experience in a programming language are 11.07% less likely than their male counterparts to self-report knowledge of that programming language on their resume. Despite public pronouncements, however, recruiters do not appear more inclined toward recruiting female candidates who self-report knowing programming languages. Indeed, recruiters are predicted to be 6.47% less likely to express interest in a female candidate than a male candidate with comparable observable qualifications even if those qualifications are very strong. Ultimately, a gender gap in the self-reporting of skills on resumes exists; but recruiters do not appear to be adjusting their response to such signals in ways that could increase the representation of women among software engineering recruits. Copyright: © 2021 INFORMS</t>
  </si>
  <si>
    <t>2-s2.0-85125158439</t>
  </si>
  <si>
    <t>Levallet N.; Chan Y.</t>
  </si>
  <si>
    <t>Uncovering a new form of digitally-enabled agility: an improvisational perspective</t>
  </si>
  <si>
    <t>10.1080/0960085X.2022.2035262</t>
  </si>
  <si>
    <t>https://www.scopus.com/inward/record.uri?eid=2-s2.0-85124819384&amp;doi=10.1080%2f0960085X.2022.2035262&amp;partnerID=40&amp;md5=650ca6075ce219efe644c24814b1ec9e</t>
  </si>
  <si>
    <t>Agile organisations address changes with ease and speed. These changes are tackled through the concept of ongoing agility, using a sense-respond process, composed of sensing, decision-making, and acting. Increasingly, however, unexpected events require a different agility response. In this study, we propose and empirically examine how improvisational agility–conceptualised as organisation improvisational capability, the ability to sense and respond to unexpected events with speed and creativity–is a type of agility better suited for unanticipated events. Specifically, we focus on the improvisational agility sense-respond process. Using four exploratory cases, we find that organisations can leverage existing ongoing agility mechanisms for improvisational agility and, through learning, can leverage improvisational agility in ongoing agility. We also explain how different components of information management capability support improvisational agility, depending on the unexpected events and the need for speed or creativity. © Operational Research Society 2022.</t>
  </si>
  <si>
    <t>2-s2.0-85124819384</t>
  </si>
  <si>
    <t>Levallet N.; Denford J.S.; Chan Y.E.</t>
  </si>
  <si>
    <t>Following the MAP (methods, approaches, perspectives) in information systems research</t>
  </si>
  <si>
    <t>10.1287/isre.2020.0964</t>
  </si>
  <si>
    <t>https://www.scopus.com/inward/record.uri?eid=2-s2.0-85104328274&amp;doi=10.1287%2fisre.2020.0964&amp;partnerID=40&amp;md5=8109081d44599dfaa560ad0fabfd21a0</t>
  </si>
  <si>
    <t>Research questions surrounding phenomena in information systems (IS) are growing more complex and less amenable to simple explanations. Although many encourage the use of multiple research methods, we go further, advocating for leveraging research methods, analytic approaches, and theoretical perspectives (coined MAP) to better examine complex IS phenomena. The use of multi-MAPs benefits from the complementarity between different theoretical perspectives, that is, variance, process and systems perspectives, and the various analytic approaches that support them in addition to multiple methods. While outlining the broader context of multi-MAP research, this research note focuses on the complementarity between the variance and systems perspectives, associated analytic approaches, and supporting research methods. We use the variance and systems multi-MAPs approach to illustrate our reasoning and outline how the approach can be applied to other MAPs. In addition, we provide researchers with guidelines that they can use to state their choice of MAP based on their research questions. Finally, we demonstrate how researchers can expand their reasoning from deductive and inductive modes to an abductive reasoning process. Using this process, they can move between integrating multiple MAPs a priori within their research design to addressing emergent findings using an a posteriori addition of MAPs. An illustrative study is used to showcase the advocated multi-MAP abductive process. In this research note, we offer guidance for the study of complex phenomena using multiple MAPs through the process of abductive reasoning. In doing so, we extend the multiple methods research discourse. We also encourage researchers to be explicit and transparent in their MAP choices, whether using a single MAP or multiple MAPs. © 2020 INFORMS.</t>
  </si>
  <si>
    <t>2-s2.0-85104328274</t>
  </si>
  <si>
    <t>Lewis M.O.; Mathiassen L.; Rai A.</t>
  </si>
  <si>
    <t>Scalable growth in IT-enabled service provisioning: A sensemaking perspective</t>
  </si>
  <si>
    <t>10.1057/ejis.2011.5</t>
  </si>
  <si>
    <t>https://www.scopus.com/inward/record.uri?eid=2-s2.0-79955603764&amp;doi=10.1057%2fejis.2011.5&amp;partnerID=40&amp;md5=bd5e8109aa22f0dddfb14350a1dcfd0b</t>
  </si>
  <si>
    <t>Vendors of IT-enabled services must address equivocal and changing requirements from diverse customers while simultaneously making a profit. However, our knowledge of how these organizations can achieve the necessary scalability is limited. Against this backdrop, we leverage organizational sensemaking to investigate how a large vendor attempted to create a scalable service infrastructure through three sequential strategies. This in-depth case study reveals key factors that challenged the efficacy of each strategy. First, addressing equivocality through structural separation exacerbated the organizations challenges because of misaligned collective identities between business units. Second, reducing equivocality through market segmentation proved to be inadequate because individual-level cognitive constraints shaped pre-packaged solutions that lacked functionality. Third, responding to equivocality through service modularization was challenged due to lack of social interaction about standardization of component interfaces, system and process redundancies, and inflexible process architectures. We offer a detailed analysis of these strategies and discuss implications in relation to theory and practice. © 2011 Operational Research Society Ltd. All rights reserved.</t>
  </si>
  <si>
    <t>2-s2.0-79955603764</t>
  </si>
  <si>
    <t>Li D.; Eden L.; Hitt M.A.; Ireland R.D.</t>
  </si>
  <si>
    <t>Friends, acquaintances, or strangers? Partner selection in R&amp;D alliances</t>
  </si>
  <si>
    <t>Academy of Management Journal</t>
  </si>
  <si>
    <t>10.5465/AMJ.2008.31767271</t>
  </si>
  <si>
    <t>https://www.scopus.com/inward/record.uri?eid=2-s2.0-44449106553&amp;doi=10.5465%2fAMJ.2008.31767271&amp;partnerID=40&amp;md5=d639efbfb7d62e031267f86a8ae71f52</t>
  </si>
  <si>
    <t>Like governance structure and alliance scope, partner selection may serve to safeguard firms' intellectual assets in R&amp;D alliances. We categorize potential alliance partners into friends, acquaintances, and strangers, depending on their previous alliance experience. Data on 1,159 R&amp;D alliances indicate that the more radical an alliance's innovation goals, the more likely it is that partners are friends rather than strangers. However, strangers are preferred to acquaintances, suggesting partner selection preferences are not transitive. Moreover, results suggest that firms use partner selection, governance structure, and alliance scope as substitute mechanisms to protect valuable technological assets from appropriation in R&amp;D alliances. Copyright of the Academy of Management, all rights reserved.</t>
  </si>
  <si>
    <t>2-s2.0-44449106553</t>
  </si>
  <si>
    <t>Li G.; Li N.; Sethi S.P.</t>
  </si>
  <si>
    <t>Does CSR Reduce Idiosyncratic Risk? Roles of Operational Efficiency and AI Innovation</t>
  </si>
  <si>
    <t>10.1111/poms.13483</t>
  </si>
  <si>
    <t>https://www.scopus.com/inward/record.uri?eid=2-s2.0-85109144297&amp;doi=10.1111%2fpoms.13483&amp;partnerID=40&amp;md5=503ed321a56ad5fb82d0a061018ef9cb</t>
  </si>
  <si>
    <t>In the context of Industry 4.0, corporate social responsibility (CSR) plays an increasingly important role in firm risk management. To mitigate risk and improve operational productivity, artificial intelligence (AI), a key disruptive technology, has been increasingly employed in many industries. In this study, we examine the relationship between CSR and idiosyncratic risk (IR) as moderated by AI innovation and operational efficiency based on data from 1614 firms in China during the period from 2010 to 2017. The empirical results show that CSR can negatively affect IR, while beyond a certain level, it acts in the opposite direction, exhibiting a U-shaped relationship. In particular, operational efficiency shifts the turning point of the U-shaped curve to the right, implying that firms with high operational efficiency can obtain a higher optimal benefit by improving their CSR. Furthermore, AI innovation flattens the U-shaped curve, thereby weakening CSR's positive impact on IR. This result indicates that AI innovation is not always beneficial. As AI innovation can have some substitution effect on CSR, enterprises should focus on either CSR or AI innovation as their main differentiation strategy to maximize the utilization of resources. We further instrument CSR using the social expenditure ratio of the province where the firm is headquartered to address a potential endogeneity concern. Finally, we provide several prominent managerial implications for enterprises, governments, and investors. © 2021 Production and Operations Management Society</t>
  </si>
  <si>
    <t>2-s2.0-85109144297</t>
  </si>
  <si>
    <t>Li H.; Luo X.; Chen Y.</t>
  </si>
  <si>
    <t>Understanding information security policy violation from a situational action perspective</t>
  </si>
  <si>
    <t>10.17705/1jais.00678</t>
  </si>
  <si>
    <t>https://www.scopus.com/inward/record.uri?eid=2-s2.0-85105924343&amp;doi=10.17705%2f1jais.00678&amp;partnerID=40&amp;md5=e0c8c44e90fcfab6f866f7a1f53e534d</t>
  </si>
  <si>
    <t>Insiders’ negligence or abuse is regarded as a leading cause of information security breaches in organizations. As most of the extant studies have largely examined insider threats at a high level of abstraction, the role of situational moral reasoning for information security policy (ISP) violations in specific situations has received little attention. To advance this line of research, this paper opens up a potentially fruitful path for IS researchers by applying situational action theory (SAT) to contextually examine why employees violate ISPs in particular situations. We consider the violations of password security policy, internet use policy, and confidential data security policy, and examine specific violation intents ranging from altruistic to malicious. The results support most of the assertions derived from SAT. We found situational moral beliefs to be the predominant driver for ISP violations across three situations in an organizational setting. However, the moderation effect of moral beliefs was only significant in situations involving sharing passwords and selling confidential data. Sanction certainty and sanction severity were also found to have different effects across situations. We conclude by presenting implications for IS security practitioners and suggestions for future research. © 2021 by the Association for Information Systems.</t>
  </si>
  <si>
    <t>2-s2.0-85105924343</t>
  </si>
  <si>
    <t>Murray J.Y.; Kotabe M.</t>
  </si>
  <si>
    <t>Sourcing strategies of U.S. service companies: A modified transaction-cost analysis</t>
  </si>
  <si>
    <t>10.1002/(sici)1097-0266(199909)20:9&lt;791::aid-smj49&gt;3.0.co;2-u</t>
  </si>
  <si>
    <t>https://www.scopus.com/inward/record.uri?eid=2-s2.0-0000873483&amp;doi=10.1002%2f%28sici%291097-0266%28199909%2920%3a9%3c791%3a%3aaid-smj49%3e3.0.co%3b2-u&amp;partnerID=40&amp;md5=8f4661d2fb3a105b0a31b2cf50ec3b61</t>
  </si>
  <si>
    <t>Global procurement of services has been receiving an increasing amount of managerial attention in recent years. Service firms seem to have begun sourcing part of their service activities from abroad in much the same way as manufacturing firms have sourced components and finished goods in the past 30 years. However, little is known about the nature of service sourcing strategy. In this study, we employ a modified transaction-cost analysis to examine empirically the locational (domestic vs. global sourcing) and the ownership (internal vs. external sourcing) aspects of service sourcing strategy. In addition, performance implications on both the locational and ownership aspects of service sourcing are investigated. The results show that, similar to components and finished goods procurement, supplementary services are sourced globally, either internally or externally. Furthermore, the relationship between asset specificity and internal sourcing of supplementary services is moderated by the level of inseparability and transaction frequency. Finally, internal sourcing and foreign sourcing of supplementary services are negatively related to a service's market performance. Copyright © 1999 John Wiley &amp; Sons, Ltd.</t>
  </si>
  <si>
    <t>2-s2.0-0000873483</t>
  </si>
  <si>
    <t>Li L.; Gao P.; Mao J.-Y.</t>
  </si>
  <si>
    <t>Research on IT in China: A call for greater contextualization</t>
  </si>
  <si>
    <t>10.1057/jit.2014.15</t>
  </si>
  <si>
    <t>https://www.scopus.com/inward/record.uri?eid=2-s2.0-84906241594&amp;doi=10.1057%2fjit.2014.15&amp;partnerID=40&amp;md5=0159d18ee1346ee2de25176d042eb836</t>
  </si>
  <si>
    <t>Research on information technologies (IT) in China has gained increasing attention in the international information systems (IS) community. This study systematically reviews papers on IT in China published in the 'Senior Scholars' Basket of Journals' from 2000 to 2013. We have two specific objectives: to identify key research issues and trends, and to propose future directions for research on IT in China. This paper categorizes the global distribution of authors and their research methods. Five research streams are identified, including human behaviors in IS adoption and use, IS management, e-Business, social media, digital collaborations and group support, and industry and societal issues in IS. While each stream is examined in detail, we specifically pay attention to the effect of the Chinese context in each paper and the approaches to contextualizing the research. On the basis of our findings from the literature review, we propose a focus on the Chinese context as guidance for future research. Copyright © 2014 Association for Information Technology Trust.</t>
  </si>
  <si>
    <t>2-s2.0-84906241594</t>
  </si>
  <si>
    <t>Li L.; Gong Y.; Wang Z.; Liu S.</t>
  </si>
  <si>
    <t>Big data and big disaster: a mechanism of supply chain risk management in global logistics industry</t>
  </si>
  <si>
    <t>10.1108/IJOPM-04-2022-0266</t>
  </si>
  <si>
    <t>https://www.scopus.com/inward/record.uri?eid=2-s2.0-85140314875&amp;doi=10.1108%2fIJOPM-04-2022-0266&amp;partnerID=40&amp;md5=fe4bad3065211578d3601c12f21177b4</t>
  </si>
  <si>
    <t>Purpose: Although big data may enhance the visibility, transparency, and responsiveness of supply chains, whether it is effective for improving supply chain performance in a turbulent environment, especially in mitigating the impact of COVID-19, is unclear. The research question the authors addressed is: How do logistics firms improve the supply chain performance in COVID-19 through big data and supply chain integration (SCI)? Design/methodology/approach: The authors used a mixed-method approach with four rounds of data collection. A three-round survey of 323 logistics firms in 26 countries in Europe, America, and Asia was first conducted. The authors then conducted in-depth interviews with 55 logistics firms. Findings: In the first quantitative study, the authors find mediational mechanisms through which big data analytics technology capability (BDATC) and SCI influence supply chain performance. In particular, BDATC and SCI are two second-order capabilities that help firms develop three first-order capabilities (i.e. proactive capabilities, reactive capabilities, and resource reconfiguration) and eventually lead to innovation capability and disaster immunity that allow firms to survive in COVID-19 and improve supply chain performance. The results of the follow-up qualitative analysis not only confirm the inferences from the quantitative analysis but also provide complementary insights into organizational culture and the institutional environment. Originality/value: The authors contribute to supply chain risk management by developing a three-level hierarchy of capabilities framework and finding a mechanism with the links between big data and big disaster. The authors also provide managerial implications for logistics firms to address the new management challenges posed by COVID-19. © 2022, Emerald Publishing Limited.</t>
  </si>
  <si>
    <t>2-s2.0-85140314875</t>
  </si>
  <si>
    <t>Li S.; Shang J.; Slaughter S.A.</t>
  </si>
  <si>
    <t>Why do software firms fail? Capabilities, competitive actions, and firm survival in the software industry from 1995 to 2007</t>
  </si>
  <si>
    <t>10.1287/isre.1100.0281</t>
  </si>
  <si>
    <t>https://www.scopus.com/inward/record.uri?eid=2-s2.0-77957367105&amp;doi=10.1287%2fisre.1100.0281&amp;partnerID=40&amp;md5=9bb8e7624d32d5839614710255046427</t>
  </si>
  <si>
    <t>This study examines why firms fail or survive in the volatile software industry. We provide a novel perspective by considering how software firms' capabilities and their competitive actions affect their ultimate survival. Drawing on the resource-based view (RBV), we conceptualize capabilities as a firm's ability to efficiently transform input resources into outputs, relative to its peers. We define three critical capabilities of softwareproducing firms-research and development (RD), marketing (MK), and operations (OP)-and hypothesize that in the dynamic, high-technology software industry, RD and MK capabilities are most important for firm survival. We then draw on the competitive dynamics literature to theorize that competitive actions distinguished by a greater emphasis on innovation-related moves will increase firm survival more than actions emphasizing resource-related moves. Finally, we postulate that firms' capabilities will complement their competitive actions in affecting firm survival. Our empirical evaluation examines a cross-sectional, time series panel of 5,827 observations on 870 software companies from 1995 to 2007. We use a stochastic frontier production function to measure the capability for each software firm in each time period. We then use the Cox proportional hazard regression technique to relate capabilities and competitive actions to software firms' failure rates. Unexpectedly, our results reveal that higher OP capability increases software firm survival more than higher MK and RD capabilities. Further, firms with a greater emphasis on innovation-related than resource-related competitive actions have a greater likelihood of survival, and this likelihood increases even further when these firms have higher MK and OP capabilities. Additional analyses of subsectors within the software industry reveal that firms producing visual applications (e.g., graphical and video game software) have the highest MK capability but the lowest OP and RD capabilities and make twice as many innovation-related as resource-related moves. These firms have the highest market values but the worst Altman Z scores, suggesting that they are valued highly but also are at high risk for failure, and indeed the firms in this sector fail at a greater rate than expected. In contrast, firms producing traditional decision-support applications and infrastructure software have different capabilities and make different competitive moves. Our findings suggest that the firms that persist and survive over the long term in the dynamic software industry are able to capitalize on their competitive actions because of their greater capabilities, and particularly OP capabilities. © 2010 INFORMS.</t>
  </si>
  <si>
    <t>2-s2.0-77957367105</t>
  </si>
  <si>
    <t>Li T.; Van Heck E.; Vervest P.</t>
  </si>
  <si>
    <t>Information capability and value creation strategy: Advancing revenue management through mobile ticketing technologies</t>
  </si>
  <si>
    <t>10.1057/ejis.2009.1</t>
  </si>
  <si>
    <t>https://www.scopus.com/inward/record.uri?eid=2-s2.0-63849314203&amp;doi=10.1057%2fejis.2009.1&amp;partnerID=40&amp;md5=8a7251fbb23e16b398e3fc2df017a549</t>
  </si>
  <si>
    <t>Using the process-oriented view and resource-based theory, we investigate how mobile ticketing technologies can successfully enable revenue management. We collect data from 17 cases worldwide in which smart cards and mobile devices have been adopted in the public transport industry over the last decade. The use of these technologies allows service providers to capture real-time and complete information of customers' actual travel. This enables service providers to employ advanced price differentiation and service expansion strategies and achieve new best practice in revenue management. The results demonstrate that service providers that use more sophisticated mobile ticketing technologies are more likely to adopt advanced strategies to create value. Further, they are more likely to achieve higher performance gains. © 2009 Operational Research Society Ltd. All rights reserved.</t>
  </si>
  <si>
    <t>2-s2.0-63849314203</t>
  </si>
  <si>
    <t>Li T.C.; Chan Y.E.</t>
  </si>
  <si>
    <t>Dynamic information technology capability: Concept definition and framework development</t>
  </si>
  <si>
    <t>10.1016/j.jsis.2019.101575</t>
  </si>
  <si>
    <t>https://www.scopus.com/inward/record.uri?eid=2-s2.0-85073821926&amp;doi=10.1016%2fj.jsis.2019.101575&amp;partnerID=40&amp;md5=eebb1049a32d362f121530f4d639b9c0</t>
  </si>
  <si>
    <t>In a digital world, information technology (IT) units routinely update their capabilities to cope with changing business requirements and frequent technology releases. Extending the dynamic capabilities literature, this article presents the concept of dynamic IT capability, a multidimensional first-order dynamic capability that enables IT units to assist firms in appropriating business value from IT resources by influencing a set of IT-related ordinary capabilities. Scholars currently lack a dynamic capabilities framework that explains, from an IT unit's perspective, how IT resources can be acquired, deployed, integrated, and reconfigured to fulfill business objectives. To bridge this research gap, we develop a high-level framework that highlights three constituent components of dynamic IT capability: dynamic digital platform capability, dynamic IT management capability, and dynamic IT knowledge management capability. Through an extensive literature review, we identify and summarize the set of ordinary capabilities that each dynamic IT capability component creates and reconfigures. We then offer guidance on future instrument development. To encourage further exploration of this critical construct, we close by highlighting future avenues for dynamic IT capability research. © 2019 Elsevier B.V.</t>
  </si>
  <si>
    <t>2-s2.0-85073821926</t>
  </si>
  <si>
    <t>Li X.</t>
  </si>
  <si>
    <t>Managerial entrenchment with strategic information technology: A dynamic perspective</t>
  </si>
  <si>
    <t>10.2753/MIS0742-1222250406</t>
  </si>
  <si>
    <t>https://www.scopus.com/inward/record.uri?eid=2-s2.0-68949135776&amp;doi=10.2753%2fMIS0742-1222250406&amp;partnerID=40&amp;md5=2e6a674053a9a909706154107c580baa</t>
  </si>
  <si>
    <t>Some economic and informational problems associated with organizational information technology (IT) spending may be attributed to managerial rent-seeking. Because of the unavoidable incompleteness of labor contracts, managers with misaligned incentives and budgetary discretion could entrench themselves through their non-value-maximizing adoption decisions. In order to boost their bargaining power in future contract renegotiation, they invest excessively in technologies they manage more effectively than their potential rivals. In addition, they tend to adopt technologies that can create large information asymmetries giving them significant knowledge advantage over their potential rivals ex post. We study the implications and effects of their rent-seeking behavior within the context of organizational IT adoption and management. The efficacies and the limitations of formal incentive contracting are discussed to underscore the need for additional governance mechanisms. While knowledge management may mitigate some of the agency problems associated with entrenchment, managerial self-policing issue remains a challenge. We further explore the incentive provision potential of relational labor contracts in combating entrenchment. © 2009 M.E. Sharpe, Inc.</t>
  </si>
  <si>
    <t>2-s2.0-68949135776</t>
  </si>
  <si>
    <t>Liang H.; Saraf N.; Hu Q.; Xue Y.</t>
  </si>
  <si>
    <t>Assimilation of enterprise systems: The effect of institutional pressures and the mediating role of top management</t>
  </si>
  <si>
    <t>10.2307/25148781</t>
  </si>
  <si>
    <t>https://www.scopus.com/inward/record.uri?eid=2-s2.0-33847761422&amp;doi=10.2307%2f25148781&amp;partnerID=40&amp;md5=dfa4e86a79015e559af53dcd00695260</t>
  </si>
  <si>
    <t>We develop and test a theoretical model to investigate the assimilation of enterprise systems in the post-implementation stage within organizations. Specifically, this model explains how top management mediates the impact of external institutional pressures on the degree of usage of enterprise resource planning (ERP) systems. The hypotheses were tested using survey data from companies that have already implemented ERP systems. Results from partial least squares analyses suggest that mimetic pressures positively affect top management beliefs, which then positively affects top management participation in the ERP assimilation process. In turn, top management participation is confirmed to positively affect the degree of ERP usage. Results also suggest that coercive pressures positively affect top management participation without the mediation of top management beliefs. Surprisingly, we do not find support for our hypothesis that top management participation mediates the effect of normative pressures on ERP usage, but instead we find that normative pressures directly affect ERP usage. Our findings highlight the important role of top management in mediating the effect of institutional pressures on IT assimilation. We confirm that institutional pressures, which are known to be important for IT adoption and implementation, also contribute to post-implementation assimilation when the integration processes are prolonged and outcomes are dynamic and uncertain.</t>
  </si>
  <si>
    <t>2-s2.0-33847761422</t>
  </si>
  <si>
    <t>Liang H.; Wang N.; Xue Y.; Ge S.</t>
  </si>
  <si>
    <t>Unraveling the alignment paradox: How does business-IT alignment shape organizational agility?</t>
  </si>
  <si>
    <t>10.1287/isre.2017.0711</t>
  </si>
  <si>
    <t>https://www.scopus.com/inward/record.uri?eid=2-s2.0-85038121775&amp;doi=10.1287%2fisre.2017.0711&amp;partnerID=40&amp;md5=f3e42b9210e9958a443ef5491cb52d63</t>
  </si>
  <si>
    <t>Contradictory views exist regarding whether business-information technology (IT) alignment enhances or reduces organizational agility, and no consensus has been achieved. To disentangle this puzzle, this study takes both the intellectual and social dimensions of IT alignment into account and investigates how they influence agility in opposite directions through distinct mechanisms. Based on survey data from 429 dyads of business and IT executives, we uncover that intellectual alignment impedes agility by increasing organizational inertia, while social alignment facilitates agility by enhancing emergent business-IT coordination. We also find that social alignment weakens the effect of intellectual alignment on organizational inertia. This paper fills a gap in the information systems (IS) literature by providing a theory-driven explanation of the alignment paradox, which makes a significant contribution to both IS research and practice. © 2017 INFORMS.</t>
  </si>
  <si>
    <t>2-s2.0-85038121775</t>
  </si>
  <si>
    <t>Lim J.-H.; Stratopoulos T.; Wirjanto T.</t>
  </si>
  <si>
    <t>Path dependence of dynamic information technology capability: An empirical investigation</t>
  </si>
  <si>
    <t>10.2753/MIS0742-1222280302</t>
  </si>
  <si>
    <t>https://www.scopus.com/inward/record.uri?eid=2-s2.0-84857874881&amp;doi=10.2753%2fMIS0742-1222280302&amp;partnerID=40&amp;md5=7fc87163eb33034cdce281034d3bd424</t>
  </si>
  <si>
    <t>Organizations seek to differentiate themselves in the marketplace by deploying information technology (IT) to develop dynamic IT capabilities and resist competitors' attempts to imitate or improve these capabilities. While this strategy has been justified on the grounds that dynamic IT capabilities are durably heterogeneous, there does not seem to be empirical evidence supporting or refuting this assumption. This study empirically validates the assumption of durable heterogeneity of dynamic organizational IT capability (ITC) due to path dependence. We capture ITC heterogeneity by introducing a framework in which firms try to achieve ITC leadership in their industry and we propose that durable ITC heterogeneity can be attributed to path dependence, and hence, it can be tested using Heckman's true state dependence of ITC leadership status. Using random and fixed effect dynamic logit models, we investigate true state dependence of ITC leadership on a sample of large U.S. firms. The results, which are robust to alternative sample, dependent, and control variable specifications, show that achieving ITC leadership is a true state-dependent process, suggesting durable heterogeneity of ITC due to path dependence. The study contributes to the dynamic capabilities literature and has important managerial implications. The proposed framework for conceptualizing durable resource heterogeneity due to path dependence is general and versatile, thus providing a foundation for future research on dynamic capabilities. The findings provide empirical evidence to confirm that ITC is durably heterogeneous and should be managed as a potential source of competitive advantage. © 2012 M.E. Sharpe, Inc.</t>
  </si>
  <si>
    <t>2-s2.0-84857874881</t>
  </si>
  <si>
    <t>Sustainability of a firm's reputation for information technology capability: The role of senior it executives</t>
  </si>
  <si>
    <t>10.2753/MIS0742-1222300102</t>
  </si>
  <si>
    <t>https://www.scopus.com/inward/record.uri?eid=2-s2.0-84883161736&amp;doi=10.2753%2fMIS0742-1222300102&amp;partnerID=40&amp;md5=c5844a3818d62585b857d71f69d47b7c</t>
  </si>
  <si>
    <t>This study investigates the development and sustainability of a firm's information technology (IT) capability reputation from an IT executive's standpoint. Building on institutional theory, we argue that IT executives will try to achieve external legitimacy (i.e., project an image of superior IT capability to external stakeholders) in the hope that the top management team and board members will reciprocate by elevating the internal legitimacy of IT executives. Firms that develop such a culture of reciprocity with their IT executives are more likely to sustain their IT capability reputation. Econometric results based on panel data for 1,326 large U.S. firms from a wide spectrum of industries over a 13-year period (1997-2009) validate these predictions. More specifically, we find that IT executives with greater structural power (e.g., higher job titles) or IT-related expert power (e.g., IT-related education or experience) are more likely to attract public recognition for their firm's IT capability. Firms that build such an IT capability reputation are more likely to promote their IT executives, and IT executives who are promoted are more likely to stay longer with their firms. This continuity in IT strategic leadership is positively associated with the firm's ability to sustain its IT capability reputation. Our findings have important practical implications related to a firm's IT reputation strategy as well as the motivation and career of IT executives. Firms wanting to develop and sustain their IT capability reputation would do well to foster the creation of a cycle of positive reciprocity with their IT executives. IT executives hoping to increase their power within their firm's top management team and improve the legitimacy of the firm's IT organization need to project an image of IT superiority to external stakeholders. © 2013 M.E. Sharpe, Inc. All rights reserved.</t>
  </si>
  <si>
    <t>2-s2.0-84883161736</t>
  </si>
  <si>
    <t>Lim J.J.; Dai J.; Paulraj A.</t>
  </si>
  <si>
    <t>Collaboration as a structural aspect of proactive social sustainability: the differential moderating role of distributive and procedural justice</t>
  </si>
  <si>
    <t>10.1108/IJOPM-06-2021-0402</t>
  </si>
  <si>
    <t>https://www.scopus.com/inward/record.uri?eid=2-s2.0-85138846352&amp;doi=10.1108%2fIJOPM-06-2021-0402&amp;partnerID=40&amp;md5=a39c8ec1beac9e281e0871f6652c44cf</t>
  </si>
  <si>
    <t>Purpose: This paper aims to adopt the strategy-structure-performance (SSP) framework to explore how proactive social strategy could motivate firms to collaborate with suppliers on social sustainability initiatives, and how such collaborative efforts could unlock a win-win opportunity for both noneconomic (social performance) and economic (operational performance) performance. Additionally, drawing on the tenets of the social exchange theory, the different moderating effects of distributive justice and procedural justice on the social collaboration-performance relationship are also examined. Design/methodology/approach: This study uses survey data collected from 215 manufacturing companies in China. The proposed hypotheses are tested using multiple linear regression models as well as the PROCESS macro within SPSS. Findings: The results suggest that (1) a proactive social strategy could motivate firms to collaborate with suppliers on joint social activities and (2) social collaboration with suppliers can have a significant positive effect on both social and operational performance. The moderation results suggest that distributive justice has a differential effect on the collaboration-performance link. Particularly, distributive justice strengthens the relationship between social collaboration and operational performance, while it weakens the relationship between social collaboration and social performance. Surprisingly, procedural justice did not have a significant moderating effect on the social collaboration-performance link. Originality/value: This paper extends the SSP framework to the social sustainability context by not only stressing the importance of proactivity in managing sustainability, but also revealing collaboration as a structural aspect that could achieve superior performance benefits. This study also contributes to sustainable supply chain literature by exploring the moderating roles of justice elements. © 2022, Emerald Publishing Limited.</t>
  </si>
  <si>
    <t>2-s2.0-85138846352</t>
  </si>
  <si>
    <t>Lin C.; Huang Y.-A.; Burn J.</t>
  </si>
  <si>
    <t>Realising B2B e-commerce benefits: The link with IT maturity, evaluation practices, and B2BEC adoption readiness</t>
  </si>
  <si>
    <t>10.1057/palgrave.ejis.3000724</t>
  </si>
  <si>
    <t>https://www.scopus.com/inward/record.uri?eid=2-s2.0-37249060627&amp;doi=10.1057%2fpalgrave.ejis.3000724&amp;partnerID=40&amp;md5=c3a628916d77184c3b81981b837e922a</t>
  </si>
  <si>
    <t>Actual realisation of business-to-business electronic commerce (B2B e-commerce) benefits from IT investments has been a critical issue for large organisations. However, relatively little research has been undertaken to determine the drivers for realising B2B e-commerce benefits within these organisations. A survey research was conducted to examine the relationships between B2B e-commerce benefits, IT investment evaluation methodologies (IEM), IT benefit realisation processes (BRP), B2B e-commerce adoption readiness, and IT maturity in large Australian organisations. An IT investment management model was developed to test these relationships. The results had empirically validated the model and indicate that a higher level of BRP adoption and increased level of B2B e-commerce adoption readiness had a significant direct relationship with B2B e-commerce benefits. In addition, the level of B2B e-commerce adoption readiness, and the level of IEM and BRP adoption were significantly influenced by the level of IT maturity. However, the use of IEM alone had only an indirect positive influence on B2B e-commerce benefits through the higher level of BRP adoption and increased level of B2B e-commerce adoption readiness. © 2007 Operational Research Society Ltd. All rights reserved.</t>
  </si>
  <si>
    <t>2-s2.0-37249060627</t>
  </si>
  <si>
    <t>Lindgren R.; Henfridsson O.; Schultze U.</t>
  </si>
  <si>
    <t>Design principles for competence management systems: A synthesis of an action research study</t>
  </si>
  <si>
    <t>10.2307/25148646</t>
  </si>
  <si>
    <t>https://www.scopus.com/inward/record.uri?eid=2-s2.0-9744244955&amp;doi=10.2307%2f25148646&amp;partnerID=40&amp;md5=3af55c7f39f51e743aa1292443b75583</t>
  </si>
  <si>
    <t>Even though the literature on competence in organizations recognizes the need to align organization level core competence with individual level job competence, it does not consider the role of information technology in managing competence across the macro and micro levels. To address this shortcoming, we embarked on an action research study that develops and tests design principles for competence management systems. This research develops an integrative model of competence that not only outlines the interaction between organizational and individual level competence and the role of technology in this process, but also incorporates a typology of competence (competence-in-stock, competence-in-use, and competence-in-the-making). Six Swedish organizations participated in our research project, which took 30 months and consisted of two action research cycles involving numerous data collection strategies and interventions such as prototypes. In addition to developing a set of design principles and considering their implications for both research and practice, this article includes a self-assessment of the study by evaluating it according to the criteria for canonical action research.</t>
  </si>
  <si>
    <t>2-s2.0-9744244955</t>
  </si>
  <si>
    <t>Lioukas C.S.; Reuer J.J.; Zollo M.</t>
  </si>
  <si>
    <t>Effects of Information Technology Capabilities on Strategic Alliances: Implications for the Resource-Based View</t>
  </si>
  <si>
    <t>10.1111/joms.12179</t>
  </si>
  <si>
    <t>https://www.scopus.com/inward/record.uri?eid=2-s2.0-84956802363&amp;doi=10.1111%2fjoms.12179&amp;partnerID=40&amp;md5=70790683e39fa0acd734235cc90bd0a1</t>
  </si>
  <si>
    <t>This paper adopts a contingency approach to the resource-based view (RBV) of the firm and seeks to establish boundary conditions for the value of certain information technology (IT) capabilities. We first identify inter-organizational alliances as a specific strategy context in which IT capabilities are particularly valuable. We then consider more detailed boundary conditions that can shape the value of these capabilities within the alliance context. Our study shows that firms with better IT capabilities can derive greater value from an alliance, yet this effect also varies across different types of alliances depending on an individual alliance's characteristics. Specifically, IT capabilities are more valuable for alliances with a non-equity governance structure, as well as those involving a high degree of interdependence between partners. We highlight the implications of our findings for opportunities to advance the RBV. © 2016 John Wiley &amp; Sons Ltd and Society for the Advancement of Management Studies.</t>
  </si>
  <si>
    <t>2-s2.0-84956802363</t>
  </si>
  <si>
    <t>Liu H.; Wei S.; Ke W.; Wei K.K.; Hua Z.</t>
  </si>
  <si>
    <t>The configuration between supply chain integration and information technology competency: A resource orchestration perspective</t>
  </si>
  <si>
    <t>10.1016/j.jom.2016.03.009</t>
  </si>
  <si>
    <t>https://www.scopus.com/inward/record.uri?eid=2-s2.0-84973889157&amp;doi=10.1016%2fj.jom.2016.03.009&amp;partnerID=40&amp;md5=4d44327991adbadbf58ff5f9819d0407</t>
  </si>
  <si>
    <t>Research indicates that deploying appropriate information technology (IT) competency in a manner that fits the supply chain integration (SCI) of a firm induces superior firm performance; however, our understanding of how to empirically conceptualize and assess the performance effect of the fit remains limited. Drawing upon resource orchestration theory and the literature on fit assessment methodologies, our study employs both a contingency and a configuration perspective to conceptualize and operationalize "fit." The results of a survey of 196 firms in China provide the first empirical evidence for the existence and nature of interrelationships between multiple components of SCI and IT competency and their effects on firm performance. In particular, fit as "moderation" approach indicates that IT competency could strengthen the relationship between SCI and both operational and financial performance. Fit as "profile deviation" approach further reveals that the more similar the IT competency configurations are to those of the top performers in the high-level SCI group, the higher their operational and financial performance are. However, in the medium- and low-level SCI groups, the SCI-IT competency fit is significantly positively associated with financial performance and insignificantly associated with operational performance. The theoretical contributions and managerial implications of the study are discussed. © 2016 Elsevier B.V. All rights reserved.</t>
  </si>
  <si>
    <t>2-s2.0-84973889157</t>
  </si>
  <si>
    <t>Liu S.; Wang L.; Huang W.W.</t>
  </si>
  <si>
    <t>Effects of process and outcome controls on business process outsourcing performance: Moderating roles of vendor and client capability risks</t>
  </si>
  <si>
    <t>10.1016/j.ejor.2017.01.020</t>
  </si>
  <si>
    <t>https://www.scopus.com/inward/record.uri?eid=2-s2.0-85010988809&amp;doi=10.1016%2fj.ejor.2017.01.020&amp;partnerID=40&amp;md5=b26c7bd2d4fdc26b30104a471235347e</t>
  </si>
  <si>
    <t>Control over outsourced projects is a significant concern for both clients and vendors. Although the effect of control on performance has been studied previously, vendor and client capability risks have rarely been merged into the control–performance relationship. Using paired quantitative data collected from 234 business process outsourcing projects, we empirically determine that outcome control is more effective than process control, although both positively influence the performance of outsourced projects. Vendor and client capability risks play miscellaneous moderating roles on the effects of process and outcome controls on performance. In the presence of high vendor capability risk, the effect of process control on performance is high, but the effectiveness of outcome control is low. By contrast, high client capability risk results in low effectiveness of process control but high effectiveness of outcome control. Different control modes have various attributes and generate different levels of performance. Either vendor or client capability risk serves as a double-edged sword with regard to control. Therefore, the risky situation of both vendors and clients should be considered in the selection and enforcement of control in managing outsourced projects. © 2017 Elsevier B.V.</t>
  </si>
  <si>
    <t>2-s2.0-85010988809</t>
  </si>
  <si>
    <t>Liu S.Y.H.; Deligonul S.; Cavusgil S.T.; Chiou J.-S.</t>
  </si>
  <si>
    <t>Addressing psychic distance and learning in international buyer-seller relationships: The role of firm exploration and asset specificity</t>
  </si>
  <si>
    <t>10.1016/j.jwb.2021.101208</t>
  </si>
  <si>
    <t>https://www.scopus.com/inward/record.uri?eid=2-s2.0-85101709993&amp;doi=10.1016%2fj.jwb.2021.101208&amp;partnerID=40&amp;md5=436dd3ec49aaddfbb802e0e8c23bed57</t>
  </si>
  <si>
    <t>The psychic distance paradox refers to inconclusive findings on whether psychic distance hinders cross-border performance. To examine the paradox in international buyer-seller relationships, we consider sub-dimensions of relationship learning: information sharing, joint sense-making, and knowledge integration. Our findings show firm exploration and asset specificity perform distinctive and complementing roles in addressing psychic distance. Firm exploration mitigates psychic distance challenge on both information sharing and joint sense-making. In contrast, asset specificity only alleviates psychic distance challenge on knowledge integration. Overall, this study extends understandings of the psychic distance paradox by specifying contextualized learning and critical contingencies in international buyer-seller relationships. © 2021 Elsevier Inc.</t>
  </si>
  <si>
    <t>2-s2.0-85101709993</t>
  </si>
  <si>
    <t>Liu T.; Methapatara C.; Wynter L.</t>
  </si>
  <si>
    <t>Revenue management model for on-demand IT services</t>
  </si>
  <si>
    <t>10.1016/j.ejor.2010.04.024</t>
  </si>
  <si>
    <t>https://www.scopus.com/inward/record.uri?eid=2-s2.0-77953872814&amp;doi=10.1016%2fj.ejor.2010.04.024&amp;partnerID=40&amp;md5=5c6f3805829e93f2937dedaa9c927359</t>
  </si>
  <si>
    <t>This paper presents a model for applying revenue management to on-demand IT services. The multinomial logit model is used to describe customer choice over multiple classes with different service-level agreements (SLAs). A nonlinear programming model is provided to determine the optimal price or service level for each class. Through a numerical analysis, we examine the impacts of system capacity and customer waiting incentives on the service provider's profit and pricing strategies.</t>
  </si>
  <si>
    <t>2-s2.0-77953872814</t>
  </si>
  <si>
    <t>Liu W.; Wang J.; Jia F.; Choi T.-M.</t>
  </si>
  <si>
    <t>Blockchain announcements and stock value: a technology management perspective</t>
  </si>
  <si>
    <t>10.1108/IJOPM-08-2021-0534</t>
  </si>
  <si>
    <t>https://www.scopus.com/inward/record.uri?eid=2-s2.0-85127223518&amp;doi=10.1108%2fIJOPM-08-2021-0534&amp;partnerID=40&amp;md5=746d489a1e314b3aaf1679d51c895e16</t>
  </si>
  <si>
    <t>Purpose: This study aims to explore the impact of blockchain announcements on enterprises' stock market value. Design/methodology/approach: Based on resource-based theory, this study constructs a complete framework of the impact mechanism of blockchain announcements on the stock price of the announcing firm using the data of 143 blockchain announcements. An event study methodology is used in this research, and the market model, market-adjusted model and Carhart four-factor model are used to estimate stock abnormal returns after the blockchain announcement; and the cross-sectional regression model is used to test the influencing factors. Findings: Blockchain announcements elicit a significantly positive market reaction on the release day. Compared to announcements not pertaining to technical innovation, blockchain technical innovation announcements exhibit a more positive market reaction towards the announcing companies. Strategic-level announcements exhibit a more positive market reaction than operational-level announcements. Enterprise characteristics, such as enterprise-scale and enterprise innovation ability, do not affect stock market reactions to blockchain announcements. Practical implications: The findings reveal the economic value of conducting blockchain activities in the Chinese stock market. Findings of this study can help managers understand the value of implementing blockchain activities in a different market environment and guide them on how to improve the market value of their enterprises through the active implementation of blockchain activities. Originality/value: To the best of the authors’ knowledge, this is the first event study to focus solely on the value of pure blockchain announcements in an emerging market. This study considers multiple resource and capability factors that would influence blockchain technology adoption, improve the current understanding of how blockchain announcements affect corporate stock prices and provide directions for future comparative studies of market reactions to blockchain announcements in different stock markets. © 2022, Emerald Publishing Limited.</t>
  </si>
  <si>
    <t>2-s2.0-85127223518</t>
  </si>
  <si>
    <t>Liu X.K.; Preston D.S.</t>
  </si>
  <si>
    <t>The chief information officer: Impact on organizational forecasting outcomes</t>
  </si>
  <si>
    <t>10.17705/1jais.00686</t>
  </si>
  <si>
    <t>https://www.scopus.com/inward/record.uri?eid=2-s2.0-85111010567&amp;doi=10.17705%2f1jais.00686&amp;partnerID=40&amp;md5=fa48361932338c7bdcfe359aab31fb53</t>
  </si>
  <si>
    <t>Management earnings forecasts are essential sources of information for organizational shareholders. However, many companies remain in a quandary about how to develop an appropriate governance structure within top management to produce high-quality forecasts. This study investigates how firms with chief information officers (CIOs) impact organizational outcomes in terms of both the frequency and the bias of management earnings forecasts. We integrate the following theories to formulate our hypotheses: upper echelons theory, agency theory, and information processing theory (in conjunction with strategic management literature). Using a sample of firm-years (2000 to 2010), we find robust support for the proposition that firms with CIOs are associated with reduced opportunistic bias in earnings forecasts. In addition, we find that, as information uncertainty increases, firms with CIOs generate management forecasts less frequently and exhibit a reduction in optimistic forecasting bias. Collectively, these findings provide a theory-based understanding of how firms with CIOs can influence forecasting outcomes. © 2021 by the Association for Information Systems.</t>
  </si>
  <si>
    <t>2-s2.0-85111010567</t>
  </si>
  <si>
    <t>Liu Y.; Ravichandran T.</t>
  </si>
  <si>
    <t>Alliance experience, IT-enabled knowledge integration, and ex ante value gains</t>
  </si>
  <si>
    <t>10.1287/orsc.2014.0957</t>
  </si>
  <si>
    <t>https://www.scopus.com/inward/record.uri?eid=2-s2.0-84930467756&amp;doi=10.1287%2forsc.2014.0957&amp;partnerID=40&amp;md5=e37ebd1a16e893bb2bd594df33cf069c</t>
  </si>
  <si>
    <t>An important theme in the alliance research has been the study of how prior alliance experience translates into value gains from alliances. Despite the strong theoretical argument regarding the value-enhancing role of alliance experience, past research has reported mixed results. In an attempt to resolve the inconclusive findings, we provide a more fine-grained view of alliance experience by examining characteristics such as relatedness and diversity, which are defined based on the functional focus and the industry of the partner. Furthermore, we argue that since leveraging alliance experience is a learning process, a firm's knowledge integration capabilities enabled by information technology (IT) should influence the extent to which the firm benefits from alliance experience. Using data from 1,030 alliances made by 89 firms across 11 industries, we test the effects of relatedness and diversity on abnormal returns following alliance announcements. We find that functionally related experience is positively related to abnormal returns, whereas partner industry-based related experience affects the expected value negatively. We also find that a firm's IT-enabled knowledge integration positively moderates the effects of both related and diverse experience on abnormal returns. Our findings highlight that although knowledge gained through prior experience is important, complementary capabilities that enable firms to leverage and utilize such knowledge are also necessary for ex ante value creation in alliances. We interpret these findings and discuss their implications for research in both strategic management and information systems. © 2015 INFORMS.</t>
  </si>
  <si>
    <t>2-s2.0-84930467756</t>
  </si>
  <si>
    <t>Liu Z.; Prajogo D.; Oke A.</t>
  </si>
  <si>
    <t>Supply Chain Technologies: Linking Adoption, Utilization, and Performance</t>
  </si>
  <si>
    <t>10.1111/jscm.12117</t>
  </si>
  <si>
    <t>https://www.scopus.com/inward/record.uri?eid=2-s2.0-84989838744&amp;doi=10.1111%2fjscm.12117&amp;partnerID=40&amp;md5=b8e95cd66551f756d6a02969860baffa</t>
  </si>
  <si>
    <t>Much has been written in the literature on the adoption of supply chain technologies (SCT). However, little has been written on why once adopted, the levels of utilization and the effectiveness of SCT differ. Therefore, the objectives of this study are to investigate (1) why firms achieve more or less SCT utilization and (2) how SCT utilization relates to performance. To address the first objective and, using a survey of manufacturing firms in Australia, we identify and investigate how efficiency and legitimacy motivations for adopting SCT can help explain different levels of SCT utilization in firms. To address the second objective, we investigate the link between SCT utilization and delivery performance and the role that both information sharing and logistics integration play as moderators of that link. Our empirical results show that: (1) efficiency motivation for SCT adoption more significantly and positively relates to SCT utilization in firms than does legitimacy motivation for adoption; and (2) there is a positive relationship between SCT utilization and firm performance and this increases when the level of information sharing between supply chain partners increases. This study contributes to the extant literature which has generally reported inconsistent results in terms of how SCT utilization actually affects performance as well as taking a nascent step toward understanding the conditions under which SCT utilization is more or less effective in so far as it relates to delivery performance. © 2016 Institute for Supply Management, Inc.</t>
  </si>
  <si>
    <t>2-s2.0-84989838744</t>
  </si>
  <si>
    <t>Loh L.; Venkatraman N.</t>
  </si>
  <si>
    <t>Determinants of information technology outsourcing: A cross-sectional analysis</t>
  </si>
  <si>
    <t>10.1080/07421222.1992.11517945</t>
  </si>
  <si>
    <t>https://www.scopus.com/inward/record.uri?eid=2-s2.0-71549157959&amp;doi=10.1080%2f07421222.1992.11517945&amp;partnerID=40&amp;md5=375b3aab9e68ccd3e13089058ab32b83</t>
  </si>
  <si>
    <t>This paper develops and tests a model of the determinants of information technology (IT) outsourcing by integrating both business and IT perspectives. Specifically, we attempt to explain the degree of IT outsourcing using business and IT competences as represented by their cost structures and economic performances. In addition, we posit that outsourcing is dependent on business governance, particularly financial leverage. Based on factor analyses and multiple regressions using data from fifty-five major U.S. corporations, we observed that the degree of IT outsourcing is positively related to both business and IT cost structures. We also established that the degree of IT outsourcing is negatively related to IT performance. Finally, we conclude with implications and future research directions. © 1992, M.R Sharpe, Inc.</t>
  </si>
  <si>
    <t>2-s2.0-71549157959</t>
  </si>
  <si>
    <t>Lok P.; Hung R.Y.; Walsh P.; Wang P.; Crawford J.</t>
  </si>
  <si>
    <t>An integrative framework for measuring the extent to which organizational variables influence the success of process improvement programmes</t>
  </si>
  <si>
    <t>10.1111/j.1467-6486.2005.00547.x</t>
  </si>
  <si>
    <t>https://www.scopus.com/inward/record.uri?eid=2-s2.0-27844451968&amp;doi=10.1111%2fj.1467-6486.2005.00547.x&amp;partnerID=40&amp;md5=05e54bebf4b4d9d329ccce7d4650fae6</t>
  </si>
  <si>
    <t>Studies on the three types of process improvement programmes (Continuous Improvement, Reengineering and Benchmarking) have appeared many times in the literature. These studies suggest that certain organizational variables act as enablers and their presence or absence can significantly influence success rates. Such studies have tended to examine companies where a single programme has been implemented. In contrast, this paper examines a sample of companies who have experienced all three programmes. Our aim is to compare and contrast each programme's impact on firm performance and identify which organizational variables are common and which are programme-specific enablers of success. We build and test an integrative framework to support our analysis. Our study found that: (1) Reengineering delivered the greatest impact on performance; (2) executive commitment was needed to make this happen; (3) strategic alignment was the major influence on the success rate of Reengineering and Continuous Improvement programmes; and (4) employee empowerment was necessary for each programme to work effectively. © Blackwell Publishing Ltd 2005.</t>
  </si>
  <si>
    <t>2-s2.0-27844451968</t>
  </si>
  <si>
    <t>Lou B.; Wu L.</t>
  </si>
  <si>
    <t>AI on drugs: can artificial intelligence accelerate drug development? evidence from a large-scale examination of bio-pharma firms</t>
  </si>
  <si>
    <t>10.25300/MISQ/2021/16565</t>
  </si>
  <si>
    <t>https://www.scopus.com/inward/record.uri?eid=2-s2.0-85114703405&amp;doi=10.25300%2fMISQ%2f2021%2f16565&amp;partnerID=40&amp;md5=a015c317d1ce2f5014463d3a280b7b21</t>
  </si>
  <si>
    <t>Advances in artificial intelligence (AI) could potentially reduce the complexities and costs in drug discovery. We conceptualize an AI innovation capability that gauges a firm’s ability to develop, manage, and utilize AI resources for innovation. Using patents and job postings to measure AI innovation capability, we find that it can affect a firm’s discovery of new drug-target pairs for preclinical studies. The effect is particularly pronounced for developing new drugs whose mechanism of impact on a disease is known and for drugs at the medium level of chemical novelty. However, AI is less helpful in developing drugs when there is no existing therapy. AI is also less helpful for drugs that are either entirely novel or those that are incremental “follow-on” drugs. Examining AI skills, a key component of AI innovation capability, we find that the main effect of AI innovation capability comes from employees possessing the combination of AI skills and domain expertise in drug discovery as opposed to employees possessing AI skills only. Having the combination is key because developing and improving AI tools is an iterative process requiring synthesizing inputs from both AI and domain experts during both the development and the operational stages of the tool. Taken together, our study sheds light on both the advantages and the limitations of using AI in drug discovery and how to effectively manage AI resources for drug development. © 2021 University of Minnesota. All rights reserved.</t>
  </si>
  <si>
    <t>2-s2.0-85114703405</t>
  </si>
  <si>
    <t>Lowry P.B.; Moody G.D.; Chatterjee S.</t>
  </si>
  <si>
    <t>Using IT Design to Prevent Cyberbullying</t>
  </si>
  <si>
    <t>10.1080/07421222.2017.1373012</t>
  </si>
  <si>
    <t>https://www.scopus.com/inward/record.uri?eid=2-s2.0-85033213465&amp;doi=10.1080%2f07421222.2017.1373012&amp;partnerID=40&amp;md5=26ef11f1221db025f9f5af692c216c93</t>
  </si>
  <si>
    <t>The rise of social media has fostered increasing instances of deviant behavior. Arguably, the most notable of these is cyberbullying (CB), which is an increasing global concern because of the social and financial ramifications. This has necessitated a new line of research aimed at understanding and preventing CB. Although much progress has been made in understanding CB, little is known about how to prevent it, especially through the information technology (IT) design. Based on the need for a better causal theory and more effective empirical methods to investigate and mitigate this phenomenon, we leverage the control balance theory (CBT) for system design. Our model examines the causes of CB from several novel angles, including (1) the strong nonlinear influence of control imbalances on CB, and (2) using the concept of fit to understand how different design features of information technology artifacts influence factors such as deindividuation and accountability, thus affecting control imbalance. Using an innovative factorial survey method that enabled us to manipulate IT design features to obtain a nuanced view, we tested our model with 507 adults and found strong support for our model. The results show that IT design features create a strong CB opportunity for individuals who perceive that they are controlled by others. Whether this perception is real or imagined, it creates a sense of vulnerability, prompting them to engage in CB. We can thus propose specific IT design feature manipulations that can be used to discourage CB. These results should have salient implications for researchers and social media designers, especially in developing social media networks that are safe, supportive, responsible, and constructive. Copyright © Taylor &amp; Francis Group, LLC.</t>
  </si>
  <si>
    <t>2-s2.0-85033213465</t>
  </si>
  <si>
    <t>Lowry P.B.; Posey C.; Bennett R.(B.J.; Roberts T.L.</t>
  </si>
  <si>
    <t>Leveraging fairness and reactance theories to deter reactive computer abuse following enhanced organisational information security policies: An empirical study of the influence of counterfactual reasoning and organisational trust</t>
  </si>
  <si>
    <t>10.1111/isj.12063</t>
  </si>
  <si>
    <t>https://www.scopus.com/inward/record.uri?eid=2-s2.0-84926407439&amp;doi=10.1111%2fisj.12063&amp;partnerID=40&amp;md5=4b620abcdc6ee3c9fecdf0486b2d010e</t>
  </si>
  <si>
    <t>Research shows that organisational efforts to protect their information assets from employee security threats do not always reach their full potential and may actually encourage the behaviours they attempt to thwart, such as reactive computer abuse (CA). To better understand this dilemma, we use fairness theory (FT) and reactance theory (RT) to explain why employees may blame organisations for and retaliate against enhanced information security policies (ISPs). We tested our model with 553 working professionals and found support for most of it. Our results show that organisational trust can decrease reactive CA. FT suggests that explanation adequacy (EA) is an important factor that builds trust after an event. Our results also suggest that trust both fully mediates the relationship between EA and CA and partially mediates the relationship between perceived freedom restrictions related to enhanced ISPs and reactive CA. EA also had a strong negative relationship with freedom restrictions. Moreover, organisational security education, training and awareness (SETA) initiatives decreased the perceptions of external control and freedom restrictions and increased EA, and advance notification of changes increased EA. We also included 14 control variables and rival explanations to determine with more confidence what drove reactive CA in our context. Notably, the deterrence theory (DT)-based constructs of sanction severity, certainty and celerity had no significant influence on reactive CA. We provide support for the importance of respectful communication efforts and SETA programmes, coupled with maximising employee rights and promoting trust and fairness to decrease reactive CA. These efforts can protect organisations from falling victim to their own organisational security efforts. © 2015 Wiley Publishing Ltd.</t>
  </si>
  <si>
    <t>2-s2.0-84926407439</t>
  </si>
  <si>
    <t>Lowry P.B.; Wilson D.</t>
  </si>
  <si>
    <t>Creating agile organizations through IT: The influence of internal IT service perceptions on IT service quality and IT agility</t>
  </si>
  <si>
    <t>10.1016/j.jsis.2016.05.002</t>
  </si>
  <si>
    <t>https://www.scopus.com/inward/record.uri?eid=2-s2.0-84994410006&amp;doi=10.1016%2fj.jsis.2016.05.002&amp;partnerID=40&amp;md5=4443d94e5f1096d7bde257a84564fc66</t>
  </si>
  <si>
    <t>Businesses continue to make large investments in information technology (IT) resources, and it is crucial for them to implement effective management strategies to better leverage these resources. Modern organizations are increasingly dependent on IT to remain agile and competitive in a rapidly changing market, but there remain gaps in understanding how IT resources support IT agility. Recent IT strategy research highlights the role of IT service climate in driving positive IT service quality, and we extend this work in the form of a theoretical model that relates an organization's internal IT service perceptions to IT agility. We hypothesize a partially mediated relationship wherein internal IT service perceptions positively affects IT agility, both directly and indirectly, through facilitating positive IT service quality, highlighting the crucial role of IT personnel and their service orientation in provisioning services to enable IT agility. We test our model with an unmatched survey of 400 full-time IT managers and professionals and find strong support for our hypotheses. Our results have important implications for future research and practice, as the IT community continues to seek to adopt effective strategies for managing and leveraging its expensive resources. © 2016 Elsevier B.V.</t>
  </si>
  <si>
    <t>2-s2.0-84994410006</t>
  </si>
  <si>
    <t>Lu G.; Shang G.</t>
  </si>
  <si>
    <t>Impact of supply base structural complexity on financial performance: Roles of visible and not-so-visible characteristics</t>
  </si>
  <si>
    <t>53-56</t>
  </si>
  <si>
    <t>10.1016/j.jom.2017.10.001</t>
  </si>
  <si>
    <t>https://www.scopus.com/inward/record.uri?eid=2-s2.0-85032569447&amp;doi=10.1016%2fj.jom.2017.10.001&amp;partnerID=40&amp;md5=0071f07ac94ec9d739ed04e733ec79e7</t>
  </si>
  <si>
    <t>Supply chains have become increasingly complex in the last decade, which makes their structural characteristics important determinants of firm performance. Prior studies on supply chain structure have largely emphasized network-level attributes but ignored supply-base level characteristics. However, in many cases it is the 1st tier suppliers, not those “deep in the network,” that have most immediate influence on the buyer. In addition, some structural characteristics, such as direct links between the buyer's suppliers and its customers, are not-so-visible to the buyer, yet can impact its financial performance dramatically. The existing literature has overlooked these not-so-visible structural links. Using objective supply chain data collected from Mergent Online and Compustat, we map the supply base structure of 867 public firms. We construct three visible (horizontal, vertical and spatial) and two not-so-visible (eliminative and cooperative) structural complexity metrics, and examine their impacts on buyer firms’ financial performance as measured by Return on Assets and Tobin's Q. Our empirical analysis shows that the five dimensions have differential effects: some have negligible impacts while others appear to strongly affect financial performance. Contrary to the common belief that complexity hurts performance, we find that an individual complexity dimension may have both positive and negative effects, and the overall effect may be non-linear. © 2017 Elsevier B.V.</t>
  </si>
  <si>
    <t>2-s2.0-85032569447</t>
  </si>
  <si>
    <t>Lu Y.; Ramamurthy K.</t>
  </si>
  <si>
    <t>Proactive or reactive IT leaders? A test of two competing hypotheses of IT innovation and environment alignment</t>
  </si>
  <si>
    <t>10.1057/ejis.2010.36</t>
  </si>
  <si>
    <t>https://www.scopus.com/inward/record.uri?eid=2-s2.0-77957227624&amp;doi=10.1057%2fejis.2010.36&amp;partnerID=40&amp;md5=8424d98dfa0fe56467ad21ee4b8636ee</t>
  </si>
  <si>
    <t>When does it benefit a firm to take a lead in innovation with information technology (IT)? How should a firm align its IT innovation with a dynamic industry? In addressing these questions we present a typology of IT Innovation and Environment Alignment (ITIEA) based on a firm's IT innovation strategic orientation and the industry environment. The traditional fit perspective predicts that a firm that matches its IT innovation with a dynamic environment would obtain performance benefits. In contrast, the options perspective suggests that a firm that takes advantage of a stable environment to proactively pursue IT innovation and develop IT capability as real options would obtain performance advantage. We employ a quasi-experiment design to test these two competing hypotheses using archival data of IT leaders over a time frame of 6 years. We perform a longitudinal analysis of the performance change trajectories of proactive and reactive IT leaders over time. The results indicate a general support for the options perspective that proactive IT leaders that lead in innovation with IT in relatively stable environments are found to consistently outperform reactive IT leaders in overall performance, allocative efficiency, and cost efficiency in management process. However, interestingly, the results also show a partial support for the fit perspective that reactive IT leaders that emphasize intensive deployment of IT innovation in dynamic environments are found to obtain a cost advantage in production and operation process over time. The findings offer practical implications for managers to better engage in IT innovations to create and sustain competitive advantage. Synthesizing options thinking and dynamic capability perspective, we provide a framework to better understand IT innovation, dynamic environment, and performance outcomes. The findings also shed useful light on whether, when, and how to innovate with IT for sustained competitive advantage. © 2010 Operational Research Society Ltd. All rights reserved.</t>
  </si>
  <si>
    <t>2-s2.0-77957227624</t>
  </si>
  <si>
    <t>Understanding the link between information technology capability and organizational agility: An empirical examination</t>
  </si>
  <si>
    <t>10.2307/41409967</t>
  </si>
  <si>
    <t>https://www.scopus.com/inward/record.uri?eid=2-s2.0-81355132835&amp;doi=10.2307%2f41409967&amp;partnerID=40&amp;md5=d8705512f61f0da871332cb75f4395da</t>
  </si>
  <si>
    <t>Information technology is generally considered an enabler of a firm's agility. A typical premise is that greater IT investment enables a firm to be more agile. However, it is not uncommon that IT can also hinder and sometimes even impede organizational agility. We propose and theorize this frequently observed but understudied IT-agility contradiction by which IT may enable or impede agility. We develop the premise that organizations need to develop superior firm-wide IT capability to successfully manage their IT resources to realize agility. We refine the conceptualization and measurement of IT capability as a latent construct reflected in its three dimensions: IT infrastructure capability, IT business spanning capability, and IT proactive stance. We also conceptualize two types of organizational agility: market capitalizing agility and operational adjustment agility. We then conduct a matched-pair field survey of business and information systems executives in 128 organizations to empirically examine the link between a firm's IT capability and agility. Business executives responded to measurement scales of the two types of agility and organizational context variables, and IS executives responded to measurement scales of IT capabilities and IS context variables. The results show a significant positive relationship between IT capability and the two types of organizational agility. We also find a significant positive joint effect of IT capability and IT spending on operational adjustment agility but not on market capitalizing agility. The findings suggest a possible resolution to the contradictory effect of IT on agility: while more IT spending does not lead to greater agility, spending it in such a way as to enhance and foster IT capabilities does. Our study provides initial empirical evidence to better understand essential IT capabilities and their relationship with organizational agility. Our findings provide a number of useful implications for research and managerial practices.</t>
  </si>
  <si>
    <t>2-s2.0-81355132835</t>
  </si>
  <si>
    <t>Nyaga G.N.; Lynch D.F.; Marshall D.; Ambrose E.</t>
  </si>
  <si>
    <t>Power asymmetry, adaptation and collaboration in dyadic relationships involving a powerful partner</t>
  </si>
  <si>
    <t>10.1111/jscm.12011</t>
  </si>
  <si>
    <t>https://www.scopus.com/inward/record.uri?eid=2-s2.0-84880757650&amp;doi=10.1111%2fjscm.12011&amp;partnerID=40&amp;md5=6fc6c987e441bacfd4b37d9fc319bddb</t>
  </si>
  <si>
    <t>Buyer-supplier relationships involve dyadic interactions, but there is a dearth of empirical dyadic analysis of these relationships. While relationships with a power balance between partners do exist, relationships typically occur in the context of power asymmetry. This study examines how perceptions of power use and prevailing relationship quality in dyadic relationships characterized by substantial power asymmetry affect behavioral and operational outcomes. Hierarchical regression is used to analyze data from a dyadic survey of relationships of a brand-name buying organization and its suppliers. Results indicate that power use affects partner behavior and operational performance, but the nature of the relationship dictates which power sources are most appropriate. In addition, the mediation effect of power imbalance shows that both relational and transactional factors can play an important role in supply chain exchanges. © 2013 Institute for Supply Management, Inc.</t>
  </si>
  <si>
    <t>2-s2.0-84880757650</t>
  </si>
  <si>
    <t>Luftman J.; Lyytinen K.; Zvi T.B.</t>
  </si>
  <si>
    <t>Enhancing the measurement of information technology (IT) business alignment and its influence on company performance</t>
  </si>
  <si>
    <t>10.1057/jit.2015.23</t>
  </si>
  <si>
    <t>https://www.scopus.com/inward/record.uri?eid=2-s2.0-85018992093&amp;doi=10.1057%2fjit.2015.23&amp;partnerID=40&amp;md5=db65c6eb3dca7c0758d53ec8b6c5ce49</t>
  </si>
  <si>
    <t>Studies for over 30 years have consistently indicated that enterprise-level Business-Information Technology (IT) alignment is a pervasive problem. While significant progress has been made to understand alignment, research on IT alignment is still plagued by several problems. First, most alignment models approach alignment as a static relationship in contrast to analyzing the scope and variance of activities through which the alignment is (or can be) attained. Second, most alignment models are not founded on strong theoretical foundations. Third, because of their static view, these models do not guide how organizations can improve alignment. This study addresses these weaknesses using a capability-based lens. It formulates and operationalizes a formative construct rooted in the theory of dynamic capabilities and defines the scope and nature of activities that contribute to alignment. The construct identifies six dimensions promoting alignment: (1) IT-Business Communications; (2) Use of Value Analytics; (3) Approaches to Collaborative Governance; (4) Nature of the affiliation/partnership; (5) Scope of IT initiatives; and (6) Development of IT Skills. The construct measures are validated in terms of their dimensionality, item pool sampling, and the nomological and predictive validity. The research uses Partial Least Squares (PLS) to statistically validate the construct using a dataset covering over 3000 global participants including nearly 400 Fortune 1000 companies. All construct dimensions contribute significantly to the level of alignment and the construct shows strong nomological and predictive validity by demonstrating a statistically significant impact on firm performance. Scholars can leverage this research to explore additional activity-based constructs of IT-business alignment. © 2016 JIT Palgrave Macmillan.</t>
  </si>
  <si>
    <t>2-s2.0-85018992093</t>
  </si>
  <si>
    <t>Luftman J.; Zadeh H.S.</t>
  </si>
  <si>
    <t>Key information technology and management issues 2010-11: An international study</t>
  </si>
  <si>
    <t>10.1057/jit.2011.3</t>
  </si>
  <si>
    <t>https://www.scopus.com/inward/record.uri?eid=2-s2.0-80051522344&amp;doi=10.1057%2fjit.2011.3&amp;partnerID=40&amp;md5=19349121a2c055a5c75f9c8f7374b782</t>
  </si>
  <si>
    <t>The importance of the impact of IT for organizations around the world, especially in light of the global financial crisis, has amplified the need to provide a better understanding of the specific geographic similarities and differences of IT managerial and technical trends. Going beyond identifying these influential factors is also the need to understand the considerations for addressing them, in light of recognizing the respective local characteristics, especially when operating in a globally linked environment. By comparing and contrasting different geographies, this paper presents important local and international factors (e.g., management concerns, influential technologies, budgets/spending, organizational considerations) necessary to prepare IT leaders for the challenges that await them. The research is based on data from four geographic regions (United States, Europe, Asia, and Latin America). The same questionnaire (although translated for the respective respondents), based on the lead authors of the well-respected and long-running Society for Information Management survey, was applied across geographies. This paper presents the major findings based on survey responses from 472 organizations (172 US, 142 European, 103 Asian, and 55 Latin) in mid-2010. The top five management concerns were: (1) business productivity and cost reduction; (2) IT and business alignment; (3) business agility and speed to market; (4) business process re-engineering; and (5) IT reliability and efficiency. The five most influential technologies were business intelligence, cloud computing, enterprise resource planning, Software as a Service/Platform as a Service, and collaborative tools. © 2011 JIT Palgrave Macmillan All rights reserved.</t>
  </si>
  <si>
    <t>2-s2.0-80051522344</t>
  </si>
  <si>
    <t>Luftman J.; Zadeh H.S.; Derksen B.; Santana M.; Rigoni E.H.; Huang Z.</t>
  </si>
  <si>
    <t>Key information technology and management issues 2011-2012: An international study</t>
  </si>
  <si>
    <t>10.1057/jit.2012.14</t>
  </si>
  <si>
    <t>https://www.scopus.com/inward/record.uri?eid=2-s2.0-84866425337&amp;doi=10.1057%2fjit.2012.14&amp;partnerID=40&amp;md5=324202566c006a33c02f919c463fe168</t>
  </si>
  <si>
    <t>The importance of the impact of IT for organizations around the world, especially in light of a very slow recovery from the global financial crisis, has amplified the need to provide a better understanding of the specific geographic similarities and differences of IT managerial and technical trends. Going beyond identifying these influential factors is also the need to understand the considerations for addressing them in light of recognizing the respective local characteristics, especially when operating in a globally linked environment, although somehow heavily influenced locally. By comparing and contrasting IT trends from different geographies, this paper presents important local and international factors (e.g., management concerns, influential technologies, budgets/spending, organizational considerations) necessary to prepare IT leaders for the challenges that await them. It can also serve as an indicator as the respective geographies evolve from the economic conundrum. The research is based on data from four geographic regions (United States (US), Europe, Asia, and Latin America). The same questionnaire (although translated for the respective respondents), based on the lead authors well-respected and long-running Society for Information Management survey, was applied across the geographies. This paper presents the major findings based on survey responses from 620 respondents (275 US, 100 European, 59 Asian, and 186 Latin) in mid-2011. The top five management concerns were: (1) IT and business alignment; (2) business agility and speed to market; (3) business process management and business process reengineering; (4) business productivity and cost reduction; (5) IT reliability and efficiency. The five most influential technologies were: (1) business intelligence; (2) enterprise resource planning systems; (3) cloud computing; (4) mobile and wireless applications; (5) customer relationship management. © 2012 JIT Palgrave Macmillan. All rights reserved.</t>
  </si>
  <si>
    <t>2-s2.0-84866425337</t>
  </si>
  <si>
    <t>Lundell B.; Lings B.</t>
  </si>
  <si>
    <t>The 2G method for doubly grounding evaluation frameworks</t>
  </si>
  <si>
    <t>10.1046/j.1365-2575.2003.00154.x</t>
  </si>
  <si>
    <t>https://www.scopus.com/inward/record.uri?eid=2-s2.0-0142211137&amp;doi=10.1046%2fj.1365-2575.2003.00154.x&amp;partnerID=40&amp;md5=3d6da61360eb45866c382c2bda497d49</t>
  </si>
  <si>
    <t>There are a number of approaches open to an information system (IS) development organization wishing to evaluate the potential relevance of an IT product for use in their own organization. This work considers method support for evaluation of CASE tools, as a complex example of an IT product. Our interest is in evaluation for selection, namely the evaluation of products prior to experience of their use in the defined context. Certain weaknesses are apparent in existing evaluation methods proposed in the literature for evaluation for selection. Our primary concern in this paper is to present a new method which, we claim, addresses these weaknesses. We provide a rationale and a detailed description of the new method, which is referred to as 2G. The method specifically addresses the important early phases of an evaluation, during which an evaluation framework is to be established. The method is to be used within the intended usage context for the IT product, so the resulting evaluation framework will be situated rather than general. We identify weaknesses in previously available methods, and discuss the advantages offered by the 2G method. The method has a solid basis in underlying theory, something which has influenced our presentation of it. Equally importantly, our presentation is strongly influenced by our experience with the method in actual usage situations, in small and medium IS development organizations. We claim that 2G is a practical candidate for any IS development organization wishing to undertake evaluations of CASE tools prior to adoption.</t>
  </si>
  <si>
    <t>2-s2.0-0142211137</t>
  </si>
  <si>
    <t>Luo J.; Fan M.; Zhang H.</t>
  </si>
  <si>
    <t>Information technology, cross-channel capabilities, and managerial actions: Evidence from the apparel industry</t>
  </si>
  <si>
    <t>10.17705/1jais.00429</t>
  </si>
  <si>
    <t>https://www.scopus.com/inward/record.uri?eid=2-s2.0-84970959836&amp;doi=10.17705%2f1jais.00429&amp;partnerID=40&amp;md5=c8316257cc86b8438bdef19d946585cf</t>
  </si>
  <si>
    <t>Information technology (IT) has changed the dynamics of competition in the U.S. economy. Firms are gaining competitive advantage by competing on technology-enabled processes. For the retail industry, technology is breaking down the barriers between different retail channels and is making omnichannel retailing inevitable—an integrated sales experience that melds touch-and-feel information in the physical world with online content. Omnichannel retailing is becoming a trend and critical for retailers’ success. To keep up with the pace of change, existing retailers will need to create an omnichannel strategy and develop more omnichannel innovations. Based on the theories of the resource-based view (RBV), IT business value, and competitive dynamics, this study examines the factors that affect cross-channel capabilities and managerial actions in the U.S. apparel industry. We collected a longitudinal dataset on public apparel companies from 1995 to 2007. The empirical results reveal that both the quantity and scope of investments in enterprise IT applications were positively related to cross-channel capabilities. Financial resources positively moderated the relationship between enterprise IT applications and cross-channel capabilities. We found that enterprise IT applications increased the frequency and broadened the types of managerial actions. We found that cross-channel capabilities had mixed effects on managerial actions. Whereas market-oriented capabilities such as e-commerce and multi-channel cross-selling capabilities broadened the types of managerial actions, operation-oriented capabilities, such as cross-channel fulfillment, narrow the range of a firm’s managerial actions. Our findings provide important implications for managers in apparel and other retail sectors. © 2016 by the Association for Information Systems.</t>
  </si>
  <si>
    <t>2-s2.0-84970959836</t>
  </si>
  <si>
    <t>Luo X.R.; Li H.; Hu Q.; Xu H.</t>
  </si>
  <si>
    <t>Why individual employees commit malicious computer abuse: A routine activity theory perspective</t>
  </si>
  <si>
    <t>10.17705/1jais.000646</t>
  </si>
  <si>
    <t>https://www.scopus.com/inward/record.uri?eid=2-s2.0-85096162238&amp;doi=10.17705%2f1jais.000646&amp;partnerID=40&amp;md5=42df363b856c73fb554c841dbd6c2611</t>
  </si>
  <si>
    <t>Prior information security studies have largely focused on understanding employee security behavior from a policy compliance perspective. We contend that there is a pressing need to develop a comprehensive understanding of the circumstances that lead to employee commitment of deliberate and malicious acts against organizational digital assets. Drawing on routine activity theory (RAT), we seek to establish a comprehensive model of employee-committed malicious computer abuse (MCA) by investigating the motivations of the offenders, the suitability of the desired targets, and the effect of security guardianship in organizational settings. Specifically, we delineate the effects of the individual characteristics of self-control, hacking self-efficacy, and moral beliefs, as well as the organizational aspects of deterrence based on the routine activity framework of crime. We tested this research model using research participants holding a wide range of corporate positions and possessing varying degrees of computer skills. Our findings offer fresh insights on insider security threats, identify new directions for future research, and provide managers with prescriptive guidance for formulating effective security policies and management programs for preventing MCA in organizations. © 2020 by the Association for Information Systems.</t>
  </si>
  <si>
    <t>2-s2.0-85096162238</t>
  </si>
  <si>
    <t>Luo Y.</t>
  </si>
  <si>
    <t>A general framework of digitization risks in international business</t>
  </si>
  <si>
    <t>10.1057/s41267-021-00448-9</t>
  </si>
  <si>
    <t>https://www.scopus.com/inward/record.uri?eid=2-s2.0-85106752103&amp;doi=10.1057%2fs41267-021-00448-9&amp;partnerID=40&amp;md5=ad6c32386b7ef5161f73d5943cc4285f</t>
  </si>
  <si>
    <t>Digital global connectivity offers multinational enterprises new opportunities, but it also brings unique risks, an area not yet well examined in international business. This article presents an organizational information-processing framework, which elucidates what (risk types and sources), how (risk assessing and managing), and whom (vulnerable firms) these risks relate to, in a dialectical manner that seeks to combine theoretical insights and managerial actions. We focus on three types of risks (digital interdependence, information security, and regulatory complexity) that MNEs uniquely face, and explain within-country and cross-country risk drivers. We document variances among MNEs in exposure to these risks, proposing that information flow intensity, geographic diversity, international strategy, and global platform participation carry strong implications on the firm’s risk exposure and response. Finally, this framework offers actions essential for MNEs, individually and collectively, to manage digital risks, emphasizing processes of building and deploying digital intelligence in pursuit of transnational resilience for cross-border activities that become increasingly digitally connected. © 2021, Academy of International Business.</t>
  </si>
  <si>
    <t>2-s2.0-85106752103</t>
  </si>
  <si>
    <t>Luo Y.; Bu J.</t>
  </si>
  <si>
    <t>How valuable is information and communication technology? A study of emerging economy enterprises</t>
  </si>
  <si>
    <t>10.1016/j.jwb.2015.06.001</t>
  </si>
  <si>
    <t>https://www.scopus.com/inward/record.uri?eid=2-s2.0-84953350683&amp;doi=10.1016%2fj.jwb.2015.06.001&amp;partnerID=40&amp;md5=c11b6f948df281b6143683318f208682</t>
  </si>
  <si>
    <t>Anchored at the knowledge management perspective, we address how information and communication technology (ICT) improves the productivity of emerging economy enterprises. We present the logic that ICT enhances firm performance because it is an important channel or facilitator of effective knowledge sharing and knowledge integration. We further argue that the conditions characterizing an emerging economy (i.e., a country's economic development) and emerging economy businesses (i.e., internationalization and quality assurance) would affect the extent to which ICT contributes to knowledge management, and thus to firm performance. Our hierarchical linear modeling analysis of 6236 firms from 27 emerging economies lends support to our arguments and predictions, suggesting that ICT is a critical investment that generates satisfactory returns for emerging economy enterprises, yet this investment-return relationship is further contingent upon the macro- and micro-level conditions facing these enterprises. ICT actually adds more value to productivity when a focal emerging economy is less economically developed, and when a focal firm reaches foreign markets or its quality control and assurance is superior. © 2015.</t>
  </si>
  <si>
    <t>2-s2.0-84953350683</t>
  </si>
  <si>
    <t>Luse A.; Townsend A.; Mennecke B.</t>
  </si>
  <si>
    <t>Does Technology Thwart Gender Stereotypes? An Impression Formation-Based Examination of the Differential Influence of Technology across Gender and Messages</t>
  </si>
  <si>
    <t>10.17705/1jais.00769</t>
  </si>
  <si>
    <t>https://www.scopus.com/inward/record.uri?eid=2-s2.0-85141206469&amp;doi=10.17705%2f1jais.00769&amp;partnerID=40&amp;md5=9b776c449ff63ae337b819ce3d156c91</t>
  </si>
  <si>
    <t>This research examines the relationship between gender, message sentiment, and technology use on the way that observers form impressions of others. Building on impression formation and gender stereotype research and theory, we develop a two-study research methodology for examining how impressions of technology users are formed. The results of our two studies indicate that technology use is an important component in impression formation, significantly inhibiting the effects of gender stereotyping, such that women and men are not evaluated differently based on their apparent competency in using technology nor on the content of their messaging. Our findings indicate that the use of technology subverts both the male and female stereotypes that observers normally engage. © 2022, Association for Information Systems. All rights reserved.</t>
  </si>
  <si>
    <t>2-s2.0-85141206469</t>
  </si>
  <si>
    <t>Lyytinen K.; Rose G.M.</t>
  </si>
  <si>
    <t>Information system development agility as organizational learning</t>
  </si>
  <si>
    <t>10.1057/palgrave.ejis.3000604</t>
  </si>
  <si>
    <t>https://www.scopus.com/inward/record.uri?eid=2-s2.0-33745767711&amp;doi=10.1057%2fpalgrave.ejis.3000604&amp;partnerID=40&amp;md5=6b8dcd33f493433e29e9703eb6f0424d</t>
  </si>
  <si>
    <t>Information System Development (ISD) agility is concerned with why and how ISD organizations sense and respond swiftly as they develop and maintain Information System applications. We outline a theory of ISD agility that draws upon a model of IT innovation and organizational learning. The theory adopts March's concepts of exploration and exploitation to investigate agility in the context of ISD organizations. Depending on their learning focus, ISD organizations make choices as to what sensing and responding swiftly means. This is reflected in how they value speed in relation to other ISD process goals, including quality, cost, risk and innovative content. The paper examines two specific Research Propositions: (1) ISD organizations locate themselves into different innovation regimes with respect to their need for exploration and exploitation, and (2) their perceptions of agility differ in those regimes as reflected in their process goal priorities. We validate these propositions through an empirical investigation of changes in ISD organizations' process goals and innovation practices over a period of over 4 years (1999-2003), during which time they shied away from exploration to exploitation while innovating with Internet computing. These ISD organizations viewed agility differently during the studied time periods as reflected in how they traded innovative content or speed vis - vis the other process goals of cost, risk, and product quality. In conclusion, this paper discusses implications for future research on agility in ISD organizations. © 2006 Operational Research Society Ltd. All rights reserved.</t>
  </si>
  <si>
    <t>2-s2.0-33745767711</t>
  </si>
  <si>
    <t>Ma D.; Seidmann A.</t>
  </si>
  <si>
    <t>Analyzing software as a service with per-transaction charges</t>
  </si>
  <si>
    <t>10.1287/isre.2015.0571</t>
  </si>
  <si>
    <t>https://www.scopus.com/inward/record.uri?eid=2-s2.0-84959246069&amp;doi=10.1287%2fisre.2015.0571&amp;partnerID=40&amp;md5=aad67112a6b9be7238c44f86e270e88d</t>
  </si>
  <si>
    <t>Software as a Service (SaaS) delivers a bundle of applications and services through the Web. Its on-demand feature allows users to enjoy full scalability and to handle possible demand fluctuations at no risk. In recent years, SaaS has become an appealing alternative to purchasing, installing, and maintaining modifiable off-the-shelf (MOTS) software packages. We present a game-theoretical model to study the competitive dynamics between the SaaS provider, who charges a variable per-transaction fee, and the traditional MOTS provider. We characterize the equilibrium conditions under which the two coexist in a competitive market and those under which each provider will fail and exit the market. Decreasing the lack-of-fit (or the cross-application data integration) costs of SaaS results in four structural regimes in the market. These are MOTS Dominance→Segmented Market→Competitive Market→SaaS Dominance. Based on our findings, we recommend distinct competitive strategies for each provider. We suggest that the SaaS provider should invest in reducing both its lack-of-fit costs and its per-transaction price so that it can offer increasing economies of scale. The MOTS provider, by contrast, should not resort to a price-cutting strategy; rather, it should enhance software functionality and features to deliver superior value. We further examine this problem from the software life-cycle perspective, with multiple stages over which users can depreciate the fixed costs of installing and customizing their MOTS solutions on site. We then present an analysis that characterizes the competitive outcomes when future technological developments could change the relative levels of the lack-of-fit costs. Specifically, we explain why the SaaS provider will always use a forward-looking pricing strategy: When lack-of-fit costs are expected to decrease (increase) in the future, the SaaS provider should reduce (increase) its current price. This is in contrast with the MOTS provider, who will use the forward-looking pricing strategy only when lack-of-fit costs are expected to increase. Surprisingly, when such costs are expected to decrease, the MOTS provider should ignore this expectation and use the same pricing strategy as in the benchmark with invariant lack-of-fit costs. © 2015 INFORMS.</t>
  </si>
  <si>
    <t>2-s2.0-84959246069</t>
  </si>
  <si>
    <t>MacKenzie S.B.; Podsakoff P.M.; Podsakoff N.P.</t>
  </si>
  <si>
    <t>Construct measurement and validation procedures in MIS and behavioral research: Integrating new and existing techniques</t>
  </si>
  <si>
    <t>10.2307/23044045</t>
  </si>
  <si>
    <t>https://www.scopus.com/inward/record.uri?eid=2-s2.0-80051733015&amp;doi=10.2307%2f23044045&amp;partnerID=40&amp;md5=bff91ea77b868b2b7255960cf7c0aceb</t>
  </si>
  <si>
    <t>Despite the fact that validating the measures of constructs is critical to building cumulative knowledge in MIS and the behavioral sciences, the process of scale development and validation continues to be a challenging activity. Undoubtedly, part of the problem is that many of the scale development procedures advocated in the literature are limited by the fact that they (1) fail to adequately discuss how to develop appropriate conceptual definitions of the focal construct, (2) often fail to properly specify the measurement model that relates the latent construct to its indicators, and (3) underutilize techniques that provide evidence that the set of items used to represent the focal construct actually measures what it purports to measure. Therefore, the purpose of the present paper is to integrate new and existing techniques into a comprehensive set of recommendations that can be used to give researchers in MIS and the behavioral sciences a framework for developing valid measures. First, we briefly elaborate upon some of the limitations of current scale development practices. Following this, we discuss each of the steps in the scale development process while paying particular attention to the differences that are required when one is attempting to develop scales for constructs with formative indicators as opposed to constructs with reflective indicators. Finally, we discuss several things that should be done after the initial development of a scale to examine its generalizability and to enhance its usefulness.</t>
  </si>
  <si>
    <t>2-s2.0-80051733015</t>
  </si>
  <si>
    <t>Maier J.L.; Rainer Jr. R.K.; Snyder C.A.</t>
  </si>
  <si>
    <t>Environmental Scanning for Information Technology: An Empirical Investigation</t>
  </si>
  <si>
    <t>10.1080/07421222.1997.11518170</t>
  </si>
  <si>
    <t>https://www.scopus.com/inward/record.uri?eid=2-s2.0-0031288385&amp;doi=10.1080%2f07421222.1997.11518170&amp;partnerID=40&amp;md5=b207a4c1351a1da2302e7248b8707e0e</t>
  </si>
  <si>
    <t>An increasing number of organizations are recognizing the strategic significance of their information technology (IT) resources. A process by which emerging information technologies may be effectively identified and evaluated is rapidly becoming a necessity. This process may be accomplished through scanning the external IT environment. Based on the strategic emphasis given to IT resources, organizations may be classified as exploiter/innovator (EI), competitor/early adopter (CEA), or participant/effective efficient follower (PEEF). This study uses data from 131 top information systems managers to examine differences in the three types of organizations across a number of issues concerning the process of scanning the external IT environment. These issues include: (1) the objectives of scanning the external IT environment; (2) the methods of scanning the external IT environment; (3) the existence of separate units dedicated to IT scanning; (4) the level of IT scanning intensity; (5) the sources of information used for IT scanning; and (6) the level of top management involvement with IT scanning.</t>
  </si>
  <si>
    <t>2-s2.0-0031288385</t>
  </si>
  <si>
    <t>Malik F.; Nicholson B.</t>
  </si>
  <si>
    <t>Understanding the interplay of institutional logics and management practices in impact sourcing</t>
  </si>
  <si>
    <t>10.1111/isj.12254</t>
  </si>
  <si>
    <t>https://www.scopus.com/inward/record.uri?eid=2-s2.0-85068789740&amp;doi=10.1111%2fisj.12254&amp;partnerID=40&amp;md5=0baa5fa9ac6cef025a2a651d24c8ebb1</t>
  </si>
  <si>
    <t>This article draws on the evidence gathered from a research project in the area of global information technology outsourcing (GITO) involving a US-based vendor of medical billing and transcription processing with a subsidiary in a remote area of Pakistan. It contributes to recent debates on impact sourcing—understood as GITO offering social value for marginalized groups in society. Prior research to date has focused on “social mission”–driven impact sourcing initiatives, but examples of mainstream “market-driven” GITO's engagement in impact sourcing work are largely absent in the impact sourcing literature. Using qualitative methods, this study explores the interplay between institutional logics and management practices of a market-driven GITO organization engaged in impact sourcing work. The findings identify family, community, and profession logics existing in the subsidiary location and management practices of the GITO organization responding to these logics. We abstract the practices into three mechanisms (ie, synchronization, bridging, and embedding) and present a process model that explains the dynamics of institutional logics and institutionally aligned management practices. This study offers both theoretical and practical implications to understand the implementation of impact sourcing initiatives in market-driven GITO scenarios. © 2019 John Wiley &amp; Sons Ltd</t>
  </si>
  <si>
    <t>2-s2.0-85068789740</t>
  </si>
  <si>
    <t>Ormiston M.E.; Wong E.M.; Ha J.</t>
  </si>
  <si>
    <t>The role of CEO emotional stability and team heterogeneity in shaping the top management team affective tone and firm performance relationship</t>
  </si>
  <si>
    <t>Leadership Quarterly</t>
  </si>
  <si>
    <t>10.1016/j.leaqua.2021.101543</t>
  </si>
  <si>
    <t>https://www.scopus.com/inward/record.uri?eid=2-s2.0-85109458859&amp;doi=10.1016%2fj.leaqua.2021.101543&amp;partnerID=40&amp;md5=119e57ae25052b02be5fc4da2fd6d59c</t>
  </si>
  <si>
    <t>In this paper, we aim to bridge the micro-macro divide by addressing continued calls from strategic leadership and affect researchers to examine the black box to consider how CEO characteristics relate to top management team (TMT) affective experiences, and, in turn firm outcomes. We further consider the role of one key contextual factor in this relationship: TMT heterogeneity. We predict that CEO personality, specifically, emotional stability, is positively associated with TMT affective tone. Moreover, we posit that the relationship between TMT affective tone and firm performance depends on TMT task-related heterogeneity, such that positive affective tone benefits firm performance in heterogeneous TMTs, whereas negative affective tone benefits firm performance in homogeneous TMTs. Using a novel methodology that measures key psychological aspects of the CEO and TMT, we examined 50 TMTs from publicly-traded companies to test our predictions. Our findings offer theoretical contributions to the strategic leadership, affect and diversity literatures as well as managerial applications for CEO selection and management and managing diversity in upper echelons. © 2021 Elsevier Inc.</t>
  </si>
  <si>
    <t>2-s2.0-85109458859</t>
  </si>
  <si>
    <t>Mamonov S.; Peterson R.</t>
  </si>
  <si>
    <t>The role of IT in organizational innovation – A systematic literature review</t>
  </si>
  <si>
    <t>10.1016/j.jsis.2021.101696</t>
  </si>
  <si>
    <t>https://www.scopus.com/inward/record.uri?eid=2-s2.0-85116360795&amp;doi=10.1016%2fj.jsis.2021.101696&amp;partnerID=40&amp;md5=aebb6bc0ae8e3e6a979ed5253e298e55</t>
  </si>
  <si>
    <t>Information technology (IT) is broadly recognized as an important element in organizational innovation, however there has been relatively little integration of Information Systems (IS) research on the role of IT in organizational innovation. Such integration is particularly important in view of recent calls to examine the evolving ontological nature of IT, wherein IT artifacts are now shaping physical reality. We systematically examine innovation-related literature published in the leading IS journals in the period between 2009 and 2020 and we identify and summarize the core theoretical discourses in this domain. We find that extant literature largely examines the role of IT in innovation at a high level of abstraction, focusing on IT investments and IT capabilities, and consequently precluding granular insights on who, what, when, where, how, and why in relation to organizational innovation. To address this limitation and to provide a structuring lens for future research, we develop the organizational innovation system framework which posits that actors, IT artifacts, actions and organizational context are the key elements in organizational innovation systems that require more granular examination to yield deeper insights on how information technology contributes to organizational innovation. We re-examine the literature through the organizational innovation system lens and we identify gaps in extant research. We also outline potential directions for expanding the scope of future research. © 2021 Elsevier B.V.</t>
  </si>
  <si>
    <t>2-s2.0-85116360795</t>
  </si>
  <si>
    <t>Mandrella M.; Trang S.; Kolbe L.M.</t>
  </si>
  <si>
    <t>Synthesizing and integrating research on it-based value cocreation: A meta-analysis</t>
  </si>
  <si>
    <t>10.17705/1jais.00606</t>
  </si>
  <si>
    <t>https://www.scopus.com/inward/record.uri?eid=2-s2.0-85083708191&amp;doi=10.17705%2f1jais.00606&amp;partnerID=40&amp;md5=f528cdceeb33ad5641640f56f1140385</t>
  </si>
  <si>
    <t>IT value research has witnessed growing interest in the use of joint IT resources and capabilities following recent shifts in market competition from the firm to the network level. Despite research efforts in this domain, there remain substantial inconsistencies in the IT value cocreation literature regarding the effect of interorganizational IT on business value and the role of methodological and contextual factors. Drawing on the resource-based view and the relational view of the firm, we conducted a meta-analysis to synthesize and integrate the body of knowledge of IT-based value cocreation. Our analysis of 80 studies, encompassing 21,843 observations, highlights the valuegenerating effect of four interorganizational IT capabilities: IT-based relation-specific assets, ITbased knowledge sharing, IT-based complementary capabilities, and IT-based governance. Insights from our preliminary meta-analysis reveal that contradictory findings are driven by the conceptualization of IT variables as interorganizational IT resources. A further moderator metaanalysis explains divergent empirical findings in the literature. We find that the use of relationallevel value and perceptual measures, use of single respondents, and the context of developing countries and supply chain and networked interdependencies result in larger estimates of business value. In contrast, the use of network-level, firm-level, and objective measures; use of matched-pair approaches; and the context of developed countries and pooled interdependencies result in smaller estimates. Overall, this paper provides clarity and structure to the current understanding of the research field by providing explanations for inconsistent findings as well as a foundation for future research and theory development. © 2020 by the Association for Information Systems.</t>
  </si>
  <si>
    <t>2-s2.0-85083708191</t>
  </si>
  <si>
    <t>Marabelli M.; Galliers R.D.</t>
  </si>
  <si>
    <t>A reflection on information systems strategizing: the role of power and everyday practices</t>
  </si>
  <si>
    <t>10.1111/isj.12110</t>
  </si>
  <si>
    <t>https://www.scopus.com/inward/record.uri?eid=2-s2.0-84969959979&amp;doi=10.1111%2fisj.12110&amp;partnerID=40&amp;md5=40c23a6c9f38576c4cf6818ae729db96</t>
  </si>
  <si>
    <t>We review the IS strategizing literature and highlight its main strengths and weaknesses. Strengths include an account given to the relevance of tensions between planned and executed strategy, and associated tradeoffs such as rigidity and flexibility, formal and informal strategizing and the exploitation of static resources vis à vis the exploration of novel capabilities. Weaknesses relate to a predominant focus on an organizational level of analysis and a lack of power considerations. In this paper we aim to build on these strengths and to ameliorate these weaknesses by proposing a comprehensive IS strategizing framework that uses extant IS strategizing research as a foundation, rejuvenated by insights from the emerging strategy-as-practice literature. The paper extends our understanding of IS strategizing in light of the practice perspective by providing a multilevel account and incorporating power considerations. © 2016 John Wiley &amp; Sons Ltd</t>
  </si>
  <si>
    <t>2-s2.0-84969959979</t>
  </si>
  <si>
    <t>Marble R.P.</t>
  </si>
  <si>
    <t>Technological switchbacks: The transition to Western information systems in privatised firms of the former East Germany</t>
  </si>
  <si>
    <t>10.1057/palgrave.ejis.3000489</t>
  </si>
  <si>
    <t>https://www.scopus.com/inward/record.uri?eid=2-s2.0-3142662046&amp;doi=10.1057%2fpalgrave.ejis.3000489&amp;partnerID=40&amp;md5=7a0c2771732aaa4dbded2406ed52b457</t>
  </si>
  <si>
    <t>The work of this paper centres on a study of business organisations of the former German Democratic Republic (GDR), whose continued existence after the reunification of Germany was accomplished by management buyout (MBO), rather than through acquisition by Western firms. The goal was to investigate the circumstances surrounding the sudden and total upgrade of information technology and systems enabled (and necessitated) by the end of Eastern Block isolation from the West. The paper reports on 1992 contacts and site visits with four MBO privatised firms and 1999 follow-up contacts and site visits with the two surviving firms of that group. Analyses are presented, which draw on literature devoted to IT transitions and IS implementation. The notion of technological switchback is introduced to characterise the unique circumstances embodied by the situation under study. It involves a necessary and sudden advance in information technological capabilities, which comes at the expense of a significant and undesirable regression in information system effectiveness. Parallels are drawn to the plights of firms in other transitional economies and firms facing emerging 'technological imperatives.' Conclusions are elucidated, regarding effective short- and long-term adjustment to such situations.</t>
  </si>
  <si>
    <t>2-s2.0-3142662046</t>
  </si>
  <si>
    <t>Marion T.J.; Fixson S.K.</t>
  </si>
  <si>
    <t>The Transformation of the Innovation Process: How Digital Tools are Changing Work, Collaboration, and Organizations in New Product Development*</t>
  </si>
  <si>
    <t>10.1111/jpim.12547</t>
  </si>
  <si>
    <t>https://www.scopus.com/inward/record.uri?eid=2-s2.0-85089990742&amp;doi=10.1111%2fjpim.12547&amp;partnerID=40&amp;md5=690a5045ca1a09d8c43cc195d95bc57a</t>
  </si>
  <si>
    <t>Over the past several decades, digitization has invaded all areas of human activity, including innovation. The result of digitization of existing tools for design and collaboration, and the introduction of entirely new digital tools, is a far more substantive change of innovation than previous generations of tools enabled. It affects not only the quality of the output and speed of its generation, but it affects the innovation work itself, changes work content, collaboration patterns, decision authority, organizational set-ups, governance structures, firm boundaries, and ultimately entire ecosystems. In this paper, the digitization of New Product Development (NPD), a subset of innovation, is studied to pursue two research questions: (1) How has the digital tool landscape in NPD changed over the past 15 years, and (2) how have these changes affected how firms innovate?. This research uses a longitudinal multi-method, qualitative approach to deep dive into actual use cases of digital design tools such as computer-aided design CAD and new tools such as collaborative information technology (CIT). The changes in these tools and observations into how these tools are transforming the very nature of how things are designed is the research focus of this study. These tools have become increasingly more sophisticated while being easier to use and are integrated earlier in the design process. As a result, digital tools have a far broader reaching impact than previous generation of tools. Not only do they affect output and process efficiency, but they also increase depth and breadth of the work of individual innovators, they lead to rearrangement of the entire innovation processes, enable new configurations of people, teams, and firms, and rewrite the rules on how knowledge management acts as a critical competitive capability. The progression of digitization is laying the groundwork for changes to what firms are and do and points to different ways of organizing, specializing, and training for NPD professionals. © 2020 Product Development &amp; Management Association</t>
  </si>
  <si>
    <t>2-s2.0-85089990742</t>
  </si>
  <si>
    <t>Marsan J.; Paré G.; Beaudry A.</t>
  </si>
  <si>
    <t>Adoption of open source software in organizations: A socio-cognitive perspective</t>
  </si>
  <si>
    <t>10.1016/j.jsis.2012.05.004</t>
  </si>
  <si>
    <t>https://www.scopus.com/inward/record.uri?eid=2-s2.0-84870374635&amp;doi=10.1016%2fj.jsis.2012.05.004&amp;partnerID=40&amp;md5=9f01a6ee30f98666f0e75889f801c010</t>
  </si>
  <si>
    <t>Open source software (OSS) is an important trend in the information technology adoption landscape. It has received considerable attention in the scientific literature, but mostly in the professional press. In fact, there is much debate over its actual commercial and organizational value. Since the public discourse accompanying an IT may influence adoption decisions, it is important to consider IT specialists' perceptions of the discourse on OSS. In this study, we investigated the relationship between IT specialists' profiles, IT specialists' reception of the public discourse on OSS, and their organizations' receptivity to OSS. Drawing on the socio-cognitive perspective of IT innovation adoption and the organizing vision theory, a survey of 271 IT specialists was conducted to examine these issues. Our results indicate that a majority of IT specialists in our sample are rather neutral about the OSS concept conveyed in the public discourse. However, our sample also comprises respondents with more extreme perceptions who can be classified as either supporters or detractors. Our results indicate that detractors have more years of experience but have been less exposed to OSS than supporters, and that IT specialists' perceptions of the OSS concept are positively associated with their organizations' openness to OSS adoption and, to a lesser extent, with the existence of an organizational policy that favors OSS adoption. Altogether, our findings provide strong support for the organizing vision theory and the idea that the popularity of an IT innovation concept favors the adoption of the material IT innovation in organizations. By providing a preliminary test of a nomological network of IT specialists' perceptions of the OSS concept, our study offers insights as to why organizations may or may not take OSS into account in their software procurement decisions. © 2012 Elsevier B.V. All rights reserved.</t>
  </si>
  <si>
    <t>2-s2.0-84870374635</t>
  </si>
  <si>
    <t>Maruping L.M.; Venkatesh V.; Thong J.Y.L.; Zhang X.</t>
  </si>
  <si>
    <t>A Risk Mitigation Framework for Information Technology Projects: A Cultural Contingency Perspective</t>
  </si>
  <si>
    <t>10.1080/07421222.2018.1550555</t>
  </si>
  <si>
    <t>https://www.scopus.com/inward/record.uri?eid=2-s2.0-85063791128&amp;doi=10.1080%2f07421222.2018.1550555&amp;partnerID=40&amp;md5=1a0b1d827e9e9b57f499545766313083</t>
  </si>
  <si>
    <t>As new information technology (IT) platforms continue to emerge, the technical project risk associated with developing IT projects for these platforms is particularly challenging for organizations. We develop a nomological network of people, process, and technology to gain insight into how the effect of technical project risk can be mitigated at the IT project team level. Drawing on cultural contingency theory, the IT project risk framework, and the IT project management literature, we elaborate on the IT project team composition and team processes necessary to mitigate technical project risk. We tested the nomological network by conducting a field study of 325 IT project teams over a 3-year period at a large corporation in China. We found that project risk mitigation processes mediated the effect of IT project teams’ cultural composition on IT project performance, and the effect of these processes on IT project performance was stronger under high levels of technical project risk compared to low levels of such risk. By incorporating the cultural contingency theory into developing a nomological network of technical risk mitigation processes, this work not only contributes to the IT project management literature, but also provides suggestions for practitioners on how to better leverage people, process, and technology in mitigating IT project risks. ©, Copyright © Taylor &amp; Francis Group, LLC.</t>
  </si>
  <si>
    <t>2-s2.0-85063791128</t>
  </si>
  <si>
    <t>Mason D.; Willcocks L.</t>
  </si>
  <si>
    <t>Managers, spreadsheets and computing growth: contagion or control?</t>
  </si>
  <si>
    <t>10.1111/j.1365-2575.1991.tb00031.x</t>
  </si>
  <si>
    <t>https://www.scopus.com/inward/record.uri?eid=2-s2.0-84979402365&amp;doi=10.1111%2fj.1365-2575.1991.tb00031.x&amp;partnerID=40&amp;md5=729d8cd3cffe9b57902be6d1363ff510</t>
  </si>
  <si>
    <t>Abstract. It is widely accepted that managers do not make the most of the opportunities offered by information technology (IT). This study set out to investigate why by establishing what computing facilities managers actually use, and how they use them. The original hypothesis was that adoption of technology was limited by poor training and lack of interest in IT. We set out to establish empirical findings by interviewing managers face to face at their place of work. An exploratory investigation of this nature must adopt a non‐directive approach which is not amenable to questionnaire‐type survey techniques, and which produces ‘soft’ rather than quantitative data. As the ‘soft’ nature of the data ruled out strict statistical methods we used a ‘search and refine’ technique, to build a structure from all the information we received during the interviews until a clear body of results emerged and could be clarified and confirmed. The research broadly supports the lack of training hypothesis but finds that far from being uninterested, managers are very interested in using IT, but only where it is directly relevant to their own work. The study suggests that training is not enough and must be supplemented by control. The findings support but also refute aspects of Nolan's stage theoy of computing growth. Further research to confirm these findings would be useful, as would comparative studies in organizations where controls on spreadsheets are in place. Copyright © 1991, Wiley Blackwell. All rights reserved</t>
  </si>
  <si>
    <t>2-s2.0-84979402365</t>
  </si>
  <si>
    <t>Massimino B.; Gray J.V.; Boyer K.K.</t>
  </si>
  <si>
    <t>The Effects of Agglomeration and National Property Rights on Digital Confidentiality Performance</t>
  </si>
  <si>
    <t>10.1111/poms.12627</t>
  </si>
  <si>
    <t>https://www.scopus.com/inward/record.uri?eid=2-s2.0-84992450120&amp;doi=10.1111%2fpoms.12627&amp;partnerID=40&amp;md5=053bcfd0295d991daa73a791374e80f2</t>
  </si>
  <si>
    <t>In recent years, instances of organizations failing to maintain digital confidentiality performance have greatly increased in frequency and monetary damage. While the global sourcing of activities in the development of digital assets is widespread, very little is known about how location-related factors may affect confidentiality outcomes. Addressing this, we empirically investigate two factors with rich theoretical bases and logical linkages to confidentiality: industrial agglomeration and national property rights protections. We conduct a large-scale, empirical study at the product level of analysis, and treat the confidentiality of a digital product as a performance outcome that is affected by the locations of the two key organizational entities involved in the product's development. We leverage modern, web-crawling methods to harvest secondary data from a major, illicit distribution channel for these products and combine these data with other secondary data involving legitimate commerce to derive a secondary measure of confidentiality performance. We find robust results, and demonstrate practical significance of our findings through scenario analyses based on actual data from our sample. © 2016 Production and Operations Management Society</t>
  </si>
  <si>
    <t>2-s2.0-84992450120</t>
  </si>
  <si>
    <t>Mata F.J.; Fuerst W.L.; Barney J.B.</t>
  </si>
  <si>
    <t>Information technology and sustained competitive advantage: A resource-based analysis</t>
  </si>
  <si>
    <t>10.2307/249630</t>
  </si>
  <si>
    <t>https://www.scopus.com/inward/record.uri?eid=2-s2.0-53349102515&amp;doi=10.2307%2f249630&amp;partnerID=40&amp;md5=16522dcaa049953d5db0403aa103cde8</t>
  </si>
  <si>
    <t>The concept of IT as a powerful competitive weapon has been strongly emphasized in the literature, yet the sustainability of the competitive advantage provided by IT applications is not well-explained. This work discusses the resource-based theory as a means of analyzing sustainability and develops a model founded on this resource-based view of the firm. This model is then applied to four attributes of IT - capital requirements, proprietary technology, technical IT skills, and managerial IT skills - which might be sources of sustained competitive advantage. From this resource-based analysis, we conclude that managerial IT skills is the only one of these attributes that can provide sustainability.</t>
  </si>
  <si>
    <t>2-s2.0-53349102515</t>
  </si>
  <si>
    <t>Matook S.; Brown S.A.</t>
  </si>
  <si>
    <t>Characteristics of IT artifacts: a systems thinking-based framework for delineating and theorizing IT artifacts</t>
  </si>
  <si>
    <t>10.1111/isj.12108</t>
  </si>
  <si>
    <t>https://www.scopus.com/inward/record.uri?eid=2-s2.0-84992645512&amp;doi=10.1111%2fisj.12108&amp;partnerID=40&amp;md5=db6db871484703281a85bca5abdc1d2e</t>
  </si>
  <si>
    <t>The information technology artifact (ITA) has been suggested as the core of information systems (IS) research, and the research community has been encouraged to deeply engage with the ITA. Various studies highlight, however, that the ITA continues to receive only limited attention and thus, little foundation exists for IS researchers to delineate and theorize about the ITAs studied. In this paper, we develop a framework that can be utilized as a language for articulating and theorizing the ITA in IS research. Our framework builds on the multi-faceted theoretical paradigm of systems thinking from which we derive several concepts and appropriate them to the context at hand, resulting in a seven-dimensional framework of characteristics for ITAs. In a literature survey of research on enterprise systems and enterprise resource planning systems in top IS journals, we show how ITA characteristics are currently included to present details of the relevant ITA instance and identify theoretical relationships between ITA characteristics and outcomes. We conclude the study by demonstrating the use of the ITA framework for delineating and theorizing the ITA in IS research. © 2016 John Wiley &amp; Sons Ltd</t>
  </si>
  <si>
    <t>2-s2.0-84992645512</t>
  </si>
  <si>
    <t>Matsuno K.; Zhu Z.; Rice M.P.</t>
  </si>
  <si>
    <t>Innovation process and outcomes for large Japanese firms: Roles of entrepreneurial proclivity and customer equity</t>
  </si>
  <si>
    <t>10.1111/jpim.12147</t>
  </si>
  <si>
    <t>https://www.scopus.com/inward/record.uri?eid=2-s2.0-84906316383&amp;doi=10.1111%2fjpim.12147&amp;partnerID=40&amp;md5=4a25299220cc728dd979bc72e01a8914</t>
  </si>
  <si>
    <t>The authors investigate the structural relationships among entrepreneurial proclivity, innovation process characteristics (technological strength, marketing strength, and marketing-R&amp;D integration), and customer equity in achieving business growth and financial return in the Japanese context. Following field interviews and a pilot test, survey data are collected from 207 pairs of marketing and R&amp;D executives from strategic business units (SBUs) of large manufacturing companies in Japan. Based on the partial least squares analysis of data, the authors find nuanced effects of organizations' entrepreneurial proclivity on the critical organizational process, resource, and business performance. The study theorizes and empirically supports the idea that customer equity is a potent intermediary outcome that contributes to both top-line (growth) and the bottom-line (ROI) of a business. Specifically, the study shows that: (1) entrepreneurial proclivity directly and positively influences technology strength, marketing strength, and marketing-R&amp;D integration; (2) entrepreneurial proclivity's effect on business growth and financial return is positive and mediated by customer equity; (3) marketing-R&amp;D integration has a moderating effect on the positive impact of technology strength on customer equity; and (4) customer equity is a strong driver of business growth and financial return. There is a dearth of research on entrepreneurship in Asia; very few empirical studies have been reported from Japan in particular. This study contributes to boundary testing of the theoretical relationships. Although entrepreneurial proclivity appears to be an inspirational concept, its actual adoption remains an important question for many Japanese companies. Those Japanese firms that aspire to be entrepreneurial need to be mindful what innovation processes and resources it takes to fulfill the positive influences of entrepreneurship. © 2014 Product Development &amp; Management Association.</t>
  </si>
  <si>
    <t>2-s2.0-84906316383</t>
  </si>
  <si>
    <t>Matsuo M.; Wong C.W.Y.; Lai K.-h.</t>
  </si>
  <si>
    <t>Experience-based learning of Japanese IT professionals: A qualitative research</t>
  </si>
  <si>
    <t>10.1016/j.jsis.2008.03.001</t>
  </si>
  <si>
    <t>https://www.scopus.com/inward/record.uri?eid=2-s2.0-50549085794&amp;doi=10.1016%2fj.jsis.2008.03.001&amp;partnerID=40&amp;md5=7cc135692a070dce625217b333b86361</t>
  </si>
  <si>
    <t>Grounded in the Experiential Learning Theory and expertise research, this study examines the processes of experience-based learning, i.e., acquisition of skills and knowledge from direct experience, at different career stages of different types of IT professionals. A qualitative research method was used to compile a series of case studies on the basis of theoretical replication to answer this research inquiry. Semi-structured interviews were conducted with 10 IT consultants and 14 project managers in six Japanese IT firms. Our findings indicate that these different IT professionals have acquired different skills and knowledge from their job experiences at their different career stages. Academic and managerial implications of this study are discussed. © 2008 Elsevier B.V. All rights reserved.</t>
  </si>
  <si>
    <t>2-s2.0-50549085794</t>
  </si>
  <si>
    <t>Matthias O.; Brown S.</t>
  </si>
  <si>
    <t>Implementing operations strategy through Lean processes within health care: The example of NHS in the UK</t>
  </si>
  <si>
    <t>10.1108/IJOPM-04-2015-0194</t>
  </si>
  <si>
    <t>https://www.scopus.com/inward/record.uri?eid=2-s2.0-84992034593&amp;doi=10.1108%2fIJOPM-04-2015-0194&amp;partnerID=40&amp;md5=365fc277147e916a8d48548cb4e3f859</t>
  </si>
  <si>
    <t>Purpose: The purpose of this paper is to investigate how operations strategy and Lean concepts can be applied within a healthcare organisation and the degree to which both Lean and operations strategy are understood by senior-level National Health Service (NHS) personnel, based on the process of ongoing longitudinal cases studies. Further interviews and data analysis will examine actual performance of Lean capabilities within the NHS. Design/methodology/approach: For this explanatory multiple-case study project the authors collected data through semi-structured interviews with executives in the NHS to understand how operations strategies are developed in the NHS and implemented in NHS hospitals. The unit of analysis is the hospital. Multiple (22) interviews took place over 12 months with senior-level personnel responsible for implementing change via operations strategy goals, and incorporating Lean initiatives. In addition, to triangulate data, the authors examined healthcare reports and strategy policy documents from each case hospital. This forms stage 1 of a longitudinal study which will examine the actual performance of Lean within the NHS hospitals across a range of operations parameters and explore links between such capabilities and the role and importance of operations strategy in more detail. Findings: The findings lead to the conclusion that operations strategies were not fully developed within the hospitals. In addition, the ongoing data capture shows that “Best practice” was not being disseminated across the NHS, for either patient experience or organisational effectiveness and the role of operations strategy was not fully clear other than as a rather vague “umbrella” term. Despite Lean’s attraction for healthcare at a micro-level, significant operational and cultural hurdles must be overcome for the full strategic benefits of Lean to be realised. A much more holistic approach in providing a full service for the whole of the patient journey is needed. Research limitations/implications: The sample provides an initial snapshot. A larger number of hospitals and/or further longitudinal research will be needed to deepen understanding of embedding strategic change to improve overall performance. Practical implications: Tackling cultural performance and operational issues at a macro-level could help healthcare providers reconcile the perceived conflicting goals of improving patient care (i.e. service delivery) whilst simultaneously reducing costs. The role of explicit operations strategies could be pivotal in designing and implementing such change. Originality/value: This research builds on and extends the work of Toussaint and Berry (2013), Seddon and O’Donovan (2010) and Carlborg and Kowalkowski (2013). The authors highlight how some of the apparent contradictions in the requirements of the various stakeholders create operational and strategic tensions. The authors highlight the multi-faceted nature of design and delivery of a multi-touchpoint service within the complexity of a large healthcare provider. © 2016, © Emerald Group Publishing Limited.</t>
  </si>
  <si>
    <t>2-s2.0-84992034593</t>
  </si>
  <si>
    <t>Mauerhoefer T.; Strese S.; Brettel M.</t>
  </si>
  <si>
    <t>The Impact of Information Technology on New Product Development Performance</t>
  </si>
  <si>
    <t>10.1111/jpim.12408</t>
  </si>
  <si>
    <t>https://www.scopus.com/inward/record.uri?eid=2-s2.0-85026384687&amp;doi=10.1111%2fjpim.12408&amp;partnerID=40&amp;md5=cc287913fce68ebea4ef970f811ba7d9</t>
  </si>
  <si>
    <t>Many managers expect a substantial impact of digitization on new product development (NPD) as it is an information-intensive business process. Therefore, a better understanding of how information technology (IT) might improve the NPD process is important for both theory and practice. Drawing on the IT business value literature, this study develops a comprehensive conceptual model to investigate empirically how IT and non-IT organizational antecedents translate into NPD IT capabilities and competences and how these are related with NPD performance. Based on survey data from German NPD managers, this study offers several insights. First, it shows that the development of superior NPD IT capabilities and competences depends on the ability to acquire and deploy suitable IT (i.e., firm-level IT capabilities) and on appropriate strategic, structural, and cultural conditions ensured by a strong top management focus on NPD IT (i.e., executive champion for NPD IT). This study hence contributes empirical evidence to the NPD and the IT business value literature by expanding research on complementary resources. Second, this study addresses limitations regarding the conceptualization of NPD IT capabilities and their relationship with further sources of competitive advantage arising from NPD IT tool usage by considering both the effectiveness and the frequency of usage as well as the relationship between both. Third, this research updates the measurement of NPD IT tool usage effectiveness (i.e., IT leveraging competence) to account for technological developments. Moreover, this study reveals that the effectiveness of NPD IT tool usage is positively associated with NPD performance. It also highlights that the dissemination of IT tools does not directly increase NPD performance, but that NPD IT tool use frequency is an important antecedent of IT leveraging competence. For managers, this paper offers empirical evidence that firm-wide IT capabilities and a focus on NPD IT are important predictors of NPD performance. © 2017 Product Development &amp; Management Association</t>
  </si>
  <si>
    <t>2-s2.0-85026384687</t>
  </si>
  <si>
    <t>Melville N.; Kraemer K.; Gurbaxani V.</t>
  </si>
  <si>
    <t>Review: Information technology and organizational performance: An integrative model of it business value</t>
  </si>
  <si>
    <t>10.2307/25148636</t>
  </si>
  <si>
    <t>https://www.scopus.com/inward/record.uri?eid=2-s2.0-9744284230&amp;doi=10.2307%2f25148636&amp;partnerID=40&amp;md5=6ae46fa03ab078b852424cbd2ba4cbd5</t>
  </si>
  <si>
    <t>Despite the importance to researchers, managers, and policy makers of how information technology (IT) contributes to organizational performance, there is uncertainty and debate about what we know and don't know. A review of the literature reveals that studies examining the association between information technology and organizational performance are divergent in how they conceptualize key constructs and their interrelationships. We develop a model of IT business value based on the resource-based view of the firm that integrates the various strands of research into a single framework. We apply the integrative model to synthesize what is known about IT business value and guide future research by developing propositions and suggesting a research agenda. A principal finding is that IT is valuable, but the extent and dimensions are dependent upon internal and external factors, including complementary organizational resources of the firm and its trading partners, as well as the competitive and macro environment. Our analysis provides a blueprint to guide future research and facilitate knowledge accumulation and creation concerning the organizational performance impacts of information technology.</t>
  </si>
  <si>
    <t>2-s2.0-9744284230</t>
  </si>
  <si>
    <t>Meng T.; Ng E.; Tan B.</t>
  </si>
  <si>
    <t>Digital attrition: The negative implications of the sharing economy for the digital options of incumbent firms</t>
  </si>
  <si>
    <t>10.1111/isj.12380</t>
  </si>
  <si>
    <t>https://www.scopus.com/inward/record.uri?eid=2-s2.0-85124517054&amp;doi=10.1111%2fisj.12380&amp;partnerID=40&amp;md5=6aa8adb44b6c258dcb579f3a4962fc5a</t>
  </si>
  <si>
    <t>One of the key competitive advantages of sharing economy platforms stems from their superior IT capabilities, which enable operations that are more efficient and/or effective than the incumbent firms. However, given that many of the incumbents tend to be established market leaders or resource-rich multi-nationals, their general inability to acquire the appropriate digital options (ie, the IT capabilities that enable the launch of, and response to, competitive actions) to meet the challenge of the sharing economy platforms is puzzling. This study explores this phenomenon by posing the research question: How do the “forces at work” associated with the sharing economy paradigm impact the digital options of incumbent firms? Based on the case of Qiangsheng Taxi and how its IT capabilities have been affected by the emergence of ridesharing platforms, the evidence uncovered suggests that the sharing economy can influence the digital options of incumbent firms through a process of digital attrition, which may be induced by a blend of unfavorable contextual influences (ie, an unbalanced regulatory regime, evolving market preferences and the resourcing advantages of sharing economy platforms). A framework is inductively derived from the data collected that depicts digital attrition as a process of three phases: (a) deinstitutionalization, (b) technological incapacitation, and (c) competitive erosion. In doing so, our study suggests that digital attrition may culminate in IT-induced competitive disadvantages for incumbent firms, which in turn, could exacerbate the unfavorable contextual influences to complete a vicious cycle that reinforces the negative influence of the sharing economy even further. © 2022 John Wiley &amp; Sons Ltd.</t>
  </si>
  <si>
    <t>2-s2.0-85124517054</t>
  </si>
  <si>
    <t>Menon N.; Yaylacicegi U.; Cezar A.</t>
  </si>
  <si>
    <t>Differential effects of the two types of information systems: A Hospital-based study</t>
  </si>
  <si>
    <t>10.2753/MIS0742-1222260111</t>
  </si>
  <si>
    <t>https://www.scopus.com/inward/record.uri?eid=2-s2.0-69249206767&amp;doi=10.2753%2fMIS0742-1222260111&amp;partnerID=40&amp;md5=4b1b93089e1ff690c168cd04824c1392</t>
  </si>
  <si>
    <t>A new empirical model for the production function of the hospital incorporating two types of information systems (IS) is developed. One type of IS is representative of information technology (IT) used in primary, clinical, value-chain activities, and the other is representative of the IT used in support (administrative) value-chain activities. The model innovation is that it accommodates up to a seven-year lag for each type of IS. The output variables for the production function are hospital output and medical labor productivity. Using data spanning from 1979 to 2006 from several hospitals, it was found that clinical IS improve hospital output in the short run (of two years). Administrative IS were found to be negatively associated with organizational performance in the short run, but positively associated with these performance measures over the long run (over four years). These results highlight the importance of timing IT investments and the sequencing chosen for the implementation of IS presenting various value-chain activities, and the resulting pattern of business value over time. Differential lag length of the types of IS is to be considered in estimating the rate of return of new IT projects. © 2009 M.E. Sharpe, Inc.</t>
  </si>
  <si>
    <t>2-s2.0-69249206767</t>
  </si>
  <si>
    <t>Menor L.J.; Roth A.V.</t>
  </si>
  <si>
    <t>New service development competence in retail banking: Construct development and measurement validation</t>
  </si>
  <si>
    <t>10.1016/j.jom.2006.07.004</t>
  </si>
  <si>
    <t>https://www.scopus.com/inward/record.uri?eid=2-s2.0-34248573224&amp;doi=10.1016%2fj.jom.2006.07.004&amp;partnerID=40&amp;md5=eaf192cf193729af7b0b55f20302564e</t>
  </si>
  <si>
    <t>New service development (NSD) has emerged as an important area of research in service operations management. However, NSD empirical investigations have been hindered by the lack of psychometrically sound measurement items and scales. This paper reports a two-stage approach for the development and validation of new multi-item measurement scales reflecting a multidimensional construct called NSD competence. NSD competence reflects an organization's expertise in deploying resources and routines, usually in combination, to achieve a desired new service outcome. This competence is operationalized as a multidimensional construct reflected by five complementary dimensions: NSD process focus, market acuity, NSD strategy, NSD culture, and information technology experience. In the first stage of measure development, we analyse judgment-based, nominal-scaled data collected through an iterative item-sorting process to assess the tentative reliability and validity of the proposed measurement items. Our results demonstrate that a reduced set of measurement items have reasonable psychometric properties and, therefore, are useful inputs for multi-item measurement scale development. In the second stage of measurement development, we conduct a confirmatory factor analysis of the five NSD competence dimensions using survey data collected from a sample of retail bank key informants and confirm the unidimensionality, reliability, and validity of the proposed five multi-item scales. The NSD competence scales developed in this research may be used to advance scholarly understanding and theory in NSD. Further, these NSD scales may provide a useful diagnostic and benchmarking tool for managers seeking to assess and/or improve their firm's service innovation expertise. © 2006 Elsevier B.V. All rights reserved.</t>
  </si>
  <si>
    <t>2-s2.0-34248573224</t>
  </si>
  <si>
    <t>Meso P.; Musa P.; Straub D.; Mbarika V.</t>
  </si>
  <si>
    <t>Information infrastructure, governance, and socio-economic development in developing countries</t>
  </si>
  <si>
    <t>10.1057/ejis.2008.56</t>
  </si>
  <si>
    <t>https://www.scopus.com/inward/record.uri?eid=2-s2.0-63849282678&amp;doi=10.1057%2fejis.2008.56&amp;partnerID=40&amp;md5=20b378e16ba69697bd96fb8507490a39</t>
  </si>
  <si>
    <t>There is growing interest in the role and contribution of national information infrastructure (NII) to the quality of governance and the socio-economic development of nation states. In this paper, we use publicly available archival data to explore the relationships among NII, governance, and socio-economic development in developing countries. Results substantiate a significant relationship between NII and governance, and NII and socio-economic development. The findings suggest that NII have the capacity to contribute to country development, both directly (via impacts on socio-economic development) and indirectly (via its impacts on governance, which in turn influences socio-economic development). © 2009 Operational Research Society Ltd. All rights reserved.</t>
  </si>
  <si>
    <t>2-s2.0-63849282678</t>
  </si>
  <si>
    <t>Meso P.N.; Musa P.F.; Mbarika V.W.</t>
  </si>
  <si>
    <t>Towards a model of consumer use of mobile information and communication technology in LDCs: The case of sub-Saharan Africa</t>
  </si>
  <si>
    <t>10.1111/j.1365-2575.2005.00190.x</t>
  </si>
  <si>
    <t>https://www.scopus.com/inward/record.uri?eid=2-s2.0-16244365885&amp;doi=10.1111%2fj.1365-2575.2005.00190.x&amp;partnerID=40&amp;md5=949be4bae10a369edfd67cf7602ef7a6</t>
  </si>
  <si>
    <t>Using theories of technology acceptance and technology transfer, we identified factors affecting the use of mobile information and communication technology (mobile ICT) in the least developed countries (LDCs), specifically sub-Saharan Africa. From a literature review, we developed a research model to describe factors that impact mobile ICT use and formulated a series of hypotheses about them. We then surveyed mobile ICT users in Kenya and Nigeria and created a structural model to examine our hypothesized relationships. Our findings indicate that access to mobile ICT, and cultural influences on mobile ICT diffusion, strongly influence individuals' perceptions of the usefulness and ease of use of mobile ICT. Individuals' perceptions about the reliability of mobile ICT influence use of these technologies significantly. The results suggest that, although extensive ICT diffusion (high mobile ICT levels per capita) may be necessary for seeding commercial and economic initiatives that depend heavily on mobile ICT, such as m-commerce, it may not be sufficient. Firms conducting business in sub-Saharan Africa need to pay attention to the factors that explain individual mobile ICT use because these factors will most likely determine the optimal market segmentation, business development and customer service strategies for leveraging m-commerce operations in that region. For government units, the understanding of such factors would also be beneficial in aiding economic planning and commerce. © 2005 Blackwell Publishing Ltd.</t>
  </si>
  <si>
    <t>2-s2.0-16244365885</t>
  </si>
  <si>
    <t>Mettler T.; Daurer S.; Bächle M.A.; Judt A.</t>
  </si>
  <si>
    <t>Do-it-yourself as a means for making assistive technology accessible to elderly people: Evidence from the ICARE project</t>
  </si>
  <si>
    <t>10.1111/isj.12352</t>
  </si>
  <si>
    <t>https://www.scopus.com/inward/record.uri?eid=2-s2.0-85107863857&amp;doi=10.1111%2fisj.12352&amp;partnerID=40&amp;md5=8b566588cf6d9991182bd7f3b530ad2c</t>
  </si>
  <si>
    <t>New assistive technology (AT) is at our disposal for improving the everyday life of people in need. Yet, the current way how AT is produced and provisioned is hindering certain marginalised groups in the population, particularly elderly people, to get access to it. To expedite time-to-market, reduce costs, and increase accessibility to otherwise unattainable AT, we explore if do-it-yourself (DIY) could be a feasible and desirable alternative to commercial applications. We provide answers to the following research questions: (1) For whom does the DIY approach work in the context of assistive technology? (2) Under which circumstances do DIY work? and (3) How can researchers make DIY a satisfying experience? The evidence we collected during the “iCare” project suggests that DIY attracts both, elderly people with a need-based motive and a hedonic motive. It also shows that a participatory approach and an early engagement with potential users, their family members, and informal caregivers is beneficial for improving design and use-related aspects of the AT and the DIY intervention. © 2021 The Authors. Information Systems Journal published by John Wiley &amp; Sons Ltd.</t>
  </si>
  <si>
    <t>2-s2.0-85107863857</t>
  </si>
  <si>
    <t>Miguel Cruz A.; Maria Rios Rincon A.</t>
  </si>
  <si>
    <t>Medical device maintenance outsourcing: Have operation management research and management theories forgotten the medical engineering community? A mapping review</t>
  </si>
  <si>
    <t>10.1016/j.ejor.2012.02.043</t>
  </si>
  <si>
    <t>https://www.scopus.com/inward/record.uri?eid=2-s2.0-84860262319&amp;doi=10.1016%2fj.ejor.2012.02.043&amp;partnerID=40&amp;md5=ec0b8f318728e49c0177af33b9a1ff7d</t>
  </si>
  <si>
    <t>In this paper, we examine the large body of existing research on outsourcing, and assess the status of research on outsourcing the maintenance of medical devices. Because so little research in this area currently exists, the study was broadened to include other fields that outsource maintenance services, and considers possible applications to the field of medical device maintenance. In all, this paper examines 55 articles spanning various dimensions, including: mathematical models, empirical studies, and conceptual papers. We conclude that research into the outsourcing of medical device maintenance services in hospitals is still in its infancy stages, and that further progress in this field would benefit from additional empirical study grounded in management theory. © 2012 Elsevier B.V. All rights reserved.</t>
  </si>
  <si>
    <t>2-s2.0-84860262319</t>
  </si>
  <si>
    <t>Mihailova I.</t>
  </si>
  <si>
    <t>Business model adaptation for realized international scaling of born-digitals</t>
  </si>
  <si>
    <t>10.1016/j.jwb.2022.101418</t>
  </si>
  <si>
    <t>https://www.scopus.com/inward/record.uri?eid=2-s2.0-85140720448&amp;doi=10.1016%2fj.jwb.2022.101418&amp;partnerID=40&amp;md5=96307638ab9586ed9250a3d4d7ad0a56</t>
  </si>
  <si>
    <t>This study examines the process and mechanisms of realized international scaling of born-digital firms through the business model lens. In an explorative multiple-case study of Finnish firms in cultural industries, it finds that born-digital firms adapt their business models through an iterative process to achieve practically scaled operations. The research unpacks the mechanisms guiding the process of business model adaptation and highlights the role of dynamic capabilities in their employment. The findings extend existing theorizing on scaling by offering a conceptualization of realized international digital scaling and the role of the business model in its implementation. © 2022 The Author(s)</t>
  </si>
  <si>
    <t>2-s2.0-85140720448</t>
  </si>
  <si>
    <t>Mikalef P.; Boura M.; Lekakos G.; Krogstie J.</t>
  </si>
  <si>
    <t>Big Data Analytics Capabilities and Innovation: The Mediating Role of Dynamic Capabilities and Moderating Effect of the Environment</t>
  </si>
  <si>
    <t>10.1111/1467-8551.12343</t>
  </si>
  <si>
    <t>https://www.scopus.com/inward/record.uri?eid=2-s2.0-85061571072&amp;doi=10.1111%2f1467-8551.12343&amp;partnerID=40&amp;md5=3a7ff5926c27c1c0f9f84cc6335f75ed</t>
  </si>
  <si>
    <t>With big data analytics growing rapidly in popularity, academics and practitioners have been considering the means through which they can incorporate the shifts these technologies bring into their competitive strategies. Drawing on the resource-based view, the dynamic capabilities view, and on recent literature on big data analytics, this study examines the indirect relationship between a big data analytics capability (BDAC) and two types of innovation capabilities: incremental and radical. The study extends existing research by proposing that BDACs enable firms to generate insight that can help strengthen their dynamic capabilities, which in turn positively impact incremental and radical innovation capabilities. To test their proposed research model, the authors used survey data from 175 chief information officers and IT managers working in Greek firms. By means of partial least squares structural equation modelling, the results confirm the authors’ assumptions regarding the indirect effect that BDACs have on innovation capabilities. Specifically, they find that dynamic capabilities fully mediate the effect on both incremental and radical innovation capabilities. In addition, under conditions of high environmental heterogeneity, the impact of BDACs on dynamic capabilities and, in sequence, incremental innovation capability is enhanced, while under conditions of high environmental dynamism the effect of dynamic capabilities on incremental innovation capabilities is amplified. © 2019 British Academy of Management</t>
  </si>
  <si>
    <t>2-s2.0-85061571072</t>
  </si>
  <si>
    <t>Mikalef P.; Krogstie J.</t>
  </si>
  <si>
    <t>Examining the interplay between big data analytics and contextual factors in driving process innovation capabilities</t>
  </si>
  <si>
    <t>10.1080/0960085X.2020.1740618</t>
  </si>
  <si>
    <t>https://www.scopus.com/inward/record.uri?eid=2-s2.0-85084045565&amp;doi=10.1080%2f0960085X.2020.1740618&amp;partnerID=40&amp;md5=81801247812b325d9156924a49f26323</t>
  </si>
  <si>
    <t>The potential of big data analytics in enabling improvements in business processes has urged researchers and practitioners to understand if, and under what combination of conditions, such novel technologies can support the enactment and management of business processes. While there is much discussion around how big data analytics can impact a firm’s incremental and radical process innovation capabilities, we still know very little about what big data analytics resources firms must invest in to drive such outcomes. To explore this topic, we ground this study on a theory-driven conceptualisation of big data analytics based on the resource-based view (RBV) of the firm. Based on this conceptualisation, we examine the fit between the big data analytics resources that underpin the notion, and their interplay with organisational contextual factors in driving a firm’s incremental and radical process innovation capabilities. Survey data from 202 chief information officers and IT managers working in Norwegian firms are analysed by means of fuzzy set qualitative comparative analysis (fsQCA). Results show that under different combinations of contextual factors the significance of big data analytics resources varies, with specific configurations leading to high levels of incremental and radical process innovation capabilities. © 2020, © 2020 The Author(s). Published by Informa UK Limited, trading as Taylor &amp; Francis Group.</t>
  </si>
  <si>
    <t>2-s2.0-85084045565</t>
  </si>
  <si>
    <t>Mikalef P.; Pateli A.; van de Wetering R.</t>
  </si>
  <si>
    <t>IT architecture flexibility and IT governance decentralisation as drivers of IT-enabled dynamic capabilities and competitive performance: The moderating effect of the external environment</t>
  </si>
  <si>
    <t>10.1080/0960085X.2020.1808541</t>
  </si>
  <si>
    <t>https://www.scopus.com/inward/record.uri?eid=2-s2.0-85089981454&amp;doi=10.1080%2f0960085X.2020.1808541&amp;partnerID=40&amp;md5=fba4a21706294ae2fb192b96b3a992e1</t>
  </si>
  <si>
    <t>A question of central importance for researchers and practitioners is how information technology (IT) can help firms survive and thrive in turbulent and constantly changing business environments. To address this issue, this study develops the idea that IT architecture flexibility helps sustain competitive performance by driving the formation of IT-enabled dynamic capabilities, and that IT governance decentralisation strengthens this relationship. IT architecture flexibility and IT governance decentralisation, therefore, develop complementary effects. We argue that IT-enabled dynamic capabilities are a core antecedent for competitive performance gains, particularly under uncertain external environmental conditions. Tests of the proposed model using survey data from 322 international firms support these ideas. Our research also shows that, under conditions of high environmental heterogeneity, the value of IT architecture flexibility and IT governance decentralisation is increased, while the impact of IT-enabled dynamic capabilities on competitive performance is amplified. © 2020 The Author(s). Published by Informa UK Limited, trading as Taylor &amp; Francis Group.</t>
  </si>
  <si>
    <t>2-s2.0-85089981454</t>
  </si>
  <si>
    <t>Mingers J.; Walsham G.</t>
  </si>
  <si>
    <t>Toward ethical information systems: The contribution of discourse ethics</t>
  </si>
  <si>
    <t>10.2307/25750707</t>
  </si>
  <si>
    <t>https://www.scopus.com/inward/record.uri?eid=2-s2.0-79953280231&amp;doi=10.2307%2f25750707&amp;partnerID=40&amp;md5=1e248936e89e62edcd2d98624f161564</t>
  </si>
  <si>
    <t>Ethics is important in the Information Systems field as illustrated by the direct effect of the Sarbanes-Oxley Act on the work of IS professionals. There is a substantial literature on ethical issues surrounding computing and information technology in the contemporary world, but much of this work is not published nor widely cited in the mainstream IS literature. The purpose of this paper is to offer one contribution to an increased emphasis on ethics in the IS field. The distinctive contribution is a focus on Habermas's discourse ethics. After outlining some traditional theories of ethics and morality, the literature on IS and ethics is reviewed, and then the paper details the development of discourse ethics. Discourse ethics is different from other approaches to ethics as it is grounded in actual debates between those affected by decisions and proposals. Recognizing that the theory could be considered rather abstract, the paper discusses the need to pragmatize discourse ethics for the IS field through, for example, the use of existing techniques such as soft systems methodology. In addition, the practical potential of the theory is illustrated through a discussion of its application to specific IS topic areas including Web 2.0, open source software, the digital divide, and the UK biometric identity card scheme. The final section summarizes ways in which the paper could be used in IS research, teaching, and practice.</t>
  </si>
  <si>
    <t>2-s2.0-79953280231</t>
  </si>
  <si>
    <t>Mishra A.N.; Anderson C.; Angst C.M.; Agarwal R.</t>
  </si>
  <si>
    <t>Electronic health records assimilation and physician identity evolution: An identity theory perspective</t>
  </si>
  <si>
    <t>3 PART 1</t>
  </si>
  <si>
    <t>10.1287/isre.1110.0407</t>
  </si>
  <si>
    <t>https://www.scopus.com/inward/record.uri?eid=2-s2.0-84871486014&amp;doi=10.1287%2fisre.1110.0407&amp;partnerID=40&amp;md5=c200dd135b9af3a5c272cc0fbddf56a7</t>
  </si>
  <si>
    <t>With the lack of timely and relevant patient information at the point of care increasingly being linked to adverse medical outcomes, effective management and exchange of patient data has emerged as a strategic imperative for the healthcare industry. Healthcare informaticians have suggested that electronic health record systems (EHRS) can facilitate information sharing within and between healthcare stakeholders such as physician practices, hospitals, insurance companies, and laboratories. We examine the assimilation of EHRS in physician practices through a novel and understudied theoretical lens of physicians' identities. Physician practices and the physicians that lead them occupy a central position in the healthcare value chain and possess a number of unique characteristics that differentiate them from other institutional contexts, including a strong sense of affiliation with other physicians, potent professional identities, and a desire for autonomy. We investigate two salient physician identities, those of careprovider and physician community, grounded in the roles physicians play and the groups with which they affiliate. We argue that these identities and their evolution, triggered by EHRS, manifest as both identity reinforcement and deterioration, and are important drivers of EHRS assimilation. We use survey data from 206 physician practices, spread across the United States, to test our theoretical model. Results suggest that physician community identity reinforcement and physician community identity deterioration directly influence the assimilation of EHRS. We further find that the effects of careprovider identity reinforcement and careprovider identity deterioration on EHRS assimilation are moderated by governmental influence. Theoretical and pragmatic implications of the findings are discussed. © 2012 INFORMS.</t>
  </si>
  <si>
    <t>2-s2.0-84871486014</t>
  </si>
  <si>
    <t>Mishra A.N.; Devaraj S.; Vaidyanathan G.</t>
  </si>
  <si>
    <t>Capability hierarchy in electronic procurement and procurement process performance: An empirical analysis</t>
  </si>
  <si>
    <t>10.1016/j.jom.2013.07.011</t>
  </si>
  <si>
    <t>https://www.scopus.com/inward/record.uri?eid=2-s2.0-84885960729&amp;doi=10.1016%2fj.jom.2013.07.011&amp;partnerID=40&amp;md5=271941c81f632816ea4fffb1e7d2f630</t>
  </si>
  <si>
    <t>This paper examines the interrelationship between two hierarchically structured functional capabilities pertinent in the organizational procurement process, and the impact of these capabilities on procurement process performance. These functional capabilities operate at different levels in an organization's procurement process. We draw upon resource- and knowledge-based views of the firm to theorize that in this hierarchy of information technology-enabled procurement capabilities, the higher-level capability - procurement integration competence - enables firms to develop and deploy a lower-level capability - digital procurement competence. Further, we theorize that the lower-level capability impacts procurement process performance directly and completely mediates the relationship between higher-level capability and performance. Thus, although performance is impacted directly only by the lower-level capability, the higher-level capability facilitates the development and use of the lower-level capability. Our research model is tested using survey data from a large sample of 412 manufacturing firms. The results provide strong support for the proposed research model. In particular, we find that as hypothesized, the impact of procurement integration competence on performance is completely mediated by digital procurement competence. Our results suggest that when examined at the procurement process level, the impact of higher-level capabilities may be manifested completely through the lower-level capabilities. Theoretical and practical implications of the research are discussed. © 2013 Elsevier B.V. All rights reserved.</t>
  </si>
  <si>
    <t>2-s2.0-84885960729</t>
  </si>
  <si>
    <t>Mishra A.N.; Konana P.; Barua A.</t>
  </si>
  <si>
    <t>Antecedents and consequences of Internet use in procurement: An empirical investigation of U.S. manufacturing firms</t>
  </si>
  <si>
    <t>10.1287/isre.1070.0115</t>
  </si>
  <si>
    <t>https://www.scopus.com/inward/record.uri?eid=2-s2.0-34247495636&amp;doi=10.1287%2fisre.1070.0115&amp;partnerID=40&amp;md5=9b5f969784f600c472a13bcce61b02ca</t>
  </si>
  <si>
    <t>This paper examines the antecedents and consequences of Internet use in the procurement process. Drawing upon the resource-based view (RBV) of the firm and the technology, organization, and environment framework, we develop an integrative model that examines the antecedents and consequences of Internet use in two stages-the search stage and the order initiation and completion (OIC) stage - of the procurement process. The model enables us to deconstruct both the usage and the performance aspects of information technology (IT) in business processes, and to provide insights into the enablers of use and business value. The model is estimated with survey data from 412 firms. Our results suggest that while some resources, such as procurement-process digitization, influence Internet use in both the procurement stages, other resources, such as the diversity of organizational procurement knowledge, impact Internet use in only one stage. We also find that Internet use in the OIC stage has a more significant impact on procurement-process performance than use in search. This study extends the digital capabilities and firm performance literature in the context of electronic procurement. This study also contributes to the small but emerging stream of literature that investigates antecedents, the extent, and implications of IT use holistically. © 2007 INFORMS.</t>
  </si>
  <si>
    <t>2-s2.0-34247495636</t>
  </si>
  <si>
    <t>Mishra S.; Modi S.B.; Animesh A.</t>
  </si>
  <si>
    <t>The relationship between information technology capability, inventory efficiency, and shareholder wealth: A firm-level empirical analysis</t>
  </si>
  <si>
    <t>10.1016/j.jom.2013.07.006</t>
  </si>
  <si>
    <t>https://www.scopus.com/inward/record.uri?eid=2-s2.0-84885948171&amp;doi=10.1016%2fj.jom.2013.07.006&amp;partnerID=40&amp;md5=6a2653ce2a11e11ca63ec89bdd98c29c</t>
  </si>
  <si>
    <t>Inventories represent an important strategic resource for firms, with implications for shareholder wealth. As such, firms expend considerable effort in managing their inventories efficiently. Among other factors, information technology (IT) capability can play an important role in enabling inventory efficiency and financial performance. However, insight into the chain-of-effects linking IT capability, inventory efficiency, and stock market returns and risk remains limited. In this paper, we provide a conceptual model outlining the relationships between these constructs. Next, we evaluate the model using secondary information on firms from multiple industries across the 10-year time period of 2000-2009. Our analysis confirms that firms' IT capability plays a significant role in enhancing their inventory efficiency, which, in turn, is observed to increase stock market returns. Our results also reveal that firms' IT capability directly reduces their stock market risk and enhances their stock market returns. Taken together, these findings, along with the conceptual model that we advance, have important research and managerial implications. © 2013 Elsevier B.V. All rights reserved.</t>
  </si>
  <si>
    <t>2-s2.0-84885948171</t>
  </si>
  <si>
    <t>Mithas S.; Krishnan M.S.</t>
  </si>
  <si>
    <t>From association to causation via a potential outcomes approach</t>
  </si>
  <si>
    <t>10.1287/isre.1080.0184</t>
  </si>
  <si>
    <t>https://www.scopus.com/inward/record.uri?eid=2-s2.0-55949133489&amp;doi=10.1287%2fisre.1080.0184&amp;partnerID=40&amp;md5=f7620309cd15d4c5f223bb1dd82f8229</t>
  </si>
  <si>
    <t>Despite the importance of causal analysis in building a valid knowledge base and in answering managerial questions, the issue of causality rarely receives the attention it deserves in information systems (IS) and management research that uses observational data. In this paper, we discuss a potential outcomes framework for estimating causal effects and illustrate the application of the framework in the context of a phenomenon that is also of substantive interest to IS researchers. We use a matching technique based on propensity scores to estimate the causal effect of an MBA on information technology (IT) professionals' salary in the United States. We demonstrate the utility of this counterfactual or potential outcomes-based framework in providing an estimate of the sensitivity of the estimated causal effects because of selection on unobservables. We also discuss issues related to the heterogeneity of treatment effects that typically do not receive as much attention in alternative methods of estimation, and show how the potential outcomes approach can provide several new insights into who benefits the most from the interventions and treatments that are likely to be of interest to IS researchers. We discuss the usefulness of the matching technique in IS and management research and provide directions to move from establishing association to assessing causation. ©2009 INFORMS.</t>
  </si>
  <si>
    <t>2-s2.0-55949133489</t>
  </si>
  <si>
    <t>Human capital and institutional effects in the compensation of information technology professionals in the United States</t>
  </si>
  <si>
    <t>10.1287/mnsc.1070.0778</t>
  </si>
  <si>
    <t>https://www.scopus.com/inward/record.uri?eid=2-s2.0-41549091748&amp;doi=10.1287%2fmnsc.1070.0778&amp;partnerID=40&amp;md5=83994b80259c5392066104581ac683f5</t>
  </si>
  <si>
    <t>This paper studies the influence of supply-side and demand-side factors on the compensation of information technology (IT) professionals and considers the human capital and institutional explanations. We focus on returns to an MBA and the IT-related experience of IT professionals and use the largest data set of IT professionals that has been compiled to date in the United States to answer our research questions. We find that firms pay a significant premium for an MBA. Although firms value the IT experience of IT professionals, they value an MBA significantly more. The results of this study cast doubt on the belief that IT skills have a large firm-specific component. Although IT experience is valued more than non-IT experience for IT professionals, firms value IT experience at other firms much more than they value firm-specific IT experience. Likewise, contrary to popular perception, we do not find evidence for complementarities between an MBA education and IT experience. Among institutional effects, firms in IT and IT-intensive industries pay significantly more to IT professionals than do other firms, and dot-com firms also paid a significant premium in 1999 and 2000. However, these firms do not value an MBA or firm-specific IT experience any more than other firms. We discuss the implications of these findings for further research, for firms' compensation practices, and for individual IT professionals. © 2008 INFORMS.</t>
  </si>
  <si>
    <t>2-s2.0-41549091748</t>
  </si>
  <si>
    <t>Information technology, customer satisfaction, and profit: Theory and evidence</t>
  </si>
  <si>
    <t>10.1287/isre.2015.0609</t>
  </si>
  <si>
    <t>https://www.scopus.com/inward/record.uri?eid=2-s2.0-84962861286&amp;doi=10.1287%2fisre.2015.0609&amp;partnerID=40&amp;md5=b2156f06659551007e8e14ff040bee27</t>
  </si>
  <si>
    <t>This paper studies the effect of aggregate information technology (IT) investments on customer satisfaction and profits at the firm level. Using data on 109 U.S. firms for the 1994-1996 and 1999-2006 periods, we find that aggregate IT investments have a positive association with customer satisfaction. However, the strength of the relationship varied across the 1994-1996 and 1999-2006 periods. Specifically, IT investments had a morepositive influence on customer satisfaction for the 1994-1996 period. These findings extend prior discourse in the information systems literature on the role of customer satisfaction as a mechanism that explains how IT-enabled benefits are "passed on to consumers" [Rai A, Patnayakuni R, Patnayakuni N (1997) Technology investment and business performance. Comm. ACM 40(7):90]. Our additionalexploratory analyses showing that IT investments had a stronger effect on perceived quality than on perceived value provide an explanation for some of the observed effects of IT on customer satisfaction and profits. Together, these contributions and implications provide new insights to assess returns on IT investments by focusing on customer satisfaction, an important intangible and leading measure of firm performance, stock returns, and stock risk. © 2016 INFORMS.</t>
  </si>
  <si>
    <t>2-s2.0-84962861286</t>
  </si>
  <si>
    <t>Ptok A.; Jindal R.P.; Reinartz W.J.</t>
  </si>
  <si>
    <t>Selling, general, and administrative expense (SGA)-based metrics in marketing: conceptual and measurement challenges</t>
  </si>
  <si>
    <t>10.1007/s11747-018-0589-2</t>
  </si>
  <si>
    <t>https://www.scopus.com/inward/record.uri?eid=2-s2.0-85047826329&amp;doi=10.1007%2fs11747-018-0589-2&amp;partnerID=40&amp;md5=ec9d264ebb6304ecc451618976a9f282</t>
  </si>
  <si>
    <t>Many studies use variables from the Compustat database to measure various marketing constructs, yet no clear guidelines detail which metrics correspond with which constructs. Justifications rest mainly on the ready availability of easy-to-use measures that seem related to a particular construct. As a result, various metrics have been utilized to capture the same construct, and the same metric—such as selling, general, and administrative expenses (SGA)—has been applied to capture vastly different constructs. But using SGA inappropriately can lead to biased estimates, questionable support for the hypotheses, and potentially misleading implications for research and practice. To test the validity of SGA for multiple relevant marketing and sales constructs, this study gathers data on benchmark variables from alternative data sources and applies a multitrait-multimethod (MTMM) approach. Results show that, in general, SGA has been applied too liberally in marketing contexts; SGA is an appropriate operationalization only for some constructs. This article provides guidelines for the proper conceptualization and operationalization of marketing constructs. © 2018, Academy of Marketing Science.</t>
  </si>
  <si>
    <t>2-s2.0-85047826329</t>
  </si>
  <si>
    <t>Mithas S.; Lucas Jr. H.C.</t>
  </si>
  <si>
    <t>Are Foreign IT Workers Cheaper? U.S. Visa Policies and Compensation of Information Technology Professionals</t>
  </si>
  <si>
    <t>10.1287/mnsc.1100.1149</t>
  </si>
  <si>
    <t>https://www.scopus.com/inward/record.uri?eid=2-s2.0-77952490575&amp;doi=10.1287%2fmnsc.1100.1149&amp;partnerID=40&amp;md5=4226cc5f7cee380e6152283014136a93</t>
  </si>
  <si>
    <t>The use of H-1B and other work visas to hire foreign information technology (IT) professionals in the United States has attracted significant controversy and policy debates. On one hand, hiring high-skill foreign IT professionals on work visas can be advantageous for U.S. firms and the overall economy. On the other hand, high-skill immigration can adversely impact the wages of foreign and American IT professionals. This study uses data on skills and compensation of more than 50,000 IT professionals in the United States over the period 2000-2005 to study patterns in compensation of foreign and American IT professionals to inform these debates. Contrary to the popular belief that foreign workers are a cheap source of labor for U.S. firms, we find that after controlling for their human capital attributes, foreign IT professionals (those without U.S. citizenship and those with H-1B or other work visas) earn a salary premium when compared with IT professionals with U.S. citizenship. The salary premiums for non-U.S. citizens and for those on work visas fluctuate in response to supply shocks created by the annual caps on new H-1B visas. Setting lower and fully utilized annual caps results in higher salary premiums for non-U.S. citizens and those with work visas. We discuss implications of this study for crafting informed visa- and immigration-related policies by the U.S. government, for staffing practices of firms, and for human capital investments by IT professionals. © 2010 INFORMS.</t>
  </si>
  <si>
    <t>2-s2.0-77952490575</t>
  </si>
  <si>
    <t>Mithas S.; Ramasubbu N.; Sambamurthy V.</t>
  </si>
  <si>
    <t>How information management capability influences firm performance</t>
  </si>
  <si>
    <t>10.2307/23043496</t>
  </si>
  <si>
    <t>https://www.scopus.com/inward/record.uri?eid=2-s2.0-79551561546&amp;doi=10.2307%2f23043496&amp;partnerID=40&amp;md5=910e9cc098477070c0c8782ff33fee50</t>
  </si>
  <si>
    <t>How do information technology capabilities contribute to firm performance? This study develops a conceptual model linking IT-enabled information management capability with three important organizational capabilities (customer management capability, process management capability, and performance management capability). We argue that these three capabilities mediate the relationship between information management capability and firm performance. We use a rare archival data set from a conglomerate business group that had adopted a model of performance excellence for organizational transformation based on the Baldrige criteria. This data set contains actual scores from high quality assessments of firms and intraorganizational units of the conglomerate, and hence provides unobtrusive measures of the key constructs to validate our conceptual model. We find that information management capability plays an important role in developing other firm capabilities for customer management, process management, and performance management. In turn, these capabilities favorably influence customer, financial, human resources, and organizational effectiveness measures of firm performance. Among key managerial implications, senior leaders must focus on creating necessary conditions for developing IT infrastructure and information management capability because they play a foundational role in building other capabilities for improved firm performance. The Baldrige model also needs some changes to more explicitly acknowledge the role and importance of information management capability so that senior leaders know where to begin in their journey toward business excellence.</t>
  </si>
  <si>
    <t>2-s2.0-79551561546</t>
  </si>
  <si>
    <t>Mithas S.; Rust R.T.</t>
  </si>
  <si>
    <t>How information technology strategy and investments influence firm performance: Conjecture and empirical evidence</t>
  </si>
  <si>
    <t>10.25300/MISQ/2016/40.1.10</t>
  </si>
  <si>
    <t>https://www.scopus.com/inward/record.uri?eid=2-s2.0-84961822761&amp;doi=10.25300%2fMISQ%2f2016%2f40.1.10&amp;partnerID=40&amp;md5=f1152009a452ad0e5e020c305c971639</t>
  </si>
  <si>
    <t>In this paper, we develop conjectures for understanding how information technology (IT) strategy and IT investments jointly influence profitability and the market value of the firm. We view IT strategy as an expression of the dominant strategic objective that the firm chooses to emphasize, which can be revenue expansion, cost reduction, or a dual emphasis in which both goals are pursued. Using data from more than 300 firms in the United States, we find that at the mean value of IT investments, firms with a dual IT strategic emphasis have a higher market value as measured by Tobin's Q than firms with a revenue or a cost emphasis, but they have similar levels of profitability. Of greater importance, IT strategic emphasis plays a significant role in moderating the relationship between IT investments and firm performance. Dual-emphasis firms have a stronger IT-Tobin's Q relationship than revenue-emphasis firms. Dual-emphasis firms also have a stronger IT-profitability relationship than either revenue- or cost-emphasis firms. Overall, these findings imply that, at low levels of IT investment, the firm may need to choose between revenue expansion and cost reduction, but at higher levels of IT investment, dual-emphasis in IT strategy or IT strategic ambidexterity increasingly pays off.</t>
  </si>
  <si>
    <t>2-s2.0-84961822761</t>
  </si>
  <si>
    <t>Mithas S.; Tafti A.; Bardhan I.; Goh J.M.</t>
  </si>
  <si>
    <t>Information technology and firm profitability:Mechanisms and empirical evidence</t>
  </si>
  <si>
    <t>10.2307/41410414</t>
  </si>
  <si>
    <t>https://www.scopus.com/inward/record.uri?eid=2-s2.0-84859836912&amp;doi=10.2307%2f41410414&amp;partnerID=40&amp;md5=687273f880eb414f8aee86c22a651e29</t>
  </si>
  <si>
    <t>Do information technology investments improve firm profitability? If so, is this effect because such investments help improve sales, or is it because they help reduce overall operating expenses? How does the effect of IT on profitability compare with that of advertising and of research and development? These are important questions because investments in IT constitute a large part of firms' discretionary expenditures, and managers need to understand the likely impacts and mechanisms to justify and realize value from their IT and related resource allocation processes. The empirical evidence in this paper, derived using archival data from 1998 to 2003 for more than 400 global firms, suggests that IT has a positive impact on profitability. Importantly, the effect of IT investments on sales and profitability is higher than that of other discretionary investments, such as advertising and R &amp; D. A significant portion of the impact of IT on firm profitability is accounted for by ITenabled revenue growth, but there is no evidence for the effect of IT on profitability through operating cost reduction. Taken together, these findings suggest that firms have had greater success in achieving higher profitability through IT-enabled revenue growth than through IT-enabled cost reduction. They also provide important implications for managers to make allocations among discretionary expenditures such as IT, advertising, and R &amp; D. With regard to IT expenditures, the results imply that firms should accord higher priority to IT projects that have revenue growth potential over those that focus mainly on cost savings.</t>
  </si>
  <si>
    <t>2-s2.0-84859836912</t>
  </si>
  <si>
    <t>Mithas S.; Tafti A.; Mitchell W.</t>
  </si>
  <si>
    <t>How a firm's competitive environment and digital strategic posture influence digital business strategy</t>
  </si>
  <si>
    <t>10.25300/MISQ/2013/37.2.09</t>
  </si>
  <si>
    <t>https://www.scopus.com/inward/record.uri?eid=2-s2.0-84876876676&amp;doi=10.25300%2fMISQ%2f2013%2f37.2.09&amp;partnerID=40&amp;md5=f6a980d5ac5bc495ccba966944398d95</t>
  </si>
  <si>
    <t>In this paper, we examine how the competitive industry environment shapes the way that digital strategic posture (defined as a focal firm's degree of engagement in a particular class of digital business practices relative to the industry norm) influences firms' realized digital business strategy. We focus on two forms of digital strategy: general IT investment and IT outsourcing investment. Drawing from prior literature on determinants of IT activity and competitive dynamics, we argue that three elements of the industry environment determine whether digital strategic posture has an increasingly convergent or divergent influence on digital business strategy. By divergent influence, we mean an influence that leads to spending substantially more or less on a particular strategic activity than industry norms. We predict that a digital strategic posture (difference from the industry mean) has an increasingly divergent effect on digital business strategy under higher industry turbulence, while having an increasingly convergent effect on digital business strategy under higher industry concentration and higher industry growth. The study uses archival data for 400 U.S.-based firms from 1999 to 2006. Our findings imply that digital business strategy is not solely a matter of optimizing firm operations internally or of responding to one or two focal competitors, but also arises strikingly from awareness and responsiveness to the digital business competitive environment. Collectively, the findings provide insights on how strategic posture and industry environment influence firms' digital business strategy.</t>
  </si>
  <si>
    <t>2-s2.0-84876876676</t>
  </si>
  <si>
    <t>Mithas S.; Whitaker J.; Tafti A.</t>
  </si>
  <si>
    <t>Information technology, revenues, and profits: Exploring the role of foreign and domestic operations</t>
  </si>
  <si>
    <t>10.1287/isre.2017.0689</t>
  </si>
  <si>
    <t>https://www.scopus.com/inward/record.uri?eid=2-s2.0-85021054100&amp;doi=10.1287%2fisre.2017.0689&amp;partnerID=40&amp;md5=4f35655c97ef0ba819f16df8afd86f59</t>
  </si>
  <si>
    <t>Howdoes information technology (IT) enable firms to globalize their operations and achieve higher foreign profits? We use archival data for multinational firms publicly traded in the United States for the years 1999-2006, and find indirect evidence for the role of IT to help firms achieve higher foreign profits through revenue growth rather than cost reduction. Our findings suggest that foreign responsiveness plays a more important role in generating foreign profits than does value chain structure. Our exploratory analyses for the effect of IT on domestic revenues and profits suggest some evidence for equalization of returns across foreign and domestic operations. Among additional results, we find that research and development is positively associated with foreign revenues and foreign profits with an effect greater than that of IT, and advertising is positively associated with foreign revenues with an effect greater than that of IT. By documenting how IT creates value for firms through globalization,we extend the business value of IT and international business literatures that have so far touched on firm-level globalization benefits from IT only in passing. The findings can help managers decide how to allocate discretionary expenditures to achieve strategic objectives such as foreign and domestic revenues and profits, and the role of revenue versus cost mechanisms. © 2017 INFORMS.</t>
  </si>
  <si>
    <t>2-s2.0-85021054100</t>
  </si>
  <si>
    <t>Mittal N.; Nault B.R.</t>
  </si>
  <si>
    <t>Investments in information technology: Indirect effects and information technology intensity</t>
  </si>
  <si>
    <t>10.1287/isre.1080.0186</t>
  </si>
  <si>
    <t>https://www.scopus.com/inward/record.uri?eid=2-s2.0-67649532694&amp;doi=10.1287%2fisre.1080.0186&amp;partnerID=40&amp;md5=7e47c3d4c33239d5ffdbc6b4096aaf6a</t>
  </si>
  <si>
    <t>Many studies measure the value of information technology (IT) by focusing on how much value is added rather than on the mechanisms that drive value addition. We argue that value from IT arises not only directly through changes in the factor input mix but also indirectly through IT-enabled augmentation of non-IT inputs and changes in the underlying production technology. We develop an augmented form of the Cobb-Douglas production function to separate and measure different productivity-enhancing effects of IT. Using industry-level data from the manufacturing sector, we find evidence that both direct and indirect effects of IT are significant. Partitioning industries into IT-intensive and non-IT-intensive, we find that the indirect effects of IT predominate in the IT-intensive sector. In contrast, the direct effects of IT predominate in the non-IT intensive sector. These results indicate structural differences in the role of IT in production between industries that are IT-intensive and those that are not. The implication for decision-makers is that for IT-intensive industries the gains from IT come primarily through indirect effects such as the augmentation of non-IT capital and labor. © 2009 INFORMS.</t>
  </si>
  <si>
    <t>2-s2.0-67649532694</t>
  </si>
  <si>
    <t>Modi S.B.; Wiles M.A.; Mishra S.</t>
  </si>
  <si>
    <t>Shareholder value implications of service failures in triads: The case of customer information security breaches</t>
  </si>
  <si>
    <t>10.1016/j.jom.2014.10.003</t>
  </si>
  <si>
    <t>https://www.scopus.com/inward/record.uri?eid=2-s2.0-84939959458&amp;doi=10.1016%2fj.jom.2014.10.003&amp;partnerID=40&amp;md5=fefd19028a8855ba4cddda2da27fc7b7</t>
  </si>
  <si>
    <t>The rise in front-end service outsourcing in recent years, despite its advantages, has also exposed buyer firms to unique challenges. One of the most salient risks for buyer firms in service triads is service failure due to the service provider. Indeed such service failures may be more costly for firms due to the greater relational and operational costs that may arise from the presence of the third-party provider. Yet, neither the services literature nor extant operations literature on service triads has paid much attention to the financial consequences to the buyer firm - i.e., service risks - of such service failures in triads. To fill this gap, we investigate the financial penalty of service failures due to the service provider using the event study methodology and a sample of 146 customer information security breaches as our empirical context. Analysis of the abnormal returns reveals that service failures due to the front-end service provider lead to greater shareholder losses than such failures due to the buyer firm. This provides important new insight into the financial risks arising from outsourcing front-end services. Further, we investigate the ability of the buyer firm's employee and financial resources to temper these shareholder losses. We find that buyer firm employee productivity can moderate the greater financial penalty associated with such triadic service failures but that buyer firm leverage tends to not have such a mitigating effect. This provides new guidance for theory and practice regarding how buyer firms can position themselves to buffer the financial risks arising from service failures due to front-end service providers. © 2014 Elsevier B.V.All rights reserved.</t>
  </si>
  <si>
    <t>2-s2.0-84939959458</t>
  </si>
  <si>
    <t>Moeini M.; Rahrovani Y.; Chan Y.E.</t>
  </si>
  <si>
    <t>A review of the practical relevance of IS strategy scholarly research</t>
  </si>
  <si>
    <t>10.1016/j.jsis.2018.12.003</t>
  </si>
  <si>
    <t>https://www.scopus.com/inward/record.uri?eid=2-s2.0-85060077427&amp;doi=10.1016%2fj.jsis.2018.12.003&amp;partnerID=40&amp;md5=398d335412d97310930ca77b6dd41c7e</t>
  </si>
  <si>
    <t>While studies suggest that IS strategy is an important topic for practitioners, in-depth explorations of the potential practical relevance of this research area are lacking. In this paper, we develop a multidimensional framework of potential practical relevance and use it to conduct a multimethod descriptive review of 109 IS strategy papers published over the past 10 years in top IS journals. The framework contributes to the IS literature by synthesizing various characteristics that make a research project conducive to being practically relevant. The review highlights how IS strategy research has offered the potential for practical relevance in the past and recommends opportunities to increase this, especially in the digitalization era. © 2019 Elsevier B.V.</t>
  </si>
  <si>
    <t>2-s2.0-85060077427</t>
  </si>
  <si>
    <t>Moeini M.; Simeonova B.; Galliers R.D.; Wilson A.</t>
  </si>
  <si>
    <t>Theory borrowing in IT-rich contexts: Lessons from IS strategy research</t>
  </si>
  <si>
    <t>10.1177/0268396220912745</t>
  </si>
  <si>
    <t>https://www.scopus.com/inward/record.uri?eid=2-s2.0-85084537673&amp;doi=10.1177%2f0268396220912745&amp;partnerID=40&amp;md5=d78b741c270493a5e4a0c16667695868</t>
  </si>
  <si>
    <t>While indigenous theorizing in information systems has clear merits, theory borrowing will not, and should not, be eschewed given its appeal and usefulness. In this article, we aim at increasing our understanding of modifying of borrowed theories in IT-rich contexts. We present a framework in which we discuss how two recontextualization approaches of specification and distinction help with increasing the IT-richness of borrowed constructs and relationships. In doing so, we use several illustrative examples from information systems strategy. The framework can be used by researchers as a tool to explore the multitude of ways in which a theory from another discipline can yield the understanding of IT phenomena. © Association for Information Technology Trust 2020.</t>
  </si>
  <si>
    <t>2-s2.0-85084537673</t>
  </si>
  <si>
    <t>Montealegre R.; Hovorka D.; Germonprez M.</t>
  </si>
  <si>
    <t>A coevolutionary view of information services development: Lessons from the U.S. national oceanic and atmospheric administration</t>
  </si>
  <si>
    <t>10.17705/1jais.00372</t>
  </si>
  <si>
    <t>https://www.scopus.com/inward/record.uri?eid=2-s2.0-84907271017&amp;doi=10.17705%2f1jais.00372&amp;partnerID=40&amp;md5=f9dea3606e1d23a0706e8476f9ee0165</t>
  </si>
  <si>
    <t>This study investigates the process of information services development based on a case study of the experience of the U.S. National Oceanic and Atmospheric Administration (NOAA). In this study, we develop theoretical constructs that can inform researchers and practitioners on (1) what the critical domains and interactions associated with the emerging process of information service development at these organizations were, and (2) how information services at NOAA evolved over time? Adopting a coevolutionary view, we identified distinct yet interdependent domains that affected, and were affected by, the information services development process; these were: (1) services choreography, through which service interactions and collaborations are managed; (2) services orchestration, through which service processes are selected and interact; and (3) services instrumentation, by which services are developed and architected. Using the coevolutionary view, we uncovered three adaptive principles that explain the interplay among domains and interactions over time: adaptive tensions, requisite variety, and modular design. We discuss our findings’ implications for research and practice and offer propositions for future research. © 2014, Association for Information Systems. All rights reserved.</t>
  </si>
  <si>
    <t>2-s2.0-84907271017</t>
  </si>
  <si>
    <t>Montealegre R.; Iyengar K.; Sweeney J.</t>
  </si>
  <si>
    <t>Understanding ambidexterity: Managing contradictory tensions between exploration and exploitation in the evolution of digital infrastructure</t>
  </si>
  <si>
    <t>10.17705/1jais.00547</t>
  </si>
  <si>
    <t>https://www.scopus.com/inward/record.uri?eid=2-s2.0-85069710686&amp;doi=10.17705%2f1jais.00547&amp;partnerID=40&amp;md5=8b4295d4e722c0da65d8a410fb907a2a</t>
  </si>
  <si>
    <t>Prior research on the evolution of digital infrastructure has paid considerable attention to effective strategies for resolving contradictory tensions, yet what we still do not understand is the role of higher-level organizational capabilities that help balance the contradictory tensions that emerge during this evolution. In addressing this gap, two related questions guided our investigation: (1) How do organizations experience and resolve contradictory tensions throughout the evolution of digital infrastructure? and (2) What can we learn about the organizational capabilities that drive strategic actions in resolving these contradictory tensions? We approach these questions using an in-depth case study at RE/MAX LLC, a global real estate franchise. Based on our findings, we propose a theoretical model of digital infrastructure ambidexterity. The model recognizes three pairs of capabilities (identifying and germinating, expanding and legitimizing, and augmenting and implanting) and two supporting factors (leadership and structure) that are key to resolving contradictory tensions during this evolution. This study responds to a recent research call for dynamic process perspectives at multiple levels of analysis. We discuss the implications of this model for research and practice and offer observations for future research. © 2019 by the Association for Information Systems.</t>
  </si>
  <si>
    <t>2-s2.0-85069710686</t>
  </si>
  <si>
    <t>Moreno R.; Ocampo-Corrales D.</t>
  </si>
  <si>
    <t>The ability of European regions to diversify in renewable energies: The role of technological relatedness</t>
  </si>
  <si>
    <t>10.1016/j.respol.2022.104508</t>
  </si>
  <si>
    <t>https://www.scopus.com/inward/record.uri?eid=2-s2.0-85125360479&amp;doi=10.1016%2fj.respol.2022.104508&amp;partnerID=40&amp;md5=4adfddd78985e919812517373a5a7901</t>
  </si>
  <si>
    <t>Despite the global consensus about the growing significance of renewables, the regional drivers of innovation in these unique and novel technologies have been widely neglected in the literature. In this paper, we show that renewable energy (RE) inventions differ from other green inventions in the knowledge recombination processes leading to their generation as well as in their impact on subsequent inventions. The evidence on these specificities of RE technologies allows us hypothesizing that regional branching in renewables may rely on relatedness differently than other non-RE green technologies. In checking this hypothesis, we use a data set spanning the period 1981-2015 covering 277 European NUTS2 regions in the EU28 countries plus Norway. We obtain that relatedness is highly relevant in explaining regional specialization in RE, and more relevant than for other green technologies, which we associate to the lower generality in their impact and the narrower scope of the knowledge from which they nurture. This conclusion is maintained when considering separately regions with high and low development levels. However, the impact of relatedness increases for RE as the regional economic development decreases, signalling that a low endowment of resources and capabilities does not allow the region to break from its past technological specialization, depending more on relatedness. This would not be the case for other green technologies, probably due to their higher level of generality and wider scope. © 2022 Elsevier B.V.</t>
  </si>
  <si>
    <t>2-s2.0-85125360479</t>
  </si>
  <si>
    <t>Ramaswami S.N.; Srivastava R.K.; Bhargava M.</t>
  </si>
  <si>
    <t>Market-based capabilities and financial performance of firms: Insights into marketing's contribution to firm value</t>
  </si>
  <si>
    <t>10.1007/s11747-008-0120-2</t>
  </si>
  <si>
    <t>https://www.scopus.com/inward/record.uri?eid=2-s2.0-64549139782&amp;doi=10.1007%2fs11747-008-0120-2&amp;partnerID=40&amp;md5=4409bbdd297bac1aacaf67fb5a3c89a9</t>
  </si>
  <si>
    <t>While there is recognition that market-based capabilities contribute to a firm's financial performance, the exposition is largely conceptual (Srivastava et al. Journal of Marketing 62:2-18, 1998; Journal of Marketing 63:168-179, 1999). Using a resource based view of the firm, the present study proposes that (1) market-based assets and capabilities of a firm impacts (2) performance in three market-facing business processes (new product development, supply-chain and customer management), which in turn, influence (3) the firm's financial performance. It develops related hypotheses and tests the framework empirically. The study also examines for the first time the interrelationship among the three business processes and their impact on the market value of firms. Further, the study examines the moderating influence of two organizational variables-size and age of the firm. Overall, the major contribution of the study is that it offers a process linkage between capabilities, process performance and financial performance. The results of this research will provide strategic insights to managers on optimal customer management, product development and supply chain strategies. © 2008 Academy of Marketing Science.</t>
  </si>
  <si>
    <t>2-s2.0-64549139782</t>
  </si>
  <si>
    <t>Morton J.; Wilson A.D.; Cooke L.</t>
  </si>
  <si>
    <t>The digital work of strategists: Using open strategy for organizational transformation</t>
  </si>
  <si>
    <t>10.1016/j.jsis.2020.101613</t>
  </si>
  <si>
    <t>https://www.scopus.com/inward/record.uri?eid=2-s2.0-85086035144&amp;doi=10.1016%2fj.jsis.2020.101613&amp;partnerID=40&amp;md5=9ef509430bdeb4d8eb7b43cbe7f10d78</t>
  </si>
  <si>
    <t>Recent years have seen heightened interest in how information technologies (IT) are changing the nature of work in strategy and in the work of strategists. This paper highlights four ‘modes of open strategizing’ which represent the digital work activities of strategists, who in our case are top managers involved in developing and implementing a new five-year strategy at a large professional association. Top managers adopted an open strategy approach and included their organizational community in shaping a future direction for the professional association. Whilst IT-enabled openness in strategy has received significant interest recently, few studies have focused on the specific (digital) work practices of strategists and subsequently connected this to notable outcomes such as organizational transformation. We therefore respond to this by connecting the four outlined modes we identify to show realized strategic outcomes of digital work and how it can transform organizations. © 2020 Elsevier B.V.</t>
  </si>
  <si>
    <t>2-s2.0-85086035144</t>
  </si>
  <si>
    <t>Mostafiz M.I.; Hughes M.; Gali N.; Sambasivan M.</t>
  </si>
  <si>
    <t>The Context Sensitivity of International Entrepreneurial Orientation and the Role of Process and Product Innovation Capabilities</t>
  </si>
  <si>
    <t>10.1111/1467-8551.12681</t>
  </si>
  <si>
    <t>https://www.scopus.com/inward/record.uri?eid=2-s2.0-85142749139&amp;doi=10.1111%2f1467-8551.12681&amp;partnerID=40&amp;md5=51d5bd1375050b62763683b24a3e364e</t>
  </si>
  <si>
    <t>Drawing on a contingency perspective of the resource-based view of the firm, we test the thesis that a relationship between international entrepreneurial orientation (IEO) and the international performance of export-manufacturing firms is context-sensitive and contingent on innovation capabilities. Using time-lagged survey data from 369 Bangladeshi export-manufacturing firms in a least developed country (LDC) as an extreme empirical context, we predict that process and product innovation capabilities are essential to the relationship between IEO and international performance among export-manufacturing firms. We find that the effect of IEO on international performance is not positive; however, the relationship becomes positive when moderated by process and product innovation capabilities. International entrepreneurial firms in an LDC succeed when they can better align IEO-driven efforts with these capabilities. Our study advances knowledge on the context sensitivity of IEO and embellishes a resource-based theory of IEO. © 2022 The Authors. British Journal of Management published by John Wiley &amp; Sons Ltd on behalf of British Academy of Management.</t>
  </si>
  <si>
    <t>2-s2.0-85142749139</t>
  </si>
  <si>
    <t>Mueller B.; Viering G.; Legner C.; Riempp G.</t>
  </si>
  <si>
    <t>Understanding the economic potential of service-oriented architecture</t>
  </si>
  <si>
    <t>10.2753/MIS0742-1222260406</t>
  </si>
  <si>
    <t>https://www.scopus.com/inward/record.uri?eid=2-s2.0-77951272957&amp;doi=10.2753%2fMIS0742-1222260406&amp;partnerID=40&amp;md5=d1cd253d3518c1d2e07a2b4ff17371da</t>
  </si>
  <si>
    <t>Service-oriented architecture (SOA) is one of the most discussed topics in the information systems (IS) discipline. While most computer scientists agree that the service-oriented paradigm has clear benefits in terms of technical quality attributes, it has been difficult to justify SOA economically. The few studies that have investigated the strategic and economic aspects of SOA are mostly exploratory and lack a more comprehensive framework for understanding the sources of its economic potential. Based on IS and SOA literature, our work goes further in suggesting the SOA economic potential model, which describes the causal relationships between the SOA's style characteristics and value it can provide on the business side. Using this model, we investigate 164 SOA cases published between 2003 and 2008 to explore the economic rationale for adopting SOA. Our findings suggest that SOA's business benefits are currently mainly driven by operational and information technology infrastructural improvements. However, enterprises also realize strategic benefits from SOA; for example, by electronically integrating with their business partners by means of SOA. We use the results of our study to derive propositions and suggest a research model for future studies on SOA's economic potential. © 2010 M.E. Sharpe, Inc.</t>
  </si>
  <si>
    <t>2-s2.0-77951272957</t>
  </si>
  <si>
    <t>Reimann M.; Schilke O.; Thomas J.S.</t>
  </si>
  <si>
    <t>Customer relationship management and firm performance: The mediating role of business strategy</t>
  </si>
  <si>
    <t>10.1007/s11747-009-0164-y</t>
  </si>
  <si>
    <t>https://www.scopus.com/inward/record.uri?eid=2-s2.0-84893967065&amp;doi=10.1007%2fs11747-009-0164-y&amp;partnerID=40&amp;md5=d2bf1c3877c2f17b5ad0685b614e529c</t>
  </si>
  <si>
    <t>As managers and academics increasingly raise issues about the real value of CRM, the authors question its direct and unconditional performance effect. The study advances research on CRM by investigating the role of critical mechanisms underlying the CRM-performance link. Drawing from the sources→positions→performance framework, the authors build a research model in which two strategic postures of firms-differentiation and cost leadership-mediate the effect of CRM on firm performance. This investigation also contributes to the literature by drawing attention to the differential impact of CRM in diverse industry environments. The study analyzes data from in-depth field interviews and a large-scale, crossindustry survey, and results reveal that CRM does not affect firm performance directly. Rather, the CRM-performance link is fully mediated by differentiation and cost leadership. In addition, CRM's impact on differentiation is greater when industry commoditization is high. © Academy of Marketing Science 2009.</t>
  </si>
  <si>
    <t>2-s2.0-84893967065</t>
  </si>
  <si>
    <t>Ro Y.K.; Su H.-C.; Chen Y.-S.</t>
  </si>
  <si>
    <t>A Tale of Two Perspectives on an Impending Supply Disruption</t>
  </si>
  <si>
    <t>10.1111/jscm.12100</t>
  </si>
  <si>
    <t>https://www.scopus.com/inward/record.uri?eid=2-s2.0-84954271043&amp;doi=10.1111%2fjscm.12100&amp;partnerID=40&amp;md5=3e580e772b873c30f466649b708149c3</t>
  </si>
  <si>
    <t>The topic of buyer-supplier relationships has attracted much attention in the extant supply chain management literature, often from a buyer's perspective. But recently, a number of studies have begun to take a dyadic perspective, acknowledging that both parties in a buyer-supplier relationship may possess divergent perspectives on many issues. Unlike existing dyadic-view studies that have examined perceptual differences in general, we extend this dyadic-view stream of the literature and examine perceptual differences in the face of an impending supply disruption event. Using a scenario-based experiment, our results suggest that suppliers seem to have a greater expectation of both buyer opportunism and relationship continuance than what the buyers actually reported. Our results also indicate that the supplier seems to underestimate the influence of relational norms on relationship continuance more so than the buyer. Also, our results indicate that there is no significant difference between the supplier's and buyer's perceptions of the impact of buyer dependence on opportunism. Our findings suggest that both members of an exchange relationship should carefully manage the expectations and norms with their counterparts, particularly when the relationship might be strained by a supply disruption. Copyright © 2016 Institute for Supply Management, Inc.</t>
  </si>
  <si>
    <t>2-s2.0-84954271043</t>
  </si>
  <si>
    <t>Nakata C.; Zhu Z.; Izberk-Bilgin E.</t>
  </si>
  <si>
    <t>Integrating marketing and information services functions: A complementarity and competence perspective</t>
  </si>
  <si>
    <t>10.1007/s11747-010-0236-z</t>
  </si>
  <si>
    <t>https://www.scopus.com/inward/record.uri?eid=2-s2.0-80052059179&amp;doi=10.1007%2fs11747-010-0236-z&amp;partnerID=40&amp;md5=015b41bcbaec84766a5e6877e1110d65</t>
  </si>
  <si>
    <t>Integrating two disparate functions in organizations-marketing and information services (IS)-has become a critical business concern due to the increasing use of information technology (IT) to find and open new markets, deliver improved services to customers, and streamline internal marketing processes. This study appears to be the first to empirically examine the dynamics of bringing these distinct groups of specialists together. We investigate potential antecedents, consequences, and contingencies of IS-marketing integration, drawing on theories of complementarity and competence. Through a survey of IS and marketing executives, we learn that integration is facilitated by trust between the two functions and the interaction between IT strategic intent and customer orientation; it is impeded by a gap in top management knowledge of IT versus marketing. We also find that integration fosters the much-coveted capabilities of developing and introducing innovations (innovativeness) as well as responding flexibly, swiftly, and adroitly to opportunities (strategic responsiveness). Additionally, we determine integration is bounded by market dynamism. In sum, integration between marketing and IS can be enhanced via managerial efforts, and the relationship is profoundly beneficial to businesses. © 2010 Academy of Marketing Science.</t>
  </si>
  <si>
    <t>2-s2.0-80052059179</t>
  </si>
  <si>
    <t>Nan N.; Tanriverdi H.</t>
  </si>
  <si>
    <t>Unifying the role of it in hyperturbulence and competitive advantage via a multilevel perspective of is strategy</t>
  </si>
  <si>
    <t>10.25300/MISQ/2017/41.3.12</t>
  </si>
  <si>
    <t>https://www.scopus.com/inward/record.uri?eid=2-s2.0-85027309713&amp;doi=10.25300%2fMISQ%2f2017%2f41.3.12&amp;partnerID=40&amp;md5=dafab4dddb65ec02fd73695d99af496e</t>
  </si>
  <si>
    <t>While information technology (IT) serves as a new source of sustainable competitive advantage for firms, it also induces hyperturbulent environments (or hyperturbulence) that Erode that sustainable competitive advantage. In this paper, we posit that these contradictions might be due to cross-level nonlinear causality between firmlevel IT-based strategic actions and collective-level IT-induced hyperturbulence. We develop a multilevel perspective of IS strategy for theorizing this causality, and unifying novel with established research. Complex adaptive systems theory is employed as the overarching framework for its strength in formalizing cross-level nonlinear causal paths. Using literature-based theorization and agent-based modeling, we establish two bottom-up nonlinear causal paths by which IT drives hyperturbulence: IT can act as an external force (i.e., component IT innovation) to locally instigate firm strategic actions that aggregate to temporary hyperturbulence or as an internal force (i.e., architectural IT innovation) to drive pervasive firm strategic interactions that aggregate to persistent hyperturbulence. Each causal path produces varied amounts of reducible and irreducible uncertainties and thereby renders a top-down nonlinear effect that reshapes the opportunity for IT to contribute to competitive advantage. This multilevel theorization paves the way for new, IS-specific theory regarding IT's unique role in inducing nonlinear dynamics and in affording new business strategies in today's competitive environments.</t>
  </si>
  <si>
    <t>2-s2.0-85027309713</t>
  </si>
  <si>
    <t>Napier N.P.; Keil M.; Tan F.B.</t>
  </si>
  <si>
    <t>IT project managers' construction of successful project management practice: A repertory grid investigation</t>
  </si>
  <si>
    <t>10.1111/j.1365-2575.2007.00264.x</t>
  </si>
  <si>
    <t>https://www.scopus.com/inward/record.uri?eid=2-s2.0-63849122431&amp;doi=10.1111%2fj.1365-2575.2007.00264.x&amp;partnerID=40&amp;md5=f55763c48e62452ec34cc0987ee195ba</t>
  </si>
  <si>
    <t>Although effective project management is critical to the success of information technology (IT) projects, little empirical research has investigated skill requirements for IT project managers (PMs). This study addressed this gap by asking 19 practicing IT PMs to describe the skills that successful IT PMs exhibit. A semi-structured interview method known as the repertory grid (RepGrid) technique was used to elicit these skills. Nine skill categories emerged: client management, communication, general management, leadership, personal integrity, planning and control, problem solving, systems development and team development. Our study complements existing research by providing a richer understanding of several skills that were narrowly defined (client management, planning and control, and problem solving) and by introducing two new skill categories that had not been previously discussed (personal integrity and team development). Analysis of the individual RepGrids revealed four distinct ways in which study participants combined skill categories to form archetypes of effective IT PMs. We describe these four IT PM archetypes - General Manager, Problem Solver, Client Representative and Balanced Manager - and discuss how this knowledge can be useful for practitioners, researchers and educators. The paper concludes with suggestions for future research. © 2007 Blackwell Publishing Ltd.</t>
  </si>
  <si>
    <t>2-s2.0-63849122431</t>
  </si>
  <si>
    <t>Napoleon K.; Gaimon C.</t>
  </si>
  <si>
    <t>The creation of output and quality in services: A framework to analyze information technology-worker systems</t>
  </si>
  <si>
    <t>10.1111/j.1937-5956.2004.tb00509.x</t>
  </si>
  <si>
    <t>https://www.scopus.com/inward/record.uri?eid=2-s2.0-11144271038&amp;doi=10.1111%2fj.1937-5956.2004.tb00509.x&amp;partnerID=40&amp;md5=3691b00cb5adc31980797bd0996184aa</t>
  </si>
  <si>
    <t>Information technology has profoundly impacted the operations of firms in the service industry and service environments within manufacturing. Two models are introduced that establish a conceptual framework linking firm profit to attributes of the IT-worker system. The framework considers the impact of IT capabilities (such as functionality and ease-of-use) and worker skill as drivers of output volume and quality. The framework contrasts attributes of the IT-worker systems when services are mass-produced (flow shop) versus customized (job shop). Mathematical models are introduced to formalize the conceptual framework. Numerical examples are presented that illustrate the types of insights that can be obtained from the models.</t>
  </si>
  <si>
    <t>2-s2.0-11144271038</t>
  </si>
  <si>
    <t>Narayanan S.; Jayaraman V.; Luo Y.; Swaminathan J.M.</t>
  </si>
  <si>
    <t>The antecedents of process integration in business process outsourcing and its effect on firm performance</t>
  </si>
  <si>
    <t>10.1016/j.jom.2010.05.001</t>
  </si>
  <si>
    <t>https://www.scopus.com/inward/record.uri?eid=2-s2.0-79951576699&amp;doi=10.1016%2fj.jom.2010.05.001&amp;partnerID=40&amp;md5=97247acafa9f9171f6cd01bd5e71ee89</t>
  </si>
  <si>
    <t>As service processes become candidates for outsourcing, interest in the global business process outsourcing (BPO) industry has grown considerably. In this study, drawing on information processing theory, we examine the role of integration in BPO and its effect on BPO firm performance. BPO Integration is concerned with the overall coordination of business processes and activities across different units within the outsourced environment. It involves both internal process integration - effective integration of task execution within the BPO and external process integration - effective integration between the BPO and their clients. Using survey data gathered from 205 Indian BPO service providers, we analyze the antecedents of process integration and its impact on BPO performance. The antecedents we examine are task complexity, task security, end customer orientation of the client and IT capability of the BPO. Among other results, we find that both internal and external process integration partially mediate the impact of the antecedents on performance. We draw managerial implications of our research to practicing BPO and client managers on how BPO outsourcing can be made successful. © 2010 Elsevier B.V.</t>
  </si>
  <si>
    <t>2-s2.0-79951576699</t>
  </si>
  <si>
    <t>Nasiri M.; Saunila M.; Ukko J.</t>
  </si>
  <si>
    <t>Digital orientation, digital maturity, and digital intensity: determinants of financial success in digital transformation settings</t>
  </si>
  <si>
    <t>10.1108/IJOPM-09-2021-0616</t>
  </si>
  <si>
    <t>https://www.scopus.com/inward/record.uri?eid=2-s2.0-85136282379&amp;doi=10.1108%2fIJOPM-09-2021-0616&amp;partnerID=40&amp;md5=3758162a60bb09d6b7c29b8fe10be614</t>
  </si>
  <si>
    <t>Purpose: This study aims to investigate three relevant antecedents of digital transformation (digital orientation, digital intensity and digital maturity) and their influences on the financial success of companies. Design/methodology/approach: Building on the strategic management and digital transformation literature, five hypotheses are developed to find the relationships between these antecedents and financial success. Findings: Digital orientation and digital intensity alone do not contribute to the financial success of companies. Specifically, digital intensity serves as a negative moderator between digital orientation and financial success, meaning that it reduces the performance effects of digital orientation. Digital maturity acts as a mediator between digital orientation and the financial success of companies and between digital intensity and the financial success of companies. Originality/value: This research contributes to the literature on strategic management and digital transformation by providing a further understanding of three relevant antecedents of digital transformation (digital orientation, digital intensity and digital maturity) and how they should be positioned alongside digital transformation settings to achieve financial success. © 2022, Mina Nasiri, Minna Saunila and Juhani Ukko.</t>
  </si>
  <si>
    <t>2-s2.0-85136282379</t>
  </si>
  <si>
    <t>Nazir S.; Pinsonneault A.</t>
  </si>
  <si>
    <t>Relating agility and electronic integration: The role of knowledge and process coordination mechanisms</t>
  </si>
  <si>
    <t>10.1016/j.jsis.2021.101654</t>
  </si>
  <si>
    <t>https://www.scopus.com/inward/record.uri?eid=2-s2.0-85100606428&amp;doi=10.1016%2fj.jsis.2021.101654&amp;partnerID=40&amp;md5=3ed94874c4bcbf4f6639732fe232b257</t>
  </si>
  <si>
    <t>Current competitive environments necessitate that firms pursue electronic integration in parallel to agility. However, most research to date has examined integration and agility relatively independently and has overlooked the relationship between them. Using coordination theory, this paper suggests that integration enables the two capabilities of agility (i.e., sensing and responding). Results from a study of 303 business unit operations of manufacturing organizations show that integration within business units and with outside partners is positively associated with process coupling of the value chain, both internally and externally. Further, both types of integration are positively associated with knowledge flow within and outside the business unit. In turn, both lead to higher capability to sense change in the business environment and respond to it with agility. This research helps us understand the integration-agility relation better by investigating the role of the knowledge and process capabilities. © 2021 Elsevier B.V.</t>
  </si>
  <si>
    <t>2-s2.0-85100606428</t>
  </si>
  <si>
    <t>Negoita B.; Rahrovani Y.; Lapointe L.; Pinsonneault A.</t>
  </si>
  <si>
    <t>Distributed IT championing: A process theory</t>
  </si>
  <si>
    <t>10.1177/02683962211019406</t>
  </si>
  <si>
    <t>https://www.scopus.com/inward/record.uri?eid=2-s2.0-85109358821&amp;doi=10.1177%2f02683962211019406&amp;partnerID=40&amp;md5=024d68901549a8d6ea4b58dc73e94de5</t>
  </si>
  <si>
    <t>Championing is key to the success of an IT implementation. Recently, changes in the nature of technologies used in organizational contexts and changing organizational structures call for a renewed focus on IT championing to explain its distributed nature. Following an analytic induction approach and drawing from semi-structured interviews with 37 practitioners (physicians, residents, nurses, IT staff, and administrators) in three healthcare-related settings, the study conceptualizes distributed IT championing as a process constituted of multiple individuals’ behaviors, unfolding over time, that proactively go beyond formal job requirements in support of an IT implementation. While multiple individuals may enact similar championing behaviors, the data indicate that multiple individuals may also enact distinct, yet complementary, championing behaviors over the course of the IT implementation. Overall, distributed IT championing evolves through cycles of distinct stages of bridging-in, bonding, and bridging-out, with each stage being shaped by different dimensions of social capital. Also, IT artifacts that are particularly generative appear more conducive to distributed IT championing than closed ones. This article contributes to extant literature on IT championing by developing a process model of distributed IT championing in the context of an IT implementation. © Association for Information Technology Trust 2021.</t>
  </si>
  <si>
    <t>2-s2.0-85109358821</t>
  </si>
  <si>
    <t>Nevo S.; Wade M.</t>
  </si>
  <si>
    <t>Firm-level benefits of IT-enabled resources: A conceptual extension and an empirical assessment</t>
  </si>
  <si>
    <t>10.1016/j.jsis.2011.08.001</t>
  </si>
  <si>
    <t>https://www.scopus.com/inward/record.uri?eid=2-s2.0-82955247665&amp;doi=10.1016%2fj.jsis.2011.08.001&amp;partnerID=40&amp;md5=4f9eb5e1ec399172534f2fa2ac8e8963</t>
  </si>
  <si>
    <t>While the business value of IT (BVIT) is central to the IS discipline, only recently a possible chain of causation from IT assets (i.e., fungible, widely available, commodity-like, technology-based products) to firm performance has been conceptually specified. Furthermore, little empirical evidence exists regarding IT assets' business value. In light of this paucity, this paper makes several contributions to IS research and practice. First, it advances the BVIT literature by empirically testing a model that traces a path from IT assets through IT-enabled resources to firm performance. Second, it extends the BVIT and resource-based view (RBV) literatures by explicating and testing the impact of a firm's external environment on its IT-enabled resources. Third, it builds on recent literature to argue for, and test, two distinct forms of firm-level outcome: operational and strategic benefits. Finally, the paper contributes to managers' and IS practitioners' knowledge by demonstrating the transformative capacity of IT assets on the strategic potential of organizational resources. Empirically, the paper develops and employs valid and reliable scales to test the research model using survey data on IT-enabled customer service departments. The findings demonstrate that when an IT asset is combined with an organizational resource, the extent of synergy borne out of the resulting relationship can positively impact the strategic potential of the ensuing IT-enabled resource. This IT-enabled resource, in turn, is positively associated with firm-level benefits. Further, the external environment is shown to exert a positive effect on the strategic potential of outside-in IT-enabled resources. In sum, this paper offers several important conceptual and empirical contributions to a stream of research that is at the core of the IS discipline. © 2011 Elsevier B.V. All rights reserved.</t>
  </si>
  <si>
    <t>2-s2.0-82955247665</t>
  </si>
  <si>
    <t>Nevo S.; Wade M.R.</t>
  </si>
  <si>
    <t>The formation and value of it-enabled resources: Antecedents and consequences of synergistic relationships</t>
  </si>
  <si>
    <t>10.2307/20721419</t>
  </si>
  <si>
    <t>https://www.scopus.com/inward/record.uri?eid=2-s2.0-77649160389&amp;doi=10.2307%2f20721419&amp;partnerID=40&amp;md5=44cb3c4a5b390c28ff2bbf9b7690b2ed</t>
  </si>
  <si>
    <t>This paper informs the literature on the business value of information technology by conceptualizing a path from IT assets-that is, commodity-like or off-the-shelf information technologies-to sustainable competitive advantage. This path suggests that IT assets can play a strategic role when they are combinedwith organizational resources to create ITenabled resources. To the extent that relationships between IT assets and organizational resources are synergistic, the ensuing IT-enabled resources are capable of positively affecting firms ' sustainable competitive advantage via their improved strategic potential. This is an important contribution since IT-related organizational benefits have been hard to demonstrate despite attempts to study them through a variety of methods and theoretical lenses. This paper synthesizes systems theory and the resource-based view of the firm to build a unified conceptual model linking IT assets with firm-level benefits. Several propositions are derived from the model and their implications for IS research and practice are discussed.</t>
  </si>
  <si>
    <t>2-s2.0-77649160389</t>
  </si>
  <si>
    <t>Nevo S.; Wade M.R.; Cook W.D.</t>
  </si>
  <si>
    <t>An examination of the trade-off between internal and external IT capabilities</t>
  </si>
  <si>
    <t>10.1016/j.jsis.2006.10.002</t>
  </si>
  <si>
    <t>https://www.scopus.com/inward/record.uri?eid=2-s2.0-34147212391&amp;doi=10.1016%2fj.jsis.2006.10.002&amp;partnerID=40&amp;md5=549b8c6e22c75662b7af7839278dab17</t>
  </si>
  <si>
    <t>The business case for hiring external IT consultants is compelling. Consultants can represent a rich source of valuable, short-term capabilities. From a resource-based perspective, however, the fungible nature of these capabilities argues against their long-term strategic value. Furthermore, IT consultants may be at odds with existing internal capabilities. Institutional theory suggests that external consultants may not share the same norms and beliefs held by the internal staff and consequently their efforts in achieving organizational goals may be diluted or compromised. This paper explores the tension between internal and external IT capabilities on the realization of enhanced IT productivity. Drawing on telephone survey data on the adoption of Internet business solutions, the results of the study show that firms see tangible benefits from using external IT consultants, but these benefits are moderated by the level of existing internal IT capabilities. © 2006 Elsevier B.V. All rights reserved.</t>
  </si>
  <si>
    <t>2-s2.0-34147212391</t>
  </si>
  <si>
    <t>Newbert S.L.</t>
  </si>
  <si>
    <t>Empirical research on the resource-based view of the firm: An assessment and suggestions for future research</t>
  </si>
  <si>
    <t>10.1002/smj.573</t>
  </si>
  <si>
    <t>https://www.scopus.com/inward/record.uri?eid=2-s2.0-33846407218&amp;doi=10.1002%2fsmj.573&amp;partnerID=40&amp;md5=58218a2c946d5b8e6a128e475227805e</t>
  </si>
  <si>
    <t>The resource-based view (RBV) is one of the most widely accepted theories of strategic management. However, to date no systematic assessment of the RBV's level of empirical support has been conducted. In response, a sample of RBV-grounded empirical articles was analyzed from which it was found that the RBV has received only modest support overall and that this support varies considerably with the independent variable and theoretical approach employed. It is therefore suggested that scholars avoid the tendency to test models reflecting early incarnations of the RBV and instead test those that incorporate its more contemporary theoretical extensions. Copyright © 2007 John Wiley &amp; Sons, Ltd.</t>
  </si>
  <si>
    <t>2-s2.0-33846407218</t>
  </si>
  <si>
    <t>Newkirk H.E.; Lederer A.L.; Johnson A.M.</t>
  </si>
  <si>
    <t>Rapid business and IT change: Drivers for strategic information systems planning?</t>
  </si>
  <si>
    <t>10.1057/ejis.2008.16</t>
  </si>
  <si>
    <t>https://www.scopus.com/inward/record.uri?eid=2-s2.0-48949096083&amp;doi=10.1057%2fejis.2008.16&amp;partnerID=40&amp;md5=e98de3b0fbcd726230ae7f38c6a55176</t>
  </si>
  <si>
    <t>Today's organizations increasingly plan new information systems (IS) to better compete. Through such planning, they attempt to align their IS strategy and their business strategy. This study tested the impact of business and information technology (IT) change on strategic information systems planning (SISP) horizon, of horizon on the planning itself, and of the planning on the alignment of IS strategy and business strategy. A questionnaire defined business change, IT change, and alignment as multi-item scaled questions, and planning horizon as a single, nonscaled one. It defined a multi-item scaled SISP measure as both a second-order construct and as single-order constructs for its individual phases. A postal survey collected data from 161 IS executives. Constructs were extensively validated. The analysis used structural equation modeling, and surprisingly found that business change predicted longer SISP horizons, but IT change predicted neither longer nor shorter ones. Planning horizon predicted SISP itself (as a second-order construct and as all of its phases), and such planning (as a second-order construct, and as strategic awareness and strategy conception phases) predicted alignment of IS strategy and business strategy. These findings suggest that practitioners more carefully assess their own degree of caution in setting planning horizons in response to business and IT change. In fact, the findings suggest it may not be necessary for practitioners to shorten planning horizons in a rapidly changing environment. © 2008 Operational Research Society Ltd. All rights reserved.</t>
  </si>
  <si>
    <t>2-s2.0-48949096083</t>
  </si>
  <si>
    <t>Newman L.; Browne-Yung K.; Raghavendra P.; Wood D.; Grace E.</t>
  </si>
  <si>
    <t>Applying a critical approach to investigate barriers to digital inclusion and online social networking among young people with disabilities</t>
  </si>
  <si>
    <t>10.1111/isj.12106</t>
  </si>
  <si>
    <t>https://www.scopus.com/inward/record.uri?eid=2-s2.0-85027514667&amp;doi=10.1111%2fisj.12106&amp;partnerID=40&amp;md5=4b83ce9c66cf48a3d26860dd1b848199</t>
  </si>
  <si>
    <t>Despite the seeming ubiquity of young people's Internet use, there are still many for whom access to the Internet and online social networking remains inequitable and patterned by disadvantage. The connection between information technology and young people with disabilities is particularly under-researched. This article contributes to the field of critical information systems research by exposing significant barriers and facilitators to Internet accessibility for young people with disabilities. It uses Bourdieu's critical theory to explore how the unequal distribution of resources shapes processes of digital inclusion for young people with disabilities. It highlights access needs and experiences that are both disability and non-disability related. The article draws on interviews in South Australia with 18 young people aged 10–18 years with a physical disability (such as cerebral palsy) or acquired brain injury and with 17 of their family members. Interviews evaluated participants' and parents' reflections on the benefits of a home-based, goal-oriented intervention to increase the young person's Internet use for social participation purposes. The Bourdieuian analysis demonstrated how varying levels of accrued individual and family offline capital resources are related to digital/online resources and disability-specific online resources. This revealed how unequal resources of capital can influence technology use and hence digital inclusion for young people with disabilities. Our study demonstrates that young people with particular types of disabilities require intensive, personalised and long-term support from within and beyond the family to ‘get online’. We conclude that Internet studies need to more frequently adopt critical approaches to investigate the needs of users and barriers to information technology use within sub-groups, such as young people with disabilities. © 2016 John Wiley &amp; Sons Ltd. © 2016 John Wiley &amp; Sons Ltd</t>
  </si>
  <si>
    <t>2-s2.0-85027514667</t>
  </si>
  <si>
    <t>Ng E.; Pan S.L.</t>
  </si>
  <si>
    <t>Competitive strategies for ensuring Fintech platform performance: Evidence from multiple case studies</t>
  </si>
  <si>
    <t>10.1111/isj.12406</t>
  </si>
  <si>
    <t>https://www.scopus.com/inward/record.uri?eid=2-s2.0-85135109327&amp;doi=10.1111%2fisj.12406&amp;partnerID=40&amp;md5=64d928e17476c4912ddd48d5efe8fe17</t>
  </si>
  <si>
    <t>The emergence of Fintech platforms has revolutionized the way financial services are provided. And yet, in spite of their growing prominence in the global financial sector, there remains a lack of understanding of the competitive strategies that are appropriate for these platform-based businesses, and the implications of those strategies for their performance. Examining four case studies of some of the most successful Fintech platforms in China from the theoretical perspective of the core logics of strategy, we develop a theoretical framework that suggests that the nature of the competitive strategies deployed by a Fintech platform should be contingent on (1) the extent to which their services can be differentiated, as well as (2) the tangibility and physical presence of the platform’s service offerings. More specifically, our framework presents four different combinations of competitive strategies that Fintech platforms can adopt contingent on the nature of their services along these two dimensions. In addition, beyond the two dimensions, our framework suggests that all Fintech platforms should be underpinned by a common strategic core consisting of strategies that align the platform with social pressures. These pressures include those exerted by the government, the market, and society in general. With its findings, it is hoped that our study will provide specific guidance for Fintech practitioners on the appropriate competitive strategies to adopt in order to set their platforms on the path of commercial success. © 2022 The Authors. Information Systems Journal published by John Wiley &amp; Sons Ltd.</t>
  </si>
  <si>
    <t>2-s2.0-85135109327</t>
  </si>
  <si>
    <t>Ngai E.W.T.; Chau D.C.K.; Chan T.L.A.</t>
  </si>
  <si>
    <t>Information technology, operational, and management competencies for supply chain agility: Findings from case studies</t>
  </si>
  <si>
    <t>10.1016/j.jsis.2010.11.002</t>
  </si>
  <si>
    <t>https://www.scopus.com/inward/record.uri?eid=2-s2.0-80052537562&amp;doi=10.1016%2fj.jsis.2010.11.002&amp;partnerID=40&amp;md5=928b10512b689a52ce2b7934b46a24c9</t>
  </si>
  <si>
    <t>Given the growing emphasis on the need for supply chain agility to sustain competitive advantage, this study explores the impact of the relationship between supply chain competence and supply chain agility on firm performance. Although the influence of supply chain agility on firm performance has been acknowledged, this study further articulates the relationship from the perspective of inter-organizational collaboration. We develop a conceptual model based on the resource-based view and employ a multi-case study method in this exploratory research. Our findings highlight the importance of distinguishing the difference between supply chain agility and supply chain competence and their impact on firm performance. This study contributes to the growing body of conceptual and empirical literature on supply chain agility and adds to the understanding of the complexity of supply chain competence. © 2010 Elsevier B.V. All rights reserved.</t>
  </si>
  <si>
    <t>2-s2.0-80052537562</t>
  </si>
  <si>
    <t>Nicholson B., Heeks H., Sahay S.</t>
  </si>
  <si>
    <t>Information Systems Journal Special Issue on: Global Sourcing and Development: New Drivers, Models and Impacts</t>
  </si>
  <si>
    <t>10.1111/isj.12049</t>
  </si>
  <si>
    <t>https://www.scopus.com/inward/record.uri?eid=2-s2.0-84919624931&amp;doi=10.1111%2fisj.12049&amp;partnerID=40&amp;md5=431bc40f42904ea78f1c3d1a04fa2501</t>
  </si>
  <si>
    <t>2-s2.0-84919624931</t>
  </si>
  <si>
    <t>Nidumolu S.R.</t>
  </si>
  <si>
    <t>A Comparison of the Structural Contingency and Risk-Based Perspectives on Coordination in Software-Development Projects</t>
  </si>
  <si>
    <t>10.1080/07421222.1996.11518124</t>
  </si>
  <si>
    <t>https://www.scopus.com/inward/record.uri?eid=2-s2.0-0030307360&amp;doi=10.1080%2f07421222.1996.11518124&amp;partnerID=40&amp;md5=d49c0ef0ad85638c895057122c15bba4</t>
  </si>
  <si>
    <t>This study compares the structural contingency and risk-based perspectives regarding the effects of project coordination and requirements uncertainty on performance dimensions such as process control and product flexibility. The structural contingency perspective suggests that the fit between coordination and requirements uncertainty influences performance, where fit is conceptualized in three ways: mediation, interaction, and profile deviation. The risk-based perspective suggests that performance risk is an alternative mechanism that explains the effect of coordination and uncertainty on process control and product flexibility. A survey methodology based on sixty-four projects from banking and other industries was used to test the two perspectives and their relevant hypotheses. The results suggest lack of support for any of the three approaches to the structural contingency perspective, but some support for the role of software performance risk in explaining performance. In particular, software performance risk seems to mediate the effect of vertical coordination and requirements uncertainty on process control. Horizontal coordination appears to have a direct and unmediated positive effect on product flexibility but is unrelated to either software performance risk or process control. The findings suggest that practitioners could benefit from awareness of the different capabilities provided by the two coordination mechanisms: Vertical coordination enables project managers to bring projects to closure by reducing performance risks and increasing control over the process, whereas horizontal coordination leads to flexible software applications because it allows exploration of ideas and issues.</t>
  </si>
  <si>
    <t>2-s2.0-0030307360</t>
  </si>
  <si>
    <t>Niederman F.; Sumner M.; Maertz Jr. C.P.</t>
  </si>
  <si>
    <t>Testing and extending the unfolding model of voluntary turnover to it professionals</t>
  </si>
  <si>
    <t>10.1002/hrm.20167</t>
  </si>
  <si>
    <t>https://www.scopus.com/inward/record.uri?eid=2-s2.0-34748869034&amp;doi=10.1002%2fhrm.20167&amp;partnerID=40&amp;md5=57e5d984b587a1672b903a180adf9bad</t>
  </si>
  <si>
    <t>This study examines the turnover decision processes of information technology (IT) personnel for the first time. Our theoretical guide for this investigation was the unfolding model of voluntary turnover (Lee &amp; Mitchell, 1994), the preeminent turnover process model. Most of the 124 leavers used three new decision paths that shared the characteristic of including an alternative job search and evaluation; another significant number used the original five theorized paths. In sharp contrast to earlier findings on the unfolding model, the majority of respondents (88%) reported following paths not among the original five theorized paths. This result strongly suggests that IT professionals likely take numerous routes in deciding to leave current employment, most of which involve some search for and consideration of alternative jobs. A general conclusion for human resource managers is to assume that IT professionals are aware of alternative opportunities and to consider early interventions emphasizing the relative benefits of the current job over labor market competitors. © 2007 Wiley Periodicals, Inc.</t>
  </si>
  <si>
    <t>2-s2.0-34748869034</t>
  </si>
  <si>
    <t>Nwankpa J.K.; Datta P.</t>
  </si>
  <si>
    <t>Balancing exploration and exploitation of IT resources: The influence of Digital Business Intensity on perceived organizational performance</t>
  </si>
  <si>
    <t>10.1057/s41303-017-0049-y</t>
  </si>
  <si>
    <t>https://www.scopus.com/inward/record.uri?eid=2-s2.0-85019102287&amp;doi=10.1057%2fs41303-017-0049-y&amp;partnerID=40&amp;md5=7f6f48e3447e20597cf076c5be381a9a</t>
  </si>
  <si>
    <t>Facing a barrage of novel information technology (IT), organizations must invest on the basis of the impact of IT capabilities on the organization's performance. This research extends Bharadwaj's (MIS Quarterly 169-196, 2000) resource-based view of the relationship between IT capability and performance by introducing both the mediating and moderating effects of Digital Business Intensity (DBI). Empirical data collected from CIO's from US firms reveal that although IT capability positively influences organizational performance, this relationship may differ in strength at different levels of DBI. Our study also finds that IT capability is important in determining DBI, which in turn influences organizational performance. Findings highlight tensions between DBI exploration and IT capabilities exploitation. Results also suggest that companies that leverage their existing IT capabilities to drive DBI are more adept at securing performance returns. However, when DBI investments do not complement existing IT capabilities, DBI appears to dampen performance, further accentuated for high-DBI firms. © 2017 The OR Society.</t>
  </si>
  <si>
    <t>2-s2.0-85019102287</t>
  </si>
  <si>
    <t>Leapfrogging Healthcare Service Quality in Sub-Saharan Africa: The Utility-Trust Rationale of Mobile Payment Platforms</t>
  </si>
  <si>
    <t>10.1080/0960085X.2021.1978339</t>
  </si>
  <si>
    <t>https://www.scopus.com/inward/record.uri?eid=2-s2.0-85115286887&amp;doi=10.1080%2f0960085X.2021.1978339&amp;partnerID=40&amp;md5=60c41f452f81170ace8a394b62c2f629</t>
  </si>
  <si>
    <t>Can mobile payment platforms (MPPs) elevate Sub-Saharan Africa’s (SSA) healthcare service quality (HSQ)? In a region home to more than one billion people yet beset by a paucity of services and infrastructure, mobile devices and platforms are rapidly gaining ground. Rising healthcare needs and costs along with the fact that more than 60% of SSA lives in areas nearly 1.5 miles away from paved roads that lead to hospitals and banks, accessibility to traditional financial services remains a serious concern. As Sub-Saharan hospitals increase billing access via mobile payment platforms, there is little understanding of whether and how mobile payment platforms influence healthcare service quality (HSQ). Drawing upon economic utility and trust perspectives, this study develops an integrative model to examine mobile payment platform utility’s impact on patient trust, commitment, and HSQ perceptions. The model is empirically tested using a survey of 527 patients from the West African country of Nigeria. Results reveal a distinct amalgam of MPP utility, trust, and commitment as antecedents to HSQ perceptions, thus generating important insights and contributing to the ongoing inquiry of how digital platforms in developing countries can influence socio-economic development. Overall, the results support the study’s hypotheses and underscore the important role of MPPs. © Operational Research Society 2021.</t>
  </si>
  <si>
    <t>2-s2.0-85115286887</t>
  </si>
  <si>
    <t>Schmoltzi C.; Wallenburg C.M.</t>
  </si>
  <si>
    <t>Operational Governance in Horizontal Cooperations of Logistics Service Providers: Performance Effects and the Moderating Role of Cooperation Complexity</t>
  </si>
  <si>
    <t>10.1111/j.1745-493X.2011.03262.x</t>
  </si>
  <si>
    <t>https://www.scopus.com/inward/record.uri?eid=2-s2.0-84859890175&amp;doi=10.1111%2fj.1745-493X.2011.03262.x&amp;partnerID=40&amp;md5=419d28fa518a5e668d2579560abbbff4</t>
  </si>
  <si>
    <t>Various market challenges have led logistics service providers (LSPs) to engage in horizontal cooperations with each other, while maintaining their general legal independence. As an idiosyncrasy, horizontal cooperations entail the opposing forces of competition and cooperation, also referred to as "co-opetition" (Bengtsson and Kock 2000; Tsai 2002). This constellation facilitates the development of opportunism and conflicts, which raise the risk of relationship failure. Adequate governance mechanisms provide a basis to avoid failure and drive cooperation success. This paper focuses on the postformation cooperation management phase and identifies the specific effects that operational governance has on cooperation commitment and cooperation effectiveness. Based on survey data from 226 LSP cooperations, we show that both formal and social governance mechanisms have a substantial performance effect. In this regard, the results differ fundamentally from studies on vertical buyer-supplier relationships. With respect to the specific setup of the cooperation, a differentiated view is provided. Results indicate that two types of cooperation complexity are of relevance: organizational complexity and strategic complexity. The former drives the relevance of formal control; the latter increases the relevance of both formal and social control for cooperation success. © 2012 Institute for Supply Management, Inc.</t>
  </si>
  <si>
    <t>2-s2.0-84859890175</t>
  </si>
  <si>
    <t>Nyamrunda F.C.; Freeman S.</t>
  </si>
  <si>
    <t>Strategic agility, dynamic relational capability and trust among SMEs in transitional economies</t>
  </si>
  <si>
    <t>10.1016/j.jwb.2020.101175</t>
  </si>
  <si>
    <t>https://www.scopus.com/inward/record.uri?eid=2-s2.0-85096872839&amp;doi=10.1016%2fj.jwb.2020.101175&amp;partnerID=40&amp;md5=30d7f2fdfb73f4fa879e5432870c53fe</t>
  </si>
  <si>
    <t>Rapid growth and urbanizing populations are transforming Africa, despite environmental turbulence, uncertainty and relational complexity. Research highlights how small firms rely upon trust-based buyer-supplier relationships in such contexts. Our study adopts a micro-foundational perspective and builds on dynamic capabilities literature and psychological trust theory. Our conceptual model shows how relational dimensions (i.e. communication, social bonds, and knowledge), influenced by meta-capabilities (strategic sensitivity, resource fluidity and leadership unity) embedded in micro-foundational activities build trust in small business cross-border buyer-seller relationships to support dynamic relational capability and enhance strategic agility in transitional economies. © 2020</t>
  </si>
  <si>
    <t>2-s2.0-85096872839</t>
  </si>
  <si>
    <t>O'Reilly P.; Finnegan P.</t>
  </si>
  <si>
    <t>Intermediaries in inter-organisational networks: Building a theory of electronic marketplace performance</t>
  </si>
  <si>
    <t>10.1057/ejis.2010.12</t>
  </si>
  <si>
    <t>https://www.scopus.com/inward/record.uri?eid=2-s2.0-77955652436&amp;doi=10.1057%2fejis.2010.12&amp;partnerID=40&amp;md5=7b48935e95187436fa03ce0a63924803</t>
  </si>
  <si>
    <t>Intermediaries such as e-Bay and Amazon arise when market system knowledge is dispersed amongst participants (e.g. buyers and suppliers), and generate revenue by providing value-added services to participants in addition to creating and managing the digital infrastructure. Consequently, such intermediaries (which we call electronic marketplaces) play a vital role in facilitating exchanges in networks characterised by disparate knowledge and are essential network orchestrators in peer-to-peer markets and intellectual property exchanges. However, there is a high failure rate associated with electronic marketplaces leading to questions as to the long-term sustainability of emerging inter-organisational networks characterised by dispersed knowledge. This paper draws on research in a number of disciplines as well as a study of eight electronic marketplaces to build a theory of electronic marketplace performance. In doing so, we identify key performance measures for electronic marketplaces as well as the strategic, structural and contextual factors that impact performance. We identify how these factors can be observed, and illustrate how the fit between strategic and contextual factors affects performance. We present our theory as hypotheses and provide the empirical indicators for the constituent constructs. © 2010 Operational Research Society Ltd. All rights reserved.</t>
  </si>
  <si>
    <t>2-s2.0-77955652436</t>
  </si>
  <si>
    <t>Obadia C.; Bello D.C.; Gilliland D.I.</t>
  </si>
  <si>
    <t>Effect of exporter's incentives on foreign distributor's role performance</t>
  </si>
  <si>
    <t>10.1057/jibs.2015.17</t>
  </si>
  <si>
    <t>https://www.scopus.com/inward/record.uri?eid=2-s2.0-84942865003&amp;doi=10.1057%2fjibs.2015.17&amp;partnerID=40&amp;md5=5919b4c18a7fc4d473fe7a10827ff444</t>
  </si>
  <si>
    <t>A foreign distributor's motivation to perform local marketing tasks for an exporter is often poor due to agency conflicts and transaction cost constraints characterizing the export channel. While exporters may engage in actions such as offering incentives and overseeing partner activities to improve foreign marketing, such intrusions into partner operations often fail to enhance the distributor's role performance. Drawing on motivation theory, the authors develop a model explaining the efficiency of different incentive types in enhancing the distributor's motivational context to act on behalf of the exporter, thereby improving relationship quality, distributor relationship-specific investments, and, consequently, distributor role performance. The authors use a sample of 278 European exporters to test hypotheses regarding relationship factors that mediate and moderate the incentive-role performance relationship. The results indicate that the impact of low-powered incentives (LPIs) substitutes for the effect of high-powered incentives on relationship quality and specific investments, the key mediators driving distributor role performance. In addition, exporter oversight of distributor activities weakens the effectiveness of LPIs to increase distributor-specific investment. The authors derive implications for designing portfolios of incentives, with inferences based on efficiently matching incentive-induced motivational context with foreign distributor's actions required to accomplish exporter goals.</t>
  </si>
  <si>
    <t>2-s2.0-84942865003</t>
  </si>
  <si>
    <t>Obayi R.; Koh S.C.; Oglethorpe D.; Ebrahimi S.M.</t>
  </si>
  <si>
    <t>Improving retail supply flexibility using buyer-supplier relational capabilities</t>
  </si>
  <si>
    <t>10.1108/IJOPM-12-2015-0775</t>
  </si>
  <si>
    <t>https://www.scopus.com/inward/record.uri?eid=2-s2.0-85013249242&amp;doi=10.1108%2fIJOPM-12-2015-0775&amp;partnerID=40&amp;md5=7713eb22a0a177ba86273e0795ad7d54</t>
  </si>
  <si>
    <t>Purpose: The purpose of this paper is to investigate the mediating role of three important relational capabilities – absorptive capacity (AC), transactive memory systems (TMS), and organisational interoperability (OI); on the flexibility of buyer-supplier relationships and performance in retail supply chains. Drawing on the relational view of strategic management, the impact of relational capabilities on two forms of supply chain flexibility is examined – configuration flexibility (CF) for switching suppliers with minimal penalties, and planning and control flexibility (PCF) for altering supply schedules, quality, and delivery lead-time. Design/methodology/approach: Strategic- and tactical-level managers from 211 retail stores in the UK were surveyed. The authors validated a measurement model with structural equation modelling and tested four hypotheses on the mediating role of relational capabilities on supply chain flexibility and retail performance, controlling for size, duration of relationship, and market segment. Findings: Results showed that the three relational capabilities partially mediated the positive effect of CF and PCF on operational performance in big middle and niche retailers. Examining the interaction effect of the forms of flexibility on the relational capabilities and performance, the authors found positive interaction effects on TMS and OI but a non-significant effect on AC. Practical implications: In addition to providing novel theoretical insights on supply chain flexibility, the findings have practical implications for supplier selection and buyer-supplier relationship management. Originality/value: Overall, the study highlights the impacts of relational capabilities on adopted operational strategies such as flexibility, buyer-supplier relationships, and retail performance. © 2017, © Emerald Publishing Limited.</t>
  </si>
  <si>
    <t>2-s2.0-85013249242</t>
  </si>
  <si>
    <t>Oehlhorn C.E.; Maier C.; Laumer S.; Weitzel T.</t>
  </si>
  <si>
    <t>Human resource management and its impact on strategic business-IT alignment: A literature review and avenues for future research</t>
  </si>
  <si>
    <t>10.1016/j.jsis.2020.101641</t>
  </si>
  <si>
    <t>https://www.scopus.com/inward/record.uri?eid=2-s2.0-85097181171&amp;doi=10.1016%2fj.jsis.2020.101641&amp;partnerID=40&amp;md5=6649285ec86cd9c24636ade8ba0a21f0</t>
  </si>
  <si>
    <t>From an information systems perspective, organizations striving to leverage a strategic alignment between Information Technology (IT) and business areas often underestimate the role of human resource management in creating business value. This literature review analyzes 71 scholarly articles to assess the role of human resource management in supporting the strategic alignment between business and IT. We identify the organizational role of individual human resources in strategic alignment, their contribution to more effective strategic alignment, and how human resource management supports such contribution. Based on these insights, we formulate propositions and identify avenues for future research. © 2020 Elsevier B.V.</t>
  </si>
  <si>
    <t>2-s2.0-85097181171</t>
  </si>
  <si>
    <t>Oestreicher-Singer G.; Zalmanson L.</t>
  </si>
  <si>
    <t>Content or community? A digital business strategy for content providers in the social age</t>
  </si>
  <si>
    <t>10.25300/MISQ/2013/37.2.12</t>
  </si>
  <si>
    <t>https://www.scopus.com/inward/record.uri?eid=2-s2.0-84876819631&amp;doi=10.25300%2fMISQ%2f2013%2f37.2.12&amp;partnerID=40&amp;md5=53b59068a4afa27b2805707450c67956</t>
  </si>
  <si>
    <t>The content industry has been undergoing a tremendous transformation in the last two decades. We focus in this paper on recent changes in the form of social computing. Although the content industry has implemented social computing to a large extent, it has done so from a techno-centric approach in which social features are viewed as complementary rather than integral to content. This approach does not capitalize on users' social behavior in the website and does not answer the content industry's need to elicit payment from consumers. We suggest that both of these objectives can be achieved by acknowledging the fusion between content and community, making the social experience central to the content website's digital business strategy. We use data from Last.fm, a site offering both music consumption and online community features. The basic use of Last.fm is free, and premium services are provided for a fixed monthly subscription fee. Although the premium services on Last.fm are aimed primarily at improving the content consumption experience, we find that willingness to pay for premium services is strongly associated with the level of community participation of the user. Drawing from the literature on levels of participation in online communities, we show that consumers' willingness to pay increases as they climb the so-called "ladder of participation" on the website. Moreover, we find that willingness to pay is more strongly linked to community participation than to the volume of content consumption. We control for self-selection bias by using propensity score matching. We extend our results by estimating a hazard model to study the effect of community activity on the time between joining the website and the subscription decision. Our results suggest that firms whose digital business models remain viable in a world of "freemium" will be those that take a strategic rather than techno-centric view of social media, that integrate social media into the consumption and purchase experience rather than use it merely as a substitute for offline soft marketing. We provide new evidence of the importance of fusing social computing with content delivery and, in the process, lay a foundation for a broader strategic path for the digital content industry in an age of growing user participation.</t>
  </si>
  <si>
    <t>2-s2.0-84876819631</t>
  </si>
  <si>
    <t>Oh L.-B.; Teo H.-H.; Sambamurthy V.</t>
  </si>
  <si>
    <t>The effects of retail channel integration through the use of information technologies on firm performance</t>
  </si>
  <si>
    <t>10.1016/j.jom.2012.03.001</t>
  </si>
  <si>
    <t>https://www.scopus.com/inward/record.uri?eid=2-s2.0-84859894340&amp;doi=10.1016%2fj.jom.2012.03.001&amp;partnerID=40&amp;md5=9a72605d6f18c94c3347f7928c41a3de</t>
  </si>
  <si>
    <t>The ability of information technologies (ITs) to integrate activities and offerings across multiple channels offers a promising opportunity for retail firms to enhance their relationship with their customers and firm performance. Consumers value the flexibility to learn about the available offerings, complete their orders and obtain customer service across different channels in a convenient and integrated manner. Therefore, the retail industry has begun to use IT extensively to automate and integrate business processes across their traditional and online channels. This study examines the impacts of the use of IT by retail firms in integrating channel activities for selling to customers. Our research model argues that retail channel integration through IT should enhance the efficiency and innovation of a retail firm. In turn, these improvements should enhance their overall performance. We also propose that the environmental dynamism would moderate the effects of improvements in efficiency and innovation on firm performance. We draw upon recent theories in organizational resource integration and organizational learning to develop our research model and hypotheses. Based on survey data from 125 multichannel retailers in Singapore, we find that retail channel integration through the use of IT allows firms to not only be efficient in delivering the current offerings, but also be innovative in creating future offerings. Further, we find that environmental dynamism does positively moderate the effects of innovation ability on performance. Our results provide managerial insights for firms involved in digital integration not only in the retail sector but also in other service industries. These findings could also serve as a foundation for further research on service operations management for firms with both physical and online operations. © 2012 Elsevier B.V. All rights reserved.</t>
  </si>
  <si>
    <t>2-s2.0-84859894340</t>
  </si>
  <si>
    <t>Oh W.; Gallivan M.J.; Kim J.W.</t>
  </si>
  <si>
    <t>The market's perception of the transactional risks of information technology outsourcing announcements</t>
  </si>
  <si>
    <t>10.2753/MIS0742-1222220410</t>
  </si>
  <si>
    <t>https://www.scopus.com/inward/record.uri?eid=2-s2.0-33748599579&amp;doi=10.2753%2fMIS0742-1222220410&amp;partnerID=40&amp;md5=c11417475b9155e0355539034c75929e</t>
  </si>
  <si>
    <t>Despite the fact that several event studies have investigated the market's reaction to information technology (IT) investment announcements, little is known about how specific transactional risks influence the market value of a firm. This study examines stock market data to assess investors' responses to various transactional risks associated with IT outsourcing. More specifically, we develop and test several hypotheses to understand how transactional risks that arise due to a range of factors (i.e., the size of outsourcing contracts, difficulties in performance monitoring, asset specificity of IT resources, vendor capability, and the lack of cultural similarity between client and vendor firms) influence investors' reactions to IT outsourcing announcements. Our results indicate that most of these factors indeed significantly influence investors' perceptions of the risks involved in IT outsourcing. We discuss these findings in a larger organizational context and offer implications for both research and practice. In particular, our study offers a theoretical rationale for why negative reactions to IT outsourcing announcements may occur, while providing practitioners with several means by which they can increase the informational value of outsourcing arrangements. © 2006 M.E. Sharpe, Inc.</t>
  </si>
  <si>
    <t>2-s2.0-33748599579</t>
  </si>
  <si>
    <t>Oh W.; Pinsonneault A.</t>
  </si>
  <si>
    <t>On the assessment of the strategic value of information technologies: Conceptual and analytical approaches</t>
  </si>
  <si>
    <t>10.2307/25148790</t>
  </si>
  <si>
    <t>https://www.scopus.com/inward/record.uri?eid=2-s2.0-34249288360&amp;doi=10.2307%2f25148790&amp;partnerID=40&amp;md5=c77395f7e7319b6bd872c40a5f4cbb21</t>
  </si>
  <si>
    <t>This study compares two conceptual (resource-centered and contingency-based) and two analytical (linear and nonlinear) approaches that can be used to assess the strategic value of information technology. Two hypotheses related to these approaches are developed and tested based on matched survey data collected from the CEOs and CIOs of 110 firms. The results indicate that the resource-centered and contingency-based approaches provide complementary understanding of the strategic value of IT. On the one hand, the contingency-based approach is better at explaining the impact of costrelated IT applications on firm performance. Alignment between business strategy and information systems strategy on cost reduction was found to have a significant negative association with firm expense. On the other hand, the resource-centered perspective has a stronger predictive ability of IT impact on firm revenue and profitability. Our results indicate that investments in growth-oriented applications were directly and positively related to firm revenue. An ANOVA test indicates that the nonlinear approaches provide additional insights that help to better understand the relationship between alignment and performance. The response surface method (RSM) shows that high-end strategic alignment (i.e., fit occurring when business strategy and IT strategy are both high) leads to superior performance compared to low-end strategic alignment (i.e., fit occurring when business strategy and IT strategy are both low). We discuss the implications of this study for research and practice and conclude with suggestions for future research directions.</t>
  </si>
  <si>
    <t>2-s2.0-34249288360</t>
  </si>
  <si>
    <t>Oinas-Kukkonen H.; Lyytinen K.; Yoo Y.</t>
  </si>
  <si>
    <t>Social networks and information systems: Ongoing and future research streams</t>
  </si>
  <si>
    <t>10.17705/1jais.00222</t>
  </si>
  <si>
    <t>https://www.scopus.com/inward/record.uri?eid=2-s2.0-77953107401&amp;doi=10.17705%2f1jais.00222&amp;partnerID=40&amp;md5=6131f53178e9352d02330c8e34dc8556</t>
  </si>
  <si>
    <t>We review reasons for the increased interest in network analyses in organization studies and information research. We also note the impact of new information technology capabilities for this increase in terms of improvements in analysis techniques, new ways to generate and maintain connections within and between social units, and new social connection-focused IT capabilities. We also review main streams of network-based analyses in information system research. We conclude by making some propositions for future research in information systems and networks, and summarize the main contributions made in this special issue.</t>
  </si>
  <si>
    <t>2-s2.0-77953107401</t>
  </si>
  <si>
    <t>Shankar V.; Kalyanam K.; Setia P.; Golmohammadi A.; Tirunillai S.; Douglass T.; Hennessey J.; Bull J.S.; Waddoups R.</t>
  </si>
  <si>
    <t>How Technology is Changing Retail</t>
  </si>
  <si>
    <t>10.1016/j.jretai.2020.10.006</t>
  </si>
  <si>
    <t>https://www.scopus.com/inward/record.uri?eid=2-s2.0-85095739804&amp;doi=10.1016%2fj.jretai.2020.10.006&amp;partnerID=40&amp;md5=bce6e2bdc0077b8dffda45610efc157f</t>
  </si>
  <si>
    <t>Retailing is undergoing a remarkable transformation brought by recent advances in technology. In this paper, we provide a deep discussion of and look ahead on how technology is changing retail, starting with a classification of technologies that impact retailing, in particular, in the COVID-19 and beyond world. We discuss different theoretical frameworks or lenses to better understand the role of technology in retailing. We identify and elaborate on the drivers and outcomes of technology adoption by shoppers, retailers, employees, and suppliers. We speculate on future retail scenarios and outline future research avenues on technology and retailing. We close by concluding that technology is not only reshaping retailing, but also allowing retailing to pivot in the face of new and unforeseen circumstances. © 2020 New York University</t>
  </si>
  <si>
    <t>2-s2.0-85095739804</t>
  </si>
  <si>
    <t>Sharp B.M.; Bergh D.D.; Li M.</t>
  </si>
  <si>
    <t>Measuring and Testing Industry Effects in Strategic Management Research: An Update, Assessment, and Demonstration</t>
  </si>
  <si>
    <t>Organizational Research Methods</t>
  </si>
  <si>
    <t>10.1177/1094428112470847</t>
  </si>
  <si>
    <t>https://www.scopus.com/inward/record.uri?eid=2-s2.0-84873640916&amp;doi=10.1177%2f1094428112470847&amp;partnerID=40&amp;md5=ebd5dab94a92ba186e061bb565125f1a</t>
  </si>
  <si>
    <t>The authors examine how strategy scholars have measured and tested industry effects. They report findings from three studies. First, they replicate the Dess, Ireland, and Hitt (1990) article on industry controls in strategic management research using a new sample of studies published during 2000 to 2009, finding that there has been a decrease in the proportion of articles that do not control for industry effects at all and at the same time noting a significant increase in the number of single-industry studies. Second, they employ a fine-grained content analysis of articles published in the Strategic Management Journal at three different points during the study period to identify the different ways that industry effects have been considered. Findings depict a myriad of highly diverse industry-level measures that researchers have applied. Third, they test the empirical implications of applying different measures of one particular industry characteristic, industry performance. They demonstrate that empirical findings and the interpretation of theoretical models can differ based on how industry effects are incorporated. Recommendations are offered for guiding future research about how to examine industry effects. © The Author(s) 2012.</t>
  </si>
  <si>
    <t>2-s2.0-84873640916</t>
  </si>
  <si>
    <t>Otondo R.F.</t>
  </si>
  <si>
    <t>How long can this party last? What the rise and fall of OR/MS can teach us about the future of business analytics</t>
  </si>
  <si>
    <t>10.1080/0960085X.2019.1598609</t>
  </si>
  <si>
    <t>https://www.scopus.com/inward/record.uri?eid=2-s2.0-85065041724&amp;doi=10.1080%2f0960085X.2019.1598609&amp;partnerID=40&amp;md5=34d0588acb4fd4d22da7b3efb1d5705b</t>
  </si>
  <si>
    <t>Business analytics (BA) is an important organisational activity and research discipline. However, history has shown that information systems (IS)-related disciplines with promising futures do not always flourish as expected. The troubled history of one such discipline (i.e., operations research/management science, or OR/MS) serves as a cautionary tale for the BA community because it warns of the dangers of an unquestioning faith in the power of mathematical modelling and analysis. This cautionary tale is especially alarming given the methodological similarities between BA and OR/MS, as well as the sizeable investments organisations have made in their BA capabilities. It is, therefore, appropriate and prudent to ask if a similar fate could befall BA and how such a fate can be avoided. Those questions are addressed in this article by extracting “lessons learned” from the OR/MS literature and applying them to BA. The lessons highlight opportunities and challenges to BA which are then framed within a widely cited research agenda. Theoretical propositions are forwarded to encourage research that can help promote the future of BA–both as an organisational practice and research stream–through a wider, broad-based, and balanced critical discourse among scholars and practitioners. © 2019, © The Operational Research Society 2019.</t>
  </si>
  <si>
    <t>2-s2.0-85065041724</t>
  </si>
  <si>
    <t>Overby E.; Bharadwaj A.; Sambamurthy V.</t>
  </si>
  <si>
    <t>Enterprise agility and the enabling role of information technology</t>
  </si>
  <si>
    <t>10.1057/palgrave.ejis.3000600</t>
  </si>
  <si>
    <t>https://www.scopus.com/inward/record.uri?eid=2-s2.0-33745795865&amp;doi=10.1057%2fpalgrave.ejis.3000600&amp;partnerID=40&amp;md5=4aa048116e621641b178f28f40f0b963</t>
  </si>
  <si>
    <t>In turbulent environments, enterprise agility, that is, the ability of firms to sense environmental change and respond readily, is an important determinant of firm success. We define and deconstruct enterprise agility, delineate enterprise agility from similar concepts in the business research literature, explore the underlying capabilities that support enterprise agility, explicate the enabling role of information technology (IT) and digital options, and propose a method for measuring enterprise agility. The concepts in this paper are offered as foundational building blocks for the overall research program on enterprise agility and the enabling role of IT. © 2006 Operational Research Society Ltd. All rights reserved.</t>
  </si>
  <si>
    <t>2-s2.0-33745795865</t>
  </si>
  <si>
    <t>Overby E.; Slaughter S.A.; Konsynski B.</t>
  </si>
  <si>
    <t>The design, use, and consequences of virtual processes</t>
  </si>
  <si>
    <t>10.1287/isre.1100.0319</t>
  </si>
  <si>
    <t>https://www.scopus.com/inward/record.uri?eid=2-s2.0-78650656395&amp;doi=10.1287%2fisre.1100.0319&amp;partnerID=40&amp;md5=64facc3c1db24ea9a89600c6f2fa3700</t>
  </si>
  <si>
    <t>Process virtualization occurs when a process that relies upon physical interaction between people and/or objects is transitioned to a virtual environment. Process virtualization is having profound effects on society, as an increasing number of both business and nonbusiness processes such as those related to education, medicine, and dating are being migrated to virtual environments. There is a vast literature that relates to process virtualization topics, but it is fragmented across different domains. The purpose of this paper is to propose a research agenda to develop high-level theories and frameworks that inform the general process virtualization phenomenon. Developing these theories and frameworks will synthesize existing knowledge and provide a theoretical foundation upon which to add new knowledge as it is created. This will help policy makers maximize the substantial benefits of virtual processes while minimizing the risks. Given the background, interests, and skills of IS scholars, the IS discipline is well suited to lead in this endeavor. © 2010 INFORMS.</t>
  </si>
  <si>
    <t>2-s2.0-78650656395</t>
  </si>
  <si>
    <t>Pan Y.; Huang P.; Gopal A.</t>
  </si>
  <si>
    <t>Board independence and firm performance in the IT industry: The moderating role of new entry threats</t>
  </si>
  <si>
    <t>10.25300/MISQ/2018/14688</t>
  </si>
  <si>
    <t>https://www.scopus.com/inward/record.uri?eid=2-s2.0-85051750311&amp;doi=10.25300%2fMISQ%2f2018%2f14688&amp;partnerID=40&amp;md5=19c77332ee2351dccf5be7caf225338d</t>
  </si>
  <si>
    <t>Prior research on corporate governance has offered contradictory empirical evidence on the relationship between the independence of the board of directors (the degree to which the board consists of outside directors who are not affiliated with the company) and firm performance. Building on the contingency view of corporate governance, we argue that the presence of significant new entry threats (NET), a unique feature that differentiates the IT industry from many other industries, is a critical contextual variable that moderates this relationship. Leveraging a novel NET measure based on text mining, we show that facing high NET, firms with boards that have a higher proportion of independent directors, who contribute to explorative organizational learning, carry out more effective monitoring, and offer independent opinions in strategic decision making, outperform firms with fewer independent board members. To address the endogeneity of board independence, we use the enactment of the Sarbanes-Oxley Act and related changes to the NYSE/NASDAQ listing rules as exogenous shocks; we show that our results are robust to the correction for endogeneity issues. Further, we show that our findings are generalizable to other high tech industries that face significant threats of new entry emerging from fast-moving industry dynamics. However, these results do not extend to slow-moving industries that have a stable market structure and thereby face lower and more homogenous levels of NET. We discuss the implications for future research, and provide managerial guidelines for practice as well. © 2018 University of Minnesota. All rights reserved.</t>
  </si>
  <si>
    <t>2-s2.0-85051750311</t>
  </si>
  <si>
    <t>Pandey R.; Chatterjee D.; Rungtusanatham M.</t>
  </si>
  <si>
    <t>The effects of tie strength and data integration with supply base on supply disruption ambiguity and its impact on inventory turnover</t>
  </si>
  <si>
    <t>10.1108/IJOPM-03-2022-0199</t>
  </si>
  <si>
    <t>https://www.scopus.com/inward/record.uri?eid=2-s2.0-85142057796&amp;doi=10.1108%2fIJOPM-03-2022-0199&amp;partnerID=40&amp;md5=9a013c11168a5a0db8208014ac0a45a3</t>
  </si>
  <si>
    <t>Purpose: In this paper, the authors introduce supply disruption ambiguity as the inability of a sourcing firm to attach probability point estimates to the occurrence of and to the magnitude of loss from supply disruptions. The authors drew on the “ambiguity in decision-making” literature to define this concept formally, connected it to relevant supply disruption information deficit, positioned it relative to supply chain risk assessment and hypothesized and tested its negative associations with both supply base ties and inventory turnover. Design/methodology/approach: The authors analysed survey data from 171 North American manufacturers and archival data for a subset (88 publicly listed) of these manufacturers via Ordinary Least Squares (OLS) estimation after ensuring that methodological concerns with survey research have been addressed. They used appropriate controls and employed the heteroskedasticity-based instrumental variable (HBIV) approach to ensure that inferences from our results are not unduly influenced by endogeneity. Findings: Strong supply base ties decrease supply disruption ambiguity, which, in turn, increases inventory turnover. Moreover, strong supply base ties and data integration with the supply base have indirect and positive effects on inventory turnover. As sourcing firms strengthen ties and integrate data exchange with their supply base, their inventory turnover improves from access to information relevant to detect and diagnose supply disruptions effectively. Originality/value: Research on supply disruption management has paid more attention to the “disruption recovery” stage than to the “disruption discovery” stage. In this paper, the authors add novel insights regarding the recognition and diagnosis aspects of the “disruption discovery” stage. These novel insights reveal how and why sourcing firms reduce their overall ambiguity associated with detecting and assessing losses from supply disruptions through establishing strong ties with their supply base and how and why reducing such ambiguity improves inventory turnover performance. © 2022, Emerald Publishing Limited.</t>
  </si>
  <si>
    <t>2-s2.0-85142057796</t>
  </si>
  <si>
    <t>Pang M.-S.</t>
  </si>
  <si>
    <t>Politics and information technology investments in the U.S. federal government in 2003-2016</t>
  </si>
  <si>
    <t>10.1287/isre.2016.0665</t>
  </si>
  <si>
    <t>https://www.scopus.com/inward/record.uri?eid=2-s2.0-85016167291&amp;doi=10.1287%2fisre.2016.0665&amp;partnerID=40&amp;md5=ae8ea00d18974aaf2de05131710731de</t>
  </si>
  <si>
    <t>Information technologies (IT) act as an enabler for policy implementation in the U.S. federal government. While federal agencies increasingly rely on advanced digital technologies to execute new policy initiatives, many agencies are struggling with maintaining decades old legacy systems. This study investigates how national politics affects IT investment profiles in U.S. federal agencies. Drawing on a range of literature from the political science, public administration, and information systems (IS) disciplines, we hypothesize that a federal agency's capacity-building IT investments are associated with (i) legislative approval for the chief executive, (ii) government dividedness, and (iii) the agency's ideological characteristic. With a panel data set from 135 federal agencies and bureaus in 2003-2016, our empirical analyses produce several intriguing findings. For instance, when the U.S. Senate and the House of Representatives are controlled by the President's ruling party, federal agencies are predicted to invest approximately 8.32% more in new IT development and modernization than when the opposition party holds the majority in both chambers. We contribute to the IS literature by demonstrating that budget allocation decisions between IT development and maintenance in governments are affected by political environments. We also offer several policy prescriptions in IT management for policymakers and practitioners in the public sector. © 2016 INFORMS.</t>
  </si>
  <si>
    <t>2-s2.0-85016167291</t>
  </si>
  <si>
    <t>Pang M.-S., Lee G., Delone W.H.</t>
  </si>
  <si>
    <t>IT resources, organizational capabilities, and value creation in public-sector organizations: a public-value management perspective</t>
  </si>
  <si>
    <t>What value does information technology (IT) create in governments and how does it do so? While business value of IT has been extensively studied in the information systems field, this has not been the case for public value. This is in part due to a lack of theoretical bases for investigating IT value in the public sector. To address this issue, we present a conceptual model on the mechanism by which IT resources contribute to value creation in the publicsector organizations. We propose that the relationship between IT resources and organizational performance in governments is mediated by organizational capabilities and develop a theoretical model that delineates the paths from IT resources to organizational performance, drawing upon public-value management theory. This theory asserts that public managers, on behalf of the public, should actively strive to generate greater public value, as managers in the private sector seek to achieve greater private business value. On the basis of the review of public-value management literature, we suggest that the following five organizational capabilities mediate the relationship between IT resources and public value – public service delivery capability, public engagement capability, co-production capability, resource-building capability, and public-sector innovation capability. We argue that IT resources in public organizations can enable public managers to advance public-value frontiers by cultivating these five organizational capabilities and to overcome conflicts among competing values. Journal of Information Technology (2014) 29, 187–205. doi:10.1057/jit.2014.2; published online 1 April 2014; corrected online 29 August 2014 Keywords: information technology resources; organizational capability; government; public sector; public value; public-value management theory</t>
  </si>
  <si>
    <t>Pang M.-S.; Lee G.; Delone W.H.</t>
  </si>
  <si>
    <t>In public sector organisations: A public-value management perspective</t>
  </si>
  <si>
    <t>10.1057/jit.2014.2</t>
  </si>
  <si>
    <t>https://www.scopus.com/inward/record.uri?eid=2-s2.0-84906281004&amp;doi=10.1057%2fjit.2014.2&amp;partnerID=40&amp;md5=9be2d204ff6a2ca5dc122297ea4bdd05</t>
  </si>
  <si>
    <t>What value does information technology (IT) create in governments and how does it do so? While business value of IT has been extensively studied in the information systems field, this has not been the case for public value. This is in part due to a lack of theoretical bases for investigating IT value in the public sector. To address this issue, we present a conceptual model on the mechanism by which IT resources contribute to value creation in the public-sector organizations. We propose that the relationship between IT resources and organizational performance in governments is mediated by organizational capabilities and develop a theoretical model that delineates the paths from IT resources to organizational performance, drawing upon public-value management theory. This theory asserts that public managers, on behalf of the public, should actively strive to generate greater public value, as managers in the private sector seek to achieve greater private business value. On the basis of the review of public-value management literature, we suggest that the following five organizational capabilities mediate the relationship between IT resources and public value - public service delivery capability, public engagement capability, co-production capability, resource-building capability, and public-sector innovation capability. We argue that IT resources in public organizations can enable public managers to advance public-value frontiers by cultivating these five organizational capabilities and to overcome conflicts among competing values. Copyright © 2014 Association for Information Technology Trust.</t>
  </si>
  <si>
    <t>2-s2.0-84906281004</t>
  </si>
  <si>
    <t>Pang M.-S.; Tafti A.; Krishnan M.S.</t>
  </si>
  <si>
    <t>Information technology and administrative efficiency in U.S. state governments: A stochastic frontier approach</t>
  </si>
  <si>
    <t>10.25300/MISQ/2014/38.4.07</t>
  </si>
  <si>
    <t>https://www.scopus.com/inward/record.uri?eid=2-s2.0-84944874299&amp;doi=10.25300%2fMISQ%2f2014%2f38.4.07&amp;partnerID=40&amp;md5=14cddf36a820789c66a8e42a29423671</t>
  </si>
  <si>
    <t>This paper explores value creation from government use of information technologies (IT). While the majority of studies in the information systems (IS) discipline have focused on discovering IT business value in for-profit organizations, the performance effects of IT in the public sector have not been extensively studied in either the IS or the public administration literature. We examine whether IT improves administrative efficiency in U.S. state governments. Utilizing IT budget data in state governments, the census data on state government expenditures, and a variety of information on public services that states provide, we measure technical efficiency with a stochastic frontier analysis and a translog cost function and estimate the effect of IT spending on efficiency. Our analyses provide evidence for a positive relationship between IT spending and cost efficiency and indicate that, on average, a $1 increase in per capita IT budget is associated with $1.13 in efficiency gains. This study contributes to the IS literature by expanding the scope of IT value research to public sector organizations and provides meaningful implications for elected officials and public sector managers.</t>
  </si>
  <si>
    <t>2-s2.0-84944874299</t>
  </si>
  <si>
    <t>Pang M.-S.; Tanriverdi H.</t>
  </si>
  <si>
    <t>Strategic roles of IT modernization and cloud migration in reducing cybersecurity risks of organizations: The case of U.S. federal government</t>
  </si>
  <si>
    <t>10.1016/j.jsis.2022.101707</t>
  </si>
  <si>
    <t>https://www.scopus.com/inward/record.uri?eid=2-s2.0-85122994189&amp;doi=10.1016%2fj.jsis.2022.101707&amp;partnerID=40&amp;md5=8af20bafe35edb73f82643333b1663a1</t>
  </si>
  <si>
    <t>Many organizations run their core business operations on decades-old legacy IT systems. Some security professionals argue that legacy IT systems significantly increase security risks because they are not designed to address contemporary cybersecurity risks. Others counter that the legacy systems might be “secure by antiquity” and argue that due to lack of adequate documentation on the systems, it is very difficult for potential attackers to discover and exploit security vulnerabilities. There is a shortage of empirical evidence on either argument. Routine activity theory (RAT) argues that an organization's guardianship is critical for reducing security incidents. However, RAT does not well explain how organizations might guard against security risks of legacy IT systems. We theorize that organizations can enhance their guardianship by either modernizing their legacy IT systems in-house or by outsourcing them to cloud vendors. With datasets from the U.S. federal agencies, we find that agencies that have more legacy IT systems experience more frequent security incidents than others with more modern IT systems. A 1%-point increase in the proportion of IT budgets spent on IT modernization is associated with a 5.6% decrease in the number of security incidents. Furthermore, migration of the legacy systems to the cloud is negatively associated with the number of security incidents. The findings advance the literature on strategic information systems by extending RAT to explain why the “security by antiquity” argument is not valid and how organizations can reduce the security risks of legacy IT systems through modernization and migration to the cloud. © 2022 Elsevier B.V.</t>
  </si>
  <si>
    <t>2-s2.0-85122994189</t>
  </si>
  <si>
    <t>Panteli A.; Stack J.; Atkinson M.; Ramsay H.</t>
  </si>
  <si>
    <t>The status of women in the UK IT industry: An empirical study</t>
  </si>
  <si>
    <t>10.1057/palgrave.ejis.3000326</t>
  </si>
  <si>
    <t>https://www.scopus.com/inward/record.uri?eid=2-s2.0-22844455943&amp;doi=10.1057%2fpalgrave.ejis.3000326&amp;partnerID=40&amp;md5=803be36ce716607ff9c29dbdb860d10d</t>
  </si>
  <si>
    <t>In this paper we analyse the state of women in IT occupations in the UK. Although the growing UK IT industry is experiencing skills shortages, there is a declining trend in the representation of women. Using data from nationwide surveys and case study research, the paper aims to increase our understanding of gender occupational segregation in the UK IT industry. Our findings suggest that even though the IT industry does not exclude women, it does little to promote them or even to retain them in the field. © 1999 Operational Research Society Ltd. All rights reserved.</t>
  </si>
  <si>
    <t>2-s2.0-22844455943</t>
  </si>
  <si>
    <t>Park Y.; El Sawy O.A.; Fiss P.C.</t>
  </si>
  <si>
    <t>The role of business intelligence and communication technologies in organizational agility: A configurational approach</t>
  </si>
  <si>
    <t>10.17705/1jais.00001</t>
  </si>
  <si>
    <t>https://www.scopus.com/inward/record.uri?eid=2-s2.0-85030832292&amp;doi=10.17705%2f1jais.00001&amp;partnerID=40&amp;md5=ab0a962b93e1cf7e976729cf5684bffd</t>
  </si>
  <si>
    <t>This study examines the role that business intelligence (BI) and communication technologies play in how firms may achieve organizational sensing agility, decision making agility, and acting agility in different organizational and environmental contexts. Based on the information-processing view of organizations and dynamic capability theory, we suggest a configurational analytic framework that departs from the standard linear paradigm to examine how IT’s effect on agility is embedded in a configuration of organizational and environmental elements. In line with this approach, we use fuzzy-set qualitative comparative analysis (fsQCA) to analyze field survey data from diverse industries. Our findings suggest equifinal pathways to organizational agility and the specific boundary conditions of our middle-range theory that determine what role BI and communication technologies play in organizations’ achieving organizational agility. We discuss implications for theory and practice and discuss future research avenues. © 2017 by the Association for Information Systems.</t>
  </si>
  <si>
    <t>2-s2.0-85030832292</t>
  </si>
  <si>
    <t>Park Y.; Fiss P.C.; El Sawy O.A.</t>
  </si>
  <si>
    <t>Theorizing the multiplicity of digital phenomena: The ecology of configurations, causal recipes, and guidelines for applying QCA</t>
  </si>
  <si>
    <t>10.25300/misq/2020/13879</t>
  </si>
  <si>
    <t>https://www.scopus.com/inward/record.uri?eid=2-s2.0-85097131751&amp;doi=10.25300%2fmisq%2f2020%2f13879&amp;partnerID=40&amp;md5=8e818447a96029e3c8e54b313134deb4</t>
  </si>
  <si>
    <t>Faced with the challenge of multifaceted digital phenomena, researchers in IS and related fields have increasingly adopted qualitative comparative analysis (QCA). However, in the absence of explicit guidelines for how to use QCA for theory development, the popularity and proliferation of QCA possibly amplifies the risk of using QCA in an atheoretical manner, hindering theoretical advancement. In this paper, we offer a conceptual framework and prescriptive guidelines for applying QCA to develop causal recipes that account for complex digital phenomena marked by theoretical and configurational multiplicity. Causal recipes are formal statements explaining how causally relevant elements combine into configurations associated with outcomes of interest. We describe these causal recipes in terms of which causes matter (i.e., factorial logic) and how these causes combine into configurations (i.e., combinatorial logic) to produce target outcomes, and propose an ecology of configurations that elucidates the explanatory power of multiple configurations as well as their explanatory overlap. Further, we offer two illustrative empirical examples to demonstrate the usefulness of our framework and step-by-step guidelines for applying QCA to deductive theory testing as well as inductive theory development on phenomena marked by multiplicity. © 2020 University of Minnesota. All rights reserved.</t>
  </si>
  <si>
    <t>2-s2.0-85097131751</t>
  </si>
  <si>
    <t>Park Y.; Pavlou P.A.; Saraf N.</t>
  </si>
  <si>
    <t>Configurations for achieving organizational ambidexterity with digitization</t>
  </si>
  <si>
    <t>10.1287/isre.2020.0950</t>
  </si>
  <si>
    <t>https://www.scopus.com/inward/record.uri?eid=2-s2.0-85097995404&amp;doi=10.1287%2fisre.2020.0950&amp;partnerID=40&amp;md5=f6074841abf76b54d0b3476475860fa7</t>
  </si>
  <si>
    <t>Due to digitization, new mechanisms have emerged for achieving organizational ambidexterity, defined as the ability to pursue both efficiency and flexibility while balancing exploitation and exploration. This study investigates the role of digitization in achieving organizational structural ambidexterity by undertaking both exploitation and exploration simultaneously. Given the complex interdependencies between digitization and multiple intrafirm and interfirm factors in practice, this study adopts a configurational theory perspective. We posit that ambidexterity is better explained as an outcome of aligning digitization with several intrafirm and interfirm factors, rather than of any individual factors in isolation. We empirically derive configurations for achieving ambidexterity by applying fuzzy-set qualitative comparative analysis to 1,325 Canadian firms that invested in new information technology system implementation. The results reveal the mechanisms in which digitization plays a multifaceted role in achieving ambidexterity. Notably, the mechanisms differ among intrafirm-oriented configurations and interfirm strategic alliance configurations, and among large firms and small firms. In the intrafirm solution, digitization and centralization are essential for achieving ambidexterity, with other factors being peripheral; however, in the interfirm solution, digitization plays a peripheral, and even a counterproductive role, in achieving ambidexterity. Particularly, intrafirm collaboration is a necessary condition in both the intrafirm and interfirm solutions for achieving ambidexterity. Interestingly, the results also suggest that small firms seeking ambidexterity require a high level of digitization only while pursuing an intrafirm (but not for an interfirm) solution, whereas large firms require a high level of digitization for both intrafirm and interfirm solutions. New insights and implications for theory and practice for achieving organizational ambidexterity with digitization are discussed. © 2020 INFORMS</t>
  </si>
  <si>
    <t>2-s2.0-85097995404</t>
  </si>
  <si>
    <t>Park Y.K.; Mithas S.</t>
  </si>
  <si>
    <t>Organized complexity of digital business strategy: A configurational perspective</t>
  </si>
  <si>
    <t>10.25300/MISQ/2020/14477</t>
  </si>
  <si>
    <t>https://www.scopus.com/inward/record.uri?eid=2-s2.0-85088465313&amp;doi=10.25300%2fMISQ%2f2020%2f14477&amp;partnerID=40&amp;md5=8127283600035b6761065985750a414f</t>
  </si>
  <si>
    <t>How should firms configure organizational capabilities to achieve competitive advantage in complex digital environments? To answer this question, we investigate parsimonious configurations for high firm performance in digital environments characterized by organized complexity. We adopt a configurational perspective accompanied by a fuzzy-set qualitative comparative analysis (fsQCA) to explicate complex nonlinear relationships among key digital and non-digital capabilities in the form of conjunction, equifinality, and asymmetry in producing the outcome. With this approach, we shift attention from individual capabilities to configurations of capabilities to develop a better understanding of the complex role of IT in the digital world. Our analyses, using a rare and unique dataset of 376 observations for organizations in healthcare, education, manufacturing, and service sectors in the United States, reveal three key findings. First, IT-enabled information analytics capability alone is neither necessary nor sufficient in any configuration for high performance; however, it is an important component of the configurations in which it plays multifaceted roles varying from an enabling role in some contexts, to no role or a counterproductive role in other contexts. Second, we document a few parsimonious configurations emergent from complex nonlinear interactions among six organizational capabilities. Interestingly, these configurations often have an isomorphic structure that produces both high financial performance and high customer performance simultaneously. Third, the structures of configurations for high performance differ from those of not-high performance, suggesting an asymmetric view of causality that underpins organizational performance. Together, the findings provide implications for further research on complexity theory in digital business strategy, and for managers to view and redesign digital business strategy as configurations of IT and organizational capabilities. © 2020 University of Minnesota. All rights reserved.</t>
  </si>
  <si>
    <t>2-s2.0-85088465313</t>
  </si>
  <si>
    <t>Paulraj A.; Lado A.A.; Chen I.J.</t>
  </si>
  <si>
    <t>Inter-organizational communication as a relational competency: Antecedents and performance outcomes in collaborative buyer-supplier relationships</t>
  </si>
  <si>
    <t>10.1016/j.jom.2007.04.001</t>
  </si>
  <si>
    <t>https://www.scopus.com/inward/record.uri?eid=2-s2.0-37149015231&amp;doi=10.1016%2fj.jom.2007.04.001&amp;partnerID=40&amp;md5=96ea24d9fdf8b637db83e2de593ba71d</t>
  </si>
  <si>
    <t>Inter-organizational communication has been documented as a critical factor in promoting strategic collaboration among firms. In this paper, we seek to extend the stream of research in supply chain management by systematically investigating the antecedents and performance outcomes of inter-organizational communication. Specifically, inter-organizational communication is proposed as a relational competency that may yield strategic advantages for supply chain partners. Using structural equation modeling, we empirically test a number of hypothesized relationships based on a sample of over 200 United States firms. Our results provide strong support for the notion of inter-organizational communication as a relational competency that enhances buyers' and suppliers' performance. Implications for future research and practice are offered. © 2007 Elsevier B.V. All rights reserved.</t>
  </si>
  <si>
    <t>2-s2.0-37149015231</t>
  </si>
  <si>
    <t>Pavlou P.A.; El Sawy O.A.</t>
  </si>
  <si>
    <t>From IT leveraging competence to competitive advantage in turbulent environments: The case of new product development</t>
  </si>
  <si>
    <t>10.1287/isre.1060.0094</t>
  </si>
  <si>
    <t>https://www.scopus.com/inward/record.uri?eid=2-s2.0-33748537394&amp;doi=10.1287%2fisre.1060.0094&amp;partnerID=40&amp;md5=3dae805ce8956bf352b5b25040533c5c</t>
  </si>
  <si>
    <t>A burning question for information systems (IS) researchers and practitioners is whether and how IT can build a competitive advantage in turbulent environments. To address this question, this study focuses on the business process level of analysis and introduces the construct of IT leveraging competence - the ability to effectively use IT functionalities. This construct is conceptualized in the context of new product development (NPD). IT leveraging competence is shown to indirectly influence competitive advantage in NPD through two key mediating links: functional competencies (the ability to effectively execute operational NPD processes) and dynamic capabilities (the ability to reconfigure functional competencies to address turbulent environments). Environmental turbulence is also shown to moderate the process by which IT leveraging competence influences competitive advantage in NPD. Empirical data were collected from 180 NPD managers. Through the construct of IT leveraging competence, the study shows that the effective use of IT function-alities, even generic functionalities, by business units can help build a competitive advantage. The study also shows that the strategic effect of IT leveraging competence is more pronounced in higher levels of environmental turbulence. This effect is not direct: It is fully mediated by both dynamic capabilities and functional competencies. Taken together, these findings suggest that IS researchers should look beyond the direct effects of firm-level IT infrastructures and focus their attention on how business units can leverage IT functionalities to better reconfigure and execute business processes. In turbulent environments, focusing on these aspects is even more vital. © 2006 INFORMS.</t>
  </si>
  <si>
    <t>2-s2.0-33748537394</t>
  </si>
  <si>
    <t>Pavlou P.A.; Sawy O.A.E.</t>
  </si>
  <si>
    <t>The "third hand": IT-enabled competitive advantage in turbulence through improvisational capabilities</t>
  </si>
  <si>
    <t>10.1287/isre.1100.0280</t>
  </si>
  <si>
    <t>https://www.scopus.com/inward/record.uri?eid=2-s2.0-77957373795&amp;doi=10.1287%2fisre.1100.0280&amp;partnerID=40&amp;md5=92793b3f8977aee95dbe64ff67e01815</t>
  </si>
  <si>
    <t>Organizations are increasingly engaged in competitive dynamics that are enabled or induced by information technology (IT). A key competitive dynamics question for many organizations is how to build a competitive advantage in turbulence with digital IT systems. The literature has focused mostly on developing and exercising dynamic capabilities for planned reconfiguration of existing operational capabilities in fairly stable environments with patterned "waves," but this may not always be possible, or even appropriate, in highly turbulent environments with unexpected "storms." We introduce improvisational capabilities as an alternative means for managing highly turbulent environments; we define this as the ability to spontaneously reconfigure existing resources to build new operational capabilities to address urgent, unpredictable, and novel environmental situations. In contrast to the planned role of dynamic and operational capabilities and the ambidexterity that they jointly offer, improvisational capabilities are proposed to operate distinctly as a "third hand" that facilitates reconfiguration and change in highly turbulent environments. First, the paper develops the notion of improvisational capabilities and articulates the key differences between the two "reconfiguration"-improvisational and dynamic-capabilities. Second, the paper compares the relative effects of improvisational and dynamic capabilities in the context of new product development in different levels of environmental turbulence. Third, the paper shows how IT-leveraging capability in new product development is decomposed into its three digital IT systems: project and resource management systems, organizational memory systems (OMS), and cooperative work systems-and how each of these IT systems enhances improvisational capabilities, an effect that is accentuated in highly turbulent environments. The results show that although dynamic capabilities are the primary predictor of competitive advantage in moderately turbulent environments, improvisational capabilities fully dominate in highly turbulent environments. Besides discriminant validity, the distinction between improvisational and dynamic capabilities is evidenced by the differential effects of IT-leveraging capability on improvisational and dynamic capabilities. The results show that the more the IT-leveraging capability is catered toward managing resources (through project and resource management systems) and team collaboration (through cooperative work systems) rather than relying on past knowledge and procedures (through organizational memory systems), the more it is positively associated with improvisational capabilities, particularly in more turbulent environments. The paper draws implications for how different IT systems can influence improvisational capabilities and competitive advantage in turbulent environments, thereby enhancing our understanding of the role of IT systems on reconfiguration capabilities. The paper discusses the theoretical and practical implications of building and exercising the "third hand" of improvisational capabilities for IT-enabled competitive dynamics in turbulence. © 2010 INFORMS.</t>
  </si>
  <si>
    <t>2-s2.0-77957373795</t>
  </si>
  <si>
    <t>Peffers K.; Gengler C.E.; Tuunanen T.</t>
  </si>
  <si>
    <t>Extending critical success factors methodology to facilitate broadly participative information systems planning</t>
  </si>
  <si>
    <t>10.1080/07421222.2003.11045757</t>
  </si>
  <si>
    <t>https://www.scopus.com/inward/record.uri?eid=2-s2.0-0041426670&amp;doi=10.1080%2f07421222.2003.11045757&amp;partnerID=40&amp;md5=0ae14e489f691aacb1f5ace2a8a75bf0</t>
  </si>
  <si>
    <t>We extend critical success factors (CSF) methodology to facilitate participation by many people within and around the organization for information systems (IS) planning. The resulting new methodology, called "critical success chains" (CSC), extends CSF to explicitly model the relationships between IS attributes, CSF, and organizational goals. Its use is expected to help managers to (1) consider a wider range of development ideas, (2) better balance important strategic, tactical, and operational systems in the development portfolio, (3) consider the full range of options to accomplish desired objectives, and (4) better optimize the allocation of resources for maintenance and small systems. We trace the development of CSF and make the case for extending it. In two case studies, one at Rutgers University and another at Digia, Inc., we demonstrate the use of CSC in planning. At Rutgers, we use CSC to observe employees' preferences for new systems features, to model the reasons why they think that the features are important to the firm, and to generate strategic IS project proposal ideas. At Digia, we use CSC to generate ideas for new financial services applications based on mobile communications technology for which Digia would be a part of the value chain. From our experience in the case studies, we define a practical procedure for data gathering and analysis to uncover and model CSC in the firm and to generate ideas for important IS projects.</t>
  </si>
  <si>
    <t>2-s2.0-0041426670</t>
  </si>
  <si>
    <t>Peffers K.; Santos B.L.D.</t>
  </si>
  <si>
    <t>Research opportunities in information technology funding and system justification</t>
  </si>
  <si>
    <t>10.1057/ejis.2012.60</t>
  </si>
  <si>
    <t>https://www.scopus.com/inward/record.uri?eid=2-s2.0-84874625541&amp;doi=10.1057%2fejis.2012.60&amp;partnerID=40&amp;md5=13e766a58c359948bfd33275a876208d</t>
  </si>
  <si>
    <t>This article reviews IT funding and system justification practice and research in two dimensions, previews papers in the special issue on 'Information technology funding and system justification in the organization', and identifies opportunities for research in IT funding. IT funding decisions have been hard problems for firms and, because IT investments are so pervasive, they have been very important. Here we review IT funding decisions and research about IT funding historically, using two dimensions, justification dynamism and justification evidence. Over time, the IT funding decisions have changed from static, one time events to iterative and even continuous efforts. Early IT funding decisions were based on finance and accounting models, but changes in the purposes of new systems have necessitated justification based on a variety of qualitative measures. We preview the six papers in the special issue, with an eye to introducing them to readers and also to looking for areas that represent opportunites for future IS research. Finally, we identify eight areas that should represent good opportunities for future research in IT funding and systems justification. © 2013 Operational Research Society Ltd.</t>
  </si>
  <si>
    <t>2-s2.0-84874625541</t>
  </si>
  <si>
    <t>Pekkala K.</t>
  </si>
  <si>
    <t>Digital inclusion and inequalities at work in the age of social media</t>
  </si>
  <si>
    <t>10.1111/1748-8583.12488</t>
  </si>
  <si>
    <t>https://www.scopus.com/inward/record.uri?eid=2-s2.0-85145275003&amp;doi=10.1111%2f1748-8583.12488&amp;partnerID=40&amp;md5=bdf62a5dd90849a305c7c4280bd1841b</t>
  </si>
  <si>
    <t>Advancements in digital communication technologies, such as social media, have transformed how individuals can interact inside and outside their organizations and participate in professional life. This qualitative study focuses on inclusion in the increasingly digitalized and interactive workplace. It adopts a managerial perspective and explores whether organizational members are perceived to have equal opportunities to participate and contribute in this novel environment. The research data consists of interviews with 24 managers in seven knowledge-based organizations. The results show that both individual and organizational factors may become sources of inequality related to digital participation. The findings also emphasize that organizations have an important role in facilitating workers' digital inclusion. The paper contributes to the human resource management and digital inclusion literature and provides important managerial insights for organizations operating in the knowledge sector in particular. © 2022 John Wiley &amp; Sons Ltd.</t>
  </si>
  <si>
    <t>2-s2.0-85145275003</t>
  </si>
  <si>
    <t>Peng D.X.; Heim G.R.; Mallick D.N.</t>
  </si>
  <si>
    <t>Collaborative product development: The effect of project complexity on the use of information technology tools and new product development practices</t>
  </si>
  <si>
    <t>10.1111/j.1937-5956.2012.01383.x</t>
  </si>
  <si>
    <t>https://www.scopus.com/inward/record.uri?eid=2-s2.0-84906316990&amp;doi=10.1111%2fj.1937-5956.2012.01383.x&amp;partnerID=40&amp;md5=9bdb598baec2cc0ac7a7eae3da8381bd</t>
  </si>
  <si>
    <t>Collaboration is an essential element of new product development (NPD). This research examines the associations between four types of information technology (IT) tools and NPD collaboration. The relationships between NPD practices and NPD collaboration are also examined. Drawing on organizational information processing theory, we propose that the relationships between IT tools and NPD collaboration will be moderated differently by three project complexity dimensions, namely, product size, project novelty, and task interdependence, due to the differing nature of information processing necessitated by each project complexity dimension. Likewise, the moderation effects of the project complexity dimensions on the relationship between NPD practices and NPD collaboration will also be different. We test our hypotheses using data from a sample of NPD projects in three manufacturing industries. We find that IT tools are associated with collaboration to a greater extent when product size is relatively large. In contrast, IT tools exhibit a smaller association with collaboration when project novelty or task interdependence is relatively high. NPD practices are found to be more significantly associated with NPD collaboration under the contingency of high project novelty or high task interdependence. The findings provide insights about circumstances where several popular IT tools are more likely to facilitate collaboration, thus informing an NPD team's IT adoption and use decisions. © 2012 Production and Operations Management Society.</t>
  </si>
  <si>
    <t>2-s2.0-84906316990</t>
  </si>
  <si>
    <t>Peng G.; Dey D.; Lahiri A.</t>
  </si>
  <si>
    <t>Healthcare IT Adoption: An Analysis of Knowledge Transfer in Socioeconomic Networks</t>
  </si>
  <si>
    <t>10.1080/07421222.2014.994672</t>
  </si>
  <si>
    <t>https://www.scopus.com/inward/record.uri?eid=2-s2.0-84938848727&amp;doi=10.1080%2f07421222.2014.994672&amp;partnerID=40&amp;md5=3b557f5247341cf4e5fd549c9aa8c0df</t>
  </si>
  <si>
    <t>Despite the potential of health information technology (HIT) systems to significantly reduce medical errors, streamline clinical processes, contain healthcare costs, and ultimately improve the quality of healthcare, their adoption by hospitals in the United States has been rather slow. To study this adoption process and get insights into the underlying mechanisms, in this work we synthesize the theories on social networks and knowledge transfer. We propose a research framework in which the absorptive capacity of a potential adopter and the collective disseminative capacity of connected adopters act as two key determinants of knowledge transfer in a socioeconomic network, and these two capacities substitute for each other in affecting HIT adoption. We also propose that, in a network setting, the mechanism of knowledge transfer manifests quite differently from that of social contagion in its impact on the diffusion process at different stages of adoption. Using a large longitudinal data set covering adoption decisions of more than five thousand hospitals across a thirteen-year horizon, we find strong support for our hypotheses. Our analysis shows that knowledge flow in provider networks plays a key role in fostering technology diffusion in initial years, allowing the contagion effect to set in sooner for quicker adoption in later years. Therefore, recent efforts at multiple levels to form integrated healthcare delivery networks should accelerate HIT adoption. Copyright © Taylor &amp; Francis Group, LLC.</t>
  </si>
  <si>
    <t>2-s2.0-84938848727</t>
  </si>
  <si>
    <t>Peppard J.</t>
  </si>
  <si>
    <t>Bridging the gap between the IS organization and the rest of the business: Plotting a route</t>
  </si>
  <si>
    <t>10.1046/j.1365-2575.2001.00105.x</t>
  </si>
  <si>
    <t>https://www.scopus.com/inward/record.uri?eid=2-s2.0-0035644839&amp;doi=10.1046%2fj.1365-2575.2001.00105.x&amp;partnerID=40&amp;md5=e0fa924c56c33fd4095fab68e7147c7a</t>
  </si>
  <si>
    <t>Much of the research literature advocates a strong information system (IS) organization-business relationship if the IS organization and, in particular, technology is to make a value-added contribution to the business. Although research also highlights that in many organizations this relationship is poor, little guidance is provided as to how this 'gap' might be bridged. The research reported in this paper is a longitudinal study of three organizations that are actively seeking to bridge the gap, improve the relationship and consequently the value that they derive from their IS investments. A process model containing six stages, illustrating the route to creating high performance from IS, is constructed from cross-case analysis of the collected data. The paper ends with conclusions and implications.</t>
  </si>
  <si>
    <t>2-s2.0-0035644839</t>
  </si>
  <si>
    <t>Rethinking the concept of the IS organization</t>
  </si>
  <si>
    <t>10.1111/isj.12122</t>
  </si>
  <si>
    <t>https://www.scopus.com/inward/record.uri?eid=2-s2.0-85002755485&amp;doi=10.1111%2fisj.12122&amp;partnerID=40&amp;md5=9c1a38c2197b4ee5b7e5d3d06a5ee6b8</t>
  </si>
  <si>
    <t>Do conceptualizations of the information systems (IS) organization reflect findings from research studying requirements for successfully harnessing information, systems and technology to achieve operational and strategic objectives? This paper addresses this question, reporting on an analysis of articles published in leading academic and practitioner journals. It describes how the IS organization is portrayed in these studies and examines the results of this analysis through a sensitizing lens constructed from research that has studied how organizations generate business value from IS. The lens depicts this objective as a quest to harness knowledge that is distributed enterprise wide. The analysis suggests that conceptualisations of the IS organization used by researchers do not reflect the requirements for generating business value from information technology that have been identified in the literature. Whilst highlighting that definitions are vague or more often absent, it challenges the dominant orthodoxy of the IS organization as a separate organizational unit suggesting that it is a more pervasive construct. The implications of this conclusion for practice, research and teaching are considered. © 2016 John Wiley &amp; Sons Ltd</t>
  </si>
  <si>
    <t>2-s2.0-85002755485</t>
  </si>
  <si>
    <t>Peppard J.; Galliers R.D.; Thorogood A.</t>
  </si>
  <si>
    <t>Information systems strategy as practice: Micro strategy and strategizing for IS</t>
  </si>
  <si>
    <t>10.1016/j.jsis.2014.01.002</t>
  </si>
  <si>
    <t>https://www.scopus.com/inward/record.uri?eid=2-s2.0-84896390068&amp;doi=10.1016%2fj.jsis.2014.01.002&amp;partnerID=40&amp;md5=745b689a6f2cae7484218a1d8d11dfc7</t>
  </si>
  <si>
    <t>2-s2.0-84896390068</t>
  </si>
  <si>
    <t>Peppard J.; Ward J.</t>
  </si>
  <si>
    <t>Beyond strategic information systems: Towards an IS capability</t>
  </si>
  <si>
    <t>10.1016/j.jsis.2004.02.002</t>
  </si>
  <si>
    <t>https://www.scopus.com/inward/record.uri?eid=2-s2.0-2942715360&amp;doi=10.1016%2fj.jsis.2004.02.002&amp;partnerID=40&amp;md5=5663de37dbce46fceec2396352bcec2b</t>
  </si>
  <si>
    <t>The evolution of information technology (IT) in organizations is often portrayed as following three eras - Data Processing, Management Information Systems, and Strategic Information Systems (SIS) - each displaying distinct characteristics regarding the application of IT and having different objectives. While investments in IT continue to made for both efficiency and effectiveness purposes, the SIS era is premised on management proactively seeking out opportunities for competitive advantage through IT, with approaches to information systems (IS) strategy formulation accommodating the requirement for both alignment of IS/IT investments with corporate strategy and assessing the disruptive impact of technology and the options for its use in shaping business strategy. Frameworks, methodologies and tools have been developed to support the objectives of the SIS era, yet the mechanisms through which organizations achieve repeated and sustained value from IT has received scant attention. Drawing on resource-based theory, this paper proposes a perspective on the management of IT in organizations that specifically considers how organizations can continuously derive and leverage value through IT. The analysis moves beyond a focus on identifying 'strategic systems' and develops the concept of an IS capability, suggesting that it heralds the arrival of a new era. The paper presents a model of an IS capability, outlines its core components and illustrates its application. © 2004 Elsevier B.V. All rights reserved.</t>
  </si>
  <si>
    <t>2-s2.0-2942715360</t>
  </si>
  <si>
    <t>Mind the Gap': Diagnosing the relationship between the IT organisation and the rest of the business</t>
  </si>
  <si>
    <t>10.1016/S0963-8687(99)00013-X</t>
  </si>
  <si>
    <t>https://www.scopus.com/inward/record.uri?eid=2-s2.0-0002571493&amp;doi=10.1016%2fS0963-8687%2899%2900013-X&amp;partnerID=40&amp;md5=ee65c6b2f77ead66f7673f61814b9410</t>
  </si>
  <si>
    <t>The senior management of many organisations are continually disappointed with the benefits and value which they perceive they are getting from their investments in IT. This frustration with IT, and in particular with the IT function, has seen many organisations choose to rid themselves of the 'problem' altogether by outsourcing IT activities to a third party. The fact that there is a separate organisational unit responsible for IT activities has led to the emergence of gap between this so called IT organisation and the rest of the business. Culture is often used to explain the gap as if this somehow justifies an organisations inability to effectively leverage IT. However, the premise underlying this article is that culture is an excuse for rather than a cause of ineffective application of IT for business benefits and value. The clear message from this article is that achieving high performance from IT is not just about the IT function's ability to build, maintain and deliver systems, but is an organisational wide activity requiring a strong business/IT partnership. A framework grounded in the research literature, which identifies the elements to manage in creating high performance from IT, is developed and operationalised. The findings of an exploratory survey are presented and research and practitioner implications developed. © 1999 Elsevier Science B.V.</t>
  </si>
  <si>
    <t>2-s2.0-0002571493</t>
  </si>
  <si>
    <t>Pereira R.; Serrano J.</t>
  </si>
  <si>
    <t>A review of methods used on IT maturity models development: A systematic literature review and a critical analysis</t>
  </si>
  <si>
    <t>10.1177/0268396219886874</t>
  </si>
  <si>
    <t>https://www.scopus.com/inward/record.uri?eid=2-s2.0-85081642096&amp;doi=10.1177%2f0268396219886874&amp;partnerID=40&amp;md5=90a3adaf36e883d39884122a19946ee9</t>
  </si>
  <si>
    <t>Maturity models can be seen as support tools for an organization. Their importance is increasing in the scientific community and IT (Information Technology) organizations are starting to implement them. The main objective of maturity models is to evaluate and improve the organization’s practices by creating an improvement roadmap. However, the utilization of the methodologies and methods by this community for the development of this kind of tools is not consensual. Several investigators have created guidelines for the development of maturity models, but the authors are not adopting them; they prefer to adopt their own methodologies. In this research, with the objective of reviewing the methodologies, methods, and guidelines used by the scientific community to develop IT maturity models, a Systematic Literature Review and a Critical analysis were made in order to realize a comparison between IT maturity models and Non-IT maturity models. In total, 109 articles of maturity models’ development were analyzed. A discussion of the articles’ results was realized. © Association for Information Technology Trust 2020.</t>
  </si>
  <si>
    <t>2-s2.0-85081642096</t>
  </si>
  <si>
    <t>Pesch R.; Endres H.; Bouncken R.B.</t>
  </si>
  <si>
    <t>Digital product innovation management: Balancing stability and fluidity through formalization</t>
  </si>
  <si>
    <t>10.1111/jpim.12609</t>
  </si>
  <si>
    <t>https://www.scopus.com/inward/record.uri?eid=2-s2.0-85119978800&amp;doi=10.1111%2fjpim.12609&amp;partnerID=40&amp;md5=3f0c150491879e820e17fe54702e2b40</t>
  </si>
  <si>
    <t>While an increasing body of research is considering the role of digital product innovation for firms’ survival, there is still a dearth of studies on how firms can best pursue digital product innovations. The development of these innovations is often accompanied by uncertainty and ambiguity. Thus, firms might benefit from the greater clarity and guidance that result from formalization. However, the application of formalized procedures and structures might also lead to the suppression of fluidity, creativity, or change. Therefore, the purpose of this study is to determine if formalization at the project level can enhance digital product innovation. A partial duality logic integrating evidence of both the positive and negative effects of formalization builds the fundament for the hypothesized model. We use survey and patent data for a sample of 395 firms operating in the manufacturing industry to test the model. The results suggest the diminishing marginal utility of formalization—that is, formalization enhances digital product innovation radicalness and digital product innovation performance but with decreasing positive marginal returns. These findings challenge the widespread assumptions on the relationship between formalization and innovation. This new perspective on the relationship between formalization and innovation helps identify conditions in which formalization can facilitate firms’ efforts to develop profitable, innovative digital products. For example, the results demonstrate that older firms in particular can benefit from formalization. In turn, beyond providing insights for executives, this study offers answers to persistent research questions concerning which organizational arrangements are optimal for enhancing digital product innovation. © 2021 The Authors. Journal of Product Innovation Management published by Wiley Periodicals LLC on behalf of Product Development &amp; Management Association.</t>
  </si>
  <si>
    <t>2-s2.0-85119978800</t>
  </si>
  <si>
    <t>Peteraf M.; Di Stefano G.; Verona G.</t>
  </si>
  <si>
    <t>The elephant in the room of dynamic capabilities: Bringing two diverging conversations together</t>
  </si>
  <si>
    <t>10.1002/smj.2078</t>
  </si>
  <si>
    <t>https://www.scopus.com/inward/record.uri?eid=2-s2.0-84886591776&amp;doi=10.1002%2fsmj.2078&amp;partnerID=40&amp;md5=6e9550cdf193d6ede27265d646f5b824</t>
  </si>
  <si>
    <t>A critical issue has been absent from the conversation on dynamic capabilities: the two seminal papers represent not only different but contradictory understandings of the construct's core elements. Here, we explore the reasons for this, using author cocitation analysis to inform our analysis. Our findings suggest that the field is being socially constructed on the basis of two separate domains of knowledge and that underlying structural impediments have impeded dialog across the domains. In light of this evidence, then, we take up the challenge to find a solution to this dilemma. By employing a contingency-based approach, we show that there are ways to unify the field that rely, paradoxically, on integrating the two contradictory views, while still preserving the assumptions that led to their differences. Copyright © 2013 John Wiley &amp; Sons, Ltd. Copyright © 2013 John Wiley &amp; Sons, Ltd.</t>
  </si>
  <si>
    <t>2-s2.0-84886591776</t>
  </si>
  <si>
    <t>Petter S.; Straub D.; Rai A.</t>
  </si>
  <si>
    <t>Specifying formative constructs in information systems research</t>
  </si>
  <si>
    <t>10.2307/25148814</t>
  </si>
  <si>
    <t>https://www.scopus.com/inward/record.uri?eid=2-s2.0-38549116762&amp;doi=10.2307%2f25148814&amp;partnerID=40&amp;md5=318f3b1cded4e7fe068954d5d292e343</t>
  </si>
  <si>
    <t>While researchers go to great lengths to justify and prove theoretical links between constructs, the relationship between measurement items and constructs is often ignored. By default, the relationship between construct and item is assumed to be reflective, meaning that the measurement items are a reflection of the construct. Many times, though, the nature of the construct is not reflective, but rather formative. Formative constructs occur when the items describe and define the construct rather than vice versa. In this research, we examine whether formative constructs are indeed being mistaken for reflective constructs by information systems researchers. By examining complete volumes of MIS Quarterly and Information Systems Research over the last 3 years, we discovered that a significant number of articles have indeed misspecified formative constructs. For scientific results to be valid, we argue that researchers must properly specify formative constructs. This paper discusses the implications of different patterns of common misspecifications of formative constructs on both Type land Type II errors. To avoid these errors, the paper provides a roadmap to researchers to properly specify formative constructs. We also discuss how to address formative constructs within a research model after they are specified.</t>
  </si>
  <si>
    <t>2-s2.0-38549116762</t>
  </si>
  <si>
    <t>Piccoli G.; Ahmad R.; Ives B.</t>
  </si>
  <si>
    <t>Web-based virtual learning environments: A research framework and a preliminary assessment of effectiveness in basic it skills training</t>
  </si>
  <si>
    <t>10.2307/3250989</t>
  </si>
  <si>
    <t>https://www.scopus.com/inward/record.uri?eid=2-s2.0-9744246033&amp;doi=10.2307%2f3250989&amp;partnerID=40&amp;md5=e61b3da318773f9fe66a9a10ab7e8c41</t>
  </si>
  <si>
    <t>2-s2.0-9744246033</t>
  </si>
  <si>
    <t>Piccoli G.; Ives B.</t>
  </si>
  <si>
    <t>Review: IT-dependent strategic initiatives and sustained competitive advantage: A review and synthesis of the literature</t>
  </si>
  <si>
    <t>10.2307/25148708</t>
  </si>
  <si>
    <t>https://www.scopus.com/inward/record.uri?eid=2-s2.0-33751573321&amp;doi=10.2307%2f25148708&amp;partnerID=40&amp;md5=d23bc2857ffe5eab80bda4112e2e588a</t>
  </si>
  <si>
    <t>The role of information systems in the creation and appropriation of economic value has a long tradition of research, within which falls the literature on the sustainability of IT-dependent competitive advantage. In this article, we formally define the notion of IT-dependent strategic initiative and use it to frame a review of the literature on the sustainability of competitive advantage rooted in information systems use. We offer a framework that articulates both the dynamic approach to IT-dependent strategic advantage currently receiving attention in the literature and the underlying drivers of sustainability. This framework models how and why the characteristics of the IT-dependent strategic initiative enable sustained competitive advantage, and how the determinants of sustainability are developed and strengthened over time. Such explanation facilitates the pre-implementation analysis of planned initiatives by innovators, as well as the post-implementation evaluation of existing initiatives so as to identify the basis of their sustainability. In carrying out this study, we examined the interdisciplinary literature on strategic information systems. Using a structured methodology, we reviewed the titles and abstracts of 648 articles drawn from information systems, strategic management, and marketing literature. We then examined and individually coded a relevant subset of 117 articles. The literature has identified four barriers to erosion of competitive advantage for IT-dependent strategic initiatives and has surfaced the structural determinants of their magnitude. Previous work has also begun to theorize about the process by which these barriers to erosion evolve over time. Our review reveals that signifi cant exploratory research and theoretical development have occurred in this area, but there is a paucity of research providing rigorous tests of theoretical propositions. Our work makes three principal contributions. First, it formalizes the definition of IT-dependent strategic initiative. Second, it organizes the extant interdisciplinary research around an integrative framework that should prove useful to both research and practice. This framework offers an explanation of how and why IT-dependent strategic initiatives contribute to sustained competitive advantage, and explains the process by which they evolve over time. Finally, our review and analysis of the literature offers the basis for future research directions.</t>
  </si>
  <si>
    <t>2-s2.0-33751573321</t>
  </si>
  <si>
    <t>Piccoli G.; Lui T.-W.</t>
  </si>
  <si>
    <t>The competitive impact of information technology: Can commodity IT contribute to competitive performance?</t>
  </si>
  <si>
    <t>10.1057/ejis.2013.20</t>
  </si>
  <si>
    <t>https://www.scopus.com/inward/record.uri?eid=2-s2.0-84908703576&amp;doi=10.1057%2fejis.2013.20&amp;partnerID=40&amp;md5=d0f5ec2293d66a295df4c9e8794b3f1c</t>
  </si>
  <si>
    <t>Despite polarizing arguments on the strategic potential of information technology (IT), academic research has yet to demonstrate clearly that information systems initiatives can lead to sustained competitive performance (CP). We investigate this question using data from 165 hotels affiliated with two brands of an international lodging chain. We study the effect of successful use and unreliability of an incremental IT-enabled self-service channel on overall CP. We find that the effect of the incremental service channel depends on the firm's organizational resources. We also show that different organizations experience significantly different use and unreliability rates. Further, we find that the positive association between the use of an IT-enabled self-service channel and CP endures over a 2-year period, despite competitors' widespread adoption of the technology enabling the incremental service channel (self-service kiosks). Our findings corroborate research on the strategic role of IT resources when appropriately coupled with complementary resources. They lead us to question the notion that IT is a strategic commodity. Indeed, the findings suggest that IT-dependent strategic initiatives have the potential to generate sustained CP, even when the technology that enables them appears 'simple'. These findings suggest the need for a theoretical explanation of the complementarities and interaction among the elements of IT-dependent strategic initiatives. © 2014 Operational Research Society Ltd.</t>
  </si>
  <si>
    <t>2-s2.0-84908703576</t>
  </si>
  <si>
    <t>Piccoli G.; Rodriguez J.; Palese B.; Bartosiak M.L.</t>
  </si>
  <si>
    <t>Feedback at scale: designing for accurate and timely practical digital skills evaluation</t>
  </si>
  <si>
    <t>10.1080/0960085X.2019.1701955</t>
  </si>
  <si>
    <t>https://www.scopus.com/inward/record.uri?eid=2-s2.0-85076919081&amp;doi=10.1080%2f0960085X.2019.1701955&amp;partnerID=40&amp;md5=7e96c804e918d788745fdd75b44cfed8</t>
  </si>
  <si>
    <t>The global demand for digital proficiency has resulted in increasing pressure to “massify” education. As practical digital skills development becomes more important, there is a need to design accurate and timely performance feedback systems that can scale to a large number of learners. This paper contributes meta-requirements and design principles for designing a socio-technical artefact that offers a solution to the general problem of providing performance feedback at scale. The artefact evaluation provides interesting results for achieving the three objectives of a) scalability to a large number of learners, b) validity and reliability of the feedback, and c) positive impact on learners’ behaviour and engagement with the feedback system. These results are obtained through the synergistic contribution of pedagogical prioritisation (i.e., what skills to cover), assignment design (i.e., what tasks to use to evaluate mastery) and automated measurement (i.e., grading engine functionalities for error detection). © 2019, © Operational Research Society 2019.</t>
  </si>
  <si>
    <t>2-s2.0-85076919081</t>
  </si>
  <si>
    <t>Picoto W.N.; Bélanger F.; Palma-Dos-Reis A.</t>
  </si>
  <si>
    <t>An organizational perspective on m-business: Usage factors and value determination †</t>
  </si>
  <si>
    <t>10.1057/ejis.2014.15</t>
  </si>
  <si>
    <t>https://www.scopus.com/inward/record.uri?eid=2-s2.0-84906850222&amp;doi=10.1057%2fejis.2014.15&amp;partnerID=40&amp;md5=b42d9aac4064bba06ec756f7db655787</t>
  </si>
  <si>
    <t>Mobile technologies have increasingly become an integral part of individuals' work and personal lives. Although research exists in this domain, most of it focuses on the customer's adoption factors rather than assessing the value or the impact of mobile business (m-business) usage on firms. The present study fills this gap in the literature through the analysis of the value m-business can provide for firms. The Technology-Organization-Environment framework, Diffusion of Innovation theory and Resource-Based theory ground this research's conceptual model for assessing the post-adoption stages of usage and value of mobile business from an organizational perspective. The value of m-business includes the impact on marketing and sales, internal operations, and procurement. This research uses a mixed method research design; interviews are first conducted to develop a model to assess m-business usage, and survey data collected from 180 Portuguese organizations is then used to test the proposed model. The results indicate that seven of the nine proposed antecedents of m-business usage are significant, and that m-business usage has a positive and significant relationship with m-business value. Furthermore, the three dimensions of value (marketing and sales, internal operations, and procurement) are significant, but only two of them have direct positive impacts on firm performance. Implications of these findings for practice and research are discussed. © 2014 Operational Research Society Ltd.</t>
  </si>
  <si>
    <t>2-s2.0-84906850222</t>
  </si>
  <si>
    <t>Pinsonneault A.; Choi I.</t>
  </si>
  <si>
    <t>Digital-enabled strategic agility: it’s time we examine the sensing of weak signals</t>
  </si>
  <si>
    <t>10.1080/0960085X.2022.2027824</t>
  </si>
  <si>
    <t>https://www.scopus.com/inward/record.uri?eid=2-s2.0-85123488109&amp;doi=10.1080%2f0960085X.2022.2027824&amp;partnerID=40&amp;md5=d0f1938bdbd35dcc40d868adc4abbe40</t>
  </si>
  <si>
    <t>Information Systems research provides significant insight into how information technologies affect the strategic agility of firms. Most research to date has studied the responding element of agility at the expense of sensing. Further, extant research has mainly focused on how the sensing of formal and strong signals might influence agility. With the highly turbulent and fast-changing competitive landscape of the digital age, we argue for the need to expand the focus of this research to include examining how managers identify and make sense of weak signals, and how the sensing of weak signals influences digital-enabled strategic agility. Drawing on social network theory, this paper presents two streams of research and several research avenues that can stimulate and potentially guide research efforts on this topic. © Operational Research Society 2022.</t>
  </si>
  <si>
    <t>2-s2.0-85123488109</t>
  </si>
  <si>
    <t>Pla-Barber J.; Sanchez-Peinado E.; Madhok A.</t>
  </si>
  <si>
    <t>Investment and control decisions in foreign markets: Evidence from service industries</t>
  </si>
  <si>
    <t>10.1111/j.1467-8551.2010.00698.x</t>
  </si>
  <si>
    <t>https://www.scopus.com/inward/record.uri?eid=2-s2.0-77955625135&amp;doi=10.1111%2fj.1467-8551.2010.00698.x&amp;partnerID=40&amp;md5=9a8b7d62c3d6967695811803573b0a97</t>
  </si>
  <si>
    <t>We empirically investigate the entry mode choice in the service sector. In contrast to current models, we propose a model for choice of entry mode that breaks down the decision into two levels of analysis: first, at the more macro level, the choice of the degree of commitment is influenced mainly by country-related variables; second, at the more micro level, the choice of the degree of control is addressed by firm-related variables. Based on a sample of 328 foreign market entries, our study contributes to the literature of entry mode in two ways: first, by showing the explanatory capacity of the hierarchical model in the analysis of entry mode choice in the service sector; and second, through identifying and analysing the moderating role of two important contingencies in this decision - capital intensity and degree of customization. Moreover, the study advances our knowledge of some of the particularities in the internationalization of service firms. © 2010 British Academy of Management.</t>
  </si>
  <si>
    <t>2-s2.0-77955625135</t>
  </si>
  <si>
    <t>Popovič A.; Hackney R.; Coelho P.S.; Jaklič J.</t>
  </si>
  <si>
    <t>How information-sharing values influence the use of information systems: An investigation in the business intelligence systems context</t>
  </si>
  <si>
    <t>10.1016/j.jsis.2014.08.003</t>
  </si>
  <si>
    <t>https://www.scopus.com/inward/record.uri?eid=2-s2.0-84922515145&amp;doi=10.1016%2fj.jsis.2014.08.003&amp;partnerID=40&amp;md5=546df454f7e4b327977aae122a3bce66</t>
  </si>
  <si>
    <t>Although the constituents of information systems (IS) success and their relationships have been well documented in the business value of information technology (IT) and strategic IS literature, our understanding of how information-sharing values affect the relationships among IS success dimensions is limited. In response, we conduct a quantitative study of 146 medium and large firms that have implemented a business intelligence system in their operations. Our results highlight that in the business intelligence systems context information- sharing values are not directly linked to IT-enabled information use, yet they act as significant moderators of information systems success dimensions relationships. Copyright © 2014 Published by Elsevier B.V. All rights reserved.</t>
  </si>
  <si>
    <t>2-s2.0-84922515145</t>
  </si>
  <si>
    <t>Posey C.; Roberts T.L.; Lowry P.B.</t>
  </si>
  <si>
    <t>The impact of organizational commitment on insiders motivation to protect organizational information assets</t>
  </si>
  <si>
    <t>10.1080/07421222.2015.1138374</t>
  </si>
  <si>
    <t>https://www.scopus.com/inward/record.uri?eid=2-s2.0-84963623039&amp;doi=10.1080%2f07421222.2015.1138374&amp;partnerID=40&amp;md5=43cccd38eb712e7e88ea0f6a0781b54e</t>
  </si>
  <si>
    <t>Insiders may act to sustain and improve organizational information security, yet our knowledge of what motivates them to do so remains limited. For example, most extant research relies on mere portions of protection motivation theory (PMT) and has focused on isolated behaviors, thus limiting the generalizability of findings to isolated issues, rather than addressing the global set of protective security behaviors. Here, we investigate the motivations surrounding this larger behavioral set by assessing maladaptive rewards, response costs, and fear alongside traditional PMT components. We extend PMT by showing that: (1) security education, training, and awareness (SETA) efforts help form appraisals; (2) PMTs applicability to organizational rather than personal contexts depends on insiders organizational commitment levels; and (3) response costs provide the link between PMTs appraisals. We show in detail how organizational commitment is the mechanism through which organizational security threats become personally relevant to insiders and how SETA efforts influence many PMT-based components. © 2015 Taylor &amp; Francis Group, LLC.</t>
  </si>
  <si>
    <t>2-s2.0-84963623039</t>
  </si>
  <si>
    <t>Powell P.</t>
  </si>
  <si>
    <t>Causality in the alignment of information technology and business strategy</t>
  </si>
  <si>
    <t>10.1016/0963-8687(93)90009-Y</t>
  </si>
  <si>
    <t>https://www.scopus.com/inward/record.uri?eid=2-s2.0-0002485532&amp;doi=10.1016%2f0963-8687%2893%2990009-Y&amp;partnerID=40&amp;md5=497c92a425c68387d3021621ec9a0e80</t>
  </si>
  <si>
    <t>The need for a link between information technology (IT) use and organizational strategy has been identified and discussed for a number of years. The thrust of this work argues that the motives for investment in IT should derive from firm objectives and, more particularly, from the strategic plan which the organization wishes to pursue. This paper argues that, often, mere lip service is paid to the strategic nature of IT. Further, strategy justification has become a tool for securing investment in IT by circumventing established organizational policy on investments. Many IT investments labelled 'strategic' appear to be operational in nature. This paper discusses the nature and evaluation of strategy and relates it to the literature on IT as a strategic tool. The extent to which the relationship between IT and strategy has altered over recent years is subsequently investigated. The implementation process is investigated and evidence of IT investment activities and the returns available to investing organizations are reviewed. The paper argues that there are a number of alternative views on the IT-strategy relationship, some of which are organizationally detrimental. © 1993.</t>
  </si>
  <si>
    <t>2-s2.0-0002485532</t>
  </si>
  <si>
    <t>Power D.; Gruner R.L.</t>
  </si>
  <si>
    <t>Variable use of standards-based IOS enabling technologies in Australian SMEs: An examination of deliberate and emergent decision making processes</t>
  </si>
  <si>
    <t>10.1057/s41303-017-0034-5</t>
  </si>
  <si>
    <t>https://www.scopus.com/inward/record.uri?eid=2-s2.0-85012905736&amp;doi=10.1057%2fs41303-017-0034-5&amp;partnerID=40&amp;md5=f19c06b62f2784567926926c7887b787</t>
  </si>
  <si>
    <t>Use of inter-organizational systems (IOS) is widely recognized as pivotal to organizational success. However, the nature of decision making processes regarding the adoption and use of IOS-enabling technologies has received little research attention. The authors explore approaches to decision making relating to SMEs' use of these technologies and outline the drivers and implications of such decision making. Data were collected through two crosssectional surveys and multiple case studies. The surveys allowed for the identification of two groups of three SMEs each - the first group increased and the second group decreased the use of IOS-enabling technologies over time. This identification provided the context of strategic change or transition in the use of these technologies over time. The study's results challenge widely held assumptions about the performance benefits of higher-level, deliberate planning over functional-level, emergent decision making regarding SMEs' technological choices. Results also show that SME managers mainly use flexible IOS technology adoption and implementation strategies to promote organizational performance. Further, two main factors drive flexible decision making: A lack of managerial power and a lack of financial resources. Overall, the study offers insights into the link between IOS-enabling technology use and organizational strategy, and advances research concerning the contingencies influencing SMEs' decision making in this context. © 2017 The OR Society.</t>
  </si>
  <si>
    <t>2-s2.0-85012905736</t>
  </si>
  <si>
    <t>Prajogo D.; Mena C.; Chowdhury M.</t>
  </si>
  <si>
    <t>The role of strategic collaborations and relational capital in enhancing product performance – a moderated-mediated model</t>
  </si>
  <si>
    <t>10.1108/IJOPM-05-2020-0256</t>
  </si>
  <si>
    <t>https://www.scopus.com/inward/record.uri?eid=2-s2.0-85103940503&amp;doi=10.1108%2fIJOPM-05-2020-0256&amp;partnerID=40&amp;md5=bda9a909639222426e61ee66453ceddd</t>
  </si>
  <si>
    <t>Purpose: The purpose of this paper is to test the moderated-mediated model using a dataset drawn from 204 manufacturing firms in Australia, and Hayes' PROCESS macro software was used for analyzing the research model. Design/methodology/approach: This study examines how firms can leverage the strategic value of their key supplier for improving their product performance by developing strategic collaborations with the key supplier as a mediating factor. Furthermore, it also seeks to understand the role that commitment plays in strategic relationships by testing how the mediating role of strategic collaboration is moderated by the level of buyer-suppliers relational capital. Findings: The findings show that strategic collaborations mediate the relationship between the strategic value of key supplier and buyer's product performance, and the mediating effect is moderated by the relational capital between the buyer and the key supplier in such a way that the stronger the relational capital the stronger the indirect effect of strategic value of key supplier on buyer's product performance. Practical implications: The findings show that firms could derive significant benefits from the strategic value of their key supplier in improving their product performance. However, the benefits can only be realized if firms can build successful strategic collaborations in the first place. At the same time, this study also demonstrates the importance of relational capital in terms of commitment and trust with the key supplier that influences the effectiveness of strategic collaborations in realizing the outcome of the collaborations. Originality/value: This study addresses the gap in the literature by disentangling the complex relationship between a key supplier's strategic value and a buyer's product performance and the role that both collaboration and relational capital play in this relationship. By integrating strategic collaborations and relational capital of buyer-supplier relationships, this study not only confirms the links by testing key supplier's strategic value, strategic collaboration and product performance, but also extends the previous studies by incorporating the moderating role of relational capital as a contingent factor. © 2021, Emerald Publishing Limited.</t>
  </si>
  <si>
    <t>2-s2.0-85103940503</t>
  </si>
  <si>
    <t>Preston D.S.; Karahanna E.</t>
  </si>
  <si>
    <t>Antecedents of IS strategic alignment: A nomological network</t>
  </si>
  <si>
    <t>10.1287/isre.1070.0159</t>
  </si>
  <si>
    <t>https://www.scopus.com/inward/record.uri?eid=2-s2.0-67649526423&amp;doi=10.1287%2fisre.1070.0159&amp;partnerID=40&amp;md5=a87aabefcf745c4fdba64153e8b0af57</t>
  </si>
  <si>
    <t>Alignment of information systems (IS) strategy with business strategy is a top concern of both the chief information officer (CIO) and the top management team (TMT) of organizations. Even though researchers and key decision makers in organizations recognize the importance of IS strategic alignment, they often struggle to understand how this alignment is created. In this paper, we develop a nomological network in which shared understanding between the CIO and TMT about the role of IS in the organization (which represents the social dimension of IS strategic alignment) is posited to be a proximal antecedent of the intellectual dimension of IS strategic alignment. We further posit that shared language, shared domain knowledge manifest in the CIO's business knowledge and the TMT's strategic IS knowledge, systems of knowing (structural and social), and CIOTMT experiential similarity are important determinants of this shared understanding. Data were collected from 243 matched CIO-TMT pairs. Results largely support the proposed nomological network. Specifically, shared understanding between the CIO and TMT is a significant antecedent of IS strategic alignment. Furthermore, shared language, shared domain knowledge, and structural systems of knowing influence the development of shared understanding between the CIO and the TMT. Contrary to expectations and to findings of prior research, social systems of knowing, representing informal social interactions between the CIO and TMT, and experiential similarity did not have a significant effect on shared understanding. ©2009 INFORMS.</t>
  </si>
  <si>
    <t>2-s2.0-67649526423</t>
  </si>
  <si>
    <t>Prieto I.M.; Easterby-Smith M.</t>
  </si>
  <si>
    <t>Dynamic capabilities and the role of organizational knowledge: An exploration</t>
  </si>
  <si>
    <t>10.1057/palgrave.ejis.3000642</t>
  </si>
  <si>
    <t>https://www.scopus.com/inward/record.uri?eid=2-s2.0-33750157303&amp;doi=10.1057%2fpalgrave.ejis.3000642&amp;partnerID=40&amp;md5=f74165507c1f3bc90faf8169e0c8775f</t>
  </si>
  <si>
    <t>Two concepts, dynamic capabilities and knowledge management, are widely assumed to be linked to sustained competitive advantage, although researchers have found it hard to substantiate these assumptions. It has also been suggested that the interplay between the two is important, and that it needs to be better understood. In this paper, we therefore look at the nature of, and interaction between, organizational knowledge and dynamic capabilities in some detail. We do this first through a literature review, and second, through a case study of the evolution of a new international business. The study illustrates how forms of knowledge, particularly when transmitted via social interactions, can act as a source of dynamic capabilities, and we conclude with suggestions about further research on the social and political interactions between the two. © 2006 Operational Research Society Ltd. All rights reserved.</t>
  </si>
  <si>
    <t>2-s2.0-33750157303</t>
  </si>
  <si>
    <t>Proudlock M.J.; Phelps B.; Gamble P.R.</t>
  </si>
  <si>
    <t>IS decision-making: A study in information-intensive firms</t>
  </si>
  <si>
    <t>10.1080/026839698344954</t>
  </si>
  <si>
    <t>https://www.scopus.com/inward/record.uri?eid=2-s2.0-0032338181&amp;doi=10.1080%2f026839698344954&amp;partnerID=40&amp;md5=e28f3f03b57f14de5430bae20949f21a</t>
  </si>
  <si>
    <t>This paper looks at IS decisions within small professional organizations. The study investigates three aspects of IS decision processes drawn from the literature. These focus upon organizational approaches to planning, risk management and product selection, and the factors that impact upon each process. The results of an exploratory survey undertaken in nine firms are presented and compared with the findings of existing research. One expectation is supported; two prove unsupported. © 1998 The Association for Information Technology Trust.</t>
  </si>
  <si>
    <t>2-s2.0-0032338181</t>
  </si>
  <si>
    <t>Sirén C.A.; Kohtamäki M.; Kuckertz A.</t>
  </si>
  <si>
    <t>Exploration and exploitation strategies, profit performance, and the mediating role of strategic learning: Escaping the exploitation trap</t>
  </si>
  <si>
    <t>10.1002/sej.1126</t>
  </si>
  <si>
    <t>https://www.scopus.com/inward/record.uri?eid=2-s2.0-84867373633&amp;doi=10.1002%2fsej.1126&amp;partnerID=40&amp;md5=feb1468b2da7caf7b1ab7d79ced17491</t>
  </si>
  <si>
    <t>This study focuses on the role of strategic learning as a mediating construct between opportunity-seeking (exploration) and advantage-seeking (exploitation) strategies and profit performance. Prior studies argue that the effect of these core elements of strategic entrepreneurship (exploration and exploitation) cannot be fully captured through their direct effects on profit performance, but that this relationship consists of mediating factors. This study proposes that the process of strategic learning, through its intraorganizational elements that enable the dissemination, interpretation, and implementation of strategic knowledge, enables firms to capitalize on the benefits of both exploration and exploitation strategies. Results from 206 Finnish software firms indicate that strategic learning fully mediates the relationship between exploration, exploitation, and profit performance. The result contributes by stressing the importance of strategic learning processes, especially in conjunction with entrepreneurial exploration strategies. Furthermore, the study demonstrates that the effect from exploration to strategic learning is moderated by the level of exploitation. This moderation effect suggests that the strategic learning is limited, being a path dependent capability that favors exploitation over exploration when stretched. However, strategic learning effectively allows both types of strategies to improve profit performance. © 2012 Strategic Management Society.</t>
  </si>
  <si>
    <t>2-s2.0-84867373633</t>
  </si>
  <si>
    <t>Walker K.; Schlosser F.; Deephouse D.L.</t>
  </si>
  <si>
    <t>Organizational Ingenuity and the Paradox of Embedded Agency: The Case of the Embryonic Ontario Solar Energy Industry</t>
  </si>
  <si>
    <t>10.1177/0170840613517599</t>
  </si>
  <si>
    <t>https://www.scopus.com/inward/record.uri?eid=2-s2.0-84898678937&amp;doi=10.1177%2f0170840613517599&amp;partnerID=40&amp;md5=e1dc62c8c2d81fefc219903f4f12d75d</t>
  </si>
  <si>
    <t>We examine organizational ingenuity within the paradox of embedded agency where organizational stakeholders are constrained in their behaviors by institutions, yet also influence and change these institutions. In this study organizational ingenuity represents the agency component and institutional constraints the embedded component. We build theory about ingenuity from a four-year case study of the embryonic Ontario solar industry. There were two major institutional constraints, limited grid access and political uncertainty. These led to four ingenuity strategies that emerged at different times and levels of analysis that challenged, complied with, or escaped the constraints. We combine these findings to develop a process model of the emergence of ingenuity in this embryonic industry. Lastly, we find that extending legitimacy to an ingenuity strategy is necessary for its success. © The Author(s) 2014.</t>
  </si>
  <si>
    <t>2-s2.0-84898678937</t>
  </si>
  <si>
    <t>Pulles N.J.; Veldman J.; Schiele H.</t>
  </si>
  <si>
    <t>Winning the competition for supplier resources: The role of preferential resource allocation from suppliers</t>
  </si>
  <si>
    <t>10.1108/IJOPM-03-2014-0125</t>
  </si>
  <si>
    <t>https://www.scopus.com/inward/record.uri?eid=2-s2.0-84992027492&amp;doi=10.1108%2fIJOPM-03-2014-0125&amp;partnerID=40&amp;md5=5603a0ef93027af059ddaf81d7194d67</t>
  </si>
  <si>
    <t>Purpose: This paper examines the competition between buying firms for the supplier’s competitive resources. The purpose of this paper is to examine how indirect capabilities – the ability to access external resources – can help in obtaining preferential resource allocation from suppliers. Design/methodology/approach: Partial least squares structural equation modeling is used to analyze data of 163 buying firms that assess preferential resource allocation from suppliers. Findings: Two indirect capabilities (a buying firm’s selection capability and relational capability) positively influence the firm’s competitive advantage. These relations are significantly mediated by preferential resource allocation of suppliers. The impact of preferential resource allocation appeared stronger for manufacturing firms than for service firms. Research limitations/implications: This study’s data set represents the buyer’s assessment of suppliers’ resource allocation. Future research should aim for dyadic data for further validation. In addition, due to sample size limitations, this study’s data does not allow sector segmentation. A larger study that provides insights into segmentation is suggested for future research. Practical implications: The results inform managers about the relevance of the competition for supplier resources with rival firms that share suppliers, and the influence of this competition on firm competitiveness. Managers should not only focus on the supplier itself, but also on the capabilities of the supply chain management (SCM) function to recognize and integrate the supplier resources. Originality/value: This study adds to the extended resource-based view literature by integrating the notion of supplier resource competition. In addition, the study shows the importance of indirect capabilities for obtaining preferential resource allocation from suppliers. Finally, the authors show the importance of separating between service and manufacturing when examining SCM practices. © 2016, © Emerald Group Publishing Limited.</t>
  </si>
  <si>
    <t>2-s2.0-84992027492</t>
  </si>
  <si>
    <t>Puntoni S.; Reczek R.W.; Giesler M.; Botti S.</t>
  </si>
  <si>
    <t>Consumers and Artificial Intelligence: An Experiential Perspective</t>
  </si>
  <si>
    <t>10.1177/0022242920953847</t>
  </si>
  <si>
    <t>https://www.scopus.com/inward/record.uri?eid=2-s2.0-85092484981&amp;doi=10.1177%2f0022242920953847&amp;partnerID=40&amp;md5=107a42ad8920fd6d4e0063c41fbe9857</t>
  </si>
  <si>
    <t>Artificial intelligence (AI) helps companies offer important benefits to consumers, such as health monitoring with wearable devices, advice with recommender systems, peace of mind with smart household products, and convenience with voice-activated virtual assistants. However, although AI can be seen as a neutral tool to be evaluated on efficiency and accuracy, this approach does not consider the social and individual challenges that can occur when AI is deployed. This research aims to bridge these two perspectives: on one side, the authors acknowledge the value that embedding AI technology into products and services can provide to consumers. On the other side, the authors build on and integrate sociological and psychological scholarship to examine some of the costs consumers experience in their interactions with AI. In doing so, the authors identify four types of consumer experiences with AI: (1) data capture, (2) classification, (3) delegation, and (4) social. This approach allows the authors to discuss policy and managerial avenues to address the ways in which consumers may fail to experience value in organizations’ investments into AI and to lay out an agenda for future research. © American Marketing Association 2020.</t>
  </si>
  <si>
    <t>2-s2.0-85092484981</t>
  </si>
  <si>
    <t>Püschel T.; Schryen G.; Hristova D.; Neumann D.</t>
  </si>
  <si>
    <t>Revenue management for Cloud computing providers: Decision models for service admission control under non-probabilistic uncertainty</t>
  </si>
  <si>
    <t>10.1016/j.ejor.2015.01.027</t>
  </si>
  <si>
    <t>https://www.scopus.com/inward/record.uri?eid=2-s2.0-84925342436&amp;doi=10.1016%2fj.ejor.2015.01.027&amp;partnerID=40&amp;md5=e9340fed65f974095d199d09c7c2094b</t>
  </si>
  <si>
    <t>Cloud computing promises the flexible delivery of computing services in a pay-as-you-go manner. It allows customers to easily scale their infrastructure and save on the overall cost of operation. However Cloud service offerings can only thrive if customers are satisfied with service performance. Allowing instantaneous access and flexible scaling while maintaining the service levels and offering competitive prices poses a significant challenge to Cloud computing providers. Furthermore services will remain available in the long run only if this business generates a stable revenue stream. To address these challenges we introduce novel policy-based service admission control models that aim at maximizing the revenue of Cloud providers while taking informational uncertainty regarding resource requirements into account. Our evaluation shows that policy-based approaches statistically significantly outperform first come first serve approaches, which are still state of the art. Furthermore the results give insights in how and to what extent uncertainty has a negative impact on revenue. © 2015 Elsevier B.V.</t>
  </si>
  <si>
    <t>2-s2.0-84925342436</t>
  </si>
  <si>
    <t>Qi K.; Han S.</t>
  </si>
  <si>
    <t>Does it improve revenue management in hospitals?</t>
  </si>
  <si>
    <t>10.17705/1jais.00644</t>
  </si>
  <si>
    <t>https://www.scopus.com/inward/record.uri?eid=2-s2.0-85096032732&amp;doi=10.17705%2f1jais.00644&amp;partnerID=40&amp;md5=fb2064e7f8970dc8cc3763257a8c1e16</t>
  </si>
  <si>
    <t>In this study, we examine the question of how the adoption of IT systems influences revenue management in hospitals. We posit that IT plays a vital role in enhancing revenue by increasing net patient revenue and decreasing the uncompensated care ratio. Using unique datasets from various proprietary resources, we test the relationships between IT (clinical and business) investment and revenue management performance using dynamic panel data models with the generalized method of moments (GMM). Empirical results generally support our hypotheses. We found that both clinical and business IT investment have short-term and long-term effects on boosting net patient revenue and that clinical IT investment has a short-term contemporaneous effect on reducing the uncompensated care ratio. Moderation analyses suggest that: (1) larger hospitals tend to utilize business IT systems better in facilitating revenue management through both channels over the long run, but not necessarily using clinical IT; and (2) for-profit hospitals outperform their nonprofit counterparts when it comes to managing revenues through clinical IT; however, no interaction effect with business IT was found. This paper contributes to the literatures on the business value of IT investment and healthcare IT in the fields of information systems, revenue management, healthcare administration. We conclude this paper by discussing theoretical and managerial implications. © 2020 by the Association for Information Systems.</t>
  </si>
  <si>
    <t>2-s2.0-85096032732</t>
  </si>
  <si>
    <t>Qi Y.; Wang X.; Zhang M.; Wang Q.</t>
  </si>
  <si>
    <t>Developing supply chain resilience through integration: An empirical study on an e-commerce platform</t>
  </si>
  <si>
    <t>10.1002/joom.1226</t>
  </si>
  <si>
    <t>https://www.scopus.com/inward/record.uri?eid=2-s2.0-85142877189&amp;doi=10.1002%2fjoom.1226&amp;partnerID=40&amp;md5=d4a49dc697ab643153c743753b7acec1</t>
  </si>
  <si>
    <t>The outbreak of the COVID-19 pandemic has disrupted supply chains and increased the uncertainties faced by firms. While firms are struggling to survive and recover from the pandemic, Chinese e-commerce platforms have demonstrated resilient supply chains. We develop a framework that investigates the impacts of integration between an e-commerce platform and suppliers on supply chain resilience and the moderating effect of the suppliers' product flexibility. An analysis of data from a Chinese e-commerce platform using operational indicators finds that integration between the e-commerce platform and suppliers in terms of information sharing, joint planning and logistics cooperation has positive impacts on supply chain resilience, while procurement automation has the opposite effect. Furthermore, product flexibility positively moderates the impacts of information sharing, joint planning and logistics cooperation. The results enhance current understandings of the factors that contribute to the development of supply chain resilience and reveal that the relationship between integration and resilience should be examined within a contingency framework. The findings also provide guidelines for managers taking measures to mitigate the negative influences of supply chain disruptions. © 2022 Association for Supply Chain Management, Inc.</t>
  </si>
  <si>
    <t>2-s2.0-85142877189</t>
  </si>
  <si>
    <t>Qu W.G.; Oh W.; Pinsonneault A.</t>
  </si>
  <si>
    <t>The strategic value of IT insourcing: An IT-enabled business process perspective</t>
  </si>
  <si>
    <t>10.1016/j.jsis.2010.05.002</t>
  </si>
  <si>
    <t>https://www.scopus.com/inward/record.uri?eid=2-s2.0-77953651687&amp;doi=10.1016%2fj.jsis.2010.05.002&amp;partnerID=40&amp;md5=2927be4ba6d89d09ba3a8156ce677c6f</t>
  </si>
  <si>
    <t>Although research on the business impact of IT outsourcing abounds, little is known about the relative strategic value of IT outsourcing and IT insourcing. Drawing upon the knowledge-based view of the firm, this study postulates that, compared with IT outsourcing, IT insourcing is more effective for developing IT-enabled business processes (IEBP), which subsequently lead to superior firm performance. Our analysis of the data from InformationWeek and Compustat shows that IT insourcing is positively associated with IEBP, while the relationship between IT outsourcing and IEBP is not statistically significant. We also find that IEBP have a significant influence on firm performance. Finally, the effect of IT sourcing mechanisms on IEBP and the effect of IEBP on firm performance are both moderated by the type of innovation related to IEBP. The results suggest that in order to improve their performance firms should consider IT an integral part of their strategic core and should be proactively involved in the internal development of IT resources. We conclude with managerial implications and directions for future research. © 2010 Elsevier B.V. All rights reserved.</t>
  </si>
  <si>
    <t>2-s2.0-77953651687</t>
  </si>
  <si>
    <t>Qu W.G.; Pinsoneault A.; Oh W.</t>
  </si>
  <si>
    <t>Influence of industry characteristics on information technology outsourcing</t>
  </si>
  <si>
    <t>10.2753/MIS0742-1222270404</t>
  </si>
  <si>
    <t>https://www.scopus.com/inward/record.uri?eid=2-s2.0-79955617139&amp;doi=10.2753%2fMIS0742-1222270404&amp;partnerID=40&amp;md5=a9858750bca26c89bda74e251a79d606</t>
  </si>
  <si>
    <t>Despite the extensive research on information technology (IT) outsourcing, our knowledge and understanding of how industry characteristics impact the use of IT outsourcing remain limited. Drawing upon theories from organization behavior and industrial economics, this study identifies four major industry characteristics (i.e., munificence, dynamism, concentration, and capital intensity) and investigates how each of these factors affects the use of IT outsourcing. Specifically, we postulate that the extent of industry munificence is positively related to the utilization of IT outsourcing. Since timely strategic actions are the crucial aspects of leveraging munificent resources, IT outsourcing, which can be implemented in short periods of time, is considered to be a preferred option in such environments. Furthermore, industry dynamism is also positively associated with IT outsourcing, given that firms in dynamically evolving industries tend to look for flexibility and avoid a large amount of fixed investments (e.g., IT development in-house). In contrast to these hypotheses, we predict that industry concentration is negatively related to IT outsourcing. Firms in concentrated industries are likely to develop their own IT infrastructures, as they are not constrained by institutional pressures or cost-driven strategic actions. Finally, because firms in capital-intensive industries tend to conform to long-standing traditional practices, and do not highly value novel and risky practices, they will be less likely to use IT outsourcing than firms in industries with low capital intensity. The data from the U.S. Bureau of Economic Analysis along with Compustat empirically validated all of the proposed hypotheses; however, only marginal support was found for the association between industry concentration and IT outsourcing. Our findings offer business executives and IT service providers strategic and managerial insights into the dynamics and complexities involved in the diverse aspects of industry environments and IT out ourcing decisions. © 2011 M.E. Sharpe, Inc.</t>
  </si>
  <si>
    <t>2-s2.0-79955617139</t>
  </si>
  <si>
    <t>Quaadgras A.; Weill P.; Ross J.W.</t>
  </si>
  <si>
    <t>Management commitments that maximize business impact from IT</t>
  </si>
  <si>
    <t>10.1057/jit.2014.7</t>
  </si>
  <si>
    <t>https://www.scopus.com/inward/record.uri?eid=2-s2.0-84900862852&amp;doi=10.1057%2fjit.2014.7&amp;partnerID=40&amp;md5=6a620d2a50158a7652e58d1349c73c88</t>
  </si>
  <si>
    <t>As digitization becomes pervasive, many organizations struggle to drive value from the growing number of IT-related opportunities. We show how the drivers of IT value creation can be framed as firm-wide commitments to a set of IT capabilities. On the basis of 20 published case studies, we identify a small set of IT decisions that organizations must make to use IT to successfully enhance their impact. We group these decisions into a framework of four commitments. Making these commitments helps organizations reinforce what really matters over time, which in turn helps focus the attention of their employees. We demonstrate, via a survey of 210 publicly traded firms, that firms which are more effective in making these four commitments have higher business impact from IT, which in turn correlates with higher financial performance. We suggest the construct of commitment is a step toward unifying the IT value literature and creating an overarching concept that brings together many of the important management practices identified in previous work. © 2014 JIT Palgrave Macmillan.</t>
  </si>
  <si>
    <t>2-s2.0-84900862852</t>
  </si>
  <si>
    <t>Queiroz M.</t>
  </si>
  <si>
    <t>Mixed results in strategic IT alignment research: A synthesis and empirical study</t>
  </si>
  <si>
    <t>10.1057/s41303-016-0024-z</t>
  </si>
  <si>
    <t>https://www.scopus.com/inward/record.uri?eid=2-s2.0-85016238633&amp;doi=10.1057%2fs41303-016-0024-z&amp;partnerID=40&amp;md5=05726f09548d7c1be0ea147c3ef2363d</t>
  </si>
  <si>
    <t>The alignment of business strategy and IT has been a top managerial concern for decades. Yet despite much investigation, the effect of strategic IT alignment on organizational performance remains unclear, with mixed results reported in the literature. The purpose of this paper is to advance our understanding of mixed findings in IT alignment research. We first examine inconsistent findings reported in two streams of alignment research: the traditional firm-level IT alignment literature and the emerging literature into process-level IT alignment. We then empirically investigate whether firm- and process-level conceptualizations of IT alignment lead to different conclusions about the effect of alignment on performance. Using data from a survey of 120 firms, we show that firm-level IT alignment and process-level IT alignment yield different conclusions when testing the same theory under the same conditions. We also show that differences in firms' strategic orientations can help explain these results. This research provides evidence that firm- and process-level conceptualizations of IT alignment are not interchangeable and that the choice of conceptualization can mean the difference between accepting and rejecting a theory. © 2017 The OR Society.</t>
  </si>
  <si>
    <t>2-s2.0-85016238633</t>
  </si>
  <si>
    <t>Queiroz M.; Tallon P.P.; Coltman T.; Sharma R.</t>
  </si>
  <si>
    <t>Conditional paths to business unit agility: corporate IT platforms and the moderating role of business unit IT autonomy</t>
  </si>
  <si>
    <t>10.1080/0960085X.2022.2039564</t>
  </si>
  <si>
    <t>https://www.scopus.com/inward/record.uri?eid=2-s2.0-85126485069&amp;doi=10.1080%2f0960085X.2022.2039564&amp;partnerID=40&amp;md5=e11cb55e903b9896ced87dd7ec1dbf63</t>
  </si>
  <si>
    <t>Agility has long been recognised as a key determinant of organisational performance. The pursuit of agility within business units (BUs) is challenging as IT executives in multi-business organisations (MBOs) are tasked with balancing a need for organisation-wide IT synergies against a desire among BUs for local IT solutions that enable agility in their end markets. MBOs are increasingly turning to corporate IT platforms to respond to their BUs’ IT needs but doing so presents a challenge to BU IT autonomy and, in turn, to BU agility. In this paper, we posit that BU agility is determined by resource synergies based on the interplay between corporate IT platforms and local, BU-controlled, IT applications. These applications lead to greater BU process digitisation and, in turn, to expanded BU agility. We evaluate our model using data from an international survey of IT executives in MBOs. Our findings provide support for our model and, in so doing, identify different paths that MBOs can take to enhance BU agility. Our contribution affirms the value of corporate IT platforms for BU agility but suggests that MBOs should tread carefully when developing corporate IT platforms that coincide with mandatory use of shared IT applications. © Operational Research Society 2022.</t>
  </si>
  <si>
    <t>2-s2.0-85126485069</t>
  </si>
  <si>
    <t>Queiroz M.; Tallon P.P.; Coltman T.; Sharma R.; Reynolds P.</t>
  </si>
  <si>
    <t>Aligning the IT portfolio with business strategy: Evidence for complementarity of corporate and business unit alignment</t>
  </si>
  <si>
    <t>10.1016/j.jsis.2020.101623</t>
  </si>
  <si>
    <t>https://www.scopus.com/inward/record.uri?eid=2-s2.0-85090010189&amp;doi=10.1016%2fj.jsis.2020.101623&amp;partnerID=40&amp;md5=cc0fb15c2a99fc6a563b81a05b1b7f3d</t>
  </si>
  <si>
    <t>Research on alignment between business strategy and information technology (IT) strategy has generated extensive insights over the last three decades. That research has focused primarily on the fit between business and IT strategies, while cross-domain alignment, i.e., alignment between business strategy and IT infrastructure components, has received far less attention. Further, previous studies have focused on the implications of alignment for firm performance while the effects of cross-domain alignment on business unit performance in multi-business organizations (MBOs) are yet to be examined. This issue is important as IT infrastructures are evolving rapidly. Specifically, MBOs are increasingly turning to corporate IT platforms to support a common set of shared IT needs, while still allowing individual business units to manage unique aspects of their own IT needs through local IT applications. Extending prior research, this study proposes that performance of business units in MBOs is influenced by two complementary forms of cross-domain alignment, viz., alignment between the corporate IT platform and the corporate business strategy, and alignment between the business unit's portfolio of IT applications and its business strategy. Using data from a global survey of 120 organizations, we find evidence that complementarity between these two forms of cross-domain alignment creates a joint positive effect on business unit performance. We also find that this effect varies with the extent of process digitization within business units. Implications for theory and practice are discussed. © 2020 Elsevier B.V.</t>
  </si>
  <si>
    <t>2-s2.0-85090010189</t>
  </si>
  <si>
    <t>Queiroz M.; Tallon P.P.; Sharma R.; Coltman T.</t>
  </si>
  <si>
    <t>The role of IT application orchestration capability in improving agility and performance</t>
  </si>
  <si>
    <t>10.1016/j.jsis.2017.10.002</t>
  </si>
  <si>
    <t>https://www.scopus.com/inward/record.uri?eid=2-s2.0-85033438918&amp;doi=10.1016%2fj.jsis.2017.10.002&amp;partnerID=40&amp;md5=b60c741a5c142f08306094f207bf920e</t>
  </si>
  <si>
    <t>This paper investigates how IT application orchestration – a dynamic capability encapsulating a firm's ability to refresh its application portfolio through a process of building, buying, and retiring IT applications – impacts firm performance. We propose a conceptual model in which the effect of IT application orchestration on firm performance is mediated by process agility. We further propose that a firm's strategic orientation moderates the effect of IT application orchestration capability on process agility. Analysis of data from an international survey of IT executives supports our proposed hypotheses. This research contributes to the emergent literature on dynamic capabilities by proposing and testing a theory of how IT application orchestration capability affects agility and firm performance. © 2017 Elsevier B.V.</t>
  </si>
  <si>
    <t>2-s2.0-85033438918</t>
  </si>
  <si>
    <t>Rabl T.; Petzsche V.; Baum M.; Franzke S.</t>
  </si>
  <si>
    <t>Can support by digital technologies stimulate intrapreneurial behaviour? The moderating role of management support for innovation and intrapreneurial self-efficacy</t>
  </si>
  <si>
    <t>10.1111/isj.12413</t>
  </si>
  <si>
    <t>https://www.scopus.com/inward/record.uri?eid=2-s2.0-85140373250&amp;doi=10.1111%2fisj.12413&amp;partnerID=40&amp;md5=645ecb35523b79ae02bd827ed405ce36</t>
  </si>
  <si>
    <t>Drawing on theorising on digital technologies as external enablers of entrepreneurial activities and an interactionist perspective on corporate entrepreneurship, this article examines the relationship between digital technology support and employee intrapreneurial behaviour. We propose that management support for innovation as an organisational characteristic and intrapreneurial self-efficacy as an individual characteristic moderate this relationship. Findings from a metric conjoint experiment with 1360 decisions nested within 85 employees showed that support by social media, support by collaborative technologies, and support by intelligent decision support systems were significant predictors of employee intrapreneurial behaviour. However, the relative impact of support by these digital technologies varied with different levels of management support for innovation and intrapreneurial self-efficacy. © 2022 The Authors. Information Systems Journal published by John Wiley &amp; Sons Ltd.</t>
  </si>
  <si>
    <t>2-s2.0-85140373250</t>
  </si>
  <si>
    <t>Ragu-Nathan B.; Ragu-Nathan T.S.; Tu Q.; Shi Z.</t>
  </si>
  <si>
    <t>Information management (IM) strategy: The construct and its measurement</t>
  </si>
  <si>
    <t>10.1016/S0963-8687(01)00053-1</t>
  </si>
  <si>
    <t>https://www.scopus.com/inward/record.uri?eid=2-s2.0-0035577494&amp;doi=10.1016%2fS0963-8687%2801%2900053-1&amp;partnerID=40&amp;md5=545a2c5e4ccf2cbd4ab03636ff03a24d</t>
  </si>
  <si>
    <t>The information systems (IS) literature has consistently emphasized the need for a proper alignment of IS goals and strategies with organizational goals and strategies. A number of theoretical frameworks have been proposed to develop the linkages between IS and organizational strategies. However, while there has been much theorizing in the area, validated instruments for empirical testing of these theories have been scarce. This research reports on the development and validation of a set of operational measures for Information Management Strategy which is one of the components of the three-level framework for information system strategy proposed in the literature. The operational measures were subjected to rigorous tests of measurement properties. This initial set of operational measures are expected to serve as a useful tool in future empirical research on IS and organizational strategy linkages. © 2001 Elsevier Science B.V.</t>
  </si>
  <si>
    <t>2-s2.0-0035577494</t>
  </si>
  <si>
    <t>Rahman M.; Rodríguez-Serrano M.Á.; Hughes M.</t>
  </si>
  <si>
    <t>Does Advertising Productivity Affect Organizational Performance? Impact of Market Conditions</t>
  </si>
  <si>
    <t>10.1111/1467-8551.12432</t>
  </si>
  <si>
    <t>https://www.scopus.com/inward/record.uri?eid=2-s2.0-85090218659&amp;doi=10.1111%2f1467-8551.12432&amp;partnerID=40&amp;md5=a44e42c78e6da1f1ababadeaa67d2bb1</t>
  </si>
  <si>
    <t>Advertising is crucial in influencing customers’ perceptions and purchase intentions, and numerous studies have investigated whether advertising expenditure has any significant impact on financial performance. A thorough understanding remains elusive: while several studies document a positive impact, others report that advertising has either a negative or a statistically insignificant effect. Three flaws among existing studies are responsible for this problem: bundling advertising with other forms of marketing, the inadequacy of expenditure as a measure and a failure to consider contingencies. Deviating from earlier studies, we examine the effect of advertising productivity on firm performance rather than the impact of the absolute amount of advertising expenditure. Moreover, adopting a contingency approach, we evaluate how market conditions of market dynamism, market complexity and market munificence moderate the relationship between advertising productivity and organizational performance. Drawing a multi-industry sample from the USA, this study demonstrates that advertising productivity has a positive impact on capital market-based performance measures, conditional on market conditions. We reveal new insights into when, why and to what extent advertising contributes (or not) to organizations’ financial performance. © 2020 British Academy of Management and Wiley Periodicals LLC.</t>
  </si>
  <si>
    <t>2-s2.0-85090218659</t>
  </si>
  <si>
    <t>Rahmati P.; Tafti A.; Westland J.C.; Hidalgo C.</t>
  </si>
  <si>
    <t>When all products are digital: Complexity and intangible value in the ecosystem of digitizing firms</t>
  </si>
  <si>
    <t>10.25300/MISQ/2021/15384</t>
  </si>
  <si>
    <t>https://www.scopus.com/inward/record.uri?eid=2-s2.0-85114698092&amp;doi=10.25300%2fMISQ%2f2021%2f15384&amp;partnerID=40&amp;md5=9da7a3e80a6c21b82b35cdf34a3d86ba</t>
  </si>
  <si>
    <t>During the last four decades, digital technologies have disrupted many industries. Car control systems have gone from mechanical to digital. Telephones have changed from sound boxes to portable computers. But have the firms that digitized their products and services become more valuable than firms that didn’t? Here we introduce the construct of digital proximity, which considers the interdependent activities of firms linked in an economic network. We then explore how the digitization of products and services affects a company’s Tobin’s q—the ratio of market value over assets—a measure of the intangible value of a firm. Our panel regression methods and robustness tests suggest the positive influence of a firm’s digital proximity on its Tobin’s q. This implies that firms able to come closer to the digital sector have increased their intangible value compared to those that have failed to do so. These findings contribute a new way of measuring digitization and its impact on firm performance that is complementary to traditional measures of information technology (IT) intensity. © 2021 University of Minnesota. All rights reserved.</t>
  </si>
  <si>
    <t>2-s2.0-85114698092</t>
  </si>
  <si>
    <t>Rahrovani Y.</t>
  </si>
  <si>
    <t>Platform drifting: When work digitalization hijacks its spirit</t>
  </si>
  <si>
    <t>10.1016/j.jsis.2020.101615</t>
  </si>
  <si>
    <t>https://www.scopus.com/inward/record.uri?eid=2-s2.0-85086743702&amp;doi=10.1016%2fj.jsis.2020.101615&amp;partnerID=40&amp;md5=cde49451a5c1224b0b91a11ec7521704</t>
  </si>
  <si>
    <t>Organizations are increasingly digitalizing the work associated with information exchange by using enterprise social media. However, social media's openness to outsider users poses significant challenges to maintaining alignment between social media logic (or platform logic that guides decisions and actions on the platform) and the dominant organizational logic. Through an in-depth, longitudinal, abductive study of three successive social media implementations in a single organization, I explore the process of maintaining (or losing) social media alignment and its long-term consequences on the nature of the work. The paper shows that digitalization exposes the work to continuous adjustment within and across three elements of digital work: digital infrastructure work (embracing new uses of the platform at the user level), digital strategy work (redesigning governance policies), and aligning work (fitting uses with the platform logic underlying digital work). The findings show that despite initial social media alignment, through continuous coevolution of these three elements, the platform logic underlying digital community work eventually drifted away from supporting the organization's original logic of cohesion to supporting an alternative logic of inclusivity. Accordingly, a process model of platform drifting has been developed. By taking a closer look at actual practices, the paper contributes to digital work research by identifying distinct elements of digital work involved in social media (mis)alignment and illustrates the profound, long-term consequences of social media on the nature of the work. © 2020 The Author(s)</t>
  </si>
  <si>
    <t>2-s2.0-85086743702</t>
  </si>
  <si>
    <t>Rai A.; Arikan I.; Pye J.; Tiwana A.</t>
  </si>
  <si>
    <t>Fit and misfit of plural sourcing strategies and it-enabled process integration capabilities: Consequences of firm performance in the U.S. electric utility industry</t>
  </si>
  <si>
    <t>10.25300/misq/2015/39.4.6</t>
  </si>
  <si>
    <t>https://www.scopus.com/inward/record.uri?eid=2-s2.0-84961817105&amp;doi=10.25300%2fmisq%2f2015%2f39.4.6&amp;partnerID=40&amp;md5=dbe19d1a09050480f76318c7bc56c4f0</t>
  </si>
  <si>
    <t>Recent work has shown that a firm's plural sourcing strategy, which determines how much it chooses to make versus how much it chooses to buy, requires consideration of the complementarities and constraints that affect the differential advantages of making and buying. Elaborating on this perspective, we theorize how (mis)fit between a firm's plural sourcing strategy of simultaneously making and buying and its development of information technology (IT) enabled interfirm and intrafirm process integration capabilities influences firm performance in deregulated markets. We position our theory development and empirical tests in the context of the power-generation segment of the U.S. electric utility industry (EUI), an asset-intensive industry that has been deregulated to promote the separation of key value chain activities (i.e., generation, transmission, and distribution) and the development of wholesale energy markets. We draw on the transaction cost economics, coordination costs, and IT capabilities perspectives to theorize that a firm achieves fit (realizing performance benefits) by increasing market sourcing intensity (MSI) - or, how much it buys relative to how much it makes - and developing IT-enabled interfirm process integration capability for external coordination with the market, or misfit (realizing performance penalties) by increasing MSI and developing IT-enabled intrafirm process integration capability for coordinating internal production. We collated data from archival sources for 342 utility firms in the power-generation segment to construct a panel dataset for the period 1994-2004 on (1) firms' MSI from wholesale electricity markets, (2) firms' IT investment decisions to develop interfirm and intrafirm process integration capabilities, (3) measures of firm performance, and (4) several control variables related to exogenous shocks (i.e., regulatory change, oil crisis), region of operation, and firm-level factors. Our results suggest that fit between MSI and the development of IT-enabled interfirm process integration capability improves firm profitability, assessed by return on assets, and misfit between MSI and the development of IT-enabled intrafirm process integration capability extracts penalties in firm profitability. We also find evidence that fit between MSI and the development of IT-enabled interfirm process integration capability improves market valuation, assessed by Tobin's Q, and asset turnover, assessed by operating revenue/total assets. We discuss the implications of our findings for the development of IT capabilities to accompany a firm's plural sourcing strategy and the literature on IT business value.</t>
  </si>
  <si>
    <t>2-s2.0-84961817105</t>
  </si>
  <si>
    <t>Rai A.; Hornyak R.</t>
  </si>
  <si>
    <t>The impact of sourcing enterprise system use and work process interdependence on sourcing professionals' job outcomes</t>
  </si>
  <si>
    <t>10.1016/j.jom.2013.07.005</t>
  </si>
  <si>
    <t>https://www.scopus.com/inward/record.uri?eid=2-s2.0-84885955820&amp;doi=10.1016%2fj.jom.2013.07.005&amp;partnerID=40&amp;md5=31973800a6959a73bae9892071091e11</t>
  </si>
  <si>
    <t>We examine sourcing professionals' work context to conceptualize how they use sourcing enterprise systems (SESs) and to understand when SES use results in positive/negative job outcomes. We differentiate between SES use for supplier selection and supplier governance, identify sourcing professionals' work process interdependence as a moderator for the impacts of SES use on job satisfaction, and suggest job satisfaction mediates the impacts of SES use on job performance. We conducted a field study of sourcing professionals' SES use at one of the largest consumer product companies in the United States, which has implemented an SES to innovate its sourcing professionals' work processes. Based on our analysis of the survey and qualitative data we collected, we found the impacts of both types of SES use (1) to be negative on job satisfaction when work process interdependence was high, (2) to be positive on job satisfaction when work process interdependence was low, and (3) to be mediated by job satisfaction for job performance. We discuss the implications of our findings for the literature at the intersection of information systems and operations management as well as for the information technology enabled innovation of sourcing processes and, more generally, complex business processes. © 2013 Elsevier B.V. All rights reserved.</t>
  </si>
  <si>
    <t>2-s2.0-84885955820</t>
  </si>
  <si>
    <t>Rai A.; Keil M.; Hornyak R.; Wüllenweber K.</t>
  </si>
  <si>
    <t>Hybrid relational-contractual governance for business process outsourcing</t>
  </si>
  <si>
    <t>10.2753/MIS0742-1222290208</t>
  </si>
  <si>
    <t>https://www.scopus.com/inward/record.uri?eid=2-s2.0-84870587457&amp;doi=10.2753%2fMIS0742-1222290208&amp;partnerID=40&amp;md5=7fde4f5798651cc21d2d991e681c29b9</t>
  </si>
  <si>
    <t>We examined 335 business process outsourcing (BPO) ventures to understand the effect of contractual and relational governance factors on BPO satisfaction from the client's perspective. While both contractual and relational factors explain significant variance in BPO satisfaction, relational factors dominate. By examining interactions between key contractual and relational mechanisms, we found that elements of the two governance approaches operate as substitutes with respect to BPO satisfaction. Specifically, the relational mechanism, trust, was found to substitute for contractually specified activity expectations, goal expectations, and contractual flexibility. Similarly, the relational mechanism, information exchange, was found to substitute for contractually specified activity expectations and goal expectations. Finally, the relational mechanism, conflict resolution, was found to substitute for contractually specified goal expectations. Our results can be applied to more effectively realize controls in outsourcing contexts and to design governance systems that integrate contractual and relational governance mechanisms based on the characteristics of client-vendor relationships. © 2012 M.E. Sharpe, Inc. All rights reserved.</t>
  </si>
  <si>
    <t>2-s2.0-84870587457</t>
  </si>
  <si>
    <t>Rai A.; Patnayakuni R.; Seth N.</t>
  </si>
  <si>
    <t>Firm performance impacts of digitally enabled supply chain integration capabilities</t>
  </si>
  <si>
    <t>10.2307/25148729</t>
  </si>
  <si>
    <t>https://www.scopus.com/inward/record.uri?eid=2-s2.0-32044456370&amp;doi=10.2307%2f25148729&amp;partnerID=40&amp;md5=25e9aaa597cc41d9f47fec670c8061ae</t>
  </si>
  <si>
    <t>Best practice exemplars suggest that digital platforms play a critical role in managing supply chain activities and partnerships that generate performance gains for firms. However, there is limited academic investigation on how and why information technology can create performance gains for firms in a supply chain management (SCM) context. Grant 's (1996) theoretical notion of higher-order capabilities and a hierarchy of capabilities has been used in recent information systems research by Barua et al. (2004), Sambamurthy et al. (2003), and Mithas et al. (2004) to reframe the conversation from the direct performance impacts of IT resources and investments to how and why IT shapes higher-order process capabilities that create performance gains for firms. We draw on the emerging IT-enabled organizational capabilities perspective to suggest that firms that develop IT infrastructure integration for SCM and leverage it to create a higher-order supply chain integration capability generate significant and sustainable performance gains. A research model is developed to investigate the hierarchy of IT-related capabilities and their impact on firm performance. Data were collected from 110 supply chain and logistics managers in manufacturing and retail organizations. Our results suggest that integrated IT infrastructures enable firms to develop the higher-order capability of supply chain process integration. This capability enables firms to unbundle information flows from physical flows, and to share information with their supply chain partners to create information-based approaches for superior demand planning, for the staging and movement of physical products, and for streamlining voluminous and complex financial work processes. Furthermore, IT-enabled supply chain integration capability results in significant and sustained firm performance gains, especially in operational excellence and revenue growth. Managerial initiatives should be directed at developing an integrated IT infrastructure and leveraging it to create process capabilities for the integration of resource flows between a firm and its supply chain partners.</t>
  </si>
  <si>
    <t>2-s2.0-32044456370</t>
  </si>
  <si>
    <t>Rai A.; Pavlou P.A.; Im G.; Du S.</t>
  </si>
  <si>
    <t>Interfirm IT capability profiles and communications for cocreating relational value : Evidence from the logistics industry</t>
  </si>
  <si>
    <t>262+A1</t>
  </si>
  <si>
    <t>10.2307/41410416</t>
  </si>
  <si>
    <t>https://www.scopus.com/inward/record.uri?eid=2-s2.0-84859858889&amp;doi=10.2307%2f41410416&amp;partnerID=40&amp;md5=ab61339f92f29831fd688195077bea66</t>
  </si>
  <si>
    <t>This study seeks to identify the means by which information technology helps cocreate relational value in the context of interfirm relationships in the logistics industry-a large and information-intensive industry. We identify a set of IT functionalities-single-location shipping, multilocation shipping, supply chain visibility, and financial settlement-that can be used to manage the flows of physical goods, information, and finances across locations in interfirm logistics processes. Progressively more advanced sets of IT functionalities, when implemented and used in the interfirm relationship to execute logistics processes, are proposed to form four distinct IT capability profiles of increased sophistication. Interfirm IT capability profiles of higher sophistication are proposed to help cocreate greater relational value by facilitating the flows of physical goods, information, and finances across locations in the interfirm logistics process. Besides their direct role in helping cocreate relational value, these interfirm IT capability profiles are proposed to further enhance relational value cocreation when complemented by interfirm communications for business development and IT development. Our empirical study was situated in one of the world's largest logistics suppliers and over 2,000 of its interfirm relationships with buyers across industries. Integrated data from four archival sources on the IT functionalities implemented and used in interfirm logistics relationships, interfirm communications, relational value (share of wallet and loyalty), and multiple control variables were collected. The results show that the proposed interfirm IT capability profiles and interfirm communications have both a direct and an interaction effect on relational value. Implications for cocreating relational value in interfirm relationships with the aid of IT are discussed.</t>
  </si>
  <si>
    <t>2-s2.0-84859858889</t>
  </si>
  <si>
    <t>Rai A.; Tang X.</t>
  </si>
  <si>
    <t>Information technology-enabled business models: A conceptual framework and a coevolution perspective for future research</t>
  </si>
  <si>
    <t>10.1287/isre.2013.0495</t>
  </si>
  <si>
    <t>https://www.scopus.com/inward/record.uri?eid=2-s2.0-84897935877&amp;doi=10.1287%2fisre.2013.0495&amp;partnerID=40&amp;md5=473933c1851ea3b3d31b8f74f27e076d</t>
  </si>
  <si>
    <t>There is growing recognition that firms' information technology (IT)-enabled business models (i.e., how interfirm transactions with suppliers, customers, and partners are structured and executed) are a distinctive source of value creation and appropriation. However, the concept of business models' (BMs) "IT enablement" remains coarse in the information systems and strategic management literatures. Our objectives are to introduce a framework to elaborate the concept of IT-enabled BMs and to identify areas for future research that will enhance our understanding of the subject. We introduce the idea that two business-to-business (B2B) IT capabilities-dyadic IT customization and network IT standardization-are the mediating execution mechanisms between the strategic intent of interfirm collaboration and the (re)configuration of BMs to both create and appropriate value. We develop the logic that B2B IT capabilities for BM (re)configuration operate at two levels- IT customization at the dyadic relationship level and IT standardization at the interfirm network level-that together provide the complementary IT capabilities for firms to exchange content, govern relationships, and structure interconnections between products and processes with a diverse set of customers, suppliers, and partners. We discuss how these two complementary B2B IT capabilities are pivotal for firms to pursue different sources of value creation and appropriation. We identify how a firm's governance choices to engage in interfirm collaboration and its interfirm networks coevolve with its B2B IT capabilities as fruitful areas for future research. © 2014 INFORMS.</t>
  </si>
  <si>
    <t>2-s2.0-84897935877</t>
  </si>
  <si>
    <t>Leveraging IT capabilities and competitive process capabilities for the management of interorganizational relationship portfolios</t>
  </si>
  <si>
    <t>10.1287/isre.1100.0299</t>
  </si>
  <si>
    <t>https://www.scopus.com/inward/record.uri?eid=2-s2.0-77957367409&amp;doi=10.1287%2fisre.1100.0299&amp;partnerID=40&amp;md5=0fbf3e0c8bc74ef1021ec32a127476b0</t>
  </si>
  <si>
    <t>Firms are increasingly dependent on external resources and are establishing portfolios of interorganizational relationships (IRs) to leverage external resources for competitive advantage. However, the systems of information technology (IT) and process capabilities that firms should develop to manage IR portfolios dynamically are not well-understood. In order to theorize how key structural IT capabilities (IT integration and IT reconfiguration) and competitive process capabilities (process alignment, partnering flexibility, and offering flexibility) operate as systems of complements, we draw on the competitive dynamics perspective and resource dependency theory and on the literature for IT business value, interorganizational systems, and interorganizational relationship management. We also theorize how a firm's IR portfolio moderates the effects of structural IT capabilities on competitive process capabilities and why a firm's environmental turbulence moderates the effects of complementary process capabilities on competitive performance. We test our model using survey data from 318 firms in 4 industries. Our results provide broad support for the following: (1) structural IT capabilities and process capabilities operating as a system of complements, (2) the effects of structural IT capabilities on competitive process capabilities being contingent on IR portfolio concentration, and (3) the effects of complementary process capabilities on competitive performance being contingent on environmental turbulence. We discuss the theoretical and practical implications of how firms should develop complementary systems of structural IT capabilities and competitive process capabilities to manage IR portfolios dynamically and leverage external resources. © 2010 INFORMS.</t>
  </si>
  <si>
    <t>2-s2.0-77957367409</t>
  </si>
  <si>
    <t>Rai A.; Tang X.; Yin Z.; Du S.</t>
  </si>
  <si>
    <t>Gaining Customer Loyalty with Tracking Information Quality in B2B Logistics</t>
  </si>
  <si>
    <t>10.1080/07421222.2022.2063552</t>
  </si>
  <si>
    <t>https://www.scopus.com/inward/record.uri?eid=2-s2.0-85131361240&amp;doi=10.1080%2f07421222.2022.2063552&amp;partnerID=40&amp;md5=2389e1da5b66f710bd27760c9cad3b5d</t>
  </si>
  <si>
    <t>Although vendor firms invest heavily in technologies to digitalize business-to-business (B2B) service orchestration, little is known about the mechanisms through which high quality information, a key resource generated from digitalization, creates customer loyalty. Positioning our work in the B2B logistics services context, we take a customer needs fulfillment perspective to understand value creation and capture from digitalization of service orchestration in B2B logistics relationships. We suggest that a vendor will capture exchange value, manifesting as customer loyalty, for the customer’s perceived use value of the service enabled by tracking information quality on service orchestration. We propose that service flexibility and service efficiency provided by the logistics vendor are two types of use value for customers, which serve as the value-creation pathways through which tracking information quality affects customer loyalty, the exchange value received by the vendor. We further argue that service modal variety, a key aspect of service complexity, moderates the value-creation pathways of tracking information quality. Using survey and archival data of B2B relationships between a Fortune 100 logistics vendor and its major customers, we find empirical support for the use value mechanisms through which tracking information quality affects customer loyalty in the context of B2B logistics services. © 2022 Taylor &amp; Francis Group, LLC.</t>
  </si>
  <si>
    <t>2-s2.0-85131361240</t>
  </si>
  <si>
    <t>Wennberg K.; Wiklund J.; Hellerstedt K.; Nordqvist M.</t>
  </si>
  <si>
    <t>Implications of intra-family and external ownership transfer of family firms: Short-term and long-term performance differences</t>
  </si>
  <si>
    <t>10.1002/sej.118</t>
  </si>
  <si>
    <t>https://www.scopus.com/inward/record.uri?eid=2-s2.0-84867616200&amp;doi=10.1002%2fsej.118&amp;partnerID=40&amp;md5=e3cfd9421106dc2d8f52f4d1c98cb7bb</t>
  </si>
  <si>
    <t>We contrast the performance consequences of intra-family versus external ownership transfers. Investigating a sample of all private family firms in Sweden that went through ownership transfers during 10 years, we find that firms transferred to external owners outperform those transferred within the family, but that survival is higher among intra-family transfers. We attribute these performance differences to the long-term orientation of family firms passed on to the next generation and to the entrepreneurial willingness of acquirers to bear uncertainty. Based on distinct ownership transition routes and theoretical mechanisms explaining performance differences, we outline implications for family business and entrepreneurship research. © 2011 Strategic Management Society.</t>
  </si>
  <si>
    <t>2-s2.0-84867616200</t>
  </si>
  <si>
    <t>Rana N.P.; Chatterjee S.; Dwivedi Y.K.; Akter S.</t>
  </si>
  <si>
    <t>Understanding dark side of artificial intelligence (AI) integrated business analytics: assessing firm’s operational inefficiency and competitiveness</t>
  </si>
  <si>
    <t>10.1080/0960085X.2021.1955628</t>
  </si>
  <si>
    <t>https://www.scopus.com/inward/record.uri?eid=2-s2.0-85111903831&amp;doi=10.1080%2f0960085X.2021.1955628&amp;partnerID=40&amp;md5=ff9548541ea4d6f9fb7da5f1d37f3957</t>
  </si>
  <si>
    <t>The data-centric revolution generally celebrates the proliferation of business analytics and AI in exploiting firm’s potential and success. However, there is a lack of research on how the unintended consequences of AI integrated business analytics (AI-BA) influence a firm’s overall competitive advantage. In this backdrop, this study aims to identify how factors, such as AI-BA opacity, suboptimal business decisions and perceived risk are responsible for a firm’s operational inefficiency and competitive disadvantage. Drawing on the resource-based view, dynamic capability view, and contingency theory, the proposed research model captures the components and effects of an AI-BA opacity on a firm’s risk environment and negative performance. The data were gathered from 355 operational, mid-level and senior managers from various service sectors across all different size organisations in India. The results indicated that lack of governance, poor data quality, and inefficient training of key employees led to an AI-BA opacity. It then triggers suboptimal business decisions and higher perceived risk resulting in operational inefficiency. The findings show that operational inefficiency significantly contributes to negative sales growth and employees’ dissatisfaction, which result in a competitive disadvantage for a firm. The findings also highlight the significant moderating effect of contingency plan in the nomological chain. © Operational Research Society 2021.</t>
  </si>
  <si>
    <t>2-s2.0-85111903831</t>
  </si>
  <si>
    <t>Randell B.</t>
  </si>
  <si>
    <t>A computer scientist's reactions to NPfIT</t>
  </si>
  <si>
    <t>10.1057/palgrave.jit.2000106</t>
  </si>
  <si>
    <t>https://www.scopus.com/inward/record.uri?eid=2-s2.0-34548227776&amp;doi=10.1057%2fpalgrave.jit.2000106&amp;partnerID=40&amp;md5=0f5cdc27ad5c516ede19cb62ef9e601e</t>
  </si>
  <si>
    <t>This paper contains a set of personal views relating to NHS Connecting for Health's National Programme for IT (NPfIT), and in particular its Care Records Service, written from the point of view of a computer scientist, not a medical informatics expert. The principal points made are as follows: Centralisation: Pulling lots of data together (for individual patients and then for large patient populations) harms safety and privacy - it is one by-product of excessive use of identification when in fact all that is usually needed is authentication. Large centralized data storage facilities can be useful for reliability, but risk exchanging lots of small failures for a lesser number of much larger failures. A much more decentralised approach to electronic patient record (EPR) data and its storage should be investigated. Evolutionary acquisition: Specifying, implementing, deploying and evaluating a sequence of ever more complete IT systems is the best way of ending up with well-accepted and well-trusted systems - especially when this process is controlled by the stakeholders who are most directly involved, rather than by some distant central bureaucracy. Thus authority as well as responsibility should be left with hospital and general practitioner trusts to acquire IT systems that suit their environments and priorities - subject to adherence to minimal interoperability constraints - and to use centralized services (e.g., for system support and back-up) as if and when they choose. Socio-technical issues: Ill-chosen imposed medical IT systems impede patient care, are resisted, result in lots of accidental faults, and lose user support and trust. All these points are attested to by rigorous studies involving expertise from the social sciences (psychology, ethnography, etc.) as well as by technical (medical and computer) experts - much more attention needs to be paid to such studies, and more such studies encouraged. Constructive reviews: A constructive expert review, working closely with Connecting for Health, could be very helpful, but should be evidently independent and open and thus essentially different in nature to past and current inquiries. A review of this nature could not just recommend appropriate changes of plan, and speed progress. It could also contribute to the vital task of helping to restore the trust and confidence of the public and the media in the programme and in the government officials involved. © 2007 JIT Palgrave Macmillan Ltd. All rights reserved.</t>
  </si>
  <si>
    <t>2-s2.0-34548227776</t>
  </si>
  <si>
    <t>Ravichandran T.</t>
  </si>
  <si>
    <t>Exploring the relationships between IT competence, innovation capacity and organizational agility</t>
  </si>
  <si>
    <t>10.1016/j.jsis.2017.07.002</t>
  </si>
  <si>
    <t>https://www.scopus.com/inward/record.uri?eid=2-s2.0-85025425918&amp;doi=10.1016%2fj.jsis.2017.07.002&amp;partnerID=40&amp;md5=d5517a8520f761345d33699d346822ee</t>
  </si>
  <si>
    <t>Business environments today are characterized as being very dynamic and hyper competitive. Organizations in these environments have to be agile in order to adapt their strategies and actions to be successful. While it is recognized that information technology can enable firms to be agile, there is a limited understanding of the mechanisms through and the contexts in which Information Technology (IT) enhances agility. This study examines two key antecedents of organizational agility, namely the IT competence of a firm and its innovation capacity and, examine their independent and joint effects on agility. We test our model using data collected from large firms in the US. The results provide strong support for our model. We found that firms with superior IS capabilities coupled with an aggressive IT investment orientation create digital platforms that enable them to be agile. We also found that the innovation capacity of the firm has a positive relationship with organizational agility and that firms with higher innovation capacity are better able to leverage their digital platforms to enhance agility. Our results indicate that organizational agility has a strong positive impact of firm performance. We interpret and discuss these results and their theoretical and practical implications. © 2017</t>
  </si>
  <si>
    <t>2-s2.0-85025425918</t>
  </si>
  <si>
    <t>Ravichandran T.; Giura S.I.</t>
  </si>
  <si>
    <t>Knowledge transfers in alliances: Exploring the facilitating role of information technology</t>
  </si>
  <si>
    <t>10.1287/isre.2018.0823</t>
  </si>
  <si>
    <t>https://www.scopus.com/inward/record.uri?eid=2-s2.0-85079278232&amp;doi=10.1287%2fisre.2018.0823&amp;partnerID=40&amp;md5=13d22a202c537cd9ed27cdce7d1ef15c</t>
  </si>
  <si>
    <t>Strategic alliances have become popular organizational forms in the last two decades. Prior research suggests alliances promote knowledge sharing between the partners. In this research, using patent data, we study the impact of information technology (IT) intensity on knowledge flows in alliances. Research has shown that prealliance knowledge stocks of the partners facilitate knowledge flows to the focal firm. We find that knowledge flows to the focal firm are enhanced when the focal firm and its partner have high IT intensity. We find support for our theorizing that IT is a necessary complementary resource that facilitates knowledge flows among partners in alliances. © 2019 INFORMS.</t>
  </si>
  <si>
    <t>2-s2.0-85079278232</t>
  </si>
  <si>
    <t>Ravichandran T.; Han S.; Mithas S.</t>
  </si>
  <si>
    <t>Mitigating diminishing returns to R&amp;D: The role of information technology in innovation</t>
  </si>
  <si>
    <t>10.1287/isre.2017.0717</t>
  </si>
  <si>
    <t>https://www.scopus.com/inward/record.uri?eid=2-s2.0-85016269971&amp;doi=10.1287%2fisre.2017.0717&amp;partnerID=40&amp;md5=ff6c5430ef458205757457dc9127613a</t>
  </si>
  <si>
    <t>Increasingly, firms across many industries are grappling with the challenge of declining returns to research and development (R&amp;D). In this study, we investigate if and how information technology (IT) can help firms deal with this problem. We theorize that IT systems can help firms to cope with the complexity and inefficiency in managing innovation when R&amp;D investments scale. We explicate the mechanisms through which IT enables firms to cope with the challenges they face when scaling their R&amp;D and we posit that IT will mitigate the diminishing returns to R&amp;D. Using archival data for 161 firms from 1991 to 2003 we find support for our conjecture that IT mitigates the diminishing returns to R&amp;D. The mitigating effect of IT is stronger for firms facing greater complexity in their R&amp;D activities, as measured by inventor intensity and geographical and technological complexity. We interpret and discuss these findings and their practical and theoretical implications. © 2017 INFORMS.</t>
  </si>
  <si>
    <t>2-s2.0-85016269971</t>
  </si>
  <si>
    <t>Ravichandran T.; Lertwongsatien C.</t>
  </si>
  <si>
    <t>Effect of information systems resources and capabilities on firm performance: A resource-based perspective</t>
  </si>
  <si>
    <t>10.1080/07421222.2005.11045820</t>
  </si>
  <si>
    <t>https://www.scopus.com/inward/record.uri?eid=2-s2.0-21044444447&amp;doi=10.1080%2f07421222.2005.11045820&amp;partnerID=40&amp;md5=07f140f7507a3dcdaa6ac35fec5e6f4d</t>
  </si>
  <si>
    <t>We draw on the resource-based theory to examine how information systems (IS) resources and capabilities affect firm performance. A basic premise is that a firm's performance can be explained by how effective the firm is in using information technology (IT) to support and enhance its core competencies. In contrast to past studies that have implicitly assumed that IS assets could have direct effects on firm performance, this study draws from the resource complementarity arguments and posits that it is the targeted use of IS assets that is likely to be rent-yielding. We develop the theoretical underpinnings of this premise and propose a model that interrelates IS resources, IS capabilities, IT support for core competencies, and firm performance. The model is empirically tested using data collected from 129 firms in the United States. The results provide strong support for the research model and suggest that variation in firm performance is explained by the extent to which IT is used to support and enhance a firm's core competencies. The results also support our proposition that an organization's ability to use IT to support its core competencies is dependent on IS functional capabilities, which, in turn, are dependent on the nature of human, technology, and relationship resources of the IS department. These results are interpreted and the implications of this study for IS research and practice are discussed. © 2005 M.E. Sharpe, Inc.</t>
  </si>
  <si>
    <t>2-s2.0-21044444447</t>
  </si>
  <si>
    <t>Ravichandran T.; Liu Y.; Han S.; Hasan I.</t>
  </si>
  <si>
    <t>Diversification and firm performance: Exploring the moderating effects of information technology spending</t>
  </si>
  <si>
    <t>10.2753/MIS0742-1222250407</t>
  </si>
  <si>
    <t>https://www.scopus.com/inward/record.uri?eid=2-s2.0-68949094302&amp;doi=10.2753%2fMIS0742-1222250407&amp;partnerID=40&amp;md5=a00eeb39174b7e5253b1058f757171b4</t>
  </si>
  <si>
    <t>A large body of research has examined the performance effects of diversification. However, these results have been mixed, and scholars have called for examining contingencies under which the effects of different types (related, unrelated, geographic) and levels of diversification on performance vary. This study attempts to fill this gap in the literature by arguing that examining the performance effects of diversification is incomplete without taking into consideration the firm's information technology (IT) spending. We posit that IT, by enabling coordination and control in firms, is likely to moderate the relationship between diversification and performance. Combining arguments from both resource-based view and the organizational controls literature, we theorize about the moderating effects of IT spending under different types and levels of diversification. Using data from large U.S. manufacturing firms, we test our research hypotheses. Our results indicate that while IT spending interacts with related diversification to have a positive effect on firm performance, similar interactions with unrelated diversification do not have any effects on firm performance. Furthermore, the interaction between IT spending and geographic diversification is positively associated with performance only when the level of geographic diversification is low. We interpret and discuss these results and highlight the theoretical and practical implications of our findings. © 2009 M.E. Sharpe, Inc.</t>
  </si>
  <si>
    <t>2-s2.0-68949094302</t>
  </si>
  <si>
    <t>Ravishankar M.N.; Pan S.L.; Leidner D.E.</t>
  </si>
  <si>
    <t>Examining the strategic alignment and implementation success of a KMS: A subculture-based multilevel analysis</t>
  </si>
  <si>
    <t>10.1287/isre.1080.0214</t>
  </si>
  <si>
    <t>https://www.scopus.com/inward/record.uri?eid=2-s2.0-79955829324&amp;doi=10.1287%2fisre.1080.0214&amp;partnerID=40&amp;md5=deb40c4fe2404bb3e7a653e02d089139</t>
  </si>
  <si>
    <t>Two important gaps exist in the information systems (IS) alignment research. First, there is scant research on the potential of organizational culture, and specifically subcultures to influence the strategic alignment of IS and organizations. Second, there is a dearth of literature that considers the relationship between alignment and implementation success. In this paper, we address both of these gaps by considering the influence of organizational subcultures on the alignment of a specific IS-a knowledge management system (KMS)-with organizational strategy. Our analysis demonstrates the important roles played by three different subcultures- enhancing, countercultural, and chameleon-in the alignment of the KMS. The analysis also underscores the complementary nature of the alignment and implementation literatures and suggests that they should be used in concert to explain the success of an IS. Drawing on our analysis, we build a subculture model, which depicts the intersection of alignment and implementation. From a managerial perspective, the subculture model highlights three different approaches to managing alignment and implementation. From a theoretical perspective, our paper highlights the need for IS alignment models to be modified, so that subunit-level analyses are incorporated. It also illustrates that organizations confront challenges of alignment and implementation simultaneously rather than sequentially. © 2011 INFORMS.</t>
  </si>
  <si>
    <t>2-s2.0-79955829324</t>
  </si>
  <si>
    <t>Ravlin E.C.; Ward A.-K.; Thomas D.C.</t>
  </si>
  <si>
    <t>Exchanging Social Information Across Cultural Boundaries</t>
  </si>
  <si>
    <t>10.1177/0149206314531623</t>
  </si>
  <si>
    <t>https://www.scopus.com/inward/record.uri?eid=2-s2.0-84901717432&amp;doi=10.1177%2f0149206314531623&amp;partnerID=40&amp;md5=6da25fdfbf5e4a041d20ee4570a89f3d</t>
  </si>
  <si>
    <t>Social information exchange (SIE) in organizations has long been an area of interest for management scholars; however, in recent years, this literature has become fragmented and widely dispersed. As communication and transfer of information increasingly occur between individuals and aggregates of widely varying national and regional cultures, a reconsideration and review of the topic is appropriate, including identification of key issues in this research domain and an integration and synthesis of what we currently know about SIE across cultural boundaries. We examine the last 13 years of cross-cultural SIE research at the country, organization and subunit, team and dyad, and individual levels; provide a basic analytic framework; and provide propositions and direction to guide future research. Our review notes key findings based on three general topics in the literature: (1) antecedents to SIE, (2) process and relational outcomes of SIE, and (3) performance outcomes of SIE. We conclude that this area of research would benefit from increased focus on the nature of the relationship between the exchange partners, the broader social context in which exchanges are embedded, consideration of the capabilities of the actors and their task requirements, and timing of events. Issues regarding SIE quality and fidelity, motivations, cultural distance, and uncertainty are discussed. These research directions can potentially enhance diverse literatures, such as interpersonal interactions, team decision making, knowledge transfer, and corporate governance. © The Author(s) 2014.</t>
  </si>
  <si>
    <t>2-s2.0-84901717432</t>
  </si>
  <si>
    <t>Ray G.; Muhanna W.A.; Barney J.B.</t>
  </si>
  <si>
    <t>Information technology and the performance of the customer service process: A resource-based analysis</t>
  </si>
  <si>
    <t>10.2307/25148703</t>
  </si>
  <si>
    <t>https://www.scopus.com/inward/record.uri?eid=2-s2.0-33645166139&amp;doi=10.2307%2f25148703&amp;partnerID=40&amp;md5=abc4def68b659757d5b844ad71e9ecb5</t>
  </si>
  <si>
    <t>Delivering quality customer service has emerged as a strategic imperative, one that is increasingly tied to a firm's information technology resources and capabilities. This paper presents an empirical study that examines the extent to which IT impacts customer service. More specifically, this study investigates the differential effects of various IT resources and capabilities on the performance of the customer service process across firms that compete in the North American life and health insurance industry. The paper builds on (1) information systems work that suggests that the effects of IT are best documented at the level of processes within a firm, (2) information systems work that suggests that the performance effects of IT are likely to be contingent in nature, and (3) developments in the resource-based view, which describes the kinds of IT resources and capabilities that are likely to enable a process in one firm to outperform the same process in competing firms. The findings suggest that tacit, socially complex, firm-specific resources explain variation in process performance across firms and that IT resources and capabilities without these attributes do not. Of particular interest to IS scholars, it is found that shared knowledge between IT and customer service units - an important driver of how IT is implemented and used in the customer service process - is a key IT capability that affects customer service process performance and moderates the impacts of explicit IT resources such as the generic information technologies used in the process and IT spending, which - consistent with resource-based predictions - were not found to be directly and positively associated with relative process performance. The implications of the findings for research and practice are discussed.</t>
  </si>
  <si>
    <t>2-s2.0-33645166139</t>
  </si>
  <si>
    <t>Ray G.; Wu D.; Konana P.</t>
  </si>
  <si>
    <t>Competitive environment and the relationship between IT and vertical integration</t>
  </si>
  <si>
    <t>10.1287/isre.1080.0202</t>
  </si>
  <si>
    <t>https://www.scopus.com/inward/record.uri?eid=2-s2.0-77953704847&amp;doi=10.1287%2fisre.1080.0202&amp;partnerID=40&amp;md5=eb9e82be94c5f67f7e4b0560da626ad6</t>
  </si>
  <si>
    <t>The information systems (IS) literature suggests that by lowering coordination costs, information technology (IT) will lead to an overall shift towards more use of markets. Empirical work in this area provides evidence that IT is associated with a decrease in vertical integration (VI). Economy-wide data, however, suggests that over the last 25 years the average level of VI has, in fact, increased. This paper studies this empirical anomaly by explicating the moderating impact of two measures of competitive environment, demand uncertainty, and industry concentration, on the relationship between IT and VI. We examine firms included in 1995 to 1997 InformationWeek 500 and the COMPUSTAT database. Consistent with the IS literature, the analysis suggests that IT is associated with a decrease in VI when demand uncertainty is high or industry concentration is low. However, contrary to the IS literature, IT is found to be associated with an increase in VI when industry concentration is high or demand uncertainty is low. Furthermore, as demand uncertainty increases, less vertically integrated firms invest more in IT, while as industry concentration increases, more vertically integrated firms invest more in IT. The analysis also suggests that firms' choice of the level of VI and IT investment, under different levels of demand uncertainty and industry concentration, are rational. When demand uncertainty is high or industry concentration is low, increase in VI may increase coordination and production costs. Thus, less VI is rational. However, when industry concentration is high or demand uncertainty is low, increase in VI may decrease coordination and production costs. Thus, firms choose more VI in such industries. The implications for research and practice are discussed. © 2009 INFORMS.</t>
  </si>
  <si>
    <t>2-s2.0-77953704847</t>
  </si>
  <si>
    <t>Raymond L.; St-Pierre J.</t>
  </si>
  <si>
    <t>Antecedents and performance outcomes of advanced manufacturing systems sophistication in SMEs</t>
  </si>
  <si>
    <t>10.1108/01443570510599692</t>
  </si>
  <si>
    <t>https://www.scopus.com/inward/record.uri?eid=2-s2.0-20444433577&amp;doi=10.1108%2f01443570510599692&amp;partnerID=40&amp;md5=f3ea5e3dc61e465650946e01b47df2d0</t>
  </si>
  <si>
    <t>Purpose - In order to deepen one's knowledge and further build theory on the implementation and use of advanced manufacturing systems (AMS) in small and medium-sized enterprises (SMEs), the present research seeks to explore the following questions: What is the present level of AMS sophistication in SMEs? What characteristics of the SMEs' strategic, organizational and entrepreneurial context are associated with higher levels of AMS sophistication? And what are the operational and business performance impacts of this sophistication for small and medium-sized manufacturers? Design/methodology/approach - A survey of 248 Canadian manufacturers was used to collect data that were analyzed by structured equation modeling. Findings - AMS sophistication significantly impacts both the operational performance and the business performance of SMEs. Antecedents of this sophistication include the education and experience of the owner-manager, the strategic orientation of the firm, the type of production, and the commercial dependency of small manufacturers. Research limitations/implications - The nature of the sample and perceptual nature of certain measures impose care in generalizing the results of the study. Future research should examine environmental factors (e.g. environmental uncertainty) and structural factors (e.g. structural complexity) in particular for added explanatory power of AMS sophistication. Practical implications - Small business managers, wanting to increase their firm's manufacturing flexibility, reduce costs, improve quality, and eventually increase profitability, should look at the present level of AMS sophistication in conjunction with their strategic intent. Originality/value - Given the dearth of empirical knowledge in this regard, the present study has contributed to a better understanding of the nature and state of AMS sophistication in small manufacturing firms, and of the antecedents and outcomes of this sophistication. © Emerald Group Publishing Limited.</t>
  </si>
  <si>
    <t>2-s2.0-20444433577</t>
  </si>
  <si>
    <t>Real J.C.; Roldán J.L.; Leal A.</t>
  </si>
  <si>
    <t>From entrepreneurial orientation and learning orientation to business performance: Analysing the mediating role of organizational learning and the moderating effects of organizational size</t>
  </si>
  <si>
    <t>10.1111/j.1467-8551.2012.00848.x</t>
  </si>
  <si>
    <t>https://www.scopus.com/inward/record.uri?eid=2-s2.0-84897959749&amp;doi=10.1111%2fj.1467-8551.2012.00848.x&amp;partnerID=40&amp;md5=2c4fd6e0dad5dedbe207b78bc564709c</t>
  </si>
  <si>
    <t>Following the organizational learning theory and the knowledge-based view approach, this contribution aims to study the influence of entrepreneurial orientation and learning orientation on organizational learning, considering the latter as a mediating variable in the relationships between both antecedent cultural values and business performance. We also analyse the moderating role of organizational size on these previous relationships. The hypotheses proposed in our research model are tested on a sample of 140 Spanish industrial companies, applying variance-based structural equation modelling: partial least squares. In order to assess the moderating effects of organizational size, we adopt a multi-group approach using two subsamples with large firms and small and medium-sized enterprises (SMEs). Our findings indicate that organizational learning partially mediates the relationship between entrepreneurial orientation and performance and fully mediates the link between learning orientation and performance. Likewise, the results reveal that the relationship established between entrepreneurial orientation and organizational learning is more intense for the group of large firms than for the group of SMEs. Moreover, the influence of learning orientation on organizational learning is greater in SMEs than in large firms. © 2012 British Academy of Management.</t>
  </si>
  <si>
    <t>2-s2.0-84897959749</t>
  </si>
  <si>
    <t>Reich B.H.; Kaarst-Brown M.L.</t>
  </si>
  <si>
    <t>Creating social and intellectual capital through IT career transitions</t>
  </si>
  <si>
    <t>10.1016/S0963-8687(03)00017-9</t>
  </si>
  <si>
    <t>https://www.scopus.com/inward/record.uri?eid=2-s2.0-0041621702&amp;doi=10.1016%2fS0963-8687%2803%2900017-9&amp;partnerID=40&amp;md5=2f613aa0b622fe6b4992a716437f4e43</t>
  </si>
  <si>
    <t>Many organizations must continuously innovate with information technology (IT) to maintain their competitive position. This paper illustrates how the Clarica Life Insurance Company created a stream of business-enabling IT innovations after more than 70 career transitions of IT people into line business positions. The theoretical lens used to discuss this case is the Nahapiet and Ghoshal theory of co-creation of social and intellectual capital. After presenting the Clarica case study with three management profiles, we interpret the data to show how social capital led to an increase in intellectual capital and the organizational advantage that was achieved. We conclude with suggestions for extensions of this model and implications for research and practice. © 2003 Elsevier B.V. All rights reserved.</t>
  </si>
  <si>
    <t>2-s2.0-0041621702</t>
  </si>
  <si>
    <t>Yiu L.M.D.; Lam H.K.S.; Yeung A.C.L.; Cheng T.C.E.</t>
  </si>
  <si>
    <t>Enhancing the Financial Returns of R&amp;D Investments through Operations Management</t>
  </si>
  <si>
    <t>10.1111/poms.13186</t>
  </si>
  <si>
    <t>https://www.scopus.com/inward/record.uri?eid=2-s2.0-85085144430&amp;doi=10.1111%2fpoms.13186&amp;partnerID=40&amp;md5=6a0cba284daf2e326f72c3c3e8cd7bbb</t>
  </si>
  <si>
    <t>Although much research has been carried out to examine various contextual issues and moderating factors for successful R&amp;D investments, very little research has been conducted to explore the role of a firm's operational and process characteristics. In this study, we explore how firms could possibly enhance the financial returns of R&amp;D investments through quality management, using Six Sigma implementation as an example, and efficiency improvement, using the stochastic frontier estimation of relative efficiency as a proxy. Based on data from 468 manufacturing firms in the United States over the period 2007–2014, we construct a dynamic panel data model to capture the effects of R&amp;D investments on firms’ financial returns in terms of Tobin's q. Using the system generalized method of moments estimator, our results indicate that the financial returns of R&amp;D investments are significantly enhanced when firms adopt Six Sigma and improve efficiency in operations. Our additional analyses further suggest that such an enhancement effect through quality and efficiency improvements is more pronounced under high operational complexity as approximated by labor intensity and geographical diversity. Instead of considering innovation activities and process management as contradictory functions, we show that quality and efficiency improvements indeed support firms’ R&amp;D investments, leading to higher financial returns. © 2020 Production and Operations Management Society</t>
  </si>
  <si>
    <t>2-s2.0-85085144430</t>
  </si>
  <si>
    <t>Ren S.; Jiang K.; Tang G.</t>
  </si>
  <si>
    <t>Leveraging green HRM for firm performance: The joint effects of CEO environmental belief and external pollution severity and the mediating role of employee environmental commitment</t>
  </si>
  <si>
    <t>10.1002/hrm.22079</t>
  </si>
  <si>
    <t>https://www.scopus.com/inward/record.uri?eid=2-s2.0-85109684001&amp;doi=10.1002%2fhrm.22079&amp;partnerID=40&amp;md5=bd9071d5a196d9b7d6c390a9d67a794d</t>
  </si>
  <si>
    <t>The topic of green human resource management (HRM) has drawn increasing attention of HRM scholars in the past decade. Recent research has called for more studies to identify the antecedents of green HRM used in organizations and explore the mediating mechanisms through which green HRM is related to performance outcomes. This study represents an effort to address these research needs by examining the joint effects of chief executive officer (CEO) environmental belief and external pollution severity on the use of green HRM and testing the mediating role of employee environmental commitment in the relationship between green HRM and firm performance. Drawing upon data collected from multiple sources (i.e., survey data from chief executive officer (CEOs), chief financial officers (CFOs), HR managers and employees, and archival data from government statistics), we found that CEO's environmental belief is significantly related to the use of green HRM, especially for companies operating in locations with severer pollution. Green HRM in turn has a positive relationship with the firm's environmental and financial performances via employee commitment to the environment. The findings highlight the often-overlooked role of in the strategic HRM literature pertinent to environmental management and clarify the antecedents and influential mechanisms of green HRM at the firm level of analysis. We also discuss theoretical and practical implications in this study. © 2021 Wiley Periodicals LLC.</t>
  </si>
  <si>
    <t>2-s2.0-85109684001</t>
  </si>
  <si>
    <t>Renaud A.; Walsh I.; Kalika M.</t>
  </si>
  <si>
    <t>Is SAM still alive? A bibliometric and interpretive mapping of the strategic alignment research field</t>
  </si>
  <si>
    <t>10.1016/j.jsis.2016.01.002</t>
  </si>
  <si>
    <t>https://www.scopus.com/inward/record.uri?eid=2-s2.0-84955568463&amp;doi=10.1016%2fj.jsis.2016.01.002&amp;partnerID=40&amp;md5=137a6108179ded12239744cc1b2ff43c</t>
  </si>
  <si>
    <t>The strategic use of IS and the alignment of IT with business needs are important managerial issues that need to be addressed if optimal organizational performance is to be achieved. IS research has proposed models to optimize the impact of IS investment on organizational performance. The Strategic Alignment Model (SAM) proposed by Henderson and Venkatraman is the most well-known and widely used of these models. However, 20 years on, there remains a significant disparity between the intended contribution of the literature built around SAM and the apparent practical consequences of its application in organizations. In this study, we explain this disparity using a grounded theory stance with a bibliometric and interpretive approach to help us analyze the literature: We use tri-citation analysis (with bibliometric data collected in 2011, and again in 2014) and investigate interpretatively the contents of the texts highlighted by our statistical results. This allows us to show that the research field built around SAM mostly appears not to challenge its basic assumptions and premises, although these may artificially constrain organizational reality and practices. In turn, this leads us to propose an explanation for practitioners' apparent failures to fulfill SAM's intended contribution. Beyond our theoretical and methodological contributions, we propose possible theoretical and practical improvements to adapt this model to the current organizational reality. © 2016 Elsevier B.V. All rights reserved.</t>
  </si>
  <si>
    <t>2-s2.0-84955568463</t>
  </si>
  <si>
    <t>Reuber A.R.; Fischer E.</t>
  </si>
  <si>
    <t>International entrepreneurship in internet-enabled markets</t>
  </si>
  <si>
    <t>10.1016/j.jbusvent.2011.05.002</t>
  </si>
  <si>
    <t>https://www.scopus.com/inward/record.uri?eid=2-s2.0-80052968431&amp;doi=10.1016%2fj.jbusvent.2011.05.002&amp;partnerID=40&amp;md5=5e38f88ca76d06f0e1cd2c7ff84c0998</t>
  </si>
  <si>
    <t>Despite the increasing numbers of businesses that are already using the internet to pursue international opportunities, and the latent potential for such activity from rising internet adoption levels, the international entrepreneurship literature has paid limited attention to the phenomenon. To address this gap, we review past research in international entrepreneurship, as well as the broader fields of entrepreneurship, international business, marketing, management and management information systems, to identify firm-level resources that are associated with the successful pursuit of international opportunities in internet-enabled markets. We identify three such internet-related firm-level resources: online reputation, online technological capabilities, and online brand communities. We develop a propositional inventory of the expected relationships, identify measures expected to be useful to future scholars in this area, and present the implications of our review for future international entrepreneurship research. © 2011 Elsevier Inc.</t>
  </si>
  <si>
    <t>2-s2.0-80052968431</t>
  </si>
  <si>
    <t>Reyes P.M.; Li S.; Visich J.K.</t>
  </si>
  <si>
    <t>Determinants of RFID adoption stage and perceived benefits</t>
  </si>
  <si>
    <t>10.1016/j.ejor.2016.03.051</t>
  </si>
  <si>
    <t>https://www.scopus.com/inward/record.uri?eid=2-s2.0-84973560726&amp;doi=10.1016%2fj.ejor.2016.03.051&amp;partnerID=40&amp;md5=46f8d8ac268775d0ead0dd022926176b</t>
  </si>
  <si>
    <t>This study identifies the determinants of radio frequency identification (RFID) adoption stage and explores the perceived benefits from RFID adoption. RFID adoption is divided into three stages, starting from not considering the adoption (Stage 1), to begin considering the adoption (Stage 2) and to finally implementing RFID (Stage 3). It is argued that a firm's RFID adoption stage is influenced by the following factors: Drivers (Internal Drivers and External Drivers), Management Leadership (Top Management Leadership and Middle-level Management Leadership), and Barriers (Cost Issues, Lack of Understanding, Technical Issues and Privacy Issues). The RFID adoption stage will in turn impact the level of perceived Benefits from RFID implementation. Benefits we measure are Customer Service, Productivity, Asset Management and Communication. Through an on-line survey we collected data from 175 organizations and we used an ordered probit regression model to test the factors influencing RFID adoption stage. Business sector and firm size were entered as control variables. The results show that internal drivers, top management leadership, cost barrier and firm size are significant determinants of the stage of RFID adoption. In addition, two-factor ANOVA were conducted to investigate the impact of RFID adoption stage/firm size on perceived benefits. The findings show that RFID adoption stage has a significant positive impact on each perceived benefit. The results also show that firm size has a significant impact on perceived customer service and productivity benefits. Our results offer new insights into RFID adoption factors and broaden our understanding of RFID technology in the supply chain. © 2016 Elsevier B.V. All rights reserved.</t>
  </si>
  <si>
    <t>2-s2.0-84973560726</t>
  </si>
  <si>
    <t>Reynolds P.; Yetton P.</t>
  </si>
  <si>
    <t>Aligning business and IT strategies in multi-business organizations</t>
  </si>
  <si>
    <t>10.1057/jit.2015.1</t>
  </si>
  <si>
    <t>https://www.scopus.com/inward/record.uri?eid=2-s2.0-84930038573&amp;doi=10.1057%2fjit.2015.1&amp;partnerID=40&amp;md5=684607aa534e017cbbf789d02912185b</t>
  </si>
  <si>
    <t>The alignment of business and information technology (IT) strategies is an important and enduring theoretical challenge for the information systems discipline, remaining a top issue in practice over the past 20 years. Multi-business organizations (MBOs) present a particular alignment challenge because business strategies are developed at the corporate level, within individual strategic business units and across the corporate investment cycle. In contrast, the extant literature implicitly assumes that IT strategy is aligned with a single business strategy at a single point in time. This paper draws on resource-based theory and path dependence to model functional, structural, and temporal IT strategic alignment in MBOs. Drawing on Makadok's theory of profit, we show how each form of alignment creates value through the three strategic drivers of competence, governance, and flexibility, respectively. We illustrate the model with examples from a case study on the Commonwealth Bank of Australia. We also explore the model's implications for existing IT alignment models, providing alternative theoretical explanations for how IT alignment creates value. © 2015 JIT Palgrave Macmillan.</t>
  </si>
  <si>
    <t>2-s2.0-84930038573</t>
  </si>
  <si>
    <t>Richard P.J.; Coltman T.R.; Keating B.W.</t>
  </si>
  <si>
    <t>Designing IS service strategy: An information acceleration approach</t>
  </si>
  <si>
    <t>10.1057/ejis.2010.62</t>
  </si>
  <si>
    <t>https://www.scopus.com/inward/record.uri?eid=2-s2.0-84856994585&amp;doi=10.1057%2fejis.2010.62&amp;partnerID=40&amp;md5=0626166d409b179a2860c4957ddb5307</t>
  </si>
  <si>
    <t>Information technology-based innovation involves considerable risk requiring foresight; yet our understanding of the way in which managers develop the insight to support new breakthrough applications is limited and remains obscured by high levels of technical and market uncertainty. This paper applies discrete choice analysis to support improved empirical explanation of how and why decisions are made in information systems (IS). A new experimental method based on information acceleration (IA) is also applied to improve prediction of future IS service strategies. Both explanation and prediction are important to IS research and these two behaviourally sound methods complement each other. Specifically, the combination of IA and discrete choice analysis removes misspecification artefacts from response variability and generates more accurate parameter estimates that better explain IS decision making. © 2012 Operational Research Society Ltd. All rights reserved.</t>
  </si>
  <si>
    <t>2-s2.0-84856994585</t>
  </si>
  <si>
    <t>Riemenschneider C.K.; Armstrong D.J.</t>
  </si>
  <si>
    <t>The development of the perceived distinctiveness antecedent of information systems professional identity</t>
  </si>
  <si>
    <t>10.25300/MISQ/2021/14626</t>
  </si>
  <si>
    <t>https://www.scopus.com/inward/record.uri?eid=2-s2.0-85114700626&amp;doi=10.25300%2fMISQ%2f2021%2f14626&amp;partnerID=40&amp;md5=5ce536fc1b68b77387b63090037093d2</t>
  </si>
  <si>
    <t>This study explored the professional identity of information systems (IS) workers and explicated the set of salient characteristics that comprise the perceived distinctiveness of the IS profession. We developed a more complete picture of IS workers’ perceived distinctiveness, including its composition and outcomes. The perceived distinctiveness of the IS profession, in turn, contributes to individuals’ professional identity. We employed a mixed methods design (qualitative and quantitative) to leverage the strengths of each method. In Study 1, we analyzed transcripts of focus group interviews, using a robust qualitative method—revealed causal mapping. Utilizing the midrange theory that emerged from Study 1, we further explicated and empirically tested it with a quantitative field survey in Study 2. The meta-inference from these relationships can be stated as follows: The occurrence of change within the profession, the facets of knowledge needed, and the continuous refinement and adaptation of the knowledge base within a mentally demanding work context are what make the IS profession distinctive from other professions. Specifically, our findings indicate that the extent of change; the need for continuous learning; the use of creativity and logic to solve problems; the breadth of knowledge, skills, and abilities required; and the level of technology and business integration, time pressure, and stress compose the perceived distinctiveness of the IS professional. Future research might use our findings to incorporate elements of the IS profession into IS-specific theories. © 2021 University of Minnesota. All rights reserved.</t>
  </si>
  <si>
    <t>2-s2.0-85114700626</t>
  </si>
  <si>
    <t>Riemenschneider C.K.; Armstrong D.J.; Moore J.E.</t>
  </si>
  <si>
    <t>Guest Editorial: Meeting the demand for IT workers: A call for research</t>
  </si>
  <si>
    <t>10.1057/ejis.2009.36</t>
  </si>
  <si>
    <t>https://www.scopus.com/inward/record.uri?eid=2-s2.0-71249151184&amp;doi=10.1057%2fejis.2009.36&amp;partnerID=40&amp;md5=dfbd6b77d776fae8090f4c12427bed05</t>
  </si>
  <si>
    <t>2-s2.0-71249151184</t>
  </si>
  <si>
    <t>Rivard S.; Raymond L.; Verreault D.</t>
  </si>
  <si>
    <t>Resource-based view and competitive strategy: An integrated model of the contribution of information technology to firm performance</t>
  </si>
  <si>
    <t>10.1016/j.jsis.2005.06.003</t>
  </si>
  <si>
    <t>https://www.scopus.com/inward/record.uri?eid=2-s2.0-32144439527&amp;doi=10.1016%2fj.jsis.2005.06.003&amp;partnerID=40&amp;md5=c029157f6cf761cb8698e9ab09c01c12</t>
  </si>
  <si>
    <t>The contribution of IT to business performance has been studied from two main perspectives: a 'strategy as positioning perspective,' which underlines a market power imperative, and a resource-based view perspective, which conceptualizes the enterprise as a 'bundle of unique resources.' The objective of the present study is to improve our understanding of the contribution of IT to firm performance in building upon the complementarity between the two perspectives. To do so, a model proposed by [Spanos, Y.E., Lioukas, S. 2001. An examination into the causal logic of rent generation: contrasting Porter's competitive strategy framework and the resource-based perspective. Strategic Management Journal 22(10), 907-934], which comprises both a competitive strategy framework and the resource-based perspective was adapted to reflect the role played by IT. More precisely, the model encapsulates the effects of both IT support for business strategy and IT support for firm assets on firm performance. To test the model, a survey of 96 small- and medium-sized enterprises (SME) was conducted. © 2005 Elsevier B.V. All rights reserved.</t>
  </si>
  <si>
    <t>2-s2.0-32144439527</t>
  </si>
  <si>
    <t>Zaefarian G.; Robson M.J.; Najafi-Tavani Z.; Spyropoulou S.</t>
  </si>
  <si>
    <t>Relationships of stressors and opportunism in cross-border exchange partnership contexts: When and how monitoring matters</t>
  </si>
  <si>
    <t>10.1057/s41267-022-00560-4</t>
  </si>
  <si>
    <t>https://www.scopus.com/inward/record.uri?eid=2-s2.0-85139919396&amp;doi=10.1057%2fs41267-022-00560-4&amp;partnerID=40&amp;md5=c84aa52a15b2c1ce12b4ec9936f2feff</t>
  </si>
  <si>
    <t>Transaction costs economics work has argued that monitoring procedures are needed to evaluate the extent to which overseas partners comply with their obligations. We posit that the transactional theory of stress can also inform on how to distinguish opportunists from non-opportunists. Synthesizing these two theories and using a three-study, multimethod design, we examine whether different types of stressors influence opportunism, and how and under what conditions such links are moderated by monitoring. Based on separate surveys of 209 Chinese subsidiaries’ and 232 Chinese suppliers’ cross-border intrafirm and interfirm partnerships with headquarters and buyers, respectively – in conjunction with an add-on experimental study conducted in the US – the results suggest challenge and hindrance stressors impact opportunism differently. The former exhibits a U-shaped, and the latter a positive, relationship with opportunism. We thus observe the importance of both the level and type of stress. Further, the international exchange context matters for monitoring’s efficacy. Monitoring steepens the U-shaped challenge stressors–opportunism relationship in intrafirm (not interfirm) partnerships. It however weakens the positive hindrance stressors–opportunism relationship in interfirm (not intrafirm) partnerships. The findings inform managers on when and how to use monitoring to control challenge and hindrance stressors’ links to opportunism in these contexts. © 2022, The Author(s).</t>
  </si>
  <si>
    <t>2-s2.0-85139919396</t>
  </si>
  <si>
    <t>Robert L.P., Jr.; Sykes T.A.</t>
  </si>
  <si>
    <t>Extending the concept of control beliefs: Integrating the role of advice networks</t>
  </si>
  <si>
    <t>10.1287/isre.2016.0666</t>
  </si>
  <si>
    <t>https://www.scopus.com/inward/record.uri?eid=2-s2.0-85016193471&amp;doi=10.1287%2fisre.2016.0666&amp;partnerID=40&amp;md5=c34a51265ca30e2fd080103dafb78053</t>
  </si>
  <si>
    <t>Although control beliefs (CBs) can represent many different types of controls, information systems researchers have focused primarily on CBs related to technical compatibility, resource availability, and computer self-efficacy. More recent research has recognized that co-worker advice, which represents situated and improvised learning, can also be an important factor that can enable or impede system use. In addition, because advice from co-workers represents the social context by which the impacts of other traditional CBs are embedded, they may have the potential to alter the relationships between traditional CBs and system use. Against this backdrop, we examined the direct effects of CBs about advice from co-workers on system use as well as its ability to moderate the effects of other types of CBs on system use. To accomplish this, we conducted a threemonth study of 112 employees in one business unit of an organization. Results supported our hypotheses that CBs about advice from co-workers directly influence system use and moderate the effects of other CBs on system use. © 2016 INFORMS.</t>
  </si>
  <si>
    <t>2-s2.0-85016193471</t>
  </si>
  <si>
    <t>Roberts N.; Galluch P.S.; Dinger M.; Grover V.</t>
  </si>
  <si>
    <t>Absorptive capacity and information systems research: Review, synthesis, and directions for future research</t>
  </si>
  <si>
    <t>10.2307/41703470</t>
  </si>
  <si>
    <t>https://www.scopus.com/inward/record.uri?eid=2-s2.0-84860658465&amp;doi=10.2307%2f41703470&amp;partnerID=40&amp;md5=839eda9b5950550da1599259a1bb0a5d</t>
  </si>
  <si>
    <t>Absorptive capacity is a firm's ability to identify, assimilate, transform, and apply valuable external knowledge. It is considered an imperative for business success. Modern information technologies perform a critical role in the development and maintenance of a firm's absorptive capacity. We provide an assessment of absorptive capacity in the information systems literature. IS scholars have used the absorptive capacity construct in diverse and often contradictory ways. Confusion surrounds how absorptive capacity should be conceptualized, its appropriate level of analysis, and how it can be measured. Our aim in reviewing this construct is to reduce such confusion by improving our understanding of absorptive capacity and guiding its effective use in IS research. We trace the evolution of the absorptive capacity construct in the broader organizational literature and pay special attention to its conceptualization, assumptions, and relationship to organizational learning. Following this, we investigate how absorptive capacity has been conceptualized, measured, and used in IS research. We also examine how absorptive capacity fits into distinct IS themes and facilitates understanding of various IS phenomena. Based on our analysis, we provide a framework through which IS researchers can more fully leverage the rich aspects of absorptive capacity when investigating the role of information technology in organizations.</t>
  </si>
  <si>
    <t>2-s2.0-84860658465</t>
  </si>
  <si>
    <t>Roberts N.; Grover V.</t>
  </si>
  <si>
    <t>Leveraging information technology infrastructure to facilitate a firm's customer agility and competitive activity: An empirical investigation</t>
  </si>
  <si>
    <t>10.2753/MIS0742-1222280409</t>
  </si>
  <si>
    <t>https://www.scopus.com/inward/record.uri?eid=2-s2.0-84860696850&amp;doi=10.2753%2fMIS0742-1222280409&amp;partnerID=40&amp;md5=ba6d623540af2edf73b0bdfa12f7d753</t>
  </si>
  <si>
    <t>This paper investigates how information technology (IT) facilitates a firm's customer agility and, in turn, competitive activity. Customer agility captures the extent to which a firm is able to sense and respond quickly to customer-based opportunities for innovation and competitive action. Drawing from the dynamic capability and IT business value research streams, we propose that IT plays an important role in facilitating a "knowledge creating" synergy derived from the interaction between a firm's Web-based customer infrastructure and its analytical ability. This will enhance the firm's ability to sense customer-based opportunities. IT also plays an important role in "process enhancing" synergy obtained from the interaction between a firm's coordination efforts and its level of information systems integration, which facilitates the firm's ability to respond to those opportunities. We also leverage the competitive dynamics and strategic alignment literature to propose that the alignment between customer-sensing capability and customer-responding capability will impact the firm's competitive activity. We test our model with a two-stage research design in which we survey marketing executives of high-tech firms. Our results show that a Web-based customer infrastructure facilitates a firm's customer-sensing capability; furthermore, analytical ability positively moderates this relationship. We also find that internal systems integration positively moderates the relationship between interfunctional coordination and a firm's customer-responding capability. Finally, our results show that agility alignment affects the efficacy of a firm's competitive actions. In particular, action efficacy is higher when sensing and responding capabilities are both high. © 2012 M.E. Sharpe, Inc.</t>
  </si>
  <si>
    <t>2-s2.0-84860696850</t>
  </si>
  <si>
    <t>Robertson P.L.; Casali G.L.; Jacobson D.</t>
  </si>
  <si>
    <t>Managing open incremental process innovation: Absorptive Capacity and distributed learning</t>
  </si>
  <si>
    <t>10.1016/j.respol.2012.02.008</t>
  </si>
  <si>
    <t>https://www.scopus.com/inward/record.uri?eid=2-s2.0-84859430462&amp;doi=10.1016%2fj.respol.2012.02.008&amp;partnerID=40&amp;md5=d5e8eeea260f840cca8cf4c0c9f1cf98</t>
  </si>
  <si>
    <t>In this conceptual article, we extend earlier work on Open Innovation and Absorptive Capacity. We suggest that the literature on Absorptive Capacity does not place sufficient emphasis on distributed knowledge and learning or on the application of innovative knowledge. To accomplish physical transformations, organisations need specific Innovative Capacities that extend beyond knowledge management. Accessive Capacity is the ability to collect, sort and analyse knowledge from both internal and external sources. Adaptive Capacity is needed to ensure that new pieces of equipment are suitable for the organisation's own purposes even though they may have been originally developed for other uses. Integrative Capacity makes it possible for a new or modified piece of equipment to be fitted into an existing production process with a minimum of inessential and expensive adjustment elsewhere in the process. These Innovative Capacities are controlled and coordinated by Innovative Management Capacity, a higher-order dynamic capability. © 2012 Elsevier B.V. All rights reserved.</t>
  </si>
  <si>
    <t>2-s2.0-84859430462</t>
  </si>
  <si>
    <t>Rolandsson B.; Bergquist M.; Ljungberg J.</t>
  </si>
  <si>
    <t>Open source in the firm: Opening up professional practices of software development</t>
  </si>
  <si>
    <t>10.1016/j.respol.2010.11.003</t>
  </si>
  <si>
    <t>https://www.scopus.com/inward/record.uri?eid=2-s2.0-79953242714&amp;doi=10.1016%2fj.respol.2010.11.003&amp;partnerID=40&amp;md5=1cca03ca2d64306f602b82fd903c081d</t>
  </si>
  <si>
    <t>Opening up firms to open source has changed professional programmers' work in software development. In their work practice they must cope with two modes of software production: one based on proprietary, closed work situations, the other built around open source community ways of cooperation and knowledge sharing. In this article we present a study of how programmers cope with the co-existence of an industrial/commercial and a community/commons based mode of production. We analyze how they develop strategies to handle tensions that arise from contradictions between these two modes, and how it changes programmers' approach towards open source software development in the company. The study covers proprietary companies that have gradually incorporated open source software (hybrid companies) and SMEs entirely built around open source business concepts (pure-play companies). Four strategies are elaborated and discussed in-depth: Engineering in the lab, Market driven tailoring, Developing the community consortium and Peer-production. At a more general level, the study contributes to our understanding of how the transformation of proprietary production processes into a more open mode of knowledge work is not only associated with company strategies, but also with tensions and new demands on how work is strategically handled by knowledge workers. © 2010 Elsevier B.V. All rights reserved.</t>
  </si>
  <si>
    <t>2-s2.0-79953242714</t>
  </si>
  <si>
    <t>Rolland K.H.; Mathiassen L.; Rai A.</t>
  </si>
  <si>
    <t>Managing digital platforms in user organizations: The interactions between digital options and digital debt</t>
  </si>
  <si>
    <t>10.1287/isre.2018.0788</t>
  </si>
  <si>
    <t>https://www.scopus.com/inward/record.uri?eid=2-s2.0-85048681043&amp;doi=10.1287%2fisre.2018.0788&amp;partnerID=40&amp;md5=f61783ce51f753cb98f3ecc2497e02a0</t>
  </si>
  <si>
    <t>As organizations increasingly use digital platforms to facilitate innovation, researchers are seeking to understand how platforms shape business practices. Although extant literature offers important insights into platform management from a platformowner perspective, we know little about how organizations manage industry platforms provided by external parties to generate opportunities and overcome challenges in relation to their infrastructure and work processes. As part of larger ecosystems, these digital platforms offer organizations bundles of digital options that they can selectively invest in over time. At the same time, organizations' previous investments in digital infrastructure and work processes produce a legacy of digital debt that conditions how they manage their digital platforms over time. Against this backdrop, we investigate how digital options and digital debt were implicated in a large Scandinavian media organization's management of a news production platform over nearly 17 years. Drawing on extant literature and the findings from this case, we theorize the progression of and interactions between digital options and digital debt during an organization's digital platform management in relation to its infrastructure and work processes. The theory reveals the complex choices that organizations face in such efforts: While they may have to resolve digital debt to make a platform's digital options actionable, hesitancy to plant digital debt may equally well prevent them from realizing otherwise attractive digital options. Similarly, while identified digital options may offer organizations new opportunities to resolve digital debt, eagerness to realize digital options may just as easily lead to unwise planting of digital debt. © 2018 INFORMS.</t>
  </si>
  <si>
    <t>2-s2.0-85048681043</t>
  </si>
  <si>
    <t>Rosenzweig E.D.; Roth A.V.</t>
  </si>
  <si>
    <t>B2B seller competence: Construct development and measurement using a supply chain strategy lens</t>
  </si>
  <si>
    <t>10.1016/j.jom.2007.01.007</t>
  </si>
  <si>
    <t>https://www.scopus.com/inward/record.uri?eid=2-s2.0-34548843612&amp;doi=10.1016%2fj.jom.2007.01.007&amp;partnerID=40&amp;md5=120ee9ab7432a7465742a464a49e8b5d</t>
  </si>
  <si>
    <t>In less than a decade, Internet-enabled business-to-business (B2B) commerce has become central to supply chain management. But little is known about the infrastructural competencies required for manufacturers engaged in Internet-enabled activities with downstream business customers. This paper aims to take a first step in operationalizing a set of new, multi-item measures that tap into infrastructural (or "soft") competencies required for leveraging B2B commerce. We use a structured, two-stage approach to develop and refine a set of constructs, items, and new multi-item measurement scales in order to rigorously evaluate their measurement properties. By drawing upon the literature as well as extensive interviews with expert practitioners, we define and measure the salient infrastructural competencies - termed B2B seller competence (B2B-SC) - associated with the seller-side of Internet-enabled commerce. We find that the conceptual domain of B2B-SC comprises seven theoretically important dimensions: (1) technical skills, (2) change disposition, (3) conflict management, (4) market acuity, (5) coordinated logistics, (6) knowledge channels, and (7) fluid partnering. Operational indicators that tap into constructs pertaining to each B2B-SC dimension are developed through an iterative process. In the second stage, we conduct a field study to more fully assess the measurement properties of item and scale reliability and validity using a covariance structure framework. The results indicate that our new scales exhibit sufficient psychometric properties, which make them useful for theory building, testing, and the refinement of supply chain strategy paradigms in the emerging area of B2B commerce. © 2007 Elsevier B.V. All rights reserved.</t>
  </si>
  <si>
    <t>2-s2.0-34548843612</t>
  </si>
  <si>
    <t>Rutner P.S.; Hardgrave B.C.; McKnight D.H.</t>
  </si>
  <si>
    <t>Emotional dissonance and the information technology professional</t>
  </si>
  <si>
    <t>10.2307/25148859</t>
  </si>
  <si>
    <t>https://www.scopus.com/inward/record.uri?eid=2-s2.0-50249101718&amp;doi=10.2307%2f25148859&amp;partnerID=40&amp;md5=193c18c835bd711d0329f10de2a65bcf</t>
  </si>
  <si>
    <t>The information technology professional is regularly expected to work with colleagues in both IT and other areas of the organization. During these interactions, the IT employee is expected to conform to occupational or organizational norms regarding the display of emotion. How do these display norms affect the IT professional? This study examines an IT professional's emotional dissonance, the conflict between norms of emotional display and an employee's felt emotion. Emotional dissonance is studied as a factor of IT professionals' work exhaustion, job satisfaction, and turnover intention, modeled as an extension to the work of Moore (2000a). The results indicate emotional dissonance predicts work exhaustion better than do perceived workload, role conflict, or role ambiguity, constructs which have long been associated with work exhaustion. Job satisfaction is influenced directly by role ambiguity and work exhaustion. In turn, job satisfaction influences employee turnover intention. We discuss implications of these findings for both IT management and future research.</t>
  </si>
  <si>
    <t>2-s2.0-50249101718</t>
  </si>
  <si>
    <t>Ryan-Charleton T.; Gnyawali D.R.; Oliveira N.</t>
  </si>
  <si>
    <t>STRATEGIC ALLIANCE OUTCOMES: CONSOLIDATION AND NEW DIRECTIONS</t>
  </si>
  <si>
    <t>Academy of Management Annals</t>
  </si>
  <si>
    <t>10.5465/annals.2020.0346</t>
  </si>
  <si>
    <t>https://www.scopus.com/inward/record.uri?eid=2-s2.0-85134639780&amp;doi=10.5465%2fannals.2020.0346&amp;partnerID=40&amp;md5=5ca5001d1311e31eec57cd28517478d2</t>
  </si>
  <si>
    <t>The pursuit of outcomes is the raison d’^etre for strategic alliances, yet the literature on outcomes is rather fragmented. Moreover, conceptual and empirical confusion exists between strategic alliance outcomes and how well the alliance is working. Important behavioral terms, such as conflict and tension, are also used without conceptual clarity. We tackle these issues by consolidating the spectrum of strategic alliance outcomes and explaining how outcomes are often intertwined. We also distill the literature regarding how well the alliance is working into three “functioning indicators” and highlight their conceptual distinctiveness vis-aa-vis outcomes. We disentangle the definitions and implications of three important behavioral issues in alliances—trade-offs, frictions, and tensions—and discuss how they are rooted in partner interdependence. Lastly, we offer an “outcome-centric” perspective on strategic alliances, which shifts the emphasis from outcomes as end results to the pursuit of outcomes as explanatory starting points. © Academy of Management. All rights reserved.</t>
  </si>
  <si>
    <t>2-s2.0-85134639780</t>
  </si>
  <si>
    <t>Sabherwal R.; Chan Y.E.</t>
  </si>
  <si>
    <t>Alignment between Business and IS Strategies: A Study of Prospectors, Analyzers, and Defenders</t>
  </si>
  <si>
    <t>10.1287/isre.12.1.11.9714</t>
  </si>
  <si>
    <t>https://www.scopus.com/inward/record.uri?eid=2-s2.0-0035589929&amp;doi=10.1287%2fisre.12.1.11.9714&amp;partnerID=40&amp;md5=8519a96bbfe9f3bc876bb54a019dbca5</t>
  </si>
  <si>
    <t>Alignment between business strategy and IS strategy is widely believed to improve business performance. This paper examines the impact of alignment on perceived business performance using Miles and Snow's popular classification of Defender, Analyzer, and Prospector business strategies. A priori theoretical profiles for these business strategies are developed using Venkatraman's (1989a) measure of business strategy. Theoretical profiles for IS strategies are developed in terms of four types of systems - operational support systems, market information systems, strategic decision-support systems, and interorganizational systems. Empirical data from two multirespondent surveys of 164 and 62 companies, respectively, are analyzed. Results indicate that alignment affects perceived business performance but only in some organizations. Alignment seems to influence overall business success in Prospectors and Analyzers but not in Defenders. Implications for future research and practice are discussed.</t>
  </si>
  <si>
    <t>2-s2.0-0035589929</t>
  </si>
  <si>
    <t>Sabherwal R.; Hirschheim R.; Goles T.</t>
  </si>
  <si>
    <t>The Dynamics of Alignment: Insights from a Punctuated Equilibrium Model</t>
  </si>
  <si>
    <t>10.1287/orsc.12.2.179.10113</t>
  </si>
  <si>
    <t>https://www.scopus.com/inward/record.uri?eid=2-s2.0-0035638261&amp;doi=10.1287%2forsc.12.2.179.10113&amp;partnerID=40&amp;md5=4d0c7cefa3995023754f5267cf6e1ff1</t>
  </si>
  <si>
    <t>Several prior articles have emphasized the importance of alignment between business and information system (IS) strategies, and between business and IS structures. Seeking to advance our understanding of alignment, we examine the dynamics of changes in alignment through strategy/ structure interactions in the business and IS domains. More specifically, we address the following question: In what ways does alignment evolve over time? Changes in the strategic IS management profile (which includes business strategy, IS strategy, business structure, and IS structure) over time are examined using a punctuated equilibrium model, involving long periods of relative stability, or evolutionary change, interrupted by short periods of quick and extensive, or revolutionary, change. Case studies of changes in business and IS strategies and structure over long time periods in three organizations suggest that the punctuated equilibrium model provides a valuable perspective for viewing these dynamics. The cases suggest that a pattern of alignment may continue over a long period, because either the level of alignment is high or the managers do not recognize the low alignment as a problem. Revolutions, involving changes in most or all dimensions of the strategic IS management profile, interrupt the evolutionary changes. However, organizations hesitate to make such revolutionary changes in strategic IS management profiles. Complete revolutions apparently require a combination of strong triggers. Finally, post-revolution adjustments to one dimension of the strategic IS management profile seem to follow revolutionary changes.</t>
  </si>
  <si>
    <t>2-s2.0-0035638261</t>
  </si>
  <si>
    <t>Sabherwal R.; Jeyaraj A.</t>
  </si>
  <si>
    <t>Information technology impacts on firm performance: An extension of Kohli and Devaraj (2003)</t>
  </si>
  <si>
    <t>10.25300/MISQ/2015/39.4.4</t>
  </si>
  <si>
    <t>https://www.scopus.com/inward/record.uri?eid=2-s2.0-84961773499&amp;doi=10.25300%2fMISQ%2f2015%2f39.4.4&amp;partnerID=40&amp;md5=b701ffaae10713fe2c42c45e93a51347</t>
  </si>
  <si>
    <t>Despite the importance of investing in information technology, research on business value of information technology (BVIT) shows contradictory results, raising questions about the reasons for divergence. Kohli and Devaraj (2003) provided valuable insights into this issue based on a meta-analysis of 66 BVIT studies. This paper extends Kohli and Devaraj by examining the influences on BVIT through a meta-analysis of 303 studies published between 1990 and 2013. We found that BVIT increases when the study does not consider IT investment, does not use profitability measure of value, and employs primary data sources, fewer IT-related antecedents, and larger sample size. Considerations of IT alignment, IT adoption and use, and interorganizational IT strengthen the relationship between IT investment on BVIT, whereas the focus on environmental theories dampens the same relationship. However, the use of productivity measures of value, the number of dependent variables, the economic region, the consideration of IT assets and IT infrastructure or capability, and the consideration of IT sophistication do not affect BVIT. Finally, BVIT increases over time with IT progress. Implications for future research and practice are discussed.</t>
  </si>
  <si>
    <t>2-s2.0-84961773499</t>
  </si>
  <si>
    <t>Sabherwal R.; Sabherwal S.; Havakhor T.; Steelman Z.</t>
  </si>
  <si>
    <t>How does strategic alignment affect firm performance? The roles of information technology investment and environmental uncertainty1</t>
  </si>
  <si>
    <t>10.25300/MISQ/2019/13626</t>
  </si>
  <si>
    <t>https://www.scopus.com/inward/record.uri?eid=2-s2.0-85067209294&amp;doi=10.25300%2fMISQ%2f2019%2f13626&amp;partnerID=40&amp;md5=155da6a10f03165c1e05224fe179463b</t>
  </si>
  <si>
    <t>The alignment between a firm’s business and information technology (IT) strategies continues to be important for research and practice. Prior research investigating the performance consequences of strategic IT alignment (SITA) has produced inconsistent results. This paper distinguishes between two roles of SITA: (1) as a state of congruence between business and IT, which is the primary focus of empirical studies, and (2) as reflecting a capability that may enable or inhibit the leveraging of IT investments, as has been discussed theoretically but not examined empirically. Based on the resource-based view (RBV), IT investment (ITI) is explicitly included as the resource that SITA as a capability can inherently help leverage. Also based on RBV, we argue that environmental uncertainty, which is examined in terms of dynamism, complexity, and munificence, moderates the effect of SITA on the relationship between ITI and firm performance. The research model is tested through panel-data analyses of data from 1999–2008, including 758 firm-year observations from 242 firms. This study is the first to find that SITA as a state directly improves firm performance even when considering ITI and its interaction with SITA. Moreover, the effect of the interaction between SITA and ITI on firm performance increases with an increase in environmental dynamism or complexity and with a decrease in environmental munificence. We also find that the effect of the interaction between SITA and ITI can be negative under some environments. Specifically, the results suggest that (1) in dynamic, complex, and hostile environments, SITA does reflect a capability that enhances the positive effect of ITI on firm performance, but (2) in stable, simple, and munificent environments, SITA reflects a rigidity that reduces the positive effect of ITI on firm performance. The results are robust under a variety of statistical specifications and estimations. © 2019 University of Minnesota. All rights reserved.</t>
  </si>
  <si>
    <t>2-s2.0-85067209294</t>
  </si>
  <si>
    <t>Sahi G.K.; Gupta M.C.; Cheng T.C.E.; Lonial S.C.</t>
  </si>
  <si>
    <t>Relating entrepreneurial orientation with operational responsiveness: Roles of competitive intensity and technological turbulence</t>
  </si>
  <si>
    <t>10.1108/IJOPM-07-2018-0411</t>
  </si>
  <si>
    <t>https://www.scopus.com/inward/record.uri?eid=2-s2.0-85066976289&amp;doi=10.1108%2fIJOPM-07-2018-0411&amp;partnerID=40&amp;md5=97290943b40e02e5f31bf4cbb29f9556</t>
  </si>
  <si>
    <t>Purpose: Premised on dynamic capability theory, the purpose of this paper is to explore the link between entrepreneurial orientation (EO) and operational responsiveness (OR). In addition, grounded in contingency theory, the authors examine the roles of competitive intensity and technological turbulence in affecting the entrepreneurial orientation and OR link. Design/methodology/approach: This study proposes that firms’ entrepreneurial initiatives in terms of innovativeness, proactiveness and risk-taking significantly affect their responsiveness. Competitive intensity and technological turbulence moderate the EO and OR relationship. Using hierarchical regression analysis, the authors analyze the data generated from a sample of 164 small-and-medium enterprises in the USA. Findings: The findings show that entrepreneurial initiatives are instrumental in responding to market requirements, which in turn results in superior performance. The authors also find that the interactive effects of innovativeness/risk-taking and competitive intensity are significant and positive, while those of innovativeness/proactiveness and technological turbulence on responsiveness are significant but negative. These findings imply that OR is effective when the level of competitive intensity is high while technological turbulence is low. Research limitations/implications: The authors conclude the paper by suggesting that entrepreneurial actions are pre-requisites for OR, which becomes effective only when the market experiences a moderate level of competition and a low level of technological change. The study provides implications for cross-functional research in the areas of entrepreneurship and operations management (OM) and also suggests future directions in this research stream. Originality/value: Although responsiveness has been recognized as a critical competitive capability in the OM literature, its relationship with EO is not fully understood and has not been empirically tested. Moreover, the interplay between EO and competitive intensity/technological turbulence and their effects on effective OR have not been gauged in the past. © 2019, Emerald Publishing Limited.</t>
  </si>
  <si>
    <t>2-s2.0-85066976289</t>
  </si>
  <si>
    <t>Saini A.; Johnson J.L.</t>
  </si>
  <si>
    <t>Organizational capabilities in e-commerce: An empirical investigation of e-brokerage service providers</t>
  </si>
  <si>
    <t>10.1177/0092070305276150</t>
  </si>
  <si>
    <t>https://www.scopus.com/inward/record.uri?eid=2-s2.0-22144440552&amp;doi=10.1177%2f0092070305276150&amp;partnerID=40&amp;md5=4db3cfc47dd98dc7d83e9c7c522b2c1e</t>
  </si>
  <si>
    <t>E-commerce not only has tremendous potential for growth but also poses unique challenges for both incumbents and new entrants. By examining drivers of firm performance in e-commerce from a capabilities perspective, the authors conceptualize three firm capabilities that are critical for superior firm performance in e-commerce: information technology capability, strategic flexibility, and trust-building capability. The extent and nature of market orientation is conceptualized as a platform for leveraging e-commerce capabilities. The authors test the effects of e-commerce capabilities on performance (e.g., relative profits, sales, return on investment) using data from 122 e-brokerage service providers. The results indicate that information technology capability and strategic flexibility affect performance given the right market orientation. Copyright © 2005 by Academy of Marketing Science.</t>
  </si>
  <si>
    <t>2-s2.0-22144440552</t>
  </si>
  <si>
    <t>Saka O.; Eichengreen B.; Aksoy C.G.</t>
  </si>
  <si>
    <t>Epidemic Exposure, Financial Technology, and the Digital Divide</t>
  </si>
  <si>
    <t>Journal of Money, Credit and Banking</t>
  </si>
  <si>
    <t>10.1111/jmcb.12945</t>
  </si>
  <si>
    <t>https://www.scopus.com/inward/record.uri?eid=2-s2.0-85132808537&amp;doi=10.1111%2fjmcb.12945&amp;partnerID=40&amp;md5=67734f13d91f2d67eb49cff3ec88f2c3</t>
  </si>
  <si>
    <t>We ask whether epidemic exposure leads to a shift in financial technology usage and who participates in this shift. We exploit a data set combining Gallup World Polls and Global Findex surveys for some 250,000 individuals in 140 countries, merging them with information on the incidence of epidemics and local 3G Internet infrastructure. Epidemic exposure is associated with an increase in remote-access (online/mobile) banking and substitution from bank branch based to ATM activity. The temporary nature of the effects we identify is more consistent with a demand channel rather than that of supply with high initial fixed costs. Exploring heterogeneity using a machine learning–driven approach, we find that young, high-income earners in full-time employment have the greatest tendency to shift to online/mobile transactions in response to epidemics. Baseline effects are larger for individuals with better ex ante 3G signal coverage, highlighting the role of the digital divide in adaption to new technologies necessitated by adverse external shocks. © 2022 The Authors. Journal of Money, Credit and Banking published by Wiley Periodicals LLC on behalf of Ohio State University.</t>
  </si>
  <si>
    <t>2-s2.0-85132808537</t>
  </si>
  <si>
    <t>Saldanha T.J.V.; Lee D.; Mithas S.</t>
  </si>
  <si>
    <t>Aligning information technology and business: The differential effects of alignment during investment planning, delivery, and change</t>
  </si>
  <si>
    <t>10.1287/isre.2020.0944</t>
  </si>
  <si>
    <t>https://www.scopus.com/inward/record.uri?eid=2-s2.0-85097976020&amp;doi=10.1287%2fisre.2020.0944&amp;partnerID=40&amp;md5=bac7301ac76fa11885cb144ef84d4678</t>
  </si>
  <si>
    <t>When does information technology (IT)–business alignment matter most for leveraging IT investment for firm performance? Drawing on dynamic capabilities theory, we posit that firms that focus on IT–business alignment at the later stages (i.e., the IT delivery stage and IT change stage) of the IT lifecycle are better able to translate their IT investment into revenue than firms that focus on IT–business alignment at the early stage (i.e., IT investment planning stage) of the IT lifecycle. To test our theory, we leverage archival data from more than 120 firms in India that differ in terms of where in the IT lifecycle they focused on IT–business alignment as the key priority. We find that the positive relationship between IT investment and firm revenue is stronger for firms that focus on IT delivery alignment or IT change alignment than for firms that focus on IT investment planning alignment. In addition, we find that at higher levels of IT investment, firms that focus on IT change alignment or IT delivery alignment have higher revenue than firms that focus on IT investment planning alignment, whereas at low levels of IT investment, firms that focus on IT investment planning alignment outperform firms that focus on IT delivery alignment or IT change alignment. Overall, the study contributes by documenting that IT–business alignment at the IT delivery stage and IT change stage of the IT lifecycle are more critical for leveraging IT investment for firm performance than IT–business alignment at the IT investment planning stage. Copyright: © 2020 INFORMS</t>
  </si>
  <si>
    <t>2-s2.0-85097976020</t>
  </si>
  <si>
    <t>Saldanha T.J.V.; Mithas S.; Krishnan M.S.</t>
  </si>
  <si>
    <t>Leveraging customer involvement for fueling innovation: The role of relational and analytical information processing capabilities</t>
  </si>
  <si>
    <t>10.25300/misq/2017/41.1.14</t>
  </si>
  <si>
    <t>https://www.scopus.com/inward/record.uri?eid=2-s2.0-85016253099&amp;doi=10.25300%2fmisq%2f2017%2f41.1.14&amp;partnerID=40&amp;md5=abfc45ec09cde157b6067fe654bacd54</t>
  </si>
  <si>
    <t>How do IT-enabled capabilities influence firms' ability to leverage customer involvement and shape the amount of firm innovation? This study theorizes that effective processing and management of customer information flows requires organizations to possess "relational information processing capability" (RIPC) and "analytical information processing capability" (AIPC). Drawing on and extending the theories of absorptive capacity and complementarities in the context of innovation, we posit that RIPC and AIPC complement product-focused customer involvement (PCI) and information-intensive customer involvement (ICI) practices, respectively, to enhance the amount of firm innovation. To test our hypotheses, we collected archival data from more than 300 large U.S. manufacturing firms and mapped their RIPC and AIPC to specific IT applications. Consistent with our theorizing, we find that RIPC positively moderates the relationship between PCI and amount of firm innovation and that AIPC positively moderates the relationship between ICI and amount of firm innovation. In further exploratory analysis, we find a positive three-way interaction between AIPC, RIPC, and PCI. Taken together, the results suggest that configurations of IT-enabled capabilities alone are not enough for innovation; instead, firms benefit more when specific configurations of IT-enabled capabilities are leveraged in unison with specific types of customer involvement. The study contributes to theory and practice by shedding light on important complementarities between specific types of customer involvement (PCI and ICI) and specific IT-enabled capabilities (RIPC and AIPC).</t>
  </si>
  <si>
    <t>2-s2.0-85016253099</t>
  </si>
  <si>
    <t>Saldanha T.J.V.; Sahaym A.; Mithas S.; Andrade-Rojas M.G.; Kathuria A.; Lee H.-H.</t>
  </si>
  <si>
    <t>Turning liabilities of global operations into assets: IT-enabled social integration capacity and exploratory innovation</t>
  </si>
  <si>
    <t>10.1287/ISRE.2019.0890</t>
  </si>
  <si>
    <t>https://www.scopus.com/inward/record.uri?eid=2-s2.0-85091521406&amp;doi=10.1287%2fISRE.2019.0890&amp;partnerID=40&amp;md5=77408ed8ba87232df320520f13932e3a</t>
  </si>
  <si>
    <t>Although the ability to produce exploratory innovations is important for firm performance, firms face difficulties in producing exploratory innovations because knowledge is often distributed across cultures and geographies. In this study, we examine whether information technology (IT) helps firms to overcome the liabilities of global operations particularly when it comes to creation of exploratory innovations. We argue that information technologies that promote social integration facilitate more novel knowledge recombinations that help to overcome the difficulties arising from global operations. We draw on the knowledge-based view of the firm and hypothesize that IT-enabled social integration capacity influences exploratory innovation by enabling firms to leverage global cultural diversity and global geographical dispersion. Our empirical analyses using archival panel data from 120 public U.S. manufacturing firms from 2003 to 2014 support these hypotheses. A key implication of our results is that IT helps firms to achieve greater exploratory innovation by turning the potential liabilities of cultural diversity and geographical dispersion associated with global operations into assets. © 2020 INFORMS Inst.for Operations Res.and the Management Sciences. All rights reserved.</t>
  </si>
  <si>
    <t>2-s2.0-85091521406</t>
  </si>
  <si>
    <t>Salge T.O.; Antons D.; Barrett M.; Kohli R.; Oborn E.; Polykarpou S.</t>
  </si>
  <si>
    <t>How IT Investments Help Hospitals Gain and Sustain Reputation in the Media: The Role of Signaling and Framing</t>
  </si>
  <si>
    <t>10.1287/ISRE.2021.1051</t>
  </si>
  <si>
    <t>https://www.scopus.com/inward/record.uri?eid=2-s2.0-85134643127&amp;doi=10.1287%2fISRE.2021.1051&amp;partnerID=40&amp;md5=a56099e0f6a9fcdd051b1f0cec8478a8</t>
  </si>
  <si>
    <t>How can information technology (IT) help hospitals gain and sustain reputation in the media? Combining signaling theory and technology frames, we examine if, how, and to what extent IT investments over time shape three facets of reputation: generalized favorability, being known, and being known for something. In accessing healthcare services, most patients are unable to assess a hospital’s quality of care directly. Faced with such information asymmetries, patients tend to consider a hospital’s reputation in the media when making care decisions. Indeed, journalists are well positioned to detect even the weaker quality signals—among which are state-of-the-art IT—that a hospital emits. As information intermediaries, journalists aggregate and interpret IT-related signals against the backdrop of their technology frames, which reflect their expectations of how a modern hospital IT should look. Perceived congruence between their IT-related expectations and observations on the ground is likely to translate into less critical writing about a hospital. We test our theorizing based on a comprehensive panel data set of 152 English hospital organizations spanning five consecutive years of IT investments and subsequent changes in media reputation as reflected in 175,973 articles in English newspapers. We find that investments in IT staff increase the “being known” facet of reputation as evidenced in the volume of media coverage. Investments in IT equipment, in contrast, positively affect a hospital’s general favorability as mirrored in the tenor of its media coverage. Our econometric analysis as well as our complementary content analysis of newspaper articles and follow up interviews with journalists allow us to attribute this effect primarily to more visible IT equipment investments that prompt journalists to write less negatively about a hospital. These findings suggest that investments in IT equipment can buffer hospitals from negative press, thereby helping them to gain and maintain a strong reputation in the media. © 2022 INFORMS</t>
  </si>
  <si>
    <t>2-s2.0-85134643127</t>
  </si>
  <si>
    <t>Salge T.O.; Kohli R.; Barrett M.</t>
  </si>
  <si>
    <t>Investing in information systems: On the behavioral and institutional search mechanisms underpinning hospitals' is investment decisions</t>
  </si>
  <si>
    <t>10.25300/MISQ/2015/39.1.04</t>
  </si>
  <si>
    <t>https://www.scopus.com/inward/record.uri?eid=2-s2.0-84944909688&amp;doi=10.25300%2fMISQ%2f2015%2f39.1.04&amp;partnerID=40&amp;md5=354318019a0f9807057deac78fb06c4b</t>
  </si>
  <si>
    <t>This study integrates tenets of the behavioral theory of the firm and neo-institutional theory to identify four recurring search mechanisms that are expected to influence hospital managers' information systems investment decisions. To account for the critical role of regulation in healthcare, senior managers' reliance on each of these four search mechanisms is hypothesized to be contingent upon their hospital's regulative legitimacy. Analyses of panel data from all 153 public nonspecialist hospital organizations in England reveal that hospital managers invest in IS not only to find solutions to performance shortfalls (problemistic search), but also to achieve continuity and predictability in resource allocation (institutionalized search) and signal conformity with external norms and expectations (mimetic search). We find that the desire to make adequate use of uncommitted financial resources (slack search) is salient only among hospitals with low levels of regulative legitimacy. These new insights into the motives that trigger- and constrain-senior managers' IS investment decisions will help IS managers to strengthen their case for IS investment and guide policy makers in how best to allocate resources to IS in healthcare and possibly beyond.</t>
  </si>
  <si>
    <t>2-s2.0-84944909688</t>
  </si>
  <si>
    <t>Salmela H.; Baiyere A.; Tapanainen T.; Galliers R.D.</t>
  </si>
  <si>
    <t>Digital Agility: Conceptualizing Agility for the Digital Era</t>
  </si>
  <si>
    <t>10.17705/1jais.00767</t>
  </si>
  <si>
    <t>https://www.scopus.com/inward/record.uri?eid=2-s2.0-85137261724&amp;doi=10.17705%2f1jais.00767&amp;partnerID=40&amp;md5=e49ed06169a601b9a15cfff75652cf97</t>
  </si>
  <si>
    <t>It goes without saying that digital technologies have been forming an increasingly crucial component of companies’ value offerings in recent times. In many industries, this trend has led to converging markets, where traditional firms compete and collaborate with software firms and digital startups. One central competitive factor in these markets is the ability to capitalize on digital options faster than the competition. Prior research on agility in this context has advanced our knowledge on managerial and employee behaviors, as well as structures supporting such behaviors, to enable agility both in traditional and software firms. The challenge for firms in digitally converging markets is that agility now requires a combination of organizational and IS development agility—perceiving these concepts as separate entities is no longer appropriate or instructive. Building on prior work on agile behaviors and structures, and published cases on digital firms, we develop an integrative conception of digital agility in line with the realities of the digital era. © 2022 by the Association for Information Systems.</t>
  </si>
  <si>
    <t>2-s2.0-85137261724</t>
  </si>
  <si>
    <t>Sambamurthy V.; Bharadwaj A.; Grover V.</t>
  </si>
  <si>
    <t>Shaping agility through digital options: Reconceptualizing the role of information technology in contemporary firms</t>
  </si>
  <si>
    <t>10.2307/30036530</t>
  </si>
  <si>
    <t>https://www.scopus.com/inward/record.uri?eid=2-s2.0-0242575351&amp;doi=10.2307%2f30036530&amp;partnerID=40&amp;md5=44337dd63a5a41511e30003cc58a2ad7</t>
  </si>
  <si>
    <t>Agility is vital to the innovation and competitive performance of firms in contemporary business environments. Firms are increasingly relying on information technologies, including process, knowledge, and communication technologies, to enhance their agility. The purpose of this paper is to broaden understanding about the strategic role of IT by examining the nomological network of influences through which IT impacts firm performance. By drawing upon recent thinking in the strategy, entrepreneurship, and IT management literatures, this paper uses a multitheoretic lens to argue that information technology investments and capabilities influence firm performance through three significant organizational capabilities (agility, digital options, and entrepreneurial alertness) and strategic processes (capability-building, entrepreneurial action, and coevolutionary adaptation). We also propose that these dynamic capabilities and strategic processes impact the ability of firms to launch many and varied competitive actions and that, in turn, these competitive actions are a significant antecedent of firm performance. Through our theorizing, we draw attention to a significant and reframed role of IT as a digital options generator in contemporary firms.</t>
  </si>
  <si>
    <t>2-s2.0-0242575351</t>
  </si>
  <si>
    <t>Sambamurthy V.; Zmud R.W.</t>
  </si>
  <si>
    <t>Research Commentary: The Organizing Logic for an Enterprise's IT Activities in the Digital Era - A Prognosis of Practice and a Call for Research</t>
  </si>
  <si>
    <t>10.1287/isre.11.2.105.11780</t>
  </si>
  <si>
    <t>https://www.scopus.com/inward/record.uri?eid=2-s2.0-0034378210&amp;doi=10.1287%2fisre.11.2.105.11780&amp;partnerID=40&amp;md5=0a911eb7bf686bea80dfcd2ea9f5c081</t>
  </si>
  <si>
    <t>Prior research has generated considerable knowledge about the design of effective IT organizational architectures. Today, however, increasing signs have accumulated that this wisdom might be inadequate in shaping appropriate insights for contemporary practice. This essay seeks to direct research attention toward the following question: How should firms organize their IT activities in order to manage the imperatives of the business and technological environments in the digital economy? We articulate the platform logic as a conceptual framework for both viewing the organizing of IT management activities as well as for framing important questions for future research. In articulating this logic, we aim to shift thinking away from the traditional focus on governance structures (i.e., choice of centralized, decentralized, or federal forms) and sourcing structures (i.e., insourcing, outsourcing) and toward more complex structures that are reflective of contemporary practice. These structures are designed around important IT capabilities and network architectures.</t>
  </si>
  <si>
    <t>2-s2.0-0034378210</t>
  </si>
  <si>
    <t>Sambhara C.; Rai A.; Xu S.X.</t>
  </si>
  <si>
    <t>Configuring the Enterprise Systems Portfolio: The Role of Information Risk</t>
  </si>
  <si>
    <t>10.1287/isre.2021.1075</t>
  </si>
  <si>
    <t>https://www.scopus.com/inward/record.uri?eid=2-s2.0-85134675181&amp;doi=10.1287%2fisre.2021.1075&amp;partnerID=40&amp;md5=42de115cd2b2377011530bf11725844a</t>
  </si>
  <si>
    <t>We investigate how public firms configure their enterprise systems (ES) portfolio when faced with information risk, which refers to the likelihood that corporate financial information is of poor quality. We focus on firms’ configuration of their ES portfolio by introducing a novel construct: ES portfolio balance, or the relative proportion of two categories of ES modules, operational and functional. We draw on the theory of information processing to hypothesize the impact of information risk on ES portfolio balance and how this impact is affected by internal controls. We construct a multisource panel data set of 697 firms and 1,993 firm-year observations from 2005 to 2008 and use econometric and multivariate procedures to test our hypotheses. We find that when faced with an increase in information risk, firms change their ES portfolio balance more toward operational modules. However, when such firms are also faced with materially weak internal controls, they change their ES portfolio balance more toward functional modules instead. These findings expand our understanding of how firms’ information processing needs drive the configuration of their ES portfolio and, more broadly, IT resources portfolio. © 2021 INFORMS</t>
  </si>
  <si>
    <t>2-s2.0-85134675181</t>
  </si>
  <si>
    <t>Sandberg J.; Mathiassen L.; Napier N.</t>
  </si>
  <si>
    <t>Digital options theory for IT capability investment</t>
  </si>
  <si>
    <t>10.17705/1jais.00365</t>
  </si>
  <si>
    <t>https://www.scopus.com/inward/record.uri?eid=2-s2.0-84905011675&amp;doi=10.17705%2f1jais.00365&amp;partnerID=40&amp;md5=4a5b33e6d2f524612e01360e7d0c663d</t>
  </si>
  <si>
    <t>While research has shown that investments in IT capability may translate into improved firm performance, how and why they do is still a source of debate. Drawing on financial options thinking, recent research suggests that managers can support appropriate investment decisions by examining digital options. However, current research has not effectively translated the financial options construct into the IT domain, which makes it difficult to rigorously examine digital options. To address this void, we revisit general options theory and review current notions of digital options. To support understanding, we extend current theorizing by offering a rigorous conceptual foundation that defines the digital option lifecycle and relationships to neighboring constructs. To support practice, we present principles for examining digital options for a specific business process. To illustrate the detailed workings of the theory, we examine a production planning process in the dairy industry to arrive at a set of desirable and feasible IT capability investments. Our proposed theory supports managerial practice by offering a rigorous and actionable foundation for digital options thinking. It also sets an agenda for academic research by articulating theory-based constructs and principles that are subject to further empirical and theoretical investigation.</t>
  </si>
  <si>
    <t>2-s2.0-84905011675</t>
  </si>
  <si>
    <t>Sandeep M.S.; Ravishankar M.N.</t>
  </si>
  <si>
    <t>Impact sourcing ventures and local communities: A frame alignment perspective</t>
  </si>
  <si>
    <t>10.1111/isj.12057</t>
  </si>
  <si>
    <t>https://www.scopus.com/inward/record.uri?eid=2-s2.0-84923517551&amp;doi=10.1111%2fisj.12057&amp;partnerID=40&amp;md5=79f663fa87dd12acd62c1422b2ab8b8d</t>
  </si>
  <si>
    <t>Using qualitative methods, this paper explores how impact sourcing (ImS) ventures frame their activities to marginalized communities. In doing so, the paper attempts to unearth the social-psychological processes undergirding ImS strategies. The findings highlight the difficulties faced by ImS ventures in operationalizing their strategic intent. More specifically, the paper provides insights into how different and diverse framings are used by ImS ventures to influence the local community. From a strategic perspective, the paper suggests that framings related to progress, family, material benefit and egalitarianism can help overcome the inevitable tensions and misunderstandings with the community. Drawing on the findings, we develop a process model that describes how competing framings of an ImS venture and the community could eventually align. Theoretically, the paper illuminates the day to day micro-processes of reality negotiation between socially driven information technology - business process outsourcing businesses and the local communities they seek to impact. © 2016 John Wiley &amp; Sons, Ltd.</t>
  </si>
  <si>
    <t>2-s2.0-84923517551</t>
  </si>
  <si>
    <t>Sanders N.R.</t>
  </si>
  <si>
    <t>IT alignment in supply chain relationships: A study of supplier benefits</t>
  </si>
  <si>
    <t>10.1111/j.1055-6001.2005.04102001.x</t>
  </si>
  <si>
    <t>https://www.scopus.com/inward/record.uri?eid=2-s2.0-27844487055&amp;doi=10.1111%2fj.1055-6001.2005.04102001.x&amp;partnerID=40&amp;md5=4e158b79b240692ec74c541d93ab6077</t>
  </si>
  <si>
    <t>Deployment of interorganizational information technology (IT) throughout supply chain networks has usually been championed by supply chain network leaders - large firms that typically dominate a supply chain network. In order to participate in a particular network, supplier firms must acquire the requisite IT enabling them to be technologically aligned with the network leader. This is an important decision for supplier firms that are typically smaller in size and must allocate larger portions of their budgets to acquire the necessary IT. This study evaluates the benefits gained by suppliers when investing in interorganizational IT that is aligned with their primary buyer or network leader. The findings show that IT alignment between supplier and buyer has a direct positive impact on both strategic and operational performance measures of the supplier. In addition, IT alignment impacts these performance measures indirectly as it encourages integration between firms. Copyright © May 2005, by Institute for Supply Management, Inc.</t>
  </si>
  <si>
    <t>2-s2.0-27844487055</t>
  </si>
  <si>
    <t>Pattern of information technology use: The impact on buyer-suppler coordination and performance</t>
  </si>
  <si>
    <t>10.1016/j.jom.2007.07.003</t>
  </si>
  <si>
    <t>https://www.scopus.com/inward/record.uri?eid=2-s2.0-42049083321&amp;doi=10.1016%2fj.jom.2007.07.003&amp;partnerID=40&amp;md5=1df2bb4f3a9c50bf4435bf2c50c2fa37</t>
  </si>
  <si>
    <t>The use of information technologies between supply chain organizations has been shown to promote organizational coordination and have a positive impact on performance. Drawing from organizational theories of learning, we build on this research by proposing a model that relates the pattern of supplier use of IT to specific types of supply chain coordination activities and a comprehensive set of organizational benefits. Specifically, we evaluate how two patterns of IT use by suppliers (exploitation and exploration) relate to two specific types of coordination activities with their buyers (operational and strategic coordination), which in turn are posited to promote specific organizational benefits. Using data from 241 first-tier OEM suppliers in the computer industry, our findings show that each pattern of IT use directly promotes a specific type of coordination activity. Although both types of coordination activities are needed to achieve both strategic and operational benefits, we find each coordination activity to be uniquely promoted by a specific pattern of IT use. IT use for exploitation is found to be an antecedent to operational coordination; IT use for exploration is found to be an antecedent to strategic coordination. No crossover between pattern of use and coordination activities is found. Our findings show that to achieve a complete set of benefits, suppliers must ultimately use IT for both exploration and exploitation. These findings provide a deeper understanding of the mechanism of how the pattern of IT use can result in a comprehensive set of organizational benefits for supplier firms. © 2007 Elsevier B.V. All rights reserved.</t>
  </si>
  <si>
    <t>2-s2.0-42049083321</t>
  </si>
  <si>
    <t>An empirical study of the impact of e-business technologies on organizational collaboration and performance</t>
  </si>
  <si>
    <t>10.1016/j.jom.2007.01.008</t>
  </si>
  <si>
    <t>https://www.scopus.com/inward/record.uri?eid=2-s2.0-34548721532&amp;doi=10.1016%2fj.jom.2007.01.008&amp;partnerID=40&amp;md5=567b5903472795fbabcd06a42d1bcc99</t>
  </si>
  <si>
    <t>The use of e-business technologies between supply chain organizations has been thematic in recent literature. Organizational collaboration, the foundation of supply chain management, has been enabled by the development and use of e-business technologies. Organizational collaboration and information sharing, in turn, are expected to improve organizational performance. We propose and test a model of the relationship between organizational use of e-business technologies, organizational collaboration, and performance, using empirical data. Our model differs from past studies in that collaboration is viewed as two unique constructs, differentiating between intra- and inter-organizational collaboration. Our findings show that use of e-business technologies impacts performance both directly and indirectly by promoting both measures of collaboration. Intra-firm collaboration is also found to have a direct impact on organizational performance. However, the impact of inter-organizational collaboration on performance is found to be only indirect, through the impact of intra-organizational collaboration. These findings reveal the complexity of organizational collaboration, underscore the importance for companies to promote internal collaboration, and invest in information technologies that facilitate it. © 2007 Elsevier B.V. All rights reserved.</t>
  </si>
  <si>
    <t>2-s2.0-34548721532</t>
  </si>
  <si>
    <t>Santhanam R.; Hartono E.</t>
  </si>
  <si>
    <t>Issues in linking information technology capability to firm performance</t>
  </si>
  <si>
    <t>10.2307/30036521</t>
  </si>
  <si>
    <t>https://www.scopus.com/inward/record.uri?eid=2-s2.0-3142782985&amp;doi=10.2307%2f30036521&amp;partnerID=40&amp;md5=aae6b304f8079b67359e8ad3d526091c</t>
  </si>
  <si>
    <t>The resource-based view has been proposed to investigate the impact of information technology (IT) investments on firm performance. Researchers have shown that a firm's ability to effectively leverage its IT investments by developing a strong IT capability can result in improved firm performance. We test the robustness of this approach and examine several related issues. Our results indicate that firms with superior IT capability indeed exhibit superior current and sustained firm performance when compared to average industry performance, even after adjusting for effects of prior firm performance. However, the differences in the results from various analyses suggest that the impact of "halo effects" and prior financial performance of firms must be taken into consideration in future tests of IT capability. Further, it is critical to develop theoretically derived multidimensional measures of IT capability in order to continue to apply the RBV approach to assess the impact of IT investments on firm performance.</t>
  </si>
  <si>
    <t>2-s2.0-3142782985</t>
  </si>
  <si>
    <t>Santhanam R.; Sasidharan S.; Webster J.</t>
  </si>
  <si>
    <t>Using Self-regulatory learning to enhance E-Learning-Based information technology training</t>
  </si>
  <si>
    <t>10.1287/isre.1070.0141</t>
  </si>
  <si>
    <t>https://www.scopus.com/inward/record.uri?eid=2-s2.0-61349088607&amp;doi=10.1287%2fisre.1070.0141&amp;partnerID=40&amp;md5=94388b25ea6ed8b6f5bc163f7c954b20</t>
  </si>
  <si>
    <t>Technology-mediated learning methods are widely used by organizations and educational institutions to deliver information technology training. One form of technology-mediated learning, e-learning, in which the platform is the tutor, is quickly becoming the cost-effective solution of choice for many corporations. Unfortunately, the learning outcomes have been very disappointing. E-learning training makes an implicit assumption that learners can apply a high level of self-directed learning to assimilate the training content. In contrast, based on perspectives from social cognitive theory, we propose that instructional strategies need to persuade learners to follow self-regulated learning strategies. We test our ideas with participants who were trained through e-learning to design a website. Our findings indicate that participants who were induced to follow self-regulated learning strategies scored significantly higher on learning outcomes than those who were not persuaded to do so. We discuss our findings, and suggest that the interaction among information technology features, instructional strategies, and psychological learning processes offers a fruitful avenue for future information systems training research. © 2008 INFORMS.</t>
  </si>
  <si>
    <t>2-s2.0-61349088607</t>
  </si>
  <si>
    <t>Santoalha A.; Consoli D.; Castellacci F.</t>
  </si>
  <si>
    <t>Digital skills, relatedness and green diversification: A study of European regions</t>
  </si>
  <si>
    <t>10.1016/j.respol.2021.104340</t>
  </si>
  <si>
    <t>https://www.scopus.com/inward/record.uri?eid=2-s2.0-85111549714&amp;doi=10.1016%2fj.respol.2021.104340&amp;partnerID=40&amp;md5=d941ae790065d926268c7f2294e140ff</t>
  </si>
  <si>
    <t>Prior research identifies relatedness as a key driver of new specializations in the domain of green technologies. The present paper extends the evolutionary economic geography framework by focussing on digital literacy. Specifically, we argue that workforce skills associated with the use and development of ICT technologies are an important, if understudied, determinant of regional diversification into new green technologies. Accordingly, we analyse their relationships with relatedness and green diversification using panel data on 142 European regions for the period 2006 – 2013. We find that e-skills endowment is a positive predictor of regions’ ability to specialise in new technological domains, and especially for green specializations. Further, e-skills negatively moderate the effect of relatedness on technological diversification. These results call attention to the potential of digitalisation in the context of the transition towards a greener economy. © 2021 Elsevier B.V.</t>
  </si>
  <si>
    <t>2-s2.0-85111549714</t>
  </si>
  <si>
    <t>Saraf N.; Langdon C.S.; Gosain S.</t>
  </si>
  <si>
    <t>IS application capabilities and relational value in interfirm partnerships</t>
  </si>
  <si>
    <t>10.1287/isre.1070.0133</t>
  </si>
  <si>
    <t>https://www.scopus.com/inward/record.uri?eid=2-s2.0-47049106836&amp;doi=10.1287%2fisre.1070.0133&amp;partnerID=40&amp;md5=d573dde5735d6357c9d99f7421d4afc9</t>
  </si>
  <si>
    <t>This study examines how capabilities of information systems (IS) applications deployed in the context of interfirm relationships contribute to business performance. We propose that these capabilities augment the relational value that a firm derives from its business partners-channel partners and customer enterprises-in the context of the distribution channel. Two cospecialized relational assets are considered as key to realization of relational value-knowledge sharing and process coupling. Hypotheses linking two IS capabilities (IS flexibility and IS integration) to the relational asset dimensions, and ultimately to firm performance, are proposed. The research model is tested based on data collected through a survey of business units of enterprises embedded in customer and channel partner ties in the high-tech and financial services industries. We find that IS integration with channel partners and customers contributes to both knowledge sharing and process coupling with both types of enterprise partners, whereas IS flexibility is a foundational capability that indirectly contributes to value creation in interfirm relationships by enabling greater IS integration with partner firms. We find that two types of relational assets are significantly associated with business performance-knowledge sharing with channel partners and process coupling with customers-pointing to underlying mechanisms that differentially leverage resources of different types of channel partners. Implications for theory development and practice based on these findings are proposed. © 2007 INFORMS.</t>
  </si>
  <si>
    <t>2-s2.0-47049106836</t>
  </si>
  <si>
    <t>Saraf N.; Langdon C.S.; Sawy O.E.</t>
  </si>
  <si>
    <t>IS integration and knowledge sharing in multi-unit firms: The winner's curse †</t>
  </si>
  <si>
    <t>10.1057/ejis.2012.37</t>
  </si>
  <si>
    <t>https://www.scopus.com/inward/record.uri?eid=2-s2.0-84887086166&amp;doi=10.1057%2fejis.2012.37&amp;partnerID=40&amp;md5=670c595db541e803aad403042a187e77</t>
  </si>
  <si>
    <t>Knowledge sharing across business units (BUs) is paramount for enterprises that aim to exploit latent cross-BU synergies. This paper examines how information systems (ISs) integration and two forms of cross-BU knowledge complementarities (workflow interdependence and BU relatedness) affect an important dimension of a firm's absorptive capacity-cross-BU knowledge sharing. The analysis, performed on survey data from 75 enterprises, supports all of our hypotheses. First, we hypothesized that cross-BU workflow serves as a conduit for knowledge transfer as participants continually engage in spontaneous adaptations. Second, IS application integration and cross-BU relatedness should both directly contribute to knowledge sharing. Third, IS application integration should positively moderate the impacts of cross-BU relatedness. Finally, and most interestingly, we hypothesized a redistribution of the effects of IS integration by which it becomes a key contributor to knowledge sharing, but also causes a reduction in the impact of workflow interdependence. Thus, while the seamlessness of high IS application integration has obvious benefits, it paradoxically also reduces the occasions for cross-BU workflow adaptations, which is a key mechanism for knowledge transfer. That is the phenomenon we call the 'winner's curse'. © 2013 Operational Research Society Ltd. All rights reserved.</t>
  </si>
  <si>
    <t>2-s2.0-84887086166</t>
  </si>
  <si>
    <t>Saraf N.; Liang H.; Xue Y.; Hu Q.</t>
  </si>
  <si>
    <t>How does organisational absorptive capacity matter in the assimilation of enterprise information systems?</t>
  </si>
  <si>
    <t>10.1111/j.1365-2575.2011.00397.x</t>
  </si>
  <si>
    <t>https://www.scopus.com/inward/record.uri?eid=2-s2.0-84876103477&amp;doi=10.1111%2fj.1365-2575.2011.00397.x&amp;partnerID=40&amp;md5=888ee4bef8da56bc5268fe12f8584161</t>
  </si>
  <si>
    <t>Extant literature offers two mostly distinct perspectives on enterprise systems assimilation - driven either by internal expertise and learning capability or by external institutional pressures. This study combines the two perspectives and subscribes to the view that organisations' learning capability moderates their acquiescence to institutional pressures. The study then anchors organisational learning capability to the concept of absorptive capacity and proposes that its two dimensions - potential absorptive capacity (PACAP) and realised absorptive capacity (RACAP) - affect enterprise systems assimilation through different pathways. Our survey-based empirical study of Enterprise Resource Planning (ERP) systems in the post-implementation stage reveals that while both PACAP and RACAP have a positive direct impact on assimilation, PACAP positively moderates the impact of mimetic (institutional) pressures, but not normative (institutional) pressures, on assimilation; whereas RACAP positively moderates the impact of normative pressures, but not mimetic pressures, on assimilation. Thus, our theoretical contribution lies in understanding the distinct ways in which PACAP and RACAP moderate the influence of external institutional pressures on enterprise systems assimilation. © 2012 Wiley Publishing Ltd.</t>
  </si>
  <si>
    <t>2-s2.0-84876103477</t>
  </si>
  <si>
    <t>Saunders A.; Brynjolfsson E.</t>
  </si>
  <si>
    <t>Valuing information technology related intangible assets</t>
  </si>
  <si>
    <t>10.25300/MISQ/2016/40.1.04</t>
  </si>
  <si>
    <t>https://www.scopus.com/inward/record.uri?eid=2-s2.0-84961782168&amp;doi=10.25300%2fMISQ%2f2016%2f40.1.04&amp;partnerID=40&amp;md5=43200d9f6d23c476bac5a5bbfe110170</t>
  </si>
  <si>
    <t>In this article, we assess the value of information technology related intangible assets and then use data on business practices and management capabilities to understand how this value is distributed across firms. Using a panel of 127 firms over the period 2003-2006, we replicate and extend the finding from Brynjolfsson, Hitt, and Yang (2002) that $1 of computer hardware is correlated with more than $10 of market value. We account for the "missing $9" by broadening the definition of IT to include capitalized software, and then include all purchased and internally developed software, other internal IT services, IT consulting, and IT-related training (whether or not it is capitalized by the firm). In addition, we use data on IT-related business practices in order to analyze the distribution of IT-related intangibles within the sample. Our results suggest that the "invisible" IT not accounted for on balance sheets is being priced into the market value of firms. We also estimate that there is a 45% to 76% premium in market value for the firms with the highest organizational IT capabilities (based on separate measures of human resource practices, management practices, internal IT use, external IT use, and Internet capabilities), as compared to those with the lowest organizational IT capabilities. Our results thus suggest that contributions of IT to value depend heavily on other factors, and are not a rising tide that lifts all boats.</t>
  </si>
  <si>
    <t>2-s2.0-84961782168</t>
  </si>
  <si>
    <t>Sawyer S.</t>
  </si>
  <si>
    <t>Packaged software: Implications of the differences from custom approaches to software development</t>
  </si>
  <si>
    <t>10.1057/palgrave.ejis.3000345</t>
  </si>
  <si>
    <t>https://www.scopus.com/inward/record.uri?eid=2-s2.0-23044520697&amp;doi=10.1057%2fpalgrave.ejis.3000345&amp;partnerID=40&amp;md5=2ece71598f97bce2438fffecb6462474</t>
  </si>
  <si>
    <t>This paper contributes to the literature on software development in two ways. First, by discussing the packaged software domain relative to the more commonly studied custom information systems (IS) domain.Second, this paper presents our speculations on the implications of these differences between packaged and custom IS development. Regarding the first issue, while the two domains share many commonalities, the differences are also important to understand. To make this clear we discuss the differences at four levels: industry forces, approaches to software development, work culture and development team efforts.At each level, data from three case studies are used to illustrate the differences between the two domains.To develop our speculations, we contend that the differences between packaged software and the traditional, custom, approach to information systems development will be profound for five stakeholder groups: software development organizations, software development teams, software developers, software consumers and for researchers interested in software development. © 2000 Operational Research Society Ltd. All rights reserved.</t>
  </si>
  <si>
    <t>2-s2.0-23044520697</t>
  </si>
  <si>
    <t>Schaarschmidt M.; Walsh G.; Evanschitzky H.</t>
  </si>
  <si>
    <t>Hybrid Offerings Sales Capability: Conceptualization, Scale Development and Validation</t>
  </si>
  <si>
    <t>10.1111/1467-8551.12527</t>
  </si>
  <si>
    <t>https://www.scopus.com/inward/record.uri?eid=2-s2.0-85107826615&amp;doi=10.1111%2f1467-8551.12527&amp;partnerID=40&amp;md5=18c8c7dc7e2fcfbde8cad3d34f4574ef</t>
  </si>
  <si>
    <t>Manufacturing-oriented firms increasingly shift from transaction-focused to value-focused selling, and gain competitive advantages by selling innovative product–service bundles, known as hybrid offerings. The key purpose of this research is to develop a measure of hybrid offering sales capability (HOSC). In particular, following an established scale-development paradigm, this study develops a measure to indicate firms’ capability to sell hybrid offerings in business-to-business markets, and it provides insights into the antecedents and consequences of such a capability. The conceptualization of HOSC emerged from a case study involving two companies and comprises four dimensions: recruiting, training, incentivizing and applying. A rigorous evaluation of the initial item pool produces a 10-item, four-component HOSC measure embedded in a conceptual model of three innovation-related antecedents and firm performance as a key outcome. Tests of experimental, nomological and predictive validity were conducted using samples of 155 professionals, 135 decision-makers in small and medium-sized companies, and 164 industrial sales managers. The findings offer relevant implications for both research and the management of hybrid offerings at the sales level, which we summarize in the form of a future research agenda. © 2021 The Authors. British Journal of Management published by John Wiley &amp; Sons Ltd on behalf of British Academy of Management.</t>
  </si>
  <si>
    <t>2-s2.0-85107826615</t>
  </si>
  <si>
    <t>Schad J.; Lewis M.W.; Raisch S.; Smith W.K.</t>
  </si>
  <si>
    <t>Paradox Research in Management Science: Looking Back to Move Forward</t>
  </si>
  <si>
    <t>10.1080/19416520.2016.1162422</t>
  </si>
  <si>
    <t>https://www.scopus.com/inward/record.uri?eid=2-s2.0-84963568024&amp;doi=10.1080%2f19416520.2016.1162422&amp;partnerID=40&amp;md5=8eabb9300c038ad1a982385e235bc91f</t>
  </si>
  <si>
    <t>Abstract: Paradox studies offer vital and timely insights into an array of organizational tensions. Yet this field stands at a critical juncture. Over the past 25 years, management scholars have drawn foundational insights from philosophy and psychology to apply a paradox lens to organizational phenomena. Yet extant studies selectively leverage ancient wisdom, adopting some key insights while abandoning others. Using a structured content analysis to review the burgeoning management literature, we surface six key themes, which represent the building blocks of a meta-theory of paradox. These six themes received varying attention in extant studies: paradox scholars emphasize types of paradoxes, collective approaches, and outcomes, but pay less attention to relationships within paradoxes, individual approaches, and dynamics. As this analysis suggests, management scholars have increasingly simplified the intricate, often messy phenomena of paradox. Greater simplicity renders phenomena understandable and testable, however, oversimplifying complex realities can foster reductionist and incomplete theories. We therefore propose a future research agenda targeted at enriching a meta-theory of paradox by reengaging these less developed themes. Doing so can sharpen the focus of this field, while revisiting its rich conceptual roots to capture the intricacies of paradox. This future research agenda leverages the potential of paradox across diverse streams of management science. © 2016 Academy of Management.</t>
  </si>
  <si>
    <t>2-s2.0-84963568024</t>
  </si>
  <si>
    <t>Schleimer S.C.; Faems D.</t>
  </si>
  <si>
    <t>Connecting Interfirm and Intrafirm Collaboration in NPD Projects: Does Innovation Context Matter?</t>
  </si>
  <si>
    <t>10.1111/jpim.12296</t>
  </si>
  <si>
    <t>https://www.scopus.com/inward/record.uri?eid=2-s2.0-84955212374&amp;doi=10.1111%2fjpim.12296&amp;partnerID=40&amp;md5=95a73fbbd0efbd42d0df3794cc84f929</t>
  </si>
  <si>
    <t>Interfirm collaboration is an important strategy for firms to generate new products and services. Whereas existing research emphasizes the importance of interfirm collaboration engagement to realize synergistic benefits in interfirm NPD projects, it remains surprisingly silent on the potential impact of intrafirm relational processes and how they can impact the interfirm setting. In this article, we therefore explore the impact of intrafirm collaboration engagement on the relationship between interfirm collaboration engagement and new product development (NPD) performance in interfirm NPD projects. Relying on insights from information processing theory, the authors hypothesize that intrafirm collaboration engagement increases firms' capacity to process complex information flows in the case of extensive interfirm collaboration engagement. Moreover, it is expect that the added value of extensive intrafirm collaboration engagement depends on the innovation objective (i.e., incremental versus radical new product development) of the interfirm NPD project. In particular, we hypothesize that the positive moderating impact of intrafirm collaboration engagement on the relationship between interfirm collaboration engagement and NPD performance is stronger for radical interfirm projects than incremental interfirm projects. Analyzing 195 interfirm NPD projects, a negative interaction effect between interfirm and intrafirm collaboration engagement is observed in radical interfirm NPD projects, whereas significant interactions between them remain absent in incremental interfirm NPD projects. Jointly, these findings provide first evidence that intrafirm relational processes can substantially impact partners' ability to realize relational rents in interfirm settings. Moreover, the negative interaction effect between interfirm and intrafirm collaboration engagement points to potential trade-offs between inward-looking and outward-looking absorptive capacity. © 2015 Product Development &amp; Management Association.</t>
  </si>
  <si>
    <t>2-s2.0-84955212374</t>
  </si>
  <si>
    <t>Schleimer S.C.; Shulman A.D.</t>
  </si>
  <si>
    <t>A comparison of new service versus new product development: Configurations of collaborative intensity as predictors of performance</t>
  </si>
  <si>
    <t>10.1111/j.1540-5885.2011.00823.x</t>
  </si>
  <si>
    <t>https://www.scopus.com/inward/record.uri?eid=2-s2.0-79955816272&amp;doi=10.1111%2fj.1540-5885.2011.00823.x&amp;partnerID=40&amp;md5=440232a41f4d6cb7c52f5fd1775ba174</t>
  </si>
  <si>
    <t>Collaboration among firms for innovation has received considerable attention. However, little is known about how firm-to-firm collaboration is configured in new service development (NSD) versus new product development (NPD). This study takes a multidimensional approach and measures firm-to-firm collaboration on different intensity dimensions of (1) processes (mutual communication, joint engagement, sharing responsibilities) and (2) ownership (relationship commitment and mutual trust). By showing that the phenomenon of collaboration is multifaceted, this study is able to knit a more comprehensive and cohesive understanding of the differences between NSD and NPD success as the result of different patterns of collaboration. Specifically, it utilizes survey data collected from 194 alliances to substantiate how NSD and NPD differ on these collaborative dimensions and then explores their impact on NSD versus NPD performance. The findings suggest that collaboration between firms in NSD is configured and works differently than collaboration between firms in NPD. The results further show that there is a stronger, positive relationship of intensity levels of joint engagement among firms involved in product development and performance than when a new service is developed. However, the intensity of mutual trust has a stronger, positive relationship with development performance when a new service is developed than when a new product is developed. Implications are discussed, and suggestions for future research are given. © 2011 Product Development &amp; Management Association.</t>
  </si>
  <si>
    <t>2-s2.0-79955816272</t>
  </si>
  <si>
    <t>Zahoor N.; Khan Z.; Shenkar O.</t>
  </si>
  <si>
    <t>International vertical alliances within the international business field: A systematic literature review and future research agenda</t>
  </si>
  <si>
    <t>10.1016/j.jwb.2022.101385</t>
  </si>
  <si>
    <t>https://www.scopus.com/inward/record.uri?eid=2-s2.0-85140735095&amp;doi=10.1016%2fj.jwb.2022.101385&amp;partnerID=40&amp;md5=e8a16b70c2b7c6b449bbc322a798782f</t>
  </si>
  <si>
    <t>International vertical alliances (IVAs) have garnered increasing scholarly interest in the strategy and international business (IB) literature. Our review of 111 papers published in major IB journals from 2000 to 2020 sheds light on the antecedents, key mediators, moderators and outcomes of IVAs. To generate insights, we juxtaposed forward and backward alliances and compared IVAs with their domestic vertical and horizontal counterparts. In this paper, we highlight key areas for future IVA research, including—but not limited to—broadening the scope of the investigation in order to integrate new theories and methods suited to examine such alliances in the IB field. © 2022 The Author(s)</t>
  </si>
  <si>
    <t>2-s2.0-85140735095</t>
  </si>
  <si>
    <t>Schneider S.; Sunyaev A.</t>
  </si>
  <si>
    <t>Determinant factors of cloud-sourcing decisions: Reflecting on the IT outsourcing literature in the era of cloud computing</t>
  </si>
  <si>
    <t>10.1057/jit.2014.25</t>
  </si>
  <si>
    <t>https://www.scopus.com/inward/record.uri?eid=2-s2.0-84947487276&amp;doi=10.1057%2fjit.2014.25&amp;partnerID=40&amp;md5=6e42e88bbf11c39616d59d75559bf11c</t>
  </si>
  <si>
    <t>Cloud computing (CC) is an emerging form of IT outsourcing (ITO) that requires organizations to adjust their sourcing processes. Although ITO researchers have established an extensive knowledge base on the determinant factors that drive sourcing decisions from various theoretical perspectives, the majority of research on cloud-sourcing decisions focuses on technological aspects. We reviewed the CC and ITO literature and systematically coded the determinant factors that influence sourcing decisions. We show that most determinant factors of sourcing decisions in the ITO context remain valid for the CC context. However, the findings for some factors (i.e., asset specificity, client firm IT capabilities, client firm size, institutional influences, and uncertainty) are inconclusive for the CC and ITO contexts. We discuss how the peculiarities of CC can explain these inconclusive findings. Our results indicate that CC researchers should draw from research on ITO decision making but re-examine ITO concepts in the light of the peculiarities of CC, such as the differences between software and infrastructure services, the self-service procurement of cloud services, or the evolving role of IT departments. By summarizing determinant factors of cloud-sourcing decisions for consideration in future research, we contribute to the development of endogenous theories in the IS domain. © 2016 JIT Palgrave Macmillan All rights reserved.</t>
  </si>
  <si>
    <t>2-s2.0-84947487276</t>
  </si>
  <si>
    <t>Schoenherr T.; Swink M.</t>
  </si>
  <si>
    <t>Revisiting the arcs of integration: Cross-validations and extensions</t>
  </si>
  <si>
    <t>10.1016/j.jom.2011.09.001</t>
  </si>
  <si>
    <t>https://www.scopus.com/inward/record.uri?eid=2-s2.0-84857372048&amp;doi=10.1016%2fj.jom.2011.09.001&amp;partnerID=40&amp;md5=aa21a45952c4f080087ef3b3b5a137cf</t>
  </si>
  <si>
    <t>This paper revisits Frohlich and Westbrook's arcs of integration concept [Arcs of integration: an international study of supply chain strategies. Journal of Operations Management 2001, 19 (2) pp. 185-200]. Using survey responses from 403 supply chain professionals, we compare the arcs of integration group memberships generated with our sample to the original study, rationalize the classification scheme, and assess the impact of supply chain integration strategies on quality, delivery, flexibility and cost performance. In doing so we cross-validate Frohlich and Westbrook's framework with a more recent and broader sample of data utilizing multi-dimensional performance measures collected from supply chain managers. We ground these relationships in the relational and resource-based views of the firm. We also extend Frohlich and Westbrook's study by investigating the moderating role of internal integration on the relationships between arcs of integration and performance. In accordance with information processing theory, the results indicate that internal integration strengthens the positive impacts of external integration on both delivery and flexibility performance. However, the theory is not supported for either quality or cost performance. Overall, our study confirms and extends the work of Frohlich and Westbrook, augments theories used to describe supply chain integration efforts, and provides practical implications for managers. © 2011 Elsevier B.V. All rights reserved.</t>
  </si>
  <si>
    <t>2-s2.0-84857372048</t>
  </si>
  <si>
    <t>Scholarios D.; Marks A.</t>
  </si>
  <si>
    <t>Work-life balance and the software worker</t>
  </si>
  <si>
    <t>10.1111/j.1748-8583.2004.tb00119.x</t>
  </si>
  <si>
    <t>https://www.scopus.com/inward/record.uri?eid=2-s2.0-28044452611&amp;doi=10.1111%2fj.1748-8583.2004.tb00119.x&amp;partnerID=40&amp;md5=e2169b22521415437d5e6686b2d0038b</t>
  </si>
  <si>
    <t>This article examines the impact of employer flexibility to work-life issues and negative spillover from work to non-work life on the attitudes of software developers. Software workers present an interesting case for work-life balance issues – Ackroyd et al (2000) designate them the key occupation to examine in future studies of ‘knowledge workers’, and Barrett (2001) states that they are the ‘vanguard’ of new working practices, with the separation of work and life being substantially more ‘blurred’ than for more traditional occupations. Despite this general perception of the work-life boundary, our results show that intrusion of work into private life for this group of workers still has a substantial impact on work-related attitudes. Work-life boundary variables affect trust in the organisation which plays a mediational role in these variables’ relationship to job satisfaction and organisational commitment. Our results suggest that even within this industry, where employees are relatively individualistic in orientation, highly marketable and unlikely to show attachment to a single organisation, mutual gains for employee and employer can be attained by an accommodating approach to non-work commitments which may lead to greater organisational attachment. © 2004 Blackwell Publishing Ltd.</t>
  </si>
  <si>
    <t>2-s2.0-28044452611</t>
  </si>
  <si>
    <t>Schreieck M.; Wiesche M.; Krcmar H.</t>
  </si>
  <si>
    <t>Governing innovation platforms in multi-business organisations</t>
  </si>
  <si>
    <t>10.1080/0960085X.2022.2041371</t>
  </si>
  <si>
    <t>https://www.scopus.com/inward/record.uri?eid=2-s2.0-85126183026&amp;doi=10.1080%2f0960085X.2022.2041371&amp;partnerID=40&amp;md5=50c3f1e73c81a468c9f59287416609de</t>
  </si>
  <si>
    <t>Innovation platforms enable companies to create broad and dynamic portfolios of applications, which can be developed internally and externally. An increasing number of established companies from traditional industries have begun to explore the potential of innovation platforms. These companies are often organised as multi-business organisations (MBOs). When introducing innovation platforms, they face tensions between the corporate centre that runs such platforms and business units that develop applications on the platform. Established approaches to information technology (IT) governance in MBOs are ineffective in addressing these tensions because they focus on cross-business-unit synergies, rather than on innovation from business units. To explore this issue further, we conducted a longitudinal case study of an automotive manufacturer that introduced an innovation platform in its infotainment system. The company faced four tensions: rigidity, alteration, mistrust, and competition. To address these tensions, the company evolved its IT governance, allowing for more flexibility for business units, supporting their development efforts, and prioritising them over external complementors. The role of the corporate centre evolved from a gatekeeper to an enabler of innovation. Our findings link the literature on IT governance in MBOs with that of platform governance, providing insights into how MBOs benefit from innovation platforms. © 2022 The Author(s). Published by Informa UK Limited, trading as Taylor &amp; Francis Group.</t>
  </si>
  <si>
    <t>2-s2.0-85126183026</t>
  </si>
  <si>
    <t>Capabilities for value co-creation and value capture in emergent platform ecosystems: A longitudinal case study of SAP’s cloud platform</t>
  </si>
  <si>
    <t>10.1177/02683962211023780</t>
  </si>
  <si>
    <t>https://www.scopus.com/inward/record.uri?eid=2-s2.0-85112696916&amp;doi=10.1177%2f02683962211023780&amp;partnerID=40&amp;md5=f96a8c758b867113b924ba344eaf69ed</t>
  </si>
  <si>
    <t>Companies across industries are shifting toward a platform ecosystem strategy. By leveraging cloud computing technologies, companies aim to benefit from collaboration with a wide range of third-party developers within emergent platform ecosystems. To succeed, these companies need to develop new organizational capabilities to co-create and capture value in platform ecosystems. To understand what capabilities are crucial to establish platform ecosystems and how they contribute to value co-creation and value capture, we conducted a multi-year, in-depth case study of SAP’s cloud platform project. We identified (1) technology-related capabilities (cloud-based platformization, open IT landscape management) and (2) relationship-driven capabilities (ecosystem orchestration, platform evangelism, platform co-selling) and illustrate how these capabilities help the platform owner to enable and balance value co-creation and value capture in an emergent platform ecosystem. With our findings, we contribute to the discussion on how companies can overcome the challenging emergent phase of platform ecosystems. We thereby bridge literature on value creation in platform ecosystems and on organizational capabilities. Though we conducted our study in the context of the enterprise software industry, we discuss how our findings apply to prospective platform owners from different contexts. © Association for Information Technology Trust 2021.</t>
  </si>
  <si>
    <t>2-s2.0-85112696916</t>
  </si>
  <si>
    <t>Schryen G.</t>
  </si>
  <si>
    <t>Revisiting IS business value research: What we already know, what we still need to know, and how we can get there</t>
  </si>
  <si>
    <t>10.1057/ejis.2012.45</t>
  </si>
  <si>
    <t>https://www.scopus.com/inward/record.uri?eid=2-s2.0-84865839127&amp;doi=10.1057%2fejis.2012.45&amp;partnerID=40&amp;md5=d668992f609b15cbcbb48573601bc219</t>
  </si>
  <si>
    <t>The business value of investments in Information Systems (IS) has been, and is predicted to remain, one of the major research topics for IS researchers. While the vast majority of research papers on IS business value find empirical evidence in favour of both the operational and strategic relevance of IS, the fundamental question of the causal relationship between IS investments and business value remains partly unexplained. Three research tasks are essential requisites on the path towards addressing this epistemological question: the synthesis of existing knowledge, the identification of a lack of knowledge and the proposition of paths for closing the knowledge gaps. This paper considers each of these tasks. Research findings include that correlations between IS investments and productivity vary widely among companies and that the mismeasurement of IS investment impact may be rooted in delayed effects. Key limitations of current research are based on the ambiguity and fuzziness of IS business value, the neglected disaggregation of IS investments, and the unexplained process of creating internal and competitive value. Addressing the limitations we suggest research paths, such as the identification of synergy opportunities of IS assets, and the explanation of relationships between IS innovation and change in IS capabilities. © 2013 Operational Research Society Ltd.</t>
  </si>
  <si>
    <t>2-s2.0-84865839127</t>
  </si>
  <si>
    <t>Schulz E.; Chowdhury S.; Van de Voort D.</t>
  </si>
  <si>
    <t>Firm productivity moderated link between human capital and compensation: The significance of task-specific human capital</t>
  </si>
  <si>
    <t>10.1002/hrm.21537</t>
  </si>
  <si>
    <t>https://www.scopus.com/inward/record.uri?eid=2-s2.0-84878197486&amp;doi=10.1002%2fhrm.21537&amp;partnerID=40&amp;md5=21788ce3092b384a1d2cd9418e3d9beb</t>
  </si>
  <si>
    <t>The human capital of a firm as manifested by employee knowledge and experience represents a key resource of a firm's capabilities. Prior empirical studies have found that firms composed of high levels of human capital experience superior firm performance. Human capital theory proposes that an individual's general or firm-specific human capital is positively related to compensation. However, empirical studies examining firm-specific human capital's association with higher employee compensation have been inconclusive. The current study proposes that firm-specific human capital be categorized as task-specific and non-task-specific. Employees accumulate task-specific human capital through duties conducted in their current position. Non-task-specific human capital represents experiences gained in prior positions to an employee's current job within the firm. Utilizing human capital data from 38,390 employees representing 76 firms in the IT sector, this study examines the association between forms of human capital and employee compensation at different levels of firm productivity. Results show that task-specific human capital is associated with higher employee compensation. In addition, firm productivity moderates this association. © 2013 Wiley Periodicals, Inc.</t>
  </si>
  <si>
    <t>2-s2.0-84878197486</t>
  </si>
  <si>
    <t>Schwarz A.; Hirschheim R.</t>
  </si>
  <si>
    <t>An extended platform logic perspective of IT governance: Managing perceptions and activities of IT</t>
  </si>
  <si>
    <t>10.1016/S0963-8687(03)00021-0</t>
  </si>
  <si>
    <t>https://www.scopus.com/inward/record.uri?eid=2-s2.0-0043124488&amp;doi=10.1016%2fS0963-8687%2803%2900021-0&amp;partnerID=40&amp;md5=50f82abd75f7bd7a5565c5f49e052e9f</t>
  </si>
  <si>
    <t>Over the years, Information Technology (IT) has struggled with how to create an effective structure and processes. It is our main thesis that if organizations focused more on implementing a sound IT governance strategy, it might help senior executives to manage not only the IT-related activities, but also the perceptions between IT and the rest of the organization, and, in doing so, foster a more successful IT organization. Using six case studies conducted within the oil and gas industry, we explore differences in perceptions toward IT and in the organization of IT activities. Using an Extended Platform Logic Perspective, we note differences and similarities between the firms, with respect to IT capabilities, relational and integration mechanisms, measures of success, and relationships with the business units. Our results suggest that our colleagues-in-practice have evolved from focusing on one-way architectures within a centralization/decentralization context toward a two-way relationship-oriented approach to managing the IT structure. We conclude by offering some thoughts on how IT executives can help to shape perceptions of IT within their firms and explore how academics can begin to help our colleagues-in-practice as they struggle with the governance of the IT function. © 2003 Elsevier B.V. All rights reserved.</t>
  </si>
  <si>
    <t>2-s2.0-0043124488</t>
  </si>
  <si>
    <t>Seddon P.B.</t>
  </si>
  <si>
    <t>Implications for strategic IS research of the resource-based theory of the firm: A reflection</t>
  </si>
  <si>
    <t>10.1016/j.jsis.2014.11.001</t>
  </si>
  <si>
    <t>https://www.scopus.com/inward/record.uri?eid=2-s2.0-84922512056&amp;doi=10.1016%2fj.jsis.2014.11.001&amp;partnerID=40&amp;md5=54c2d36761f91ccd3555a5736253a25d</t>
  </si>
  <si>
    <t>This paper reviews key concepts from the resource-based theory (RBT) of the firm, including evidence of "empirical support" for RBT. However, the paper then turns the conventional logic of empirical testing of RBT on its head, and argues that all that empirical testing does is to show researchers' success in identifying valuable, rare, inimitable, and non-substitutable (VRIN) resources. Examining the IS literature from this perspective, the paper identifies a number of resources that really do seem to have been sources of competitive advantage. It concludes with recommendations on how RBT should be used in future strategic IS research. Copyright © 2014 Published by Elsevier B.V. All rights reserved.</t>
  </si>
  <si>
    <t>2-s2.0-84922512056</t>
  </si>
  <si>
    <t>Seepana C.; Paulraj A.; Smart P.</t>
  </si>
  <si>
    <t>Relational resources for innovation ambidexterity within coopetitive relationships: the contingent role of managerial ambidexterity</t>
  </si>
  <si>
    <t>10.1108/IJOPM-10-2021-0666</t>
  </si>
  <si>
    <t>https://www.scopus.com/inward/record.uri?eid=2-s2.0-85139938919&amp;doi=10.1108%2fIJOPM-10-2021-0666&amp;partnerID=40&amp;md5=2595da6d2092bd56cdb3c16f30a3154e</t>
  </si>
  <si>
    <t>Purpose: While the performance benefits of relational resources and managerial ambidexterity have been widely discussed in coopetition literature, there is only limited evidence that illustrates the underlying relationships between these relational resources and managerial ambidexterity. Against this background, this paper aims to investigate how managerial ambidexterity moderates the innovation ambidexterity effects of relational resources (i.e. reciprocal investments and complementary resources). Design/methodology/approach: This study forwards various hypotheses that are grounded within the theoretical tenets of the relational view and the dynamic capabilities perspective. To test the hypotheses, this study uses survey data provided by 313 firms that pursue horizontal coopetition relationships. Findings: The research findings offer important insights in that while reciprocal investments lead to innovation ambidexterity, complementary resources do not result in such benefits. Additionally, managerial ambidexterity complements the relational resources to develop innovation ambidexterity if and only if both managerial exploration and exploitation are applied simultaneously. Originality/value: As opposed to widely-held beliefs, this study finds that firms' use of complementary resources is not likely to lead to innovation ambidexterity even though such resources can help in developing strong relationships. In addition, although often overlooked, managerial ambidexterity plays a vital role in transforming relational resources into useful innovations for firms involved in coopetition relationships. It is crucial for firms that their managers balance their ambidextrous activities of exploration and exploitation so as to develop innovation ambidexterity. © 2022, Emerald Publishing Limited.</t>
  </si>
  <si>
    <t>2-s2.0-85139938919</t>
  </si>
  <si>
    <t>Sena V.; Bhaumik S.; Sengupta A.; Demirbag M.</t>
  </si>
  <si>
    <t>Big Data and Performance: What Can Management Research Tell us?</t>
  </si>
  <si>
    <t>10.1111/1467-8551.12362</t>
  </si>
  <si>
    <t>https://www.scopus.com/inward/record.uri?eid=2-s2.0-85065441088&amp;doi=10.1111%2f1467-8551.12362&amp;partnerID=40&amp;md5=a4642d44f337ae2cd7627fe313812ead</t>
  </si>
  <si>
    <t>The special issue focuses on the theory and evidence linking the use of Big Data related technologies by businesses with their performance. Here we connect the papers accepted for the special issue to the overarching theme of Big Data as an emerging concept within the business management literature. We present two prominent case studies examining the use Big Data technologies on performance and strategy, followed by a discussion on how themes around Big Data and Performance may be examined from a theoretical perspective. Finally, based on a synthesis of papers in the current issue, we discuss the emerging issues and trends within the academic literature, relevant for future research. © 2019 British Academy of Management</t>
  </si>
  <si>
    <t>2-s2.0-85065441088</t>
  </si>
  <si>
    <t>Serenko A.; Turel O.</t>
  </si>
  <si>
    <t>Why are women underrepresented in the american it industry? The role of explicit and implicit gender identities</t>
  </si>
  <si>
    <t>10.17705/1jais.00653</t>
  </si>
  <si>
    <t>https://www.scopus.com/inward/record.uri?eid=2-s2.0-85099547878&amp;doi=10.17705%2f1jais.00653&amp;partnerID=40&amp;md5=fd12cbb71f6bfff2ed67743b891152b2</t>
  </si>
  <si>
    <t>Gender inequality in the IT profession is an acute issue with major individual, societal, and national implications. In this study, we build on the individual differences theory of gender and IT and extend it to account for subconscious processes that may drive women away from IT university majors and IT career choices. We specifically theorize on how the asymmetric roles of explicit and implicit gender identity facets impact the major selection of men and women students and affect their decisions to pursue the IT profession. To do so, this study introduces the concept of implicit gender identity, defined as the degree to which men and women subconsciously, automatically, and uncontrollably associate themselves with the masculine and feminine gender groups, respectively. We obtained data from 185 pre-major selection university students by means of a survey and the Implicit Association Test. The findings revealed that implicit gender identity was a significant predictor of IT major and career choices for women but not for men university students. Explicit gender identity had no influence on IT major and career choices for men or women university students. Nevertheless, men’s and women’s IT major and career choices appear to be similarly influenced by normative pressures. IT skills and IT work experience also impact such choices. Ultimately, this study shows that implicit gender identity can be a factor that drives women university students away from the IT profession and contributes to the gender gap in the field. © 2021 by the Association for Information Systems.</t>
  </si>
  <si>
    <t>2-s2.0-85099547878</t>
  </si>
  <si>
    <t>Setia P.; Patel P.C.</t>
  </si>
  <si>
    <t>How information systems help create OM capabilities: Consequents and antecedents of operational absorptive capacity</t>
  </si>
  <si>
    <t>10.1016/j.jom.2013.07.013</t>
  </si>
  <si>
    <t>https://www.scopus.com/inward/record.uri?eid=2-s2.0-84885953821&amp;doi=10.1016%2fj.jom.2013.07.013&amp;partnerID=40&amp;md5=0753ede37a85cbce506acb92639b99a4</t>
  </si>
  <si>
    <t>In contemporary business environments, the ability to manage operational knowledge is an important predictor of organizational competitiveness. Organizations invest large sums in various types of information technologies (ITs) to manage operational knowledge. Because of their superior storage, processing and communication capabilities, ITs offer technical platforms to build knowledge management (KM) capabilities. However, merely acquiring ITs are not sufficient, and organizations must structure information system (IS) designs to leverage ITs for building KM capabilities. We study how technical and strategic IS designs enhance operational absorptive capacity (OAC) - the KM capability of an operations management (OM) department. Specifically, we use a capabilities perspective of absorptive capacity to examine potential absorptive capacity (POAC) and realized absorptive capacity (ROAC) capabilities - the two OAC capabilities that create and utilize knowledge, respectively. Our theory proposes that integrated IS capability, - an aspect of technical IS design - is an antecedent of POAC and ROAC capabilities, and business-IT alignment - an aspect of strategic IS design - moderates the relationship between integrated IS capability and ROAC capability. Combining data gleaned from a multi-respondent survey with archival data from COMPUSTAT, we test our hypotheses using a dataset from 153 manufacturing organizations. By proposing that IS design enables an OM department's KM processes, i.e., the POAC and ROAC capabilities, our interdisciplinary theoretical framework opens the "black box" of OAC and contributes to improved understanding of IS and OM synergies. We offer a detailed discussion of our contributions to the literature at the IS-OM interface and implications for practitioners. © 2013 Elsevier B.V. All rights reserved.</t>
  </si>
  <si>
    <t>2-s2.0-84885953821</t>
  </si>
  <si>
    <t>Setia P.; Venkatesh V.; Joglekar S.</t>
  </si>
  <si>
    <t>Leveraging digital technologies: How information quality leads to localized capabilities and customer service performance</t>
  </si>
  <si>
    <t>10.25300/MISQ/2013/37.2.11</t>
  </si>
  <si>
    <t>https://www.scopus.com/inward/record.uri?eid=2-s2.0-84876840256&amp;doi=10.25300%2fMISQ%2f2013%2f37.2.11&amp;partnerID=40&amp;md5=1f634f187d99659b5e5167e1d9aa3e23</t>
  </si>
  <si>
    <t>With the growing recognition of the customer's role in service creation and delivery, there is an increased impetus on building customer-centric organizations. Digital technologies play a key role in such organizations. Prior research studying digital business strategies has largely focused on building production-side competencies and there has been little focus on customer-side digital business strategies to leverage these technologies. We propose a theory to understand the effectiveness of a customer-side digital business strategy focused on localized dynamics-here, a firm's customer service units (CSUs). Specifically, we use a capabilities perspective to propose digital design as an antecedent to two customer service capabilities-namely, customer orientation capability and customer response capability-across a firm's CSUs. These two capabilities will help a firm to locally sense and respond to customer needs, respectively. Information quality from the digital design of the CSU is proposed as the antecedent to the two capabilities. Proposed capabilitybuilding dynamics are tested using data collected from multiple respondents across 170 branches of a large bank. Findings suggest that the impacts of information quality in capability-building are contingent on the local process characteristics. We offer implications for a firm's customer-side digital business strategy and present new areas for future examination of such strategies.</t>
  </si>
  <si>
    <t>2-s2.0-84876840256</t>
  </si>
  <si>
    <t>Shah R.; Shin H.</t>
  </si>
  <si>
    <t>Relationships among information technology, inventory, and profitability: An investigation of level invariance using sector level data</t>
  </si>
  <si>
    <t>10.1016/j.jom.2007.01.011</t>
  </si>
  <si>
    <t>https://www.scopus.com/inward/record.uri?eid=2-s2.0-34248595391&amp;doi=10.1016%2fj.jom.2007.01.011&amp;partnerID=40&amp;md5=58a39ca3f64fe5e21f522806bd25109a</t>
  </si>
  <si>
    <t>Researchers studying multi-level theories use homologous models to represent parallel nomological networks among similar constructs across different levels of analysis. We use the logic underlying homologous models to examine whether relationships established at the firm level of data aggregation are also evident at the economic sector level. Specifically, we investigate the process-model which posits that the relationship between IT investment and financial performance is mediated by operational performance, albeit in the manufacturing sector using firm level data. We examine the process-model using publicly available sector level data from 1960 to 1999 in the manufacturing, retail and wholesale sectors of the U.S. economy. Our results provide strong support for the process-model and highlight inter-sector variations, suggesting that different contextual factors may be at play in the three sectors. Finally, examining the process-model at a higher level of aggregation contributes to the scant multi-level empirical research. © 2007.</t>
  </si>
  <si>
    <t>2-s2.0-34248595391</t>
  </si>
  <si>
    <t>Shang S.; Seddon P.B.</t>
  </si>
  <si>
    <t>Assessing and managing the benefits of enterprise systems: The business manager's perspective</t>
  </si>
  <si>
    <t>10.1046/j.1365-2575.2002.00132.x</t>
  </si>
  <si>
    <t>https://www.scopus.com/inward/record.uri?eid=2-s2.0-0038380186&amp;doi=10.1046%2fj.1365-2575.2002.00132.x&amp;partnerID=40&amp;md5=4008ab16a39ef6cc14b87d4debe9c507</t>
  </si>
  <si>
    <t>This paper focuses on the benefits that organizations may achieve from their investment in enterprise systems (ES). It proposes an ES benefit framework for summarizing benefits in the years after ES implementation. Based on an analysis of the features of enterprise systems, on the literature on information technology (IT) value, on data from 233 enterprise systems vendor-reported stories published on the Web and on interviews with managers of 34 organizations using ES, the framework provides a detailed list of benefits that have reportedly been acquired through ES implementation. This list of benefits is consolidated into five benefits dimensions: operational, managerial, strategic, IT infrastructure and organizational, and illustrated using perceived net benefit flow (PNBF) graphs. In a detailed example, the paper shows how the framework has been applied to the identification of benefits in a longitudinal case study of four organizations.</t>
  </si>
  <si>
    <t>2-s2.0-0038380186</t>
  </si>
  <si>
    <t>Zimmermann F.; Foerstl K.</t>
  </si>
  <si>
    <t>A Meta-Analysis of the "Purchasing and Supply Management Practice-Performance Link"</t>
  </si>
  <si>
    <t>10.1111/jscm.12051</t>
  </si>
  <si>
    <t>https://www.scopus.com/inward/record.uri?eid=2-s2.0-84902974075&amp;doi=10.1111%2fjscm.12051&amp;partnerID=40&amp;md5=76e587ed3e3788264c1930edbe9dc590</t>
  </si>
  <si>
    <t>Resource-based theory (RBT) suggests that purchasing and supply management (PSM) practices can help buying firms enhance their performance. Consequently, the "PSM practice-performance link" has undergone intense empirical investigation over the last two decades. Although most studies report a positive relationship between PSM practices and firm performance, it remains unclear whether and to what extent PSM practices relate to performance. We assess the empirical literature by conducting a meta-analysis of 99 PSM studies from an RBT perspective. Our results indicate strong support for the positive relationships among PSM practices and firm performance. Our findings contribute to the literature by underlining the relevance of PSM, identifying aspects of the PSM function that can be considered "strategic" and detecting areas that require additional empirical investigation. Our research also provides guidance to managers as to which PSM practices demonstrate the strongest potential for contributing to buying firm performance. © 2014 Institute for Supply Management, Inc.</t>
  </si>
  <si>
    <t>2-s2.0-84902974075</t>
  </si>
  <si>
    <t>Shanks G.; Gloet M.; Asadi Someh I.; Frampton K.; Tamm T.</t>
  </si>
  <si>
    <t>Achieving benefits with enterprise architecture</t>
  </si>
  <si>
    <t>10.1016/j.jsis.2018.03.001</t>
  </si>
  <si>
    <t>https://www.scopus.com/inward/record.uri?eid=2-s2.0-85044061640&amp;doi=10.1016%2fj.jsis.2018.03.001&amp;partnerID=40&amp;md5=857f03f75f427efe417db425b5e2fb17</t>
  </si>
  <si>
    <t>There is strong anecdotal evidence that Enterprise Architecture (EA) brings benefits to organisations and that organisations are investing significantly in EA initiatives. However, demonstrating the business value of EA has proven elusive. Many of the benefits of EA are intangible and value is achieved indirectly within business change projects. Furthermore, it is not the EA itself that provides benefits, it is the ability to provide advisory services enabled by the EA that is important. In this paper we focus on EA service capability and develop and test a new research model that explains how EA service brings benefits to organisations. Our findings highlight the importance of EA service capability and dynamic capabilities in creating benefits from EA. © 2018 Elsevier B.V.</t>
  </si>
  <si>
    <t>2-s2.0-85044061640</t>
  </si>
  <si>
    <t>Shao Z.; Benitez J.; Zhang J.; Zheng H.; Ajamieh A.</t>
  </si>
  <si>
    <t>Antecedents and performance outcomes of employees’ data analytics skills: an adaptation structuration theory-based empirical investigation</t>
  </si>
  <si>
    <t>10.1080/0960085X.2022.2078235</t>
  </si>
  <si>
    <t>https://www.scopus.com/inward/record.uri?eid=2-s2.0-85131014855&amp;doi=10.1080%2f0960085X.2022.2078235&amp;partnerID=40&amp;md5=0b36cf162d758484f1897892449046d9</t>
  </si>
  <si>
    <t>How do organizations develop and manage employees’ data analytics skills to create business value and enhance organizational competitive advantage? In order to address this prominent and critical research question for IS research, we conceptualize and operationalize data analytics skills at the individual level and develop a nomological network model to examine its critical antecedents and outcomes from the lens of adaptation structuration theory. We test our core proposition and research model using survey data collected from 258 frontline employees of three data-intensive research institutes in China. We discover that data-driven culture, data analytics affordance, and individual absorptive capacity are positively associated with employees’ data analytics skills, which in turn, have positive influences on their task and innovative performance. We classify the employees into digital immigrants and digital natives based on age and examine the different influences of three salient antecedents on data analytics skills between the two groups. The research findings suggest that data-driven culture plays a more significant role in driving data analytics skills for digital immigrants, while data analytics affordance exhibits a stronger influence on data analytics skills for digital natives. © The Operational Research Society 2022.</t>
  </si>
  <si>
    <t>2-s2.0-85131014855</t>
  </si>
  <si>
    <t>Sharda R.; Romano Jr. N.C.; Lucca J.A.; Weiser M.; Scheets G.; Chung J.-M.; Sleezer C.M.</t>
  </si>
  <si>
    <t>Foundation for the study of computer-supported collaborative learning requiring immersive presence</t>
  </si>
  <si>
    <t>10.1080/07421222.2004.11045780</t>
  </si>
  <si>
    <t>https://www.scopus.com/inward/record.uri?eid=2-s2.0-3142714274&amp;doi=10.1080%2f07421222.2004.11045780&amp;partnerID=40&amp;md5=e08c41f8853819044f0a10a1c113d851</t>
  </si>
  <si>
    <t>The dramatic increase in distance learning (DL) enrollments in higher education is likely to continue. However, research on DL, which includes psychomotor, cognitive, and affective skills, is virtually nonexistent. Indeed, DL for psychomotor skills has been viewed as impossible. Laboratory coursework, which we define as including the acquisition of psychomotor, cognitive, and affective skills, has become a limiting factor in the growth of DL. What is needed is a synergistic integration of technologies and human-computer interface (HCI) principles from computer-supported collaborative learning (CSCL), collaborative learning systems, and immersive presence technologies to enable achievement of psychomotor learning objectives. This paper defines the computer-supported collaborative learning requiring immersive presence (CSCLIP) research area, provides a theoretical foundation for CSCLIP, and develops an agenda for research in CSCLIP to establish a foundation for the study of this emerging area. It also briefly describes a CSCLIP-based telecommunications lab currently under development. CSCLIP is presented as a major research opportunity for information systems researchers interested in empirical research as well as technical development. © 2004 M.E. Sharpe, Inc.</t>
  </si>
  <si>
    <t>2-s2.0-3142714274</t>
  </si>
  <si>
    <t>deLeon A.J.; Chatterjee S.C.</t>
  </si>
  <si>
    <t>B2B relationship calculus: quantifying resource effects in service-dominant logic</t>
  </si>
  <si>
    <t>10.1007/s11747-015-0467-0</t>
  </si>
  <si>
    <t>https://www.scopus.com/inward/record.uri?eid=2-s2.0-84949559882&amp;doi=10.1007%2fs11747-015-0467-0&amp;partnerID=40&amp;md5=771de4addffe4ade13d558ff55277f14</t>
  </si>
  <si>
    <t>Increasingly, knowledgeable business-to-business (B2B) customers and evolving customer needs are leading to seismic shifts in vendor–client interactions. Across industries, sellers are changing their business models from a simple goods orientation to a hybrid goods–services model, placing greater emphasis on delivering complete customer solutions. In such an environment, companies must find ways to prioritize investments in resource development. The service-dominant (S-D) logic framework offers significant insights into this challenge; however, these effects have not been tested quantitatively. This study addresses that gap, examining the influence of various seller resources on buyer satisfaction. An empirical analysis of buying organizations that purchased and implemented business intelligence systems finds that “augmented” operant resources that the buyers ascribe to the software’s sellers—resources that go above and beyond expectations—are the most significant predictors of both successful technology assimilation and overall customer relationship quality. In particular, an augmented operant resource reflecting a seller’s ability to see value creation opportunities from the buyer’s perspective (value mindset) has up to three times the effect on relationship satisfaction as “core” operant resources such as product-specific expertise or basic interpersonal service skills. These results can help sellers prioritize resource investments. © 2015, The Author(s).</t>
  </si>
  <si>
    <t>2-s2.0-84949559882</t>
  </si>
  <si>
    <t>Sheng H.; Nah F.F.-H.; Siau K.</t>
  </si>
  <si>
    <t>Strategic implications of mobile technology: A case study using Value-Focused Thinking</t>
  </si>
  <si>
    <t>10.1016/j.jsis.2005.07.004</t>
  </si>
  <si>
    <t>https://www.scopus.com/inward/record.uri?eid=2-s2.0-25844516334&amp;doi=10.1016%2fj.jsis.2005.07.004&amp;partnerID=40&amp;md5=93710be8408126b86659cb92019acf14</t>
  </si>
  <si>
    <t>Mobile technology extends computing and the Internet into the wireless medium, and provides greater flexibility in communication, collaboration, and information sharing. In this research, we used the 'Value-Focused Thinking' approach to examine the strategic implications of mobile technology in a leading publishing company. The result is a means-ends objective network that depicts the fundamental objectives of using mobile technology and how the fundamental objectives can be achieved through means objectives. The research findings suggest three main strategic implications of mobile technology: (1) improve working process; (2) increase internal communication and knowledge sharing; and (3) enhance sales and marketing effectiveness. © 2005 Elsevier B.V. All rights reserved.</t>
  </si>
  <si>
    <t>2-s2.0-25844516334</t>
  </si>
  <si>
    <t>Sherer S.A.</t>
  </si>
  <si>
    <t>Advocating for action design research on IT value creation in healthcare</t>
  </si>
  <si>
    <t>10.17705/1jais.00384</t>
  </si>
  <si>
    <t>https://www.scopus.com/inward/record.uri?eid=2-s2.0-84919727070&amp;doi=10.17705%2f1jais.00384&amp;partnerID=40&amp;md5=4243eb517a306e3ee2f56678773cccb0</t>
  </si>
  <si>
    <t>Today there is mixed evidence that health IT decreases costs and/or improves care quality in the US. Some of the same factors that have driven delays in realizing the benefits from IT investments in other industries (i.e., time consuming process changes) are apparent in the U.S. healthcare industry, which is only now digitizing its fundamental patient data, the electronic health record. The healthcare industry itself is in transition and new IT may not provide full benefit unless it is accompanied with a restructuring of healthcare delivery. Traditional ex post approaches to measuring IT value will limit the ability of healthcare IT value researchers to add value to practice now especially as government incentives in the US drive significant investment. But generalizing results from traditional IT value research to the healthcare setting is risky due to differences between healthcare and other industries. I advocate for action design research that uses existing theory as a foundation, but adapts it to the specific unique characteristics of this industry. By actively participating in the design and evaluation of new socio-technical systems, IT value researchers can generate grounded theory to explain value creation in healthcare while influencing practice now. © 2014, Association for Information Systems. All rights reserved.</t>
  </si>
  <si>
    <t>2-s2.0-84919727070</t>
  </si>
  <si>
    <t>Sheu C.; Yen H.R.; Chae B.</t>
  </si>
  <si>
    <t>Determinants of supplier-retailer collaboration: Evidence from an international study</t>
  </si>
  <si>
    <t>10.1108/01443570610637003</t>
  </si>
  <si>
    <t>https://www.scopus.com/inward/record.uri?eid=2-s2.0-31644442695&amp;doi=10.1108%2f01443570610637003&amp;partnerID=40&amp;md5=1879a74d6386f917dcb2a3e031299145</t>
  </si>
  <si>
    <t>Purpose - This paper aims to increase the understanding of social and technical factors contributing to successful supplier-retailer collaboration. The objective is to identify the necessary supply chain architecture for supplier-retailer collaboration, and demonstrate how it influences supply chain performance. Design/methodology/approach - Five pairs of suppliers and retailers in Taiwan were studied with each pair serving as a unit of analysis. In each case, data pertaining to eight relationship variables critical to collaboration between supplier and retailer were collected and analyzed. A comprehensive supplier-retailer relationship model is developed with five specific research positions: supplier-retailer business relationship (interdependence, intensity, trust) affects long-term orientation; supplier-retailer business relationship affects supply chain architecture (information sharing, inventory system, information technology capabilities, coordination structure); long-term orientation affects supply chain architecture; supply chain architecture affects the level of supplier-retailer collaboration; and supplier-retailer collaboration enhances supplier-retailer performance. Findings - Overall, with the exception of duration, all variables are found to be critical to supplier-retailer collaboration. It is the intensity, as opposed to the duration, of the relationship that influences the retailer-supplier relationship. Originality/value - The proposed model demonstrates how eight critical social and technical variables are directly and/or indirectly related. This knowledge will enable the management of supplier-retailer networks to produce better supply chain collaboration and performance. © Emerald Group Publishing Limited.</t>
  </si>
  <si>
    <t>2-s2.0-31644442695</t>
  </si>
  <si>
    <t>Shi Y.; Cui T.; Liu F.</t>
  </si>
  <si>
    <t>Disciplined autonomy: How business analytics complements customer involvement for digital innovation</t>
  </si>
  <si>
    <t>10.1016/j.jsis.2022.101706</t>
  </si>
  <si>
    <t>https://www.scopus.com/inward/record.uri?eid=2-s2.0-85122989259&amp;doi=10.1016%2fj.jsis.2022.101706&amp;partnerID=40&amp;md5=17a1fb3a43c599a2f501a23d61b6fa5d</t>
  </si>
  <si>
    <t>The rise of big data and the fluid boundaries of digital products are driving companies to use business analytics (BA) to power their customer involvement. The complementarity view offers unique competence to generate value from BA because capability complementarity is less likely to be replicated or imitated. Unlike prior studies on BA-enabled value realization, our research investigates the interactions of BA and customer involvement capabilities using the complementarity view. We tested our model using data collected from 317 IT companies in China. Our results suggest that BA value realization requires both a top-down mechanism in which BA skills provide global guidance for alignment with a company's goals and a bottom-up mechanism in which BA culture empowers local autonomy for adaptation to ever-changing needs. Our BA-complemented mechanisms provide research and practice with a way to concurrently use BA and customer involvement capabilities to address the duality of digital innovation. We further suggest that BA skills are necessary but insufficient for digital innovation because BA culture demonstrates a stronger effect in complementing organizations’ existing capabilities than BA skills do. © 2022 Elsevier B.V.</t>
  </si>
  <si>
    <t>2-s2.0-85122989259</t>
  </si>
  <si>
    <t>Shin B.; Kim G.</t>
  </si>
  <si>
    <t>Investigating the reliability of second-order formative measurement in information systems research</t>
  </si>
  <si>
    <t>10.1057/ejis.2011.7</t>
  </si>
  <si>
    <t>https://www.scopus.com/inward/record.uri?eid=2-s2.0-79961139971&amp;doi=10.1057%2fejis.2011.7&amp;partnerID=40&amp;md5=8b9c67d898cbf66c7befc870f2c0cd20</t>
  </si>
  <si>
    <t>Recently, a few studies empirically explored the stability of first-order formative measurement, and raised concerns with its estimation reliability. Interpretational confounding, the disparity in the nominal and empirical meaning of a formatively measured construct, is at the center stage of the concern. Our study examines the issue in the context of the higher-order abstraction, focusing on the formatively defined relationship between the second-order construct and its indicators (i.e., first-order latent variables). Although the second-order formative abstraction is a widely accepted practice in structural equation modeling, the estimation results have been given a blind faith with no attempt to evaluate their integrity. Our empirical test, therefore, constitutes an attempt to fill the void. This study observed moderations of the theoretical relationship between reflectively designed first-order constructs and formatively defined second-order constructs when there is a change of endogenous variables. For this, two different formatively defined second-order constructs (i.e., IT management capabilities and IT personnel expertise) are utilized for the empirical testing. The estimation reveals that, while there was a considerable moderation of weights between IT management capabilities and its first-order constructs, those between IT personnel expertise and its first-order constructs remained relatively stable. These results demonstrate that the formatively defined relationship between the first-and second-order constructs can be precarious depending on the choice of the dependent variables. The analysis, therefore, revealed a significant presence of interpretational confounding and a higher chance of Type 1 error in model estimation. This implies that it becomes difficult to retain the construct validity and external validity of a formatively defined second-order construct. Thus, researchers are encouraged to exercise caution in mobilizing the formatively defined second-order measurement. © 2011 Operational Research Society Ltd. All rights reserved.</t>
  </si>
  <si>
    <t>2-s2.0-79961139971</t>
  </si>
  <si>
    <t>Shirish A.; Srivastava S.C.; Chandra S.</t>
  </si>
  <si>
    <t>Impact of mobile connectivity and freedom on fake news propensity during the COVID-19 pandemic: a cross-country empirical examination</t>
  </si>
  <si>
    <t>10.1080/0960085X.2021.1886614</t>
  </si>
  <si>
    <t>https://www.scopus.com/inward/record.uri?eid=2-s2.0-85101607184&amp;doi=10.1080%2f0960085X.2021.1886614&amp;partnerID=40&amp;md5=dc0a695f2d5f178fa93ea0c737693b07</t>
  </si>
  <si>
    <t>COVID-19 pandemic has triggered a surge in the amount of fake news circulating on the Internet. However, despite the global bearing of the coronavirus pandemic, there is a significant variance in the propensity of COVID-19 related fake news instances across nations. To better understand the national-level factors contributing to the spread of fake news during the current pandemic, we theorise and examine the relationships of “mobile connectivity” and “freedom” (economic, political, and media) in a nation, with fake news propensity. We test the proposed model through a unique dataset comprising 72 countries generated by combining 6 independent cross-country data sources. We find that “mobile connectivity” and “political freedom” in a nation contribute to COVID-19 related fake news propensity, whereas “economic” and “media freedom” inhibit it. Our study provides preliminary insights into the mechanisms through which national-level systemic resources can be leveraged for battling the spread of fake news during the COVID-19 pandemic and beyond. In addition, our study offers several important implications for governments and policymakers that we believe will be instrumental in stimulating future research on the subject. © Operational Research Society 2021.</t>
  </si>
  <si>
    <t>2-s2.0-85101607184</t>
  </si>
  <si>
    <t>Shou Y.; Zhao X.; Chen L.</t>
  </si>
  <si>
    <t>Operations strategy of cloud-based firms: achieving firm growth in the Big Data era</t>
  </si>
  <si>
    <t>10.1108/IJOPM-01-2019-0089</t>
  </si>
  <si>
    <t>https://www.scopus.com/inward/record.uri?eid=2-s2.0-85074397948&amp;doi=10.1108%2fIJOPM-01-2019-0089&amp;partnerID=40&amp;md5=9efcf5eb0954102d08691aeba026be3c</t>
  </si>
  <si>
    <t>Purpose: Cloud computing is a major enabling technology for Industry 4.0 and the Big Data era. However, cloud-based firms, who establish their businesses on cloud platforms, have received scant attention in the extant operations management (OM) literature. To narrow this gap, the purpose of this paper is to investigate cloud-based firms from an operations strategy perspective. Design/methodology/approach: A two-phase multi-method approach was adopted. In the first phase, content analysis of 27 reports from cloud-based firms was conducted, aided by text mining keyword extraction. Two data-related operations capabilities were identified and hypotheses were posited regarding the relationships between data resources (DR), operations capabilities and firm growth (FG). In the second phase, a sample of 190 cloud-based firms was collected. Seemingly unrelated regression and bootstrapping method were employed to test the proposed hypotheses using the survey data. Findings: The content analysis indicates data as a key resource and both data processing capability and data transformational capability as critical operations capabilities of cloud-based firms. FG is regarded as a top priority in the cloud context. The regression results indicate that DR and the two capabilities contribute to the growth of cloud-based firms. Moreover, a follow-up bootstrapping analysis reveals that the mediating effects of the two capabilities vary between different types of FG. Originality/value: To the authors’ best knowledge, this is one of the first OM studies on cloud-based firms. This study extends the operations strategy literature by identifying and testing the key operations capabilities and priorities of cloud-based firms. It also provides insightful implications for industrial practitioners. © 2019, Emerald Publishing Limited.</t>
  </si>
  <si>
    <t>2-s2.0-85074397948</t>
  </si>
  <si>
    <t>Shou Z.; Gong Y.; Zhang Q.</t>
  </si>
  <si>
    <t>How boundary spanners' guanxi matters: managing supply chain dependence in China</t>
  </si>
  <si>
    <t>10.1108/IJOPM-08-2021-0492</t>
  </si>
  <si>
    <t>https://www.scopus.com/inward/record.uri?eid=2-s2.0-85124387518&amp;doi=10.1108%2fIJOPM-08-2021-0492&amp;partnerID=40&amp;md5=9008245d79bdfb3a0e16b08713e44610</t>
  </si>
  <si>
    <t>Purpose: Interorganizational dependence is considered as a liability for each firm and needs to be managed properly. Rather than exploring the opportunistic outcome of dependence, the authors focus on the moderating role of supply chain boundary spanners' guanxi. This study tends to uncover the way and the conditions under which boundary spanners' guanxi influences dependence-opportunism relationships. Design/methodology/approach: Using a survey of 380 buyer–supplier exchanges in China, this study first examines the relationship between dependence and opportunism, then assesses the contingent role of boundary spanners' guanxi and further tests how unfairness perception and legal inefficiency alter the role of guanxi in managing dependence. Findings: This study finds that buyer dependence increases supplier opportunism while supplier dependence lowers supplier opportunism. Boundary spanners' guanxi weakens the opportunism-facilitating impact of buyer dependence and mitigates the opportunism-restricting effect of supplier dependence. However, unfairness perception would attenuate the value of guanxi in restricting depended sides' opportunism but strengthen the value of guanxi in motivating depending sides' opportunism; legal inefficiency would amplify the value of guanxi in facilitating depending suppliers' opportunism. Originality/value: First, the study enriches supply chain dependence studies by incorporating interpersonal guanxi into the investigation of dependence-opportunism relationships. Second, the study adds to the supply chain management literature by uncovering a contrasting role of guanxi in influencing the dependence-opportunism relationship. Third, the study incorporates an agency view to uncover two boundary conditions under which guanxi is mobilized for personal interest seeking or for organizational purposes. © 2022, Emerald Publishing Limited.</t>
  </si>
  <si>
    <t>2-s2.0-85124387518</t>
  </si>
  <si>
    <t>Silva L.; Hirschheim R.</t>
  </si>
  <si>
    <t>Fighting against windmills: Strategic information systems and organizational deep structures</t>
  </si>
  <si>
    <t>10.2307/25148794</t>
  </si>
  <si>
    <t>https://www.scopus.com/inward/record.uri?eid=2-s2.0-34249333881&amp;doi=10.2307%2f25148794&amp;partnerID=40&amp;md5=4beba46fb6c03901ab72365b1ef3e0f9</t>
  </si>
  <si>
    <t>This paper focuses on the process of implementing strategic information systems (SIS) by studying the radical changes it may bring to an organization's deep structure. It argues that a full understanding of the process of implementation of such systems should include not only technical aspects but also the social dynamics of an organization; specifically core values, distribution of power and mechanisms of control. A theoretical framework is formulated based on punctuated equilibrium and previous SIS literature, and is applied to an exploratory case study conducted in a Latin American public organization. The case study depicts how the initiative to implement SIS was the result of external and internal disturbances. The case analysis highlights relationships between an organization's deep structure and SIS implementation. The paper concludes by discussing the theoretical and practical implications of the study. These include (1) the role of the formal organizational structure in influencing the outcome of SIS implementations, (2) the impact of exogenous contingencies such as elections and external funding that may create a sense of crisis and (3) the influence of newcomers who may be brought in to solve the crisis.</t>
  </si>
  <si>
    <t>2-s2.0-34249333881</t>
  </si>
  <si>
    <t>Singh R.; Mathiassen L.; Mishra A.</t>
  </si>
  <si>
    <t>Organizational path constitution in technological innovation: Evidence from rural telehealth</t>
  </si>
  <si>
    <t>10.25300/misq/2015/39.3.06</t>
  </si>
  <si>
    <t>https://www.scopus.com/inward/record.uri?eid=2-s2.0-84947729862&amp;doi=10.25300%2fmisq%2f2015%2f39.3.06&amp;partnerID=40&amp;md5=29cb87562246ff8eefe1b4a7882437aa</t>
  </si>
  <si>
    <t>Path constitution theory has emerged as a promising combination of two contrasting perspectives on technological innovation: path dependence, which focuses on historically embedded, contingent processes that are more or less beyond the control of actors, and path creation, which emphasizes mindful contributions from powerful actors. However, the current path constitution literature focuses on macro- and multi-level inquiry without addressing the specific processes, opportunities, and challenges related to organizational (micro-level) technological innovation. Against this backdrop, we draw on the innovation and path literature as well as a case study of telehealth innovation in a public health organization to theorize how technological innovation paths constitute in organizational contexts. The proposed theory distinguishes between innovation path status and innovation path trajectory to help researchers understand and explain how organizations transform and reinforce path constitution patterns, how innovation paths may merge with or separate from other paths, and how organizations may arrive at a lock-in that challenges them to break out from dominant and seemingly irreversible action patterns.</t>
  </si>
  <si>
    <t>2-s2.0-84947729862</t>
  </si>
  <si>
    <t>Singh R.; Mindel V.; Mathiassen L.</t>
  </si>
  <si>
    <t>IT-Enabled Revenue Cycle Transformation in Resource-Constrained Hospitals: A Collaborative Digital Options Inquiry</t>
  </si>
  <si>
    <t>10.1080/07421222.2017.1373005</t>
  </si>
  <si>
    <t>https://www.scopus.com/inward/record.uri?eid=2-s2.0-85033221823&amp;doi=10.1080%2f07421222.2017.1373005&amp;partnerID=40&amp;md5=347013b035c107c073e8eb92fd7eed4f</t>
  </si>
  <si>
    <t>Although hospitals increasingly consider solutions based on information technolgy (IT) for revenue cycle management, contextual constraints and numerous IT investment alternatives make it difficult to identify and realize appropriate solutions. Thus far, however, health IT theory has been silent on how IT can support financial and administrative purposes within hospitals, focusing instead on IT for clinical support. Against this backdrop, we report on an action research project involving IT-enabled revenue cycle transformation in a financially strapped rural hospital. Our research contributes to health IT theory by expanding the discourse to include revenue cycle transformation and by demonstrating how resource-constrained hospitals can improve their financial performance through selective investments in low-cost IT solutions across the revenue cycle. We also contribute to action research methodology by generalizing our interventions to propose digital options inquiry—a systematic approach to business process transformation that combines digital options theory with diagnostic process mapping—to help researchers and practitioners jointly understand and transform business processes. Copyright © Taylor &amp; Francis Group, LLC.</t>
  </si>
  <si>
    <t>2-s2.0-85033221823</t>
  </si>
  <si>
    <t>Dobrzykowski D.D.; Leuschner R.; Hong P.C.; Roh J.J.</t>
  </si>
  <si>
    <t>Examining Absorptive Capacity in Supply Chains: Linking Responsive Strategy and Firm Performance</t>
  </si>
  <si>
    <t>10.1111/jscm.12085</t>
  </si>
  <si>
    <t>https://www.scopus.com/inward/record.uri?eid=2-s2.0-84942568268&amp;doi=10.1111%2fjscm.12085&amp;partnerID=40&amp;md5=38dfb8020832500501c70e7decf3a4f0</t>
  </si>
  <si>
    <t>Information management is a core supply chain activity that is increasing in importance as firms strive to become more responsive to growing customer demand for innovative products. However, effective processing of information from customers and suppliers remains a struggle for most firms. Absorptive capacity provides a useful view of information processing activities, but the current understanding of how firms use it to improve performance and why some firms seem to develop it while others do not remains unclear. This study is grounded in information processing theory, and examines the role of absorptive capacity in linking a firm's responsive strategy and performance. We test a structural equation model on data from 711 manufacturing firms, and validate our results on a second sample of 677 firms. Our study makes three major contributions by providing evidence that: (1) absorptive capacity is motivated by a firm's responsive strategy; (2) it fully mediates the relationship between responsive strategy and firm performance, indicating that absorptive capacity is a necessary competence for firms that aim to deliver innovative products to customers; and (3) the relationship between responsive strategy and absorptive capacity is U-shaped, indicating that when firms attempt to blend efficient and responsive strategies, their ability to develop absorptive capacity is diminished. © 2015 Institute for Supply Management, Inc.</t>
  </si>
  <si>
    <t>2-s2.0-84942568268</t>
  </si>
  <si>
    <t>Siskos Y.; Grigoroudis E.; Krassadaki E.; Matsatsinis N.</t>
  </si>
  <si>
    <t>A multicriteria accreditation system for information technology skills and qualifications</t>
  </si>
  <si>
    <t>10.1016/j.ejor.2006.07.017</t>
  </si>
  <si>
    <t>https://www.scopus.com/inward/record.uri?eid=2-s2.0-34247467492&amp;doi=10.1016%2fj.ejor.2006.07.017&amp;partnerID=40&amp;md5=fb21276f1060004b3f3da149b42f34af</t>
  </si>
  <si>
    <t>Employees must acquire new competences and qualifications throughout their lives, in order to be able to deal with the multiple changes in the labour market. The specific knowledge and competences, acquired either formally or non-formally, must be recognized so that they can be transferred and utilized. The existing titles of studies and accreditation mechanisms do not generally cover this need. This paper aims to propose an integrated approach for the evaluation of information technology knowledge and skills, regardless of where and how they have been acquired, so as to apply a continuous education and training policy. The proposed multicriteria methodology for the evaluation of qualifications and skills concerns candidates wishing to be accredited in an information technology specialization or profession. The methodology refers to the evaluation of the professional experience, studies and vocational training of the candidates for accreditation. It contains the analysis and modelling of the qualitative criteria as well as the implementation of multicriteria aggregation-disaggregation techniques attributing value to each criterion. Then, the candidates are classified in categories of professionals using the Electre Tri method, accepting as input data the multicriteria assessments on each criterion. The proposed evaluation approach has been adapted to the Greek educational system and is applied to a specific example of candidate. © 2006 Elsevier B.V. All rights reserved.</t>
  </si>
  <si>
    <t>2-s2.0-34247467492</t>
  </si>
  <si>
    <t>Slaughter S.A.; Ang S.; Boh W.F.</t>
  </si>
  <si>
    <t>Firm-specific human capital and compensation-organizational tenure profiles: An archival analysis of salary data for it professionals</t>
  </si>
  <si>
    <t>10.1002/hrm.20169</t>
  </si>
  <si>
    <t>https://www.scopus.com/inward/record.uri?eid=2-s2.0-34748840869&amp;doi=10.1002%2fhrm.20169&amp;partnerID=40&amp;md5=37e0df92dbe7ce509c6e265a72db4cf7</t>
  </si>
  <si>
    <t>We examine determinants of IT compensation using archival salary data from 2,251 IT professionals in Singapore. Consistent with human capital theory, we find that professionals in IT jobs requiring more firm-specific human capital are paid more than those in jobs requiring less firm-specific human capital. Moreover, compensation increases with organizational tenure at an increasing rate for professionals in higher firm-specific human capital IT jobs, but at a decreasing rate for those in lower firm-specific human capital IT jobs. Our results reveal firm-specific human capital as a primary determinant of compensation and a moderator of IT compensation-organizational tenure profiles. © 2007 Wiley Periodicals, Inc.</t>
  </si>
  <si>
    <t>2-s2.0-34748840869</t>
  </si>
  <si>
    <t>Slot J.H.; Wuyts S.; Geyskens I.</t>
  </si>
  <si>
    <t>Buyer participation in outsourced new product development projects: The role of relationship multiplexity</t>
  </si>
  <si>
    <t>10.1002/joom.1085</t>
  </si>
  <si>
    <t>https://www.scopus.com/inward/record.uri?eid=2-s2.0-85081735729&amp;doi=10.1002%2fjoom.1085&amp;partnerID=40&amp;md5=29caa7931346e8d4eca40c325c49a78b</t>
  </si>
  <si>
    <t>In business markets, firms increasingly participate in new product development (NPD) activities that they outsource to suppliers. Such buyer participation can be complicated by relationship multiplexity—that is, the buyer may simultaneously be a competitor, supplier, and/or partner of the supplier firm. Drawing on role theory, we theorize how relationship multiplexity moderates the effect of buyer participation on project success. We analyze 140 NPD projects that were executed by a contract R&amp;D organization in the aerospace industry and find that buyer participation lowers the buyer's and the supplier's perceptions of project success for buyer-as-supplier multiplexity. Buyer participation increases the perceptions of project success in the case of buyer-as-partner multiplexity, but only when these partnerships are emergent, as opposed to engineered. Buyer participation decreases the buyer's perception of project success for relationships featuring buyer-as-competitor multiplexity but does not affect the supplier's perception in the case of buyer-as-competitor multiplexity. Our results provide tactical insights as to when buyer participation helps or hurts. © 2020 The Authors. Journal of Operations Management published by Wiley Periodicals, Inc. on behalf of The Association for Supply Chain Management, Inc.</t>
  </si>
  <si>
    <t>2-s2.0-85081735729</t>
  </si>
  <si>
    <t>Smith W.K.; Gonin M.; Besharov M.L.</t>
  </si>
  <si>
    <t>Managing social-business tensions: A review and research agenda for social enterprise</t>
  </si>
  <si>
    <t>Business Ethics Quarterly</t>
  </si>
  <si>
    <t>10.5840/beq201323327</t>
  </si>
  <si>
    <t>https://www.scopus.com/inward/record.uri?eid=2-s2.0-84880448660&amp;doi=10.5840%2fbeq201323327&amp;partnerID=40&amp;md5=3aafef1359e6034843fb8c3c9247e12e</t>
  </si>
  <si>
    <t>In a world filled with poverty, environmental degradation, and moral injustice, social enterprises offer a ray of hope. These organizations seek to achieve social missions through business ventures. Yet social missions and business ventures are associated with divergent goals, values, norms, and identities. Attending to them simultaneously creates tensions, competing demands, and ethical dilemmas. Effectively understanding social enterprises therefore depends on insight into the nature and management of these tensions. While existing research recognizes tensions between social missions and business ventures, we lack any systematic analysis. Our paper addresses this issue. We first categorize the types of tensions that arise between social missions and business ventures, emphasizing their prevalence and variety. We then explore how four different organizational theories offer insight into these tensions, and we develop an agenda for future research. We end by arguing that a focus on social-business tensions not only expands insight into social enterprises, but also provides an opportunity for research on social enterprises to inform traditional organizational theories. Taken together, our analysis of tensions in social enterprises integrates and seeks to energize research on this expanding phenomenon. ©2013 Business Ethics Quarterly.</t>
  </si>
  <si>
    <t>2-s2.0-84880448660</t>
  </si>
  <si>
    <t>Sodhi M.S.; Seyedghorban Z.; Tahernejad H.; Samson D.</t>
  </si>
  <si>
    <t>Why emerging supply chain technologies initially disappoint: Blockchain, IoT, and AI</t>
  </si>
  <si>
    <t>10.1111/poms.13694</t>
  </si>
  <si>
    <t>https://www.scopus.com/inward/record.uri?eid=2-s2.0-85126062175&amp;doi=10.1111%2fpoms.13694&amp;partnerID=40&amp;md5=470e5e5aacdc706dccda8451c485c3e0</t>
  </si>
  <si>
    <t>In this paper, we explore why users’ experiences with emerging supply chain technologies comprise inflated expectations followed by disappointment in the early stages of adoption, as per the Gartner Hype Cycle. We used “affordance theory” to study how managers perceive emerging technologies to explain their adoption experience. Affordance theory indicates that perceived benefits—and goals and constraints—depend on the interaction between technology and the users, not on the technology alone. First, we used the literature for two purposes: first, to obtain characteristics of blockchain, Internet of Things (IoT), and artificial intelligence (AI) as emerging technologies; and second, to itemize generic goals, affordances, and constraints in adopting any supply chain technology. Next, we asked 400+ supply chain managers to select those affordances, constraints, and goals that they viewed as pertinent to their organizations’ supply chains for whichever of these three technologies they were implementing. Finally, we compared the responses across technologies for individual respondents (who selected more than one technology) and within the pool of respondents. We found that respondents who selected more than one technology made distinct selections individually for the different technologies relevant to them. The pooled responses across all respondents, however, prioritized the aggregated goals, affordances, and constraints in the same way, regardless of the technology, the organization, or the network features of the supply chain. Overall, it appears that the characteristics of the technology do not inform user expectations at the early stages of adoption. This initial disconnect—between characteristics and expectation—may explain the “inflated expectations” followed by the early “trough of disappointment” with emerging technologies in the Gartner Hype Cycle, as users focus on obtaining the same benefits for the supply chain from any new emerging technology. Only subsequent shared experiences can lead to the long “slope of enlightenment.”. © 2022 The Authors. Production and Operations Management published by Wiley Periodicals LLC on behalf of Production and Operations Management Society.</t>
  </si>
  <si>
    <t>2-s2.0-85126062175</t>
  </si>
  <si>
    <t>Soh C.; Neo B.S.</t>
  </si>
  <si>
    <t>IT spending in the midst of the Asian economic downturn: A Singapore perspective</t>
  </si>
  <si>
    <t>10.1016/S0963-8687(99)00010-4</t>
  </si>
  <si>
    <t>https://www.scopus.com/inward/record.uri?eid=2-s2.0-0013016428&amp;doi=10.1016%2fS0963-8687%2899%2900010-4&amp;partnerID=40&amp;md5=0cb313648048ff27183adebfc3f611c4</t>
  </si>
  <si>
    <t>The Asian economic downturn has severely affected the revenue and profitability of companies operating in Asia. This has in turn caused a significant number of companies to reduce their spending on IT, particularly in the countries that have been most affected by the downturn. While IT spending is an immediate and visible effect of the downturn, less visible changes in managerial attitudes towards IT, and approaches to controlling IT spending are likely to have longer term implications to the IT capabilities of companies in the region. In this paper, we examine these issues in the Singapore context, paying particular attention to how companies plan to control and reduce IT infrastructure spending. We found that in the participating firms, managers appear to pay more attention to the links between business strategy and IT after the downturn. We also found that deferring investments in physical infrastructure and outsourcing were the main approaches to IT cost reduction. © 1999 Elsevier Science B.V.</t>
  </si>
  <si>
    <t>2-s2.0-0013016428</t>
  </si>
  <si>
    <t>Soh F.; Setia P.</t>
  </si>
  <si>
    <t>The Impact of Dominant IT Infrastructure in Multi-Establishment Firms: The Moderating Role of Environmental Dynamism</t>
  </si>
  <si>
    <t>10.17705/1jais.00773</t>
  </si>
  <si>
    <t>https://www.scopus.com/inward/record.uri?eid=2-s2.0-85141155182&amp;doi=10.17705%2f1jais.00773&amp;partnerID=40&amp;md5=2e2e7ef926f3e5d6e9a7820ded499dd6</t>
  </si>
  <si>
    <t>Multi-establishment firms (MEFs) rely on digitized processes enabled by advanced IT infrastructure; however, environmental dynamism is a major influence on their operations. Environmental dynamism threatens the efficacy of current operations, requiring firms to evolve their processes. Firms’ IT infrastructure may catalyze or hinder their endeavors and performance as they respond to environmental dynamics. Little previous research has examined which IT infrastructure types are high-performing and whether their effects vary across environments. We investigate the impacts of IT infrastructure, examining microlevel implementation—the constitution of technical and human assets—across the establishments of a multi-establishment firm (MEF). Specifically, we use the notion of a dominant IT infrastructure to unravel the heterogeneity of IT infrastructure across establishments. We explore dominant IT infrastructures—technology, human, or both—and assess their impacts across environmental conditions. To test our hypotheses, we used a panel dataset from 2007 to 2009 comprising 355 unique firms. Our findings reveal that the impact of establishment-level IT infrastructure types on MEF performance is contingent on environmental dynamism. A technology-dominant IT infrastructure leads to greater MEF performance in less dynamic environments, while a human-dominant IT infrastructure leads to greater MEF performance in more dynamic environments. The MEF performance is enhanced through a combination of technology-and human-dominant IT infrastructures in more dynamic environments. We conclude by discussing the theoretical insights and managerial implications of our findings. © 2022, Association for Information Systems. All rights reserved.</t>
  </si>
  <si>
    <t>2-s2.0-85141155182</t>
  </si>
  <si>
    <t>Sohal A.S.; Ng L.</t>
  </si>
  <si>
    <t>The role and impact of information technology in Australian business</t>
  </si>
  <si>
    <t>10.1080/026839698344846</t>
  </si>
  <si>
    <t>https://www.scopus.com/inward/record.uri?eid=2-s2.0-0032386153&amp;doi=10.1080%2f026839698344846&amp;partnerID=40&amp;md5=c71a40aa7f45cf0a5f58badb153f3689</t>
  </si>
  <si>
    <t>This paper reports the results of a study of the top 530 organizations in Australia which was conducted to determine whether organizations use IT as a strategic tool to meet competitive issues. Significantly this research addressed the following questions: How well organizations matched their IT investment plans with their strategic planning; how well IT strategies were formulated; how well IT systems were implemented and what were the critical success factors and impediments; and whether organizations were truly getting value from their IT investment. The findings have shown the causes of misused IT in some organizations, such as IT strategy not closely aligned with business strategy, no change of historical IT structure, lack of understanding of the potential of IT, lack of CEO and senior management support and awareness of IT9s potential, impediments to IT development and implementation. Although in many organizations the role of IT development has become proactive and strategic to gain competitive advantage through primary and support activities, it has still not unleashed ITs full potential. © 1998 The Association for Information Technology Trust.</t>
  </si>
  <si>
    <t>2-s2.0-0032386153</t>
  </si>
  <si>
    <t>Söllner M.; Bitzer P.; Janson A.; Leimeister J.M.</t>
  </si>
  <si>
    <t>Process is king: Evaluating the performance of technology-mediated learning in vocational software training</t>
  </si>
  <si>
    <t>10.1057/s41265-017-0046-6</t>
  </si>
  <si>
    <t>https://www.scopus.com/inward/record.uri?eid=2-s2.0-85021302701&amp;doi=10.1057%2fs41265-017-0046-6&amp;partnerID=40&amp;md5=6994a3bc5e58265a99ded3d047c05745</t>
  </si>
  <si>
    <t>Technology-mediated learning (TML) is a major trend in education, since it allows to integrate the strengths of traditional- and IT-based learning activities. However, TML providers still struggle in identifying areas for improvement in their TML offerings. One reason for their struggles is inconsistencies in the literature regarding drivers of TML performance. Prior research suggests that these inconsistencies in TML literature might stem from neglecting the importance of considering the process perspective in addition to the input and outcome perspectives. This gap needs to be addressed to better understand the different drivers of the performance of TML scenarios. Filling this gap would further support TML providers with more precise guidance on how to (re-)design their offerings toward their customers’ needs. To achieve our goal, we combine qualitative and quantitative methods to develop and evaluate a holistic model for assessing TML performance. In particular, we consolidate the body of literature, followed by a focus group workshop and a Q-sorting exercise with TML practitioners, and an empirical pre-study to develop and initially test our research model. Afterward, we collect data from 161 participants of TML vocational software trainings and evaluate our holistic model for assessing TML performance. The results provide empirical evidence for the importance of the TML process quality dimension as suggested in prior literature and highlighted by our TML practitioners. Our main theoretical as well as practical contribution is a holistic model that provides comprehensive insights into which constructs and facets shape the performance of TML in vocational software trainings. © 2017, Association for Information Technology Trust.</t>
  </si>
  <si>
    <t>2-s2.0-85021302701</t>
  </si>
  <si>
    <t>Soluk J.; Kammerlander N.</t>
  </si>
  <si>
    <t>Digital transformation in family-owned Mittelstand firms: A dynamic capabilities perspective</t>
  </si>
  <si>
    <t>10.1080/0960085X.2020.1857666</t>
  </si>
  <si>
    <t>https://www.scopus.com/inward/record.uri?eid=2-s2.0-85099577908&amp;doi=10.1080%2f0960085X.2020.1857666&amp;partnerID=40&amp;md5=814ed27fcfe21d6383f695cf63fc2a3a</t>
  </si>
  <si>
    <t>Digital technologies are increasingly affecting industries worldwide in many ways. Although the adoption of digital technologies by firms has been studied extensively from a technical point of view, previous research lacks insight into the managerial aspects of digital transformation, which, given the transformation’s interdisciplinarity, might have substantial implications for information systems research. In particular, it is unclear how small and medium-sized family-controlled firms (known as family-owned Mittelstand firms) with resource constraints handle digital transformation. This paper addresses this gap by drawing on rich data from 127 semi-structured interviews in a multiple case study of 15 family-owned Mittelstand firms from Germany, Austria, and Switzerland. All of these firms are active in the manufacturing industry but vary in terms of their digital transformation progress. Based on within-case and cross-case pattern analysis, we propose that the digital transformation of Mittelstand firms is a process consisting of three stages, namely, process digitalisation, product and service digitalisation, and business model digitalisation, and we reveal triggers for each stage and the dynamic capabilities needed throughout this process. Moreover, we identify three combinations of enablers and barriers that support or hinder the development of dynamic capabilities and thus accelerate or impede the advancement of the digital transformation process. © Operational Research Society 2021.</t>
  </si>
  <si>
    <t>2-s2.0-85099577908</t>
  </si>
  <si>
    <t>Soluk J.; Miroshnychenko I.; Kammerlander N.; De Massis A.</t>
  </si>
  <si>
    <t>Family Influence and Digital Business Model Innovation: The Enabling Role of Dynamic Capabilities</t>
  </si>
  <si>
    <t>10.1177/1042258721998946</t>
  </si>
  <si>
    <t>https://www.scopus.com/inward/record.uri?eid=2-s2.0-85102738664&amp;doi=10.1177%2f1042258721998946&amp;partnerID=40&amp;md5=2d3463b1489983cb2cf445ba1e35942b</t>
  </si>
  <si>
    <t>New digital technologies have prompted many firms, including family firms, to innovate their business models. We study the role of dynamic capabilities as mediator in the relationship between family influence and digital business model innovation (BMI), and the moderating role of environmental dynamism. Based on unique survey data from 1,444 German firms with and without family influence, we reveal that knowledge exploitation, risk management, and marketing capabilities mediate the positive relationship between family influence and digital BMI. Surprisingly, and contrary to our assumption, we find that the positive relationship between family influence and dynamic capabilities is weakened rather than strengthened by environmental dynamism. Our findings hold important implications for family business innovation and digital BMI research, offering valuable insights into the role of dynamic capabilities and environmental dynamism in the digital economy. © The Author(s) 2021.</t>
  </si>
  <si>
    <t>2-s2.0-85102738664</t>
  </si>
  <si>
    <t>Someh I.; Shanks G.; Davern M.</t>
  </si>
  <si>
    <t>Reconceptualizing synergy to explain the value of business analytics systems</t>
  </si>
  <si>
    <t>10.1177/0268396218816210</t>
  </si>
  <si>
    <t>https://www.scopus.com/inward/record.uri?eid=2-s2.0-85061193662&amp;doi=10.1177%2f0268396218816210&amp;partnerID=40&amp;md5=4be93cc58035c47f380deb5f75f95ffc</t>
  </si>
  <si>
    <t>How can we use synergy to explain the value created by business analytics systems? In this article, we conceptualize and operationalize two important aspects of synergy: namely, the synergistic relationship and the synergistic outcome. We explore the enablers and mechanisms that are involved in a synergistic relationship between business analytics systems and customer relationship management systems and define it as the ability of systems to work together, span their boundaries and complement each other. Synergistic outcomes are the new business analytics–enabled customer relationship management systems that emerge from the synergistic relationship between business analytics systems and customer relationship management systems. Taking a whole system perspective, business analytics–enabled customer relationship management systems comprise the components and the emergent properties that arise from their interaction (e.g. the ability to cross-sell and up-sell based on advanced computational methods), in which the emergent properties are new because they do not exist in the individual components. We develop a research model that uses Synergistic Relationship and Synergistic Outcomes to explain the business value created by business analytics systems and customer relationship management systems, and we test this model using a survey of 201 managers in Australia and the United States. We find that the synergistic relationship plays a significant role in the creation of business analytics–enabled customer relationship management systems and subsequently business value. Business analytics–enabled customer relationship management systems—comprising business analytics systems, customer relationship management systems and their emergent properties—contribute to transactional, informational and strategic value. This goes beyond the value created by the business analytics and customer relationship management systems individually, as measured through statistical interaction. © Association for Information Technology Trust 2019.</t>
  </si>
  <si>
    <t>2-s2.0-85061193662</t>
  </si>
  <si>
    <t>Son B.-G.; Kim H.; Hur D.; Subramanian N.</t>
  </si>
  <si>
    <t>The dark side of supply chain digitalisation: supplier-perceived digital capability asymmetry, buyer opportunism and governance</t>
  </si>
  <si>
    <t>10.1108/IJOPM-10-2020-0711</t>
  </si>
  <si>
    <t>https://www.scopus.com/inward/record.uri?eid=2-s2.0-85109812732&amp;doi=10.1108%2fIJOPM-10-2020-0711&amp;partnerID=40&amp;md5=46c2acc9400c9b5661f8668cd9e9bc1e</t>
  </si>
  <si>
    <t>Purpose: In this paper, the authors seek to contribute to the supply chain digitalisation literature by investigating a potential dark side of supply chain digitalisation from the viewpoint of the small and medium-sized enterprise (SME) suppliers, namely digital capability asymmetry and the partner opportunism of more digitally capable large buyers against SME suppliers. The authors seek to contribute further to the governance literature by investigating the effectiveness of the governance mechanism (legal contracts and relational contracts) in suppressing partner opportunism of this nature. Design/methodology/approach: Using survey data collected from 125 Korean SMEs, the authors employed a hierarchical regression method to test a set of hypotheses focussing on the dark side of supply chain digitalisation and the effectiveness of the governance mechanism. Findings: The study’s findings suggest that supplier-perceived digital capability asymmetry, wherein a buyer has a superior digital capability than its SME supplier, increases the SME supplier's dependence on the more digitally capable buyer, with the result that it is more exposed to buyer opportunism. Moreover, the results suggest that only relational governance is effective in protecting SME suppliers from buyer opportunism of this nature. Originality/value: So far, the overwhelming majority of supply chain digitalisation research has debated its “bright side”. On the contrary, from the resource dependence theory perspective, this paper explains its dark side by providing empirical evidence on (1) the links between supplier-perceived digital capability asymmetry and a buyer's opportunism through an increased supplier's dependence and (2) the effectiveness of different types of governance in opportunism suppression. © 2021, Emerald Publishing Limited.</t>
  </si>
  <si>
    <t>2-s2.0-85109812732</t>
  </si>
  <si>
    <t>Gambal M.-J.; Asatiani A.; Kotlarsky J.</t>
  </si>
  <si>
    <t>Strategic innovation through outsourcing – A theoretical review</t>
  </si>
  <si>
    <t>10.1016/j.jsis.2022.101718</t>
  </si>
  <si>
    <t>https://www.scopus.com/inward/record.uri?eid=2-s2.0-85131265886&amp;doi=10.1016%2fj.jsis.2022.101718&amp;partnerID=40&amp;md5=b1a7493706ad26ce1064dc0654e859e2</t>
  </si>
  <si>
    <t>Competition in the Information Technology Outsourcing (ITO) and Business Process Outsourcing (BPO) industry is increasingly moving from being motivated by cost savings towards strategic benefits that service providers can offer to their clients. Innovation is one such benefit that is expected nowadays in outsourcing engagements. The rising importance of innovation has been noticed and acknowledged not only in the Information Systems (IS) literature, but also in other management streams such as innovation and strategy. However, to date, these individual strands of research remain largely isolated from each other. Our theoretical review addresses this gap by consolidating and analyzing research on strategic innovation in the ITO and BPO context. The article set includes 95 papers published between 1998 and 2020 in outlets from the IS and related management fields. We craft a four-phase framework that integrates prior insights about (1) the antecedents of the decision to pursue strategic innovation in outsourcing settings; (2) arrangement options that facilitate strategic innovation in outsourcing relationships; (3) the generation of strategic innovations; and (4) realized strategic innovation outcomes, as assessed in the literature. We find that the research landscape to date is skewed, with many studies focusing on the first two phases. The last two phases remain relatively uncharted. We also discuss how innovation-oriented outsourcing insights compare with established research on cost-oriented outsourcing engagements. Finally, we offer directions for future research. © 2022</t>
  </si>
  <si>
    <t>2-s2.0-85131265886</t>
  </si>
  <si>
    <t>Song P.; Xue L.; Rai A.; Zhang C.</t>
  </si>
  <si>
    <t>The ecosystem of software platform: A study of asymmetric cross-side network effects and platform governance</t>
  </si>
  <si>
    <t>10.25300/MISQ/2018/13737</t>
  </si>
  <si>
    <t>https://www.scopus.com/inward/record.uri?eid=2-s2.0-85041180283&amp;doi=10.25300%2fMISQ%2f2018%2f13737&amp;partnerID=40&amp;md5=060323ac38a8673fbb1b34f99f414cf5</t>
  </si>
  <si>
    <t>In the context of software platforms, we examine how cross-side network effects (CNEs) on different platform sides (app-side and user-side) are temporally asymmetric, and how these CNEs are influenced by the platform’s governance policies. Informed by a perspective of value creation and capture, we theorize how the app-side and the user-side react to each other with distinct value creation/capture processes, and how these processes are influenced by the platform’s governance policies on app review and platform updates. We use a time-series analysis to empirically investigate the platform ecosystem of a leading web browser. Our findings suggest that while the growth in platform usage results in long-term growth in both the number and variety of apps, the growth in the number of apps and the variety of apps only leads to short-term growth in platform usage. We also find that long app review time weakens the long-term CNE of the user-side on the app-side, but not the short-term CNE of the app-side on the user-side. Moreover, we find that frequent platform updates weaken the CNEs of both the user-side and the app-side on each other. These findings generate important implications regarding how a software platform may better govern its ecosystem with different participants.</t>
  </si>
  <si>
    <t>2-s2.0-85041180283</t>
  </si>
  <si>
    <t>Sook-Ling L.; Ismail M.A.; Yee-Yen Y.</t>
  </si>
  <si>
    <t>Information infrastructure capability and organisational competitive advantage framework</t>
  </si>
  <si>
    <t>10.1108/IJOPM-12-2013-0553</t>
  </si>
  <si>
    <t>https://www.scopus.com/inward/record.uri?eid=2-s2.0-84930834165&amp;doi=10.1108%2fIJOPM-12-2013-0553&amp;partnerID=40&amp;md5=58744c30e8fa2b9838d24f0376f2034a</t>
  </si>
  <si>
    <t>Purpose – The purpose of this paper is to propose an inclusive research model to overcome the single perspective issues of the previous research which were looking at either on knowledge management (KM) activity, information technology (IT) applications or information infrastructure capability (IIC) independently. Design/methodology/approach – This paper reviewed and categorised five knowledge management (KM) frameworks: first, KM foundation studies; second, resource-based view studies; third, IIC studies; fourth, competitive advantage (CA) studies; fifth, organisational information processing theory studies to propose research model. Case studies based on face-to-face interviews were conducted to empirically analyse the proposed research model. Findings – An inclusive research model was suggested to redress the key limitation of past studies in this research field. Research limitations/implications – Since Asian countries are at present heading for the creation of a knowledge economy, the present study is important to assist government and researchers to develop the most suitable information infrastructure for effective KM in the organisation. The research model proposed by the present study can also become a key reference to the governments and researchers in other developing countries towards the creation of knowledge economy. Practical implications – The model proposed by the present study will help organisations to examine the performance of their current information infrastructure towards developing new business processes, techniques and decisions for effective KM in the organisations. Originality/value – The present study is one of the pioneer studies that integrating important IICs such as the integrating capability, data management capability, security capability, utility capability and collaborating capability in the research framework to assist knowledge-based companies to enhance current KM practices and attain long-term CA. © Emerald Group Publishing Limited.</t>
  </si>
  <si>
    <t>2-s2.0-84930834165</t>
  </si>
  <si>
    <t>Sousa R.; da Silveira G.J.C.</t>
  </si>
  <si>
    <t>Advanced services and differentiation advantage: an empirical investigation</t>
  </si>
  <si>
    <t>10.1108/IJOPM-11-2019-0728</t>
  </si>
  <si>
    <t>https://www.scopus.com/inward/record.uri?eid=2-s2.0-85087559978&amp;doi=10.1108%2fIJOPM-11-2019-0728&amp;partnerID=40&amp;md5=6147d35971d7a0af41ae46a0a646d1c5</t>
  </si>
  <si>
    <t>Purpose: This study theoretically articulates and empirically validates a model of relationships between market complexity (competition intensity, heterogeneity and technological change), strategic focus on product and service differentiation, ADS offerings and differentiation advantage. Design/methodology/approach: The authors develop and test hypotheses through structural equation modeling based on data from the Sixth International Manufacturing Strategy Survey (IMSS-VI), involving 931 manufacturers from 22 countries. Findings: The results indicate that (1) market complexity has a positive impact on strategic focus on product and service differentiation; (2) focus on product and service differentiation, but not market complexity, has a positive impact on the extent to which business units offer ADS to their customers; (3) ADS have a positive impact on service differentiation advantage, but no influence on product differentiation advantage. Practical implications: Managers should incorporate decisions related to ADS provision as part of their manufacturing strategy formulation processes to align markets, strategic focus on product and service differentiation, and ADS provision. ADS seem an appropriate lever for market differentiation, because they appear not only to support service differentiation advantage, but also to be consistent with strategic focus on product differentiation. Originality/value: The study provides novel insights and large-scale empirical evidence on the influence of the market environment on the offering of ADS, as well as on how relationships between the product and service activity in the manufacturing organization may affect differentiation advantage. © 2020, Emerald Publishing Limited.</t>
  </si>
  <si>
    <t>2-s2.0-85087559978</t>
  </si>
  <si>
    <t>Sousa-Zomer T.T.; Neely A.; Martinez V.</t>
  </si>
  <si>
    <t>Digital transforming capability and performance: a microfoundational perspective</t>
  </si>
  <si>
    <t>10.1108/IJOPM-06-2019-0444</t>
  </si>
  <si>
    <t>https://www.scopus.com/inward/record.uri?eid=2-s2.0-85085469906&amp;doi=10.1108%2fIJOPM-06-2019-0444&amp;partnerID=40&amp;md5=f0d5b208ea08973164b4b2bf796f699c</t>
  </si>
  <si>
    <t>Purpose: Drawing on the literature on dynamic capabilities and digital transformation, this paper conceptualises and investigates the relevant antecedents of an essential capability for digital transformation – the digital transforming capability – and its effect on the competitive advantage of firms. Design/methodology/approach: A framework with individual and organisational microfoundations of the digital transforming capability is proposed based on previous research. The digital transforming capability is conceptualised as a second-order construct. The model is tested using data from a broad spectrum of large US companies. Structural equation modelling (SEM) is applied to test the proposed framework. Findings: The study identifies three main microfoundations that, when combined, build a digital transforming capability (digital-savvy skills, digital intensity and context for action and interaction); in addition, the study tests the relationship between digital transforming capability and firm performance. The results validate the proposed theoretical framework. In addition to proposing relevant microfoundations of the digital transforming capability, we advance knowledge on the performance effects of those microfoundations. Originality/value: The paper contributes to advancing the understanding of the digital transformation phenomenon by revealing the role of the primary components underlying the digital transforming capability. Yet the mechanisms by which the micro-level aspects are important for digital transformation and organisational outcomes are only suggested by anecdotal evidence. The paper also contributes to ongoing calls for further investigation to extend the understanding of the microfoundations of dynamic capabilities. Finally, by drawing on archival data, this study also contributes to calls to broaden the toolkit used in dynamic capabilities research. © 2020, Emerald Publishing Limited.</t>
  </si>
  <si>
    <t>2-s2.0-85085469906</t>
  </si>
  <si>
    <t>Spralls S.A.; Hunt S.D.; Wilcox J.B.</t>
  </si>
  <si>
    <t>Extranet Use and Building Relationship Capital in Interfirm Distribution Networks: The Role of Extranet Capability</t>
  </si>
  <si>
    <t>10.1016/j.jretai.2010.09.001</t>
  </si>
  <si>
    <t>https://www.scopus.com/inward/record.uri?eid=2-s2.0-79952818159&amp;doi=10.1016%2fj.jretai.2010.09.001&amp;partnerID=40&amp;md5=5e29d3e4745863be8ff42911a890421f</t>
  </si>
  <si>
    <t>Firms are turning toward e-business technologies to increase efficiency and effectiveness and, thereby, acquire competitive advantage. We focus on interfirm distribution networks (IDNs) connected by extranets. Our thesis is that IDNs behave like alliances. As such, the network leader in the IDN may have an organizational capability related to developing and managing IDNs. This extranet capability is posited to positively influence three relationship capital resources (trust, information exchange, and communication quality), which, in turn, influence positively five network performance outputs (responsiveness, financial performance, efficiency, effectiveness, and innovativeness). Based on data from 175 new car sales managers, empirical tests of the hypotheses provide support for the posited explanation of IDN performance. © 2010 New York University.</t>
  </si>
  <si>
    <t>2-s2.0-79952818159</t>
  </si>
  <si>
    <t>Spring M.; Araujo L.</t>
  </si>
  <si>
    <t>Indirect capabilities and complex performance: Implications for procurement and operations strategy</t>
  </si>
  <si>
    <t>10.1108/IJOPM-01-2011-0034</t>
  </si>
  <si>
    <t>https://www.scopus.com/inward/record.uri?eid=2-s2.0-84892411858&amp;doi=10.1108%2fIJOPM-01-2011-0034&amp;partnerID=40&amp;md5=da808dc9b2e64ccbe546f79b242b61f2</t>
  </si>
  <si>
    <t>Purpose: The paper argues that indirect capabilities - the ability to access other organizations' capabilities - are an important and neglected part of firm strategy in procuring complex performance (PCP) settings, and that this is especially so if these settings are treated as genuinely complex, rather than merely complicated. Elements of indirect capabilities are identified. The paper aims to discuss these issues. Design/methodology/approach: This is a theoretical paper, drawing on complexity notions and Penrose's analysis of endogenous innovation to drive a disequilibrium-oriented discussion of the capabilities required by firms in a PCP setting. Findings: Six inter-related elements of indirect capabilities are proposed and discussed: IT infrastructure, boundary management practices, contracting, interface artefacts, valuing others' capabilities and relating direct to indirect capabilities. These are important in PCP settings and in other operations and supply settings characterised by complexity. Originality/value: This paper reconsiders the way complexity has been treated in the PCP literature and develops an extended discussion of the notion of indirect capabilities. It potentially provides the basis for an operations and supply strategy more attuned to the demands of shifting inter-organizational networks. © Emerald Group Publishing Limited.</t>
  </si>
  <si>
    <t>2-s2.0-84892411858</t>
  </si>
  <si>
    <t>Sridhar S.; Fang E.</t>
  </si>
  <si>
    <t>New vistas for marketing strategy: digital, data-rich, and developing market (D3) environments</t>
  </si>
  <si>
    <t>10.1007/s11747-019-00698-y</t>
  </si>
  <si>
    <t>https://www.scopus.com/inward/record.uri?eid=2-s2.0-85075025495&amp;doi=10.1007%2fs11747-019-00698-y&amp;partnerID=40&amp;md5=59ed6496c947b3a93324a3329310400b</t>
  </si>
  <si>
    <t>The last decade has seen marketing strategy evolve rapidly in three major directions, which can be summarized in three Ds: digital, data-rich, and developing markets. The first D refers to “digital”; digital marketing strategy deals with firms’ judicious use of digital resources to create differentiated and sustainable value for customers. The second D is “data-rich”; digital marketing has made available to researchers unprecedented data on firm and customer behavior. The third D is “developing markets”; the issue of marketing strategy in a digital and data-rich context is particularly relevant in developing markets such as BRIC (Brazil, Russia, India, and China) countries. This article formally defines the scopes of the three Ds, identifies opportunities associated with three Ds, and highlights the work published in these areas that will hopefully trigger more research work in D3 environments. © 2019, Academy of Marketing Science.</t>
  </si>
  <si>
    <t>2-s2.0-85075025495</t>
  </si>
  <si>
    <t>Srivastava P.; Iyer K.N.S.; Rawwas M.Y.A.</t>
  </si>
  <si>
    <t>Performance impact of supply chain partnership strategy-environment co-alignment</t>
  </si>
  <si>
    <t>10.1108/IJOPM-09-2015-0586</t>
  </si>
  <si>
    <t>https://www.scopus.com/inward/record.uri?eid=2-s2.0-85029721784&amp;doi=10.1108%2fIJOPM-09-2015-0586&amp;partnerID=40&amp;md5=42a21759d35c1bf83b8273445f1c16a2</t>
  </si>
  <si>
    <t>Purpose – The purpose of this paper is to enhance understanding on supply chain partnership strategy-environment context co-alignment and its relationship with performance. Using the environment-strategy-performance view framework and the supporting relational perspective, the study develops a model and hypotheses to understand how supply chain partnership strategy as a response to co-align with operating context elements may impact operational and overall firm performance. Additionally, the study investigates the interrelationships among partnership strategy elements. Design/methodology/approach – Data for testing the hypothesized relationships in the conceptual model was collected through a survey of managers in the Hoover’s database of US manufacturing firms. The survey sample included 115 responses from a wide variety of manufacturing forms. Findings – Findings support the conventional wisdom relating collaboration to operational and financial performance. While product complexity associates with the “building block” resources, resource complementarity and resource specificity, technological turbulence relates significantly with only resource specificity. Interestingly, competitive intensity associates differentially with the resources – positive with resource specificity and negatively with resource complementarity. The results also reveal mediating influences of resource specificity and collaboration. Research limitations/implications – The research findings have to be considered in context. The moderate size, wide industry/firm diversity and robust research design notwithstanding, and the cross-firm nature can potentially obscure causal linkages. Besides, more comprehensive insights could be obtained by modeling the co-alignment of strategy with other factors in the operating context such as industry munificence, and market unpredictability. Practical implications – Firms derive operational and financial performance benefits from close collaboration with partners since the operational enhancements from such relationships have customer service implications. Besides, the synergistic interrelationships among strategic partnership resources and their eventual impact on operational and financial performance is highlighted suggesting that firms develop a proper mix of unique and complementing set of resources and leverage them through collaborative behaviors. Importantly, the results provide a framework for managers to understand the criticality of aligning their resources with contextual elements to realize enhanced operational efficiencies, customer service, and financial benefits. Originality/value – Much of the evidence on the rent generation capabilities in supply chain partnerships is still anecdotal and extant empirical research lacks adequate explanation. Thus this study offers an initial strategic response framework for an appropriate co-alignment of partnership resources with environmental context factors to realize operational benefits and overall financial performance. The framework answers the critical question: does a supply chain partnership strategy that matches “fit” or co-aligns with its critical operating environment context realize better performance? Additionally, it unravels the interrelationships among strategic partnership resources. © 2017, Emerald Group Holdings Ltd. All rights reserved.</t>
  </si>
  <si>
    <t>2-s2.0-85029721784</t>
  </si>
  <si>
    <t>Srivastava S.C.; Shainesh G.</t>
  </si>
  <si>
    <t>Bridging the service divide through digitally enabled service innovations: Evidence from Indian healthcare service providers</t>
  </si>
  <si>
    <t>10.25300/MISQ/2015/39.1.11</t>
  </si>
  <si>
    <t>https://www.scopus.com/inward/record.uri?eid=2-s2.0-84944892440&amp;doi=10.25300%2fMISQ%2f2015%2f39.1.11&amp;partnerID=40&amp;md5=fe82ffe5104c40ac5f9cd5130242ba51</t>
  </si>
  <si>
    <t>The digital divide is usually conceptualized through goods-dominant logic, where bridging the divide entails providing digital goods to disadvantaged segments of the population. This is expected to enhance their digital capabilities and thus to have a positive influence on the digital outcomes (or services) experienced. In contrast, this study is anchored in an alternative service-dominant logic and posits that viewing the divide from a service perspective might be better suited to the context of developing countries, where there is a huge divide across societal segments in accessing basic services such as healthcare and education. This research views the prevailing differences in the level of services consumed by different population segments (service divide) as the key issue to be addressed by innovative digital tools in developing countries. The study posits that information and communication technologies (ICTs) can be leveraged to bridge the service divide to enhance the capabilities of service-disadvantaged segments of society. But such service delivery requires an innovative assembly of ICT as well as non-ICT resources. Building on concepts from service-dominant logic and service science, this paper aims to understand how such service innovation efforts can be orchestrated. Specifically, adopting a process view, two Indian enterprises that have developed sustainable telemedicine healthcare service delivery models for the rural population in India are examined. The study traces the configurations of three interactional resources-knowledge, technology, and institutions-through which value-creating usercentric objectives of increasing geographical access and reducing cost are achieved. The theoretical contributions are largely associated with unearthing and understanding how the three interactional resources were orchestrated for service-centric value creation in different combinative patterns as resource exploitation, resource combination, and value reinforcement. The analysis also reveals the three distinct stages of service innovation evolution (idea and launch, infancy and early growth, and late growth and expansion), with a distinct shift in the dominant resource for each stage. Through an inductive process, the study also identifies four key enablers for successfully implementing these ICT-enabled service innovations: obsessive customer empathy, belief in the transformational power of ICT, continuous recursive learning, and efficient network orchestration.</t>
  </si>
  <si>
    <t>2-s2.0-84944892440</t>
  </si>
  <si>
    <t>Stadler C.; Mayer M.C.J.; Hautz J.; Matzler K.</t>
  </si>
  <si>
    <t>International and product diversification: Which strategy suits family managers?</t>
  </si>
  <si>
    <t>10.1002/gsj.1190</t>
  </si>
  <si>
    <t>https://www.scopus.com/inward/record.uri?eid=2-s2.0-85041241851&amp;doi=10.1002%2fgsj.1190&amp;partnerID=40&amp;md5=0bfc2d11491933f621dfaf8896562ce8</t>
  </si>
  <si>
    <t>Research Summary: This article explores the impact of family and professional managers on performance and how this relationship is affected by international and product diversification. Using a dataset of 262 German firms from 2000 to 2009, we find that an increasing proportion of family managers on the management board is associated with higher performance. This relationship is negatively moderated by higher levels of international diversification but reinforced by increased product diversification due to differences in the human and social capital between family and professional managers. Firms with a significant presence of family members on the top management team (TMT) face a choice of either adopting a corporate strategy that runs counter to “globalfocusing” or adjusting the balance of family and professional managers in the TMT. Managerial Summary: Deciding the extent of family involvement on the executive team is a key strategic decision. While our research supports the general proposition that family managers will enhance performance, we show they do not have the same positive impact in all situations. More precisely, we show that family managers are more suited to lead diversification than internationalization. If a family firm wants to go international, it is sensible to increase the proportion of professional managers on the executive team. Diversifying into new product markets, however, does not require outside expertise commonly associated with professional managers. Copyright © 2017 Strategic Management Society</t>
  </si>
  <si>
    <t>2-s2.0-85041241851</t>
  </si>
  <si>
    <t>Staples D.S.; Hulland J.S.; Higgins C.A.</t>
  </si>
  <si>
    <t>A Self-Efficacy Theory Explanation for the Management of Remote Workers in Virtual Organizations</t>
  </si>
  <si>
    <t>10.1287/orsc.10.6.758</t>
  </si>
  <si>
    <t>https://www.scopus.com/inward/record.uri?eid=2-s2.0-0033260584&amp;doi=10.1287%2forsc.10.6.758&amp;partnerID=40&amp;md5=2f47c1d3c61ff520a350cdb2fd401878</t>
  </si>
  <si>
    <t>The current study is a first step in investigating how virtual organizations can manage remote employees effectively. The research used self-efficacy theory to build a model that predicts relationships between antecedents to employees' remote work self-efficacy assessments and their behavioral and attitudinal consequences. The model was tested using responses from 376 remote managed employees in 18 diverse organizations. Overall, the results indicated that remote employees' self-efficacy assessments play a critical role in influencing their remote work effectiveness, perceived productivity, job satisfaction, and ability to cope. Furthermore, strong relationships were observed between employees' remote work self-efficacy judgments and several antecedents, including remote work experience and training, best practices modeling by management, computer anxiety, and IT capabilities. Because many of these antecedents can be controlled managerially, these findings suggest important ways in which a remote employee's work performance can be enhanced, through the intermediary effect of improved remote work self-efficacy. The current study also provides a basis for future research in the remote work area through its development and testing of a remote management framework.</t>
  </si>
  <si>
    <t>2-s2.0-0033260584</t>
  </si>
  <si>
    <t>Steelman Z.R.; Havakhor T.; Sabherwal R.; Sabherwal S.</t>
  </si>
  <si>
    <t>Performance consequences of information technology investments: Implications of emphasizing new or current information technologies</t>
  </si>
  <si>
    <t>10.1287/isre.2018.0798</t>
  </si>
  <si>
    <t>https://www.scopus.com/inward/record.uri?eid=2-s2.0-85065426647&amp;doi=10.1287%2fisre.2018.0798&amp;partnerID=40&amp;md5=5c02c7c575fcb42c499d685ac9290b90</t>
  </si>
  <si>
    <t>Senior executives seek investments in information technology (IT) initiatives that enhance the performance of their firms. They frequently must decide whether to emphasize the adoption of new IT (ENIT) or the maintenance and refinement of current IT (ECIT). This research examines how the combination of ENIT and ECIT with the firm's business strategy affects firm performance at varying levels of organizational commitment to IT (OCIT). Using the resource-based view, we argue that a firm can benefit from new IT or current IT to a greater extent when it possesses the resources needed for exploration (as is more likely for firms with a Prospector strategy) or exploitation (as is more likely for firms with a Defender strategy), respectively, with these effects increasing as the firm's OCIT increases. The results, based on an eight-year panel data set developed from multiple secondary sources, support our argument that firms are not homogeneous in the benefits they reap fromENIT and ECIT. Thus, a joint consideration of the core business strategy and OCIT in a firm provides insights intowhether the necessary organizational resources are available and leveraged to effectively reap benefits from ENIT or ECIT. For Defenders emphasizing new IT, the marginal benefit decreases with an increase in OCIT, but for Defenders emphasizing current IT, the marginal benefit increases with an increase in OCIT. By contrast, for Prospectors emphasizing new IT, the marginal benefit increases with an increase in OCIT, but for Prospectors emphasizing current IT, themarginal benefit decreases with an increase in OCIT. Theoretical and practical implications of these results are discussed. © 2019, INFORMS.</t>
  </si>
  <si>
    <t>2-s2.0-85065426647</t>
  </si>
  <si>
    <t>Steinfield C.; Markus M.L.; Wigand R.T.</t>
  </si>
  <si>
    <t>Through a glass clearly: Standards, architecture, and process transparency in global supply chains</t>
  </si>
  <si>
    <t>10.2753/MIS0742-1222280204</t>
  </si>
  <si>
    <t>https://www.scopus.com/inward/record.uri?eid=2-s2.0-81255173012&amp;doi=10.2753%2fMIS0742-1222280204&amp;partnerID=40&amp;md5=c5155fe2321e536b41646d0d7c8b5c06</t>
  </si>
  <si>
    <t>Despite evidence that a lack of interoperable information systems results in enormous costs, development, implementation, and effective use of interorganizational systems (IOS) remain an elusive goal for many companies. Lack of interoperability across systems is especially problematic for manufacturers dependent on global supply chains. We develop propositions about the characteristics of IOS that affect information transparency in supply chains. Specifically, we propose that data and process standards are necessary, but not sufficient, to solve such information transparency problems. Instead, standards need to be complemented by hub-type information technology architectures that are shared by organizations participating in an industrial field, not just by the participants in one manufacturer's supply chain. These arguments are supported by an automotive industry case study involving data and process standardization and a shared, cloud-based architecture. We conclude with additional aspects of the case that may be relevant to addressing information transparency problems in global supply chains. © 2011 M.E. Sharpe, Inc.</t>
  </si>
  <si>
    <t>2-s2.0-81255173012</t>
  </si>
  <si>
    <t>Steinhauser S.; Doblinger C.; Hüsig S.</t>
  </si>
  <si>
    <t>The Relative Role of Digital Complementary Assets and Regulation in Discontinuous Telemedicine Innovation in European Hospitals</t>
  </si>
  <si>
    <t>10.1080/07421222.2020.1831778</t>
  </si>
  <si>
    <t>https://www.scopus.com/inward/record.uri?eid=2-s2.0-85096931327&amp;doi=10.1080%2f07421222.2020.1831778&amp;partnerID=40&amp;md5=60fb446d6a7de5d3c2a140e4ffaa9637</t>
  </si>
  <si>
    <t>Telemedicine innovation is important for accelerating the digital transformation of the health care sector. However, telemedicine is a discontinuous digital innovation, and incumbent health care organizations are lagging in its adoption. We combine research on IT innovation adoption and discontinuous innovation to study the relative role of two drivers of discontinuous innovation adoption: digital complementary assets and the regulatory environment. Our findings from 1,753 acute care hospitals across 30 European countries suggest that digital complementary assets have a stronger effect on telemedicine innovation adoption than the regulatory framework. In addition, we observe application- and business model-specific differences. Overall, our findings add the role of organizational versus regulatory drivers of discontinuous innovation adoption to information systems research, emphasize the importance of digital complementary assets for the adoption of discontinuous innovation by incumbent organizations, and provide new insights into how the diffusion of telemedicine innovation can be accelerated. © 2020 Taylor &amp; Francis Group, LLC.</t>
  </si>
  <si>
    <t>2-s2.0-85096931327</t>
  </si>
  <si>
    <t>Steininger D.M.</t>
  </si>
  <si>
    <t>Linking information systems and entrepreneurship: A review and agenda for IT-associated and digital entrepreneurship research</t>
  </si>
  <si>
    <t>10.1111/isj.12206</t>
  </si>
  <si>
    <t>https://www.scopus.com/inward/record.uri?eid=2-s2.0-85052388136&amp;doi=10.1111%2fisj.12206&amp;partnerID=40&amp;md5=d17e126abd09c3497b068c1917b4fcfd</t>
  </si>
  <si>
    <t>More than 50 years ago, information technology (IT) began to change society, the economy, and industries worldwide. This change has included waves of technological disruption that have been exploited by entrepreneurial actors who seize the associated new opportunities. Research on related phenomena is spread across different disciplines. Recently, there have been calls for further research on the marriage of information systems (IS) and entrepreneurship. We review 292 articles in the IS, entrepreneurship, and general and strategic management literature to create an overview of the IT-associated entrepreneurship research landscape. On the basis of that review, we elaborate on the different roles that IT can assume to support entrepreneurial operations and value creation in these settings. Our findings suggest that IT plays four major roles in entrepreneurial operations: as a facilitator, making the operations of start-ups easier; as a mediator for new ventures' operations; as an outcome of entrepreneurial operations; and as a ubiquity, becoming the business model itself. Leveraging these roles of IT, we develop a set of definitions to clear up definition uncertainties surrounding IT-associated new ventures such as digital start-ups and digital business models. We also outline a research agenda for IT-associated entrepreneurship research based on identified roles, types, and gaps. © 2018 John Wiley &amp; Sons Ltd</t>
  </si>
  <si>
    <t>2-s2.0-85052388136</t>
  </si>
  <si>
    <t>Steininger D.M.; Mikalef P.; Pateli A.; Ortiz-De-guinea A.</t>
  </si>
  <si>
    <t>Dynamic Capabilities in Information Systems Research: A Critical Review, Synthesis of Current Knowledge, and Recommendations for Future Research</t>
  </si>
  <si>
    <t>10.17705/1jais.00736</t>
  </si>
  <si>
    <t>https://www.scopus.com/inward/record.uri?eid=2-s2.0-85126625462&amp;doi=10.17705%2f1jais.00736&amp;partnerID=40&amp;md5=119bca6de7c73ada20df2c10c4e050ba</t>
  </si>
  <si>
    <t>Over the past twenty years, the dynamic capabilities view (DCV) has gained prominence in the IS field as a theoretical perspective from which to explain competitive advantage in turbulent environments. While there are quite a few review studies of dynamic capabilities (DCs) in the strategic management domain, research on DCs in the IS area has not been synthesized nor critically analyzed. The result is that the role that IT plays in the DCV remains largely ambiguous, and the way we think and conduct IS research on DCs is unquestioned. Addressing this, we conducted a critical review of DCs in IS research based on 136 papers. Our review provides a synthesis of contemporary knowledge on DCs that emphasizes the role of IT in this research, and a critical analysis of the assumptions underlying this literature. In addition, we develop a minimum DC definition for future research as a solution to the conceptual issues that we uncovered via the critical analysis. We further leverage the remaining findings of our critical review by providing a detailed research agenda for future investigations on DCs by IS scholars. © 2022, Association for Information Systems. All rights reserved.</t>
  </si>
  <si>
    <t>2-s2.0-85126625462</t>
  </si>
  <si>
    <t>Stekelorum R.; Gupta S.; Laguir I.; Kumar S.; Kumar S.</t>
  </si>
  <si>
    <t>Pouring cement down one of your oil wells: Relationship between the supply chain disruption orientation and performance</t>
  </si>
  <si>
    <t>10.1111/poms.13708</t>
  </si>
  <si>
    <t>https://www.scopus.com/inward/record.uri?eid=2-s2.0-85128955673&amp;doi=10.1111%2fpoms.13708&amp;partnerID=40&amp;md5=eb88ddfa07ca254f4275002ffacbe4f7</t>
  </si>
  <si>
    <t>The Covid-19 pandemic is triggering several supply chain disruptions that have a tremendous impact on firms’ activities. Consequently, firms have pushed suppliers to develop their disruption orientation through the exchange of information and collaboration with the aim to enhance their own performance. Although this is important from the industry perspective, relationships among the focal firm's disruption orientation, the suppliers’ disruption orientation, and the focal firm's performances have not been investigated in the literature. Hence, in order to fill this important gap, we investigate both (i) how the suppliers’ disruption orientation helps translate the focal firm's disruption orientation into environmental and economic performances and (ii) how the supplier ecocentricity (ability to learn from nontraditional stakeholders) is related to these relationships. In order to analyze these issues, we draw upon the dynamic capabilities, relational view, and stakeholder resource-based view theories. Our results indicate that the focal firm's disruption orientation creates a positive association between its suppliers’ disruption orientation and its own environmental and economic performances. Further, our results reveal that the association between the firm's disruption orientation and environmental performance is not necessarily direct and occurs through the suppliers’ disruption orientation. Our study also reveals that the positive association between the focal firm's disruption orientation and environmental performance through suppliers’ disruption orientation is stronger under medium and high levels of suppliers’ ecocentricity. Our results provide useful managerial insights for supply chain stakeholders that could help in managing disruption orientation, especially during and after a pandemic. © 2022 Production and Operations Management Society.</t>
  </si>
  <si>
    <t>2-s2.0-85128955673</t>
  </si>
  <si>
    <t>Stratman J.K.</t>
  </si>
  <si>
    <t>Realizing benefits from enterprise resource planning: Does strategic focus matter?</t>
  </si>
  <si>
    <t>10.1111/j.1937-5956.2007.tb00176.x</t>
  </si>
  <si>
    <t>https://www.scopus.com/inward/record.uri?eid=2-s2.0-34547369652&amp;doi=10.1111%2fj.1937-5956.2007.tb00176.x&amp;partnerID=40&amp;md5=f3bcc75ea889ec8b42b4e5d09ba3734e</t>
  </si>
  <si>
    <t>A key driver of the recent wave of enterprise resource planning (ERP) implementations was the assumption that the integration of business information would provide firms with a competitive advantage, yet concrete business benefits have been uneven across adopting firms. A possible explanation is that although the resource-based view holds that competitive advantage is derived from inimitable resources, ERP software has become a commodity, Socio-technical theory suggests that internal organizational resources based on a foundation of ERP technology may be the true drivers of ERP benefits. A firm's strategic configuration is posited to influence the portfolio of organizational competencies available to leverage the benefits of integrated business information, and a number of hypotheses are developed based on the notion that firms with different strategic objectives will realize different operational benefits from the adoption of ERP systems. Survey data from North American manufacturing firms that have implemented ERP systems demonstrate that ERP adopters seeking operational performance improvements are likely to realize these benefits. On the other hand, those seeking external market and supply chain performance improvements must first establish a foundation of internal operational performance improvements before customer satisfaction and supply chain benefits can be realized. © 2007 Production and Operations Management Society.</t>
  </si>
  <si>
    <t>2-s2.0-34547369652</t>
  </si>
  <si>
    <t>Struyf B.; Galvani S.; Matthyssens P.; Bocconcelli R.</t>
  </si>
  <si>
    <t>Toward a multilevel perspective on digital servitization</t>
  </si>
  <si>
    <t>10.1108/IJOPM-08-2020-0538</t>
  </si>
  <si>
    <t>https://www.scopus.com/inward/record.uri?eid=2-s2.0-85106334170&amp;doi=10.1108%2fIJOPM-08-2020-0538&amp;partnerID=40&amp;md5=b399fc004752f15054350a3cb75cc4d4</t>
  </si>
  <si>
    <t>Purpose: The purpose of this paper is to provide a theoretical lens on digital servitization (DS) for future research purposes. By developing a multilevel framework that helps structure and untangle its complexity, the authors aim to increase understanding into the persistent challenge of DS. Design/methodology/approach: Building on a problematization approach, critical incident technique was applied to a comparative, longitudinal, multiple-case study in which DS journeys from one Italian and one Belgian manufacturing firm were analyzed. Findings: Analysis revealed that different levels and elements of the multilevel framework were simultaneously involved in the identified critical incidents. This huge interconnectedness severely challenged the DS journeys. Managerial (un)responsiveness played a central role in the organizational outcome for both firms. Originality/value: The authors answer the call for a more holistic approach toward DS. A multilevel framework is provided to be employed by future researchers and practitioners alike. A mid-range theory for DS and propositions for future research are developed. © 2021, Bieke Struyf, Serena Galvani, Paul Matthyssens and Roberta Bocconcelli.</t>
  </si>
  <si>
    <t>2-s2.0-85106334170</t>
  </si>
  <si>
    <t>Su N.</t>
  </si>
  <si>
    <t>Cultural sensemaking in offshore information technology service suppliers: A cultural frame perspective</t>
  </si>
  <si>
    <t>10.25300/MISQ/2015/39.4.10</t>
  </si>
  <si>
    <t>https://www.scopus.com/inward/record.uri?eid=2-s2.0-84961843143&amp;doi=10.25300%2fMISQ%2f2015%2f39.4.10&amp;partnerID=40&amp;md5=26caa59d8c6a0645c9e9323a895766fa</t>
  </si>
  <si>
    <t>In today's global IT outsourcing relationships, individual employees need to operate effectively in culturally diverse environments. Such intercultural interactions can be especially challenging for members of IT service suppliers based in offshore locations. Through an in-depth qualitative case study of one of the largest Chinabased IT service firms with diverse clients from Japan, the United States, and China, this research elaborates the cultural sensemaking activities of the supplier's individual employees. Specifically, drawing on the dynamic constructivist view of culture, this study develops the construct of "cultural frames" in the context of global IT outsourcing to characterize the knowledge structures guiding an individual's collaboration with diverse clients. A portfolio of cultural frames emerges and evolves through the individual's cultural sensemaking activities, which consist of the iterative enactment, alignment, and retention of cultural frames. In the cultural sensemaking process, the activity of frame bridging, in particular, creates significant value for the outsourcing relationship, and is especially salient among bicultural employees.</t>
  </si>
  <si>
    <t>2-s2.0-84961843143</t>
  </si>
  <si>
    <t>Internationalization strategies of chinese it service suppliers</t>
  </si>
  <si>
    <t>10.25300/MISQ/2013/37.1.08</t>
  </si>
  <si>
    <t>https://www.scopus.com/inward/record.uri?eid=2-s2.0-84873941625&amp;doi=10.25300%2fMISQ%2f2013%2f37.1.08&amp;partnerID=40&amp;md5=ac13774bd47190be5ac05d9c47360687</t>
  </si>
  <si>
    <t>With China emerging as a new frontier of global IT outsourcing, many Chinese IT service suppliers are actively expanding in three major markets: Asia, especially Japan, the West, especially the United States, and the Chinese domestic market. Compared to multinational suppliers and established Indian suppliers, Chinese IT service firms are at a relatively early, but rapidly growing stage, which offers a unique opportunity to explore an understudied topic in the information systems literature: internationalization strategies of IT service suppliers from emerging economies. Through a three-part qualitative case study of 13 China-based IT service firms, including almost all of the Chinese suppliers recognized globally, this study elaborates the internationalization behavior and decision rationale of these suppliers. The findings show that these major Chinese suppliers include both firms that incrementally internationalize and firms that are "born global." For both types of firms, the entry and growth in different markets is a highly dynamic activity combining a strategically planned, resource-seeking process and a flexible, opportunistic bricolage process based on existing operation capabilities and client relationships. The suppliers dynamically oscillate between these processes to exploit and create opportunities while expanding in multiple markets. Copyright © 2013 by the Management Information Systems Research Center (MISRC) of the University of Minnesota.</t>
  </si>
  <si>
    <t>2-s2.0-84873941625</t>
  </si>
  <si>
    <t>Subramani M.</t>
  </si>
  <si>
    <t>How do suppliers benefit from information technology use in supply chain relationships?</t>
  </si>
  <si>
    <t>10.2307/25148624</t>
  </si>
  <si>
    <t>https://www.scopus.com/inward/record.uri?eid=2-s2.0-9744256247&amp;doi=10.2307%2f25148624&amp;partnerID=40&amp;md5=742246177a9111a72e09eae9c9d4c1c2</t>
  </si>
  <si>
    <t>Supply chain management systems (SCMS) championed by network leaders in their supplier networks are now ubiquitous. While prior studies have examined the benefits to network leaders from these systems, little attention has been paid to the benefits to supplier firms. This study draws from organizational theories of learning and action and transaction cost theory to propose a model relating suppliers' use of SCMS to benefits. It proposes that two patterns of SCMS use by suppliers - exploitation and exploration - create contexts for suppliers to make relationship-specific investments in business processes and domain knowledge. These, in turn, enable suppliers to both create value and retain a portion of the value created by the use of these systems in interfirm relationships. Data from 131 suppliers using an SCMS implemented by one large retailer support hypotheses that relationship-specific intangible investments play a mediating role linking SCMS use to benefits. Evidence that patterns of information technology use are significant determinants of relationship-specific investments in business processes and domain expertise provides a finer-grained explanation of the logic of IT-enabled electronic integration. The results support the vendors-to-partners thesis that IT deployments in supply chains lead to closer buyer-supplier relationships (Bakos and Brynjyolfsson 1993). The results also suggest the complementarity of the transaction-cost and resource-based views, elaborating the logic by which specialized assets can also be strategic assets.</t>
  </si>
  <si>
    <t>2-s2.0-9744256247</t>
  </si>
  <si>
    <t>Sun Y.; Fang Y.; Lim K.H.; Straub D.</t>
  </si>
  <si>
    <t>User satisfaction with information technology service delivery: A social capital perspective</t>
  </si>
  <si>
    <t>10.1287/isre.1120.0421</t>
  </si>
  <si>
    <t>https://www.scopus.com/inward/record.uri?eid=2-s2.0-84871577165&amp;doi=10.1287%2fisre.1120.0421&amp;partnerID=40&amp;md5=72fbb140fd2e0146e4738858a1cda77f</t>
  </si>
  <si>
    <t>Existing research has long considered service quality as a primary determinant of user satisfaction with information technology (IT) service delivery. In response to the knowledge-intensive and collaborative nature of IT service delivery in the contemporary business context, we advance the theoretical understanding of user satisfaction by re-conceptualizing IT service delivery as a bilateral, relational process between the IT staff and users. Based on this reconceptualization, we draw on social capital theory to examine the antecedents of user satisfaction with IT service delivery. Specifically, we posit that two major dimensions of social capital, i.e., cognitive capital and relational capital, not only positively affect user satisfaction but also strengthen the established relationship between service quality and user satisfaction. Furthermore, we propose that the effect of the other dimension of social capital-structural capital-on user satisfaction is fully mediated through cognitive capital and relational capital. A field study of 159 users in four financial companies provides general empirical support for our hypotheses. Theoretical and practical implications of these findings are discussed. © 2012 INFORMS.</t>
  </si>
  <si>
    <t>2-s2.0-84871577165</t>
  </si>
  <si>
    <t>Susarla A.; Barua A.; Whinston A.B.</t>
  </si>
  <si>
    <t>Multitask agency, modular architecture, and task disaggregation in SaaS</t>
  </si>
  <si>
    <t>10.2753/MIS0742-1222260404</t>
  </si>
  <si>
    <t>https://www.scopus.com/inward/record.uri?eid=2-s2.0-77951263574&amp;doi=10.2753%2fMIS0742-1222260404&amp;partnerID=40&amp;md5=91c472fb9feedbbb8c099d07027327fe</t>
  </si>
  <si>
    <t>We examine contract choices in the provision of "software-as-a- service" (SaaS), which is a business innovation that transforms information technology (IT) resources into a continuously provided service. We draw upon agency theory and modularity theory to propose that one of the central challenges in service disaggregation is that of knowledge interdependencies across client and provider organizations. The resulting lack of verifiability of certain tasks results in a multitask agency problem. Our key research questions involve (1) the suitability of high- versus low-powered incentives in SaaS contracts when the outsourced tasks involve business analytics that are difficult to verify, and (2) how such contract choices are affected by the modularity of interfaces between the client and the provider. Analysis of data collected from 154 providers of SaaS offering a range of IT services supports our contention that when contracting for business analytics characterized by knowledge interdependencies across clients and providers, incentives should be "low powered." Modularity in the interfaces of the service provider increases the desirability of high-powered incentives in such situations. Our results are robust after accounting for endogeneity issues arising from unobserved matching between service providers and the nature of IT services outsourced by clients. With the increasing importance of information systems in services, this paper suggests that arm's-length relationships and high-powered incentives may be ineffective in incentivizing providers to perform on complex business analytic tasks, unless accompanied by the modularization of interfaces. © 2010 M.E. Sharpe, Inc.</t>
  </si>
  <si>
    <t>2-s2.0-77951263574</t>
  </si>
  <si>
    <t>Understanding the service component of application service provision: An empirical analysis of satisfaction with ASP services</t>
  </si>
  <si>
    <t>10.2307/30036520</t>
  </si>
  <si>
    <t>https://www.scopus.com/inward/record.uri?eid=2-s2.0-1142280659&amp;doi=10.2307%2f30036520&amp;partnerID=40&amp;md5=52a4f2673f43648a000ebdc5102b3ebf</t>
  </si>
  <si>
    <t>In spite of the promise and potential of improving the way organizations develop, operate and maintain information technology (IT) applications, application service providers (ASPs) have fared poorly in terms of attracting a large client base. Anecdotal evidence in the business press points to limited satisfaction among users of ASP, which calls for an assessment of determinants of satisfaction with ASP. In this paper, we draw upon the consumer satisfaction paradigm widely employed in marketing literature to analyze post-usage satisfaction with ASP services. We develop a conceptual model of satisfaction with ASP and empirically test the predictions using data from 256 firms using ASP services. Expectations about ASP service have a significant influence on the performance evaluation of ASPs, and experience-based norms have only limited significance in explaining satisfaction with ASP. We also find empirical support for the influence of performance and disconfirmation on the satisfaction with ASP. Implications for both ASPs and organizations adopting ASP services are discussed.</t>
  </si>
  <si>
    <t>2-s2.0-1142280659</t>
  </si>
  <si>
    <t>Suseno Y.; Abbott L.</t>
  </si>
  <si>
    <t>Women entrepreneurs' digital social innovation: Linking gender, entrepreneurship, social innovation and information systems</t>
  </si>
  <si>
    <t>10.1111/isj.12327</t>
  </si>
  <si>
    <t>https://www.scopus.com/inward/record.uri?eid=2-s2.0-85099858345&amp;doi=10.1111%2fisj.12327&amp;partnerID=40&amp;md5=75a6995e23486cb7fcad8a45a50cdfb1</t>
  </si>
  <si>
    <t>This article responds to increasing discourses on digital social innovation (DSI) from the perspectives of women entrepreneurs. Using the individual differences theory of gender and information technology (IDTGIT), this research explores how digital technology is used by women entrepreneurs to create opportunities in response to the challenges associated with individual identity, individual influences, social influences and structural influences. We also extend the IDTGIT by exploring how technology is used by women entrepreneurs in their DSI ventures and how technology facilitates the social impact of such ventures. This paper draws on a qualitative study using interviews with 17 women entrepreneurs in Australia, and our findings indicate that individual identity, individual influences and social and structural influences play a significant role in inhibiting women entrepreneurs' business ventures but technology helps to create opportunities for women entrepreneurs to address these factors. We also found that technology plays a role in helping women entrepreneurs to pursue social innovation in two different ways: through social innovation that is embodied by technology and social innovation that is enabled by technology. Our findings further indicate the social impact of DSI in the areas of education, employment, environment and climate, community development and progress and healthcare. The theoretical and practical implications of DSI for women entrepreneurs are provided. © 2021 John Wiley &amp; Sons Ltd</t>
  </si>
  <si>
    <t>2-s2.0-85099858345</t>
  </si>
  <si>
    <t>Svahn F.; Kristensson M.</t>
  </si>
  <si>
    <t>Unpacking digital options thinking for innovation renewal: a clinical inquiry into car connectivity</t>
  </si>
  <si>
    <t>10.1080/0960085X.2022.2088415</t>
  </si>
  <si>
    <t>https://www.scopus.com/inward/record.uri?eid=2-s2.0-85132384050&amp;doi=10.1080%2f0960085X.2022.2088415&amp;partnerID=40&amp;md5=271963ac0989a4133984d0756392be6f</t>
  </si>
  <si>
    <t>Options thinking is a powerful approach for managing uncertainty and change in digital environments. It is recognised as a structured process for identifying, developing, and realising options into novel products and services. At Volvo Cars, we have learned it can also become a powerful instrument for innovation renewal, although it can be difficult to apply because it challenges existing firm practices. We elaborate this tension by presenting digital options strategizing as a process of applying options thinking to negotiate capability gaps and configure innovation resources. Our clinical study reveals that this facilitates innovation renewal through emergent processes, practice-oriented design, and opportunity-driven management. © 2022 The Author(s). Published by Informa UK Limited, trading as Taylor &amp; Francis Group.</t>
  </si>
  <si>
    <t>2-s2.0-85132384050</t>
  </si>
  <si>
    <t>Swafford P.M.; Ghosh S.; Murthy N.N.</t>
  </si>
  <si>
    <t>A framework for assessing value chain agility</t>
  </si>
  <si>
    <t>10.1108/01443570610641639</t>
  </si>
  <si>
    <t>https://www.scopus.com/inward/record.uri?eid=2-s2.0-33644601468&amp;doi=10.1108%2f01443570610641639&amp;partnerID=40&amp;md5=f505bde6157793874bc1a432d62b4561</t>
  </si>
  <si>
    <t>Purpose - To gain understanding of value chain (VC) agility in terms of value-adding processes, this paper seeks to present a VC agility framework and then to develop the involved constructs. Design/methodology/approach - A framework of VC agility and its theoretical underpinnings is presented. Within the framework, drivers and determinants of VC agility are identified as characteristics enabling flexibility within key components of a firm's VC. Also, it is posited that information technology (IT) capability impacts the levels of achieved flexibility and agility, and that VC agility impacts business performance. Findings - From scale development, key determinants of flexibility within VC activities are identified. Correlation analysis suggests that firms derive higher levels of agility through integrating information across the VC rather than within VC activities. Firms with flexibility in their VC functions enjoy higher levels of ensuing VC agility and on-time delivery, ROA, and market share. Research limitations/implications - While the sample size is adequate for scale development, it is not adequate for structural equation modeling since the guideline is to have at least five survey responses for every item measure. Thus, insights were gleaned from initial analysis based on correlations. Practical implications - Managerial insights concerning key value-adding activities that build flexibility and ultimately agility are identified. Originality/value - To the best of one's knowledge, this work is the first to operationalize VC agility from the perspective that agility is derived from flexibility in the VC processes and is enabled by IT integration. From exploratory research, insights are gained on how VC agility links with business performance. © Emerald Group Publishing Limited.</t>
  </si>
  <si>
    <t>2-s2.0-33644601468</t>
  </si>
  <si>
    <t>Syed T.A.; Wiener M.; Mehmood F.; Abdelrahman M.</t>
  </si>
  <si>
    <t>Control-style ambidexterity and information systems project performance: an expanded view of control activities</t>
  </si>
  <si>
    <t>10.1080/0960085X.2021.1977728</t>
  </si>
  <si>
    <t>https://www.scopus.com/inward/record.uri?eid=2-s2.0-85115174269&amp;doi=10.1080%2f0960085X.2021.1977728&amp;partnerID=40&amp;md5=33c10d3340c912641c508b9ff14f5a4e</t>
  </si>
  <si>
    <t>Information systems (IS) projects represent key building blocks of large-scale digital transformation and innovation initiatives. As a result, IS projects have become increasingly ambitious in terms of both goals and scale, making it even more challenging for managers to exercise control over such projects. While prior research focused primarily on the direct and interactive effects of formal and informal control modes on IS project performance, recent research directs attention to the importance of considering project managers’ control styles (i.e., how managers interact with controlees to enact controls). Corresponding studies also indicate that “either/or” control approaches–as opposed to “both/and” approaches–are no longer viable in today’s complex environment. As such, our study draws on an ambidexterity perspective to theoretically develop and empirically test the direct and interactive effects of control-style ambidexterity on IS project performance. Using matched-pair data from 146 IS projects (from 146 high-tech firms), we find that control-style ambidexterity improves project performance–directly and in combination with both formal and informal control. The study results contribute novel insights regarding the effective control of IS projects in the digital era and help explain mixed findings in prior literature, thereby facilitating continued theory development in the research area. © Operational Research Society 2021.</t>
  </si>
  <si>
    <t>2-s2.0-85115174269</t>
  </si>
  <si>
    <t>Sykes T.A.</t>
  </si>
  <si>
    <t>Enterprise system implementation and employee job outcomes: Understanding the role of formal and informal support structures using the job strain model</t>
  </si>
  <si>
    <t>10.25300/MISQ/2020/15379</t>
  </si>
  <si>
    <t>https://www.scopus.com/inward/record.uri?eid=2-s2.0-85100185030&amp;doi=10.25300%2fMISQ%2f2020%2f15379&amp;partnerID=40&amp;md5=26510b24171d5f351b1a6943cc0f95ec</t>
  </si>
  <si>
    <t>Understanding how support structures influence job outcomes in the context of enterprise system (ES) implementations is important if we are to advance the rate of success of such implementations. This paper examines how support structures-conceptualized as formal support structures (FSS) and informal support structures (ISS)-affect job outcomes in the shakedown phase of an ES implementation by drawing on the job strain model. Prior research on the job strain model suggests job characteristics (i.e., job control and job demand) and social support together affect job outcomes. A model of these effects on three post-implementation job outcomes (i.e., job stress, job satisfaction, and job performance) is developed. Data were obtained from 152 employees in a longitudinal field study at a large multinational firm. Results show that FSS do not have a direct influence on job outcomes, but interact with job demand to influence all three job outcomes. ISS have direct and interaction effects on all three employee job outcomes. The effect of FSS and ISS on employee job outcomes is mediated by job demand and job characteristics partially mediate the effect of ISS and FSS on employee job outcomes. © 2020 University of Minnesota. All rights reserved.</t>
  </si>
  <si>
    <t>2-s2.0-85100185030</t>
  </si>
  <si>
    <t>Support structures and their impacts on employee outcomes: A longitudinal field study of an enterprise system implementation</t>
  </si>
  <si>
    <t>10.25300/misq/2015/39.2.09</t>
  </si>
  <si>
    <t>https://www.scopus.com/inward/record.uri?eid=2-s2.0-84945270997&amp;doi=10.25300%2fmisq%2f2015%2f39.2.09&amp;partnerID=40&amp;md5=3342d7dd196f9aa7afa37e9cd21ac492</t>
  </si>
  <si>
    <t>Despite the impressive progress in understanding the benefits and challenges related to enterprise system (ES) implementations-such as enterprise resource planning (ERP) systems-little is known about how the support structures traditionally used by organizations to help employees cope with a new ES affect employee outcomes related to the system and their jobs. Likewise, little is known about how existing peer advice ties in the business unit influence these outcomes after an ES implementation. Understanding employee outcomes is critical because of their ramifications for long-term ES success. This paper examines the impacts of four traditional support structures (namely, training, online support, help desk support, and change management support), and peer advice ties on four key employee outcomes (namely, system satisfaction, job stress, job satisfaction, and job performance). This paper also seeks to show that it is peer advice ties that best fill the complex informational needs of employees after an ES implementation by providing the right information at the right time and in the right context. The proposed model was tested in a field study conducted in one business unit of a large telecommunications company and gathered data from 120 supplier liaisons over the course of a year. Both traditional support structures and peer advice ties were found to influence the various outcomes, even after controlling for pre-implementation levels of the dependent variables. In all cases, peer advice ties was the strongest predictor, thus underscoring the importance of this critical internal resource. © 2015 The Authors.</t>
  </si>
  <si>
    <t>2-s2.0-84945270997</t>
  </si>
  <si>
    <t>Sykes T.A.; Venkatesh V.</t>
  </si>
  <si>
    <t>Explaining post-implementation employee system use and job performance: Impacts of the content and source of social network ties</t>
  </si>
  <si>
    <t>10.25300/MISQ/2017/41.3.11</t>
  </si>
  <si>
    <t>https://www.scopus.com/inward/record.uri?eid=2-s2.0-85027383255&amp;doi=10.25300%2fMISQ%2f2017%2f41.3.11&amp;partnerID=40&amp;md5=d6acf088b0ba0b47ce0f6c914ecf35ff</t>
  </si>
  <si>
    <t>This paper draws from communication research and negative asymmetry theory to examine how employee social network ties at work affect deep structure use and job performance in the context of an enterprise system (ES) implementation. Specifically, we examine how the content (i.e., advice and impeding) and source (i.e., friends and acquaintances) of social network ties interact with one another to influence both deep structure use of the new ES and employee job performance. A longitudinal field study was conducted, with data collected from 145 employees and their supervisors in a business unit of a large multinational telecommunications firm. Results show that both source and content of social network ties influenced deep structure use of the new ES as well as employee job performance. This work contributes to the ES implementation literature by examining the influence of both positive and negative social ties. This work also identifies an important boundary condition of negative asymmetry theory by showing that not all negative stimuli influences behavior equally.</t>
  </si>
  <si>
    <t>2-s2.0-85027383255</t>
  </si>
  <si>
    <t>Sykes T.A.; Venkatesh V.; Johnson J.L.</t>
  </si>
  <si>
    <t>Enterprise system implementation and employee job performance: Understanding the role of advice networks</t>
  </si>
  <si>
    <t>10.25300/MISQ/2014/38.1.03</t>
  </si>
  <si>
    <t>https://www.scopus.com/inward/record.uri?eid=2-s2.0-84905861820&amp;doi=10.25300%2fMISQ%2f2014%2f38.1.03&amp;partnerID=40&amp;md5=555dc0cff59c9f09ac087625cc3dc44d</t>
  </si>
  <si>
    <t>The implementation of enterprise systems, such as enterprise resource planning (ERP) systems, alters business processes and associated workflows, and introduces new software applications that employees must use. Employees frequently find such technology-enabled organizational change to be a major challenge. Although many challenges related to such changes have been discussed in prior work, little research has focused on postimplementation job outcomes of employees affected by such change. We draw from social network theoryspecifically advice networks- to understand a key post-implementation job outcome (i.e., job performance). We conducted a study among 87 employees, with data gathered before and after the implementation of an ERP system module in a business unit of a large organization. We found support for our hypotheses that workflow advice and software advice are associated with job performance. Further, as predicted, we found that the interactions of workflow and software get-advice, workflow and software give-advice, and software get- and give-advice were associated with job performance. This nuanced treatment of advice networks advances our understanding of post-implementation success of enterprise systems.</t>
  </si>
  <si>
    <t>2-s2.0-84905861820</t>
  </si>
  <si>
    <t>Tafti A.; Rahmati P.; Mithas S.; Krishnan M.S.</t>
  </si>
  <si>
    <t>How Human Resource and Information Systems Practices Amplify the Returns on Information Technology Investments</t>
  </si>
  <si>
    <t>10.17705/1jais.00758</t>
  </si>
  <si>
    <t>https://www.scopus.com/inward/record.uri?eid=2-s2.0-85137345613&amp;doi=10.17705%2f1jais.00758&amp;partnerID=40&amp;md5=9bc15016c512be626cc2e37f038958a3</t>
  </si>
  <si>
    <t>This study examines the important roles that human resources (HR) for information technology (IT) professionals and information systems (IS) practices for all workers in an organization play in shaping returns on firms’ IT investments. In particular, we consider how incentives, autonomy, and training for IT professionals can enable a firm to better leverage the value of its IT investments. We argue that well-trained, motivated, and empowered IT professionals can help firms make better strategic choices in allocating IT investments and implementing IT projects. We also demonstrate how this moderating relationship depends upon collaborative IS and autonomy-enhancing IS practices that affect other knowledge workers in the firm. We leverage archival data for 228 firms with 736 firm-year observations and document two key findings. We find (1) that empowering HR practices for IT professionals positively moderate the effect of IT investments on firm performance, and (2) that the alignment between empowering HR practices for IT professionals and firm-wide collaborative IS practices enhances the value that firms derive from IT investments. Our results suggest that the business value of IT investments is linked to the rewards and opportunities offered to IT professionals, who have a pivotal role in the effective deployment of IT in organizations. © 2022 by the Association for Information Systems.</t>
  </si>
  <si>
    <t>2-s2.0-85137345613</t>
  </si>
  <si>
    <t>Talay M.B.; Seggie S.H.; Cavusgil E.</t>
  </si>
  <si>
    <t>Exploring correlates of product launch in collaborative ventures: An empirical investigation of pharmaceutical alliances</t>
  </si>
  <si>
    <t>10.1111/j.1540-5885.2009.00665.x</t>
  </si>
  <si>
    <t>https://www.scopus.com/inward/record.uri?eid=2-s2.0-65149090726&amp;doi=10.1111%2fj.1540-5885.2009.00665.x&amp;partnerID=40&amp;md5=0095093dd0ff858a6fb7b1e7376165ac</t>
  </si>
  <si>
    <t>This paper examines collaborative ventures leading toward the launch of new products in the pharmaceutical industry. These collaborative ventures are one of the most underresearched areas in the new product literature, yet the preponderance of these collaborative ventures makes it an area of great importance for scholars and practitioners alike. As such, the purpose of the study is to examine why some collaborative projects produce a favorable outcome (the launch of a product) whereas others do not. That is, what characteristics of partner firms in the collaborative ventures and what characteristics of the partnership lead to a successful launch of a new product in the pharmaceutical industry? Secondary data from the pharmaceutical industry are employed in a multinomial logit model. Data from 128 collaborative ventures from 1980 to 2004 are used in the analysis. The partner firms in the collaborative ventures are from various industries ranging from malt beverages to pharmaceutical preparations to electronic and other equipment among others. Of the 128 collaborative ventures, 66 were successful in leading to a new product launch, whereas 62 did not result in the launch of a new product. The results from the multinomial logit analysis suggest that combined marketing resources of parent companies, combined technological intensity of parent companies, and combined asset bases of parent companies contribute to the likelihood of an eventual product launch in a collaborative venture. However, the results of the analysis show that contrary to expectations, technological complementarity of partners in the collaborative venture is not a significant predictor of successful new product launch. The results of the study suggest certain aspects for managers to consider when establishing collaborative ventures. To maximize the possibilities of the collaborative venture leading to the successful launching of a new product, managers should be concerned with the resources potentially available to partners in the collaborative venture from parent firms. These resources are not only of financial nature but also of technological nature. The existence of these resources does not ensure provision of resources to the collaborative venture; however, without the possibility of these resources it appears that successful launch of a product is less likely. © 2009 Product Development &amp; Management Association.</t>
  </si>
  <si>
    <t>2-s2.0-65149090726</t>
  </si>
  <si>
    <t>Tallon P.P.</t>
  </si>
  <si>
    <t>Do you see what i see? the search for consensus among executives' perceptions of IT business value</t>
  </si>
  <si>
    <t>10.1057/ejis.2013.2</t>
  </si>
  <si>
    <t>https://www.scopus.com/inward/record.uri?eid=2-s2.0-84901340159&amp;doi=10.1057%2fejis.2013.2&amp;partnerID=40&amp;md5=7766800d92814dbfce88bfb872095dd6</t>
  </si>
  <si>
    <t>Since firms rarely collect data on the precise economic or financial impacts of information technology (IT), perceptions play a key role in assessing IT impacts. To the extent that executives in the same firm evaluate IT impacts similarly, it can be easier to approve future IT investments or to initiate corrective action for failing IT investments. In this study, we use distributed sensemaking theory to investigate the conditions under which executives will reach a consensus as to the extent and locus of firm and process-level IT impacts in their firm. Using data from surveys of 133 top-level business executives in 13 firms, we show that consensus is a function of CIO-led sensegiving in the form of IT promotion, CIO leadership, information systems (IS) engagement with end users, and IS-business communications. The absence of consensus - discord - suggests IS disengagement, a lack of effective CIO leadership, weak IT-business communications, and ineffective promotion of the role of IT. Sensegiving does not mean telling executives what to think about IT but rather how to think about IT and its impacts at various points within the firm. Whether IT impacts are rated high or low, efforts to create increased consensus among executives can greatly enhance value from IT. © 2014 Operational Research Society Ltd. All rights reserved.</t>
  </si>
  <si>
    <t>2-s2.0-84901340159</t>
  </si>
  <si>
    <t>A process-oriented perspective on the alignment of information technology and business strategy</t>
  </si>
  <si>
    <t>10.2753/MIS0742-1222240308</t>
  </si>
  <si>
    <t>https://www.scopus.com/inward/record.uri?eid=2-s2.0-39749190128&amp;doi=10.2753%2fMIS0742-1222240308&amp;partnerID=40&amp;md5=d56f556eed3e35a77d5d70ff7843dd74</t>
  </si>
  <si>
    <t>Even after a decade of research and discussion, strategic alignment, denoting the fit between information technology (IT) and business strategy, remains an enduring challenge for firms worldwide. In this paper, we go beyond the dominant firm-level alignment paradigm by utilizing a value disciplines perspective on strategic foci to conceptualize alignment at the process level. Theory would then suggest that alignment should be tightest in processes that are considered critical to each firm's strategic focus. Using data from matched surveys of IT and business executives at 241 firms, we detect support for this locus of alignment argument when alignment is identified using profile deviation or moderation. We also find a positive link between alignment and perceived IT business value in each of five primary processes in the value chain. By bringing a process-level view to the study of alignment and its impacts, we go beyond a discussion on the extent of fit - a cornerstone of the literature - to whether firms are pursuing the right type of fit for the particular mix of processes underlying their strategy. In this way, a process-level perspective can foster a deeper and more meaningful understanding of how alignment affects firm performance. Our results also show a need for managers to reconsider the steps taken to align IT and business strategy by looking more closely at how IT can support individual processes rather than at how IT can support an entire strategy. © 2008 M.E. Sharpe, Inc.</t>
  </si>
  <si>
    <t>2-s2.0-39749190128</t>
  </si>
  <si>
    <t>Does IT pay to focus? An analysis of IT business value under single and multi-focused business strategies</t>
  </si>
  <si>
    <t>10.1016/j.jsis.2007.04.001</t>
  </si>
  <si>
    <t>https://www.scopus.com/inward/record.uri?eid=2-s2.0-34548119582&amp;doi=10.1016%2fj.jsis.2007.04.001&amp;partnerID=40&amp;md5=40a8c7d9a9868ea12ad4b2a9e761ef5c</t>
  </si>
  <si>
    <t>Previous research finds that firm performance is highest when firms maintain a singular strategic focus as opposed to a multi-focused strategy. Yet, from an IT perspective, there is still some debate as to whether IT business value or the contribution of IT to firm performance is also maximized when firms maintain a single-focused strategy. Using the notion of value disciplines to model strategic foci, we find in a matched survey of executives in 241 firms that IT business value is highest in firms with a multi-focused business strategy and lowest in those with a single focus. We also find a relationship between strategic foci and the primary locus of IT value within the value chain for all focus-types except those emphasizing operational excellence. If all firms are using IT to reduce operating expenses, operationally excellent firms may find it increasingly difficult to sustain a low-cost advantage over time through IT. © 2007 Elsevier B.V. All rights reserved.</t>
  </si>
  <si>
    <t>2-s2.0-34548119582</t>
  </si>
  <si>
    <t>Tallon P.P.; Coltman T.; Queiroz M.; Sharma R.</t>
  </si>
  <si>
    <t>Business process and information technology alignment: Construct conceptualization, empirical Illustration, and directions for future research</t>
  </si>
  <si>
    <t>10.17705/1jais.00438</t>
  </si>
  <si>
    <t>https://www.scopus.com/inward/record.uri?eid=2-s2.0-84989211607&amp;doi=10.17705%2f1jais.00438&amp;partnerID=40&amp;md5=fb997d73149f5f960253371059543ef7</t>
  </si>
  <si>
    <t>Since strategic alignment first rose to prominence with Henderson and Venkatraman’s (1993) seminal paper, research has tended to focus on the extent of fit between IT and business strategy at the firm level. Although useful, a firm-level view of alignment could mask what firms are doing to realize intellectual alignment between business and IT strategy and whether their actions will likely succeed. In this study, we build on an emergent stream of research that considers alignment between IT and business strategy at the process level. Since research tends to view this form of alignment through the lens of IT support for business strategy, this perspective fails to account for how IT can enable the development of new business strategies. Accordingly, we conceptualize alignment between IT and business strategy at the process level using the lens of IT shortfall (a lack of IT support for business activities) and IT slack (having more IT than needed to support current business activities). Using data from matched surveys of IT and business executives at 317 U.S. and E.U. firms, we illustrate the value of this conceptualization and its process measures. Our results show that IT shortfall is negatively correlated with IT business value, while IT slack is positively correlated with IT business value. We further note that the existence of IT shortfall and IT slack depends on differences in firms’ chosen business strategy and whether a process is critical or non-critical to that strategy’s success. © 2016 by the Association for Information Systems.</t>
  </si>
  <si>
    <t>2-s2.0-84989211607</t>
  </si>
  <si>
    <t>Tallon P.P.; Kraemer K.L.</t>
  </si>
  <si>
    <t>Fact or fiction? A sensemaking perspective on the reality behind executives' perceptions of IT business value</t>
  </si>
  <si>
    <t>10.2753/MIS0742-1222240101</t>
  </si>
  <si>
    <t>https://www.scopus.com/inward/record.uri?eid=2-s2.0-34548116260&amp;doi=10.2753%2fMIS0742-1222240101&amp;partnerID=40&amp;md5=d62176aa2a2fa20e4e3d181a751e8447</t>
  </si>
  <si>
    <t>Although research has made significant strides in recent years in evaluating the performance impacts from information technology (IT), a dearth of easily accessible objective measures, particularly at the process level, continues to limit IT research. Suggestions that researchers use perceptual measures instead are met with claims that the biased nature of perceptions renders them imperfect proxies for the true extent of IT impacts. In this paper, we use sensemaking theory to explore this claim. We outline a model relating what executives notice about process-level IT impacts with sensemaking-based perceptions of IT impacts at the firm level, and firm performance as the ultimate arbiter of perceptual accuracy. Estimating the model with survey data from executives in 196 firms, we find that executives' perceptions are more fact than fiction. While perceptions are not a perfect proxy for hard-to-find objective measures, perceptual accuracy should stimulate greater consideration of executives' perceptions in future IT business value research. © 2007 M.E. Sharpe, Inc.</t>
  </si>
  <si>
    <t>2-s2.0-34548116260</t>
  </si>
  <si>
    <t>Tallon P.P.; Kraemer K.L.; Gurbaxani V.</t>
  </si>
  <si>
    <t>Executives' perceptions of the business value of information technology: A process-oriented approach</t>
  </si>
  <si>
    <t>10.1080/07421222.2000.11518269</t>
  </si>
  <si>
    <t>https://www.scopus.com/inward/record.uri?eid=2-s2.0-0034434774&amp;doi=10.1080%2f07421222.2000.11518269&amp;partnerID=40&amp;md5=644c3a015d929e310ba3ff083b36bc61</t>
  </si>
  <si>
    <t>Despite significant progress in evaluating the productivity payoffs from information technology (IT), the inability of traditional firm-level economic analysis to account fully for the intangible impacts of IT has led to calls for a more inclusive and comprehensive approach to measuring IT business value. In response to this call, we develop a process-oriented model to assess the impacts of IT on critical business activities within the value chain. Our model incorporates corporate goals for IT and management practices as key determinants of realized IT payoffs. Using survey data from 304 business executives worldwide, we found that corporate goals for IT can be classified into one of four types: unfocused, operations focus, market focus, and dual focus. Our analysis confirms that these goals are useful indicators of payoffs from IT in that executives in firms with more focused goals for IT perceive greater payoffs from IT across the value chain. In addition, we found that management practices such as str ategic alignment and IT investment evaluation contribute to higher perceived levels of IT business value.</t>
  </si>
  <si>
    <t>2-s2.0-0034434774</t>
  </si>
  <si>
    <t>Tallon P.P.; Pinsonneault A.</t>
  </si>
  <si>
    <t>Competing perspectives on the link between strategic information technology alignment and organizational agility: Insights from a mediation model</t>
  </si>
  <si>
    <t>10.2307/23044052</t>
  </si>
  <si>
    <t>https://www.scopus.com/inward/record.uri?eid=2-s2.0-80051777499&amp;doi=10.2307%2f23044052&amp;partnerID=40&amp;md5=2388a83e4ce38fe7c34d0d065f19ba50</t>
  </si>
  <si>
    <t>Strategic information technology alignment remains a top priority for business and IT executives. Yet with a recent rise in environmental volatility, firms are asking how to be more agile in identifying and responding to market-based threats and opportunities. Whether alignment helps or hurts agility is an unresolved issue. This paper presents a variety of arguments from the literature that alternately predict a positive or negative relationship between alignment and agility. This relationship is then tested using a model in which agility mediates the link between alignment and firm performance under varying conditions of IT infrastructure flexibility and environmental volatility. Using data from a matched survey of IT and business executives in 241 firms, we uncover a positive and significant link between alignment and agility and between agility and firm performance. We also show that the effect of alignment on performance is fully mediated by agility, that environmental volatility positively moderates the link between agility and firm performance, and that agility has a greater impact on firm performance in more volatile markets. While IT infrastructure flexibility does not moderate the link between alignment and agility, except in a volatile environment, we reveal that IT infrastructure flexibility has a positive and significant main effect on agility. In fact, the effect of IT infrastructure flexibility on agility is as strong as the effect of alignment on agility. This research extends and integrates the literature on strategic IT alignment and organizational agility at a time when both alignment and agility are recognized as critical and concurrent organizational goals.</t>
  </si>
  <si>
    <t>2-s2.0-80051777499</t>
  </si>
  <si>
    <t>Tallon P.P.; Queiroz M.; Coltman T.</t>
  </si>
  <si>
    <t>Digital-Enabled Strategic Agility: The Next Frontier</t>
  </si>
  <si>
    <t>10.1080/0960085X.2022.2102713</t>
  </si>
  <si>
    <t>https://www.scopus.com/inward/record.uri?eid=2-s2.0-85141654224&amp;doi=10.1080%2f0960085X.2022.2102713&amp;partnerID=40&amp;md5=daff77f815d1e6ed3fa5c740fb92efbe</t>
  </si>
  <si>
    <t>2-s2.0-85141654224</t>
  </si>
  <si>
    <t>Tallon P.P.; Queiroz M.; Coltman T.; Sharma R.</t>
  </si>
  <si>
    <t>Information technology and the search for organizational agility: A systematic review with future research possibilities</t>
  </si>
  <si>
    <t>10.1016/j.jsis.2018.12.002</t>
  </si>
  <si>
    <t>https://www.scopus.com/inward/record.uri?eid=2-s2.0-85059152735&amp;doi=10.1016%2fj.jsis.2018.12.002&amp;partnerID=40&amp;md5=65f6b8323957a558e586454df5571197</t>
  </si>
  <si>
    <t>Organizations are increasingly turning to information technology (IT) to help them respond to unanticipated environmental threats and opportunities. In this paper, we introduce a systematic review of the literature on IT-enabled agility, helping to establish the boundary between what we know and what we don't know. We base our review on a wide body of literature drawn from the AIS Basket of Eight IT journals, a cross-section of non-Basket journals, IT practitioner outlets, and premier international IS conferences. We review the use of different theoretical lenses used to investigate the relationship between IT and organizational agility and how the literature has conceptualized agility, its antecedents, and consequences. We also map the evolution of the literature through a series of stages that highlight how researchers have built on previous work. Lastly, we discuss opportunities for future research in an effort to close important gaps in our understanding. © 2018 Elsevier B.V.</t>
  </si>
  <si>
    <t>2-s2.0-85059152735</t>
  </si>
  <si>
    <t>Tam K.Y.; Feng K.Y.; Kwan S.</t>
  </si>
  <si>
    <t>The role of morality in digital piracy: Understanding the deterrent and motivational effects of moral reasoning in different piracy contexts</t>
  </si>
  <si>
    <t>10.17705/1jais.00545</t>
  </si>
  <si>
    <t>https://www.scopus.com/inward/record.uri?eid=2-s2.0-85069653141&amp;doi=10.17705%2f1jais.00545&amp;partnerID=40&amp;md5=abfa0d87730cbdfff3cc6aacb13c6585</t>
  </si>
  <si>
    <t>Digital piracy has been a chronic issue in intellectual property protection. With the prevalence of online technologies, digital piracy has become even more rampant, as digital resources can now be accessed and disseminated easily through the Internet. While the antecedents of piracy behaviors have been studied for years, previous studies often focus on a specific type of behavior or pirated content and the findings are far from conclusive. They do not paint a coherent picture of the impacts of antecedents. In this study, we focus on the role of morality by revealing the different levels of moral reasoning that can both deter and motivate users’ piracy intentions. Furthermore, we differentiate between two types of piracy behaviors (unauthorized copying/downloading vs. unauthorized sharing) and two categories of digital products (application software vs. music/movies), so that the differential impacts of the various antecedents can be assessed and articulated more clearly. We empirically evaluated the models in the four piracy contexts using a sample of 3,426 survey participants from a sizable IT-literate society. Our findings indicate the conflicting roles of morality in piracy intention and demonstrate its differential impacts across the two types of piracy behaviors, which can be generalized across the two categories of digital products. Our study sheds new light on end users’ considerations in accessing and disseminating unauthorized digital content. It also informs the design of copyright protection policies and sanction measures with different levels of specificity. © 2019 by the Association for Information Systems.</t>
  </si>
  <si>
    <t>2-s2.0-85069653141</t>
  </si>
  <si>
    <t>Tambe P.; Hitt L.M.</t>
  </si>
  <si>
    <t>Measuring information technology spillovers</t>
  </si>
  <si>
    <t>10.1287/isre.2013.0498</t>
  </si>
  <si>
    <t>https://www.scopus.com/inward/record.uri?eid=2-s2.0-84897945746&amp;doi=10.1287%2fisre.2013.0498&amp;partnerID=40&amp;md5=178d248f1a9693aa982f716e22a2b171</t>
  </si>
  <si>
    <t>The measurement of the impact of IT spillovers on productivity is an important emerging area of research. Studies of IT spillovers often adopt a "production function" approach commonly used for measuring R&amp;D spillovers, in which an external pool of IT investment is modeled using weighted measures of the IT investments of other firms, industries, or countries. We show that when using this approach, measurement error in a firm's own IT inputs can exert a significant upward bias on estimates of social returns to IT investment. This problem is particularly severe for IT spillovers because of the high levels of measurement error in most available IT data. The presence of the bias term can be demonstrated by using instrumental variable techniques to remove the effects of measurement error in a firm's own IT inputs. Using panel data on IT investment, we show that measurement error corrected estimates of IT spillovers are 40% to 90% lower than uncorrected estimates. This bias term is increasing in the correlation between the IT pool and firms' own IT investment. Therefore, estimates from models of spillover pools are less sensitive to the issues identified in this paper when the spillover paths minimize the correlation between a firm's own IT investment and the constructed external IT pool. Implications for researchers, policy makers, and managers are discussed. © 2014 INFORMS.</t>
  </si>
  <si>
    <t>2-s2.0-84897945746</t>
  </si>
  <si>
    <t>Tambe P.; Ye X.; Cappelli P.</t>
  </si>
  <si>
    <t>Paying to program? Engineering brand and high-tech wages</t>
  </si>
  <si>
    <t>10.1287/mnsc.2019.3343</t>
  </si>
  <si>
    <t>https://www.scopus.com/inward/record.uri?eid=2-s2.0-85090204456&amp;doi=10.1287%2fmnsc.2019.3343&amp;partnerID=40&amp;md5=da431c150afb78e973390fb12984b184</t>
  </si>
  <si>
    <t>We test the hypothesis that information technology (IT) workers accept a compensating differential to work with emerging IT systems and that employers that invest in these systems can, in turn, capture greater value from the wages they pay. We show that much of the utility IT workers derive from these systems is from skills acquired on the job. This is principally true for younger workers at employers where skill development is encouraged, and the effects are stronger in thicker markets where workers with newer skills have more outside options. An analysis of the text in online employer reviews supports the notion that IT workers value access to interesting IT systems above most other employer attributes. These findings are important because (1) they provide evidence of how worker preferences can influence corporate IT investment decisions, (2) they shed light on factors influencing IT skill development, and (3) they point to a potentially important explanation for returns from IT investments. © 2020 INFORMS</t>
  </si>
  <si>
    <t>2-s2.0-85090204456</t>
  </si>
  <si>
    <t>Tan B.; Pan S.L.; Lu X.; Huang L.</t>
  </si>
  <si>
    <t>The role of is capabilities in the development of multi-sided platforms: The digital ecosystem strategy of alibaba.com</t>
  </si>
  <si>
    <t>10.17705/1jais.00393</t>
  </si>
  <si>
    <t>https://www.scopus.com/inward/record.uri?eid=2-s2.0-84928110942&amp;doi=10.17705%2f1jais.00393&amp;partnerID=40&amp;md5=2ba5c71f6ea761e079f36ee79e536535</t>
  </si>
  <si>
    <t>Multi-sided platforms (MSP) are revolutionizing the global competitive landscape in the new networked economy. Yet, although these MSPs are underpinned by information systems (IS), there is currently little research on how the IS capabilities of the platform sponsor can influence, and co-evolve with, the development of the platform over time. The lack of knowledge in this area may account for the difficulties faced by a significant number of platform sponsors in developing their MSPs effectively. Using a case study of Alibaba.com, one of the world’s largest and most commercially successful online MSP, we inductively derive a process theory of MSP development from an IS capability perspective to address this knowledge gap. The process model reveals that the role of IS capabilities in MSP development is evolutionary in nature, and the antecedent IS capabilities, nature, and outcomes of MSP development can be dramatically different in the various stages of development. © 2015, Association for Information Systems. All rights reserved.</t>
  </si>
  <si>
    <t>2-s2.0-84928110942</t>
  </si>
  <si>
    <t>Tan F.T.C.; Ondrus J.; Tan B.; Oh J.</t>
  </si>
  <si>
    <t>Digital transformation of business ecosystems: Evidence from the Korean pop industry</t>
  </si>
  <si>
    <t>10.1111/isj.12285</t>
  </si>
  <si>
    <t>https://www.scopus.com/inward/record.uri?eid=2-s2.0-85082962273&amp;doi=10.1111%2fisj.12285&amp;partnerID=40&amp;md5=962d70a758dfcc93e8023c06d435092d</t>
  </si>
  <si>
    <t>The notion of business ecosystems is gaining prominence among academics and practitioners. Scholars advise that business ecosystems are inherently fluid, unbounded and amorphous and thus that their boundaries can shift. Practitioners further suggest that business ecosystems are characterised by inter-network – as opposed to inter-firm – competition, and, moreover, that they are mainly driven by technological advancements. And yet few studies examine the role of information technology (IT) in driving boundary practices that enable the formation and transformation of business ecosystems. Through an in-depth case study of technology-enabled transformations within the Korean pop music (K-pop) industry, our study examines how the digital transformation of business ecosystems unfolded. Our study contributes to the emergent body of knowledge on business ecosystems in a number of ways. Our investigations uncover the conditions under which the constituent firms operate and analyse the role of IT and its implications on new organisational forms. From our analysis, we present a framework that reveals insights on critical boundary practices and formative strategies for digital business ecosystems. We illustrate how these boundary practices drive industry change, from a largely linear content delivery system resembling a value chain to a new value network of co-specialisation and self-organisation among firms in a new digital business ecosystem. © 2020 John Wiley &amp; Sons Ltd</t>
  </si>
  <si>
    <t>2-s2.0-85082962273</t>
  </si>
  <si>
    <t>Tan F.T.C.; Pan S.L.; Zuo M.</t>
  </si>
  <si>
    <t>Realising platform operational agility through information technology–enabled capabilities: A resource-interdependence perspective</t>
  </si>
  <si>
    <t>10.1111/isj.12221</t>
  </si>
  <si>
    <t>https://www.scopus.com/inward/record.uri?eid=2-s2.0-85053405394&amp;doi=10.1111%2fisj.12221&amp;partnerID=40&amp;md5=9b585cde83091132c83ca276dc56922d</t>
  </si>
  <si>
    <t>Intensifying competition in recent times requires business-to-consumer (B2C) e-commerce platforms to develop operational agility for competitive advantage. Despite the agreement on an increasing competitive landscape, the process for realising information technology (IT)-driven operational agility on e-business platforms has received little scrutiny. Through an investigation of M.com, a leading multisided online retailing platform in China, this study provides a clear thesis of resource interdependencies and IT-enabled capabilities forged during operational processes to realise operational agility. Our investigation, observations, and reflections from practice substantiate a model of how a platform like M.com cultivates IT-driven resource-interdependent competencies and capabilities tantamount to realising operational agility. The model shows how IT enables three capabilities—localised, synergistic, and optimised—which reflect the effective co-ordination of three resource interdependencies (pooled, sequential, and reciprocal) during M.com's complex operations and processes, and explicates the consequences. For research, we postulate that IT-enabled operational agility in complex organisational forms, cultivated through the development of resource-interdependent capabilities to deliver effective sensing and response mechanisms, forms effective strategies for the B2C platform in dynamic marketplace conditions. © 2018 John Wiley &amp; Sons Ltd</t>
  </si>
  <si>
    <t>2-s2.0-85053405394</t>
  </si>
  <si>
    <t>Tang G.; Ren S.; Chadee D.; Yuan S.</t>
  </si>
  <si>
    <t>The dark side of social media connectivity: Influence on turnover intentions of supply chain professionals</t>
  </si>
  <si>
    <t>10.1108/IJOPM-05-2019-0391</t>
  </si>
  <si>
    <t>https://www.scopus.com/inward/record.uri?eid=2-s2.0-85076880293&amp;doi=10.1108%2fIJOPM-05-2019-0391&amp;partnerID=40&amp;md5=e464687f78240dad1cf0f9a7d4b05c3f</t>
  </si>
  <si>
    <t>Purpose: The increasing use of social media after work hours for work purposes, termed social media connectivity (SMC), is an emerging phenomenon in supply chain management. Although SMC can have debilitating effects on supply chain professionals and their organizations, research on its effects on work-related attitudes, especially turnover intentions, remains largely unexplored. The purpose of this paper is to investigate the influence of SMC on voluntary turnover of supply chain professionals and the resulting implications for them and their organizations. Design/methodology/approach: The study draws from the conservation of resources theory and the concept of information overload to explain how SMC leads to emotional exhaustion and impacts turnover intentions of supply chain professionals, contingent on work–life balance. The model is tested using survey data (n=325) collected at multiple times from a large Chinese pharmaceutical manufacturer and distributor with spatially dispersed workforce and distribution facilities. Findings: The results confirm that emotional exhaustion mediates the association between SMC and turnover intentions and that SMC exacerbates the intentions of supply chain professionals to quit their jobs. However, work–life balance is found to dampen the exhausting effects of SMC on emotional exhaustion thereby reducing its debilitating effects on turnover intentions of supply chain professionals. Originality/value: The focus on SMC highlights the need for greater understanding of the dark side of social media on supply chain professionals and their organizations and how SMC can be better managed in an age of social media ubiquity. © 2019, Emerald Publishing Limited.</t>
  </si>
  <si>
    <t>2-s2.0-85076880293</t>
  </si>
  <si>
    <t>Tang X.; Rai A.</t>
  </si>
  <si>
    <t>The moderating effects of supplier portfolio characteristics on the competitive performance impacts of supplier-facing process capabilities</t>
  </si>
  <si>
    <t>10.1016/j.jom.2011.07.001</t>
  </si>
  <si>
    <t>https://www.scopus.com/inward/record.uri?eid=2-s2.0-84857357967&amp;doi=10.1016%2fj.jom.2011.07.001&amp;partnerID=40&amp;md5=ec78ac6063ecfc8f7775d780acff6e55</t>
  </si>
  <si>
    <t>We draw on the interorganizational relationship management literature to examine how contextual characteristics of the supplier portfolio (portfolio concentration, relationship length, and supplier substitutability) moderate the impacts of process alignment and partnering flexibility - two of a firm's key supplier-facing process capabilities to manage supplier relationships - on a product line's competitive performance. Our analysis of survey data on a firm's supplier portfolio for a major product line indicates that the impacts of process alignment and partnering flexibility on competitive performance are moderated by the three supplier portfolio characteristics. Specifically, while concentrated relationship portfolios, long-term relationships, and supplier substitutability amplify the positive effect of process alignment on competitive performance, concentrated relationship portfolios and long-term relationships attenuate the competitive benefits that firms derive from partnering flexibility. While long-term relationships and concentrated supplier portfolios enhance the competitive benefits of process alignment, operations managers also need to recognize the detrimental effects of these supplier portfolio characteristics on the competitive benefits of partnering flexibility. © 2011 Elsevier B.V. All rights reserved.</t>
  </si>
  <si>
    <t>2-s2.0-84857357967</t>
  </si>
  <si>
    <t>How should process capabilities be combined to leverage supplier relationships competitively?</t>
  </si>
  <si>
    <t>10.1016/j.ejor.2014.04.017</t>
  </si>
  <si>
    <t>https://www.scopus.com/inward/record.uri?eid=2-s2.0-84903373091&amp;doi=10.1016%2fj.ejor.2014.04.017&amp;partnerID=40&amp;md5=3251ee47a773b33e90e76740e1dbb9b0</t>
  </si>
  <si>
    <t>Two process capabilities have been identified in the operations management literature to leverage supplier relationships for competitive performance: the ability to continuously improve processes with suppliers (process alignment) and the ability to make changes to these relationships (partnering flexibility). While firms may need both capabilities to be successful, it is unclear what strategy should be used to combine these two seemingly contradictory process capabilities. Using data collected from 318 manufacturing firms on a focal firm's process capabilities to manage supplier relationships, we examine the performance impacts of two dimensions of a particular strategy: balancing (focusing on achieving a close match between the two process capabilities) and complementing (focusing on creating synergy between the two process capabilities). Our results indicate that the balancing dimension has a much stronger effect on a firm's competitive performance than the complementing dimension. Also, when a firm pursues a high balance and strong complements strategy (combining high levels of both process capabilities), it is able to reduce its competitive performance risks more than when it pursues a high balance and weak complements strategy (combining low levels of both capabilities) or when it implements unbalanced strategies that emphasize either process alignment or partnering flexibility (combining low levels of one capability with high levels of the other). We conclude by discussing the theoretical contributions and practical guidelines. © 2014 Elsevier B.V. All rights reserved.</t>
  </si>
  <si>
    <t>2-s2.0-84903373091</t>
  </si>
  <si>
    <t>Tanriverdi H.</t>
  </si>
  <si>
    <t>Performance effects of information technology synergies in multibusiness firms</t>
  </si>
  <si>
    <t>10.2307/25148717</t>
  </si>
  <si>
    <t>https://www.scopus.com/inward/record.uri?eid=2-s2.0-33845761794&amp;doi=10.2307%2f25148717&amp;partnerID=40&amp;md5=e0d9a21ea1285d40ead572c0fea703e8</t>
  </si>
  <si>
    <t>Unlike technologies that are applicable in a few specific industries, information technologies have a wide range of applicability across almost all industries. The fundamental principles of good IT management are also applicable in many industries. Thus, firms whose business units operate in different industries have an opportunity to exploit cross-unit IT synergies by applying their IT resources and management processes across multiple units. This study examines sources of cross-unit IT synergy and the conditions under which cross-unit IT synergies improve the performance of multibusiness firms. Building on the resource-based view of diversification and the economic theory of complementarities, the study identifies the relatedness and complementarity of IT resources as two major sources of cross-unit IT synergy. It argues that IT relatedness - the use of common IT infrastructure technologies and common IT management processes across business units - creates sub-additive cost synergies, whereas complementarities among IT infrastructure technologies and IT management processes create super-additive value synergies. In a sample of 356 multibusiness Fortune 1000 firms, the study finds that sub-additive cost synergies arising from the use of related IT resources or management processes do not have any effects on corporate performance, whereas the super-additive value synergies arising from the use of a complementary set of IT resources and management processes have significant effects on corporate performance. The diversification level of the firm moderates the relationship between IT synergies and corporate performance. As the diversification level increases, the performance effects of IT synergies remain positive, but they become weaker. The IT governance mode of the firm (centralized, decentralized, hybrid) does not make a difference in the performance effects of IT synergies.</t>
  </si>
  <si>
    <t>2-s2.0-33845761794</t>
  </si>
  <si>
    <t>Information technology relatedness, knowledge management capability, and performance of multibusiness firms</t>
  </si>
  <si>
    <t>10.2307/25148681</t>
  </si>
  <si>
    <t>https://www.scopus.com/inward/record.uri?eid=2-s2.0-33646873190&amp;doi=10.2307%2f25148681&amp;partnerID=40&amp;md5=0f9c0105981daa6b192b3fa3ce38ecec</t>
  </si>
  <si>
    <t>Business value of information technology is an enduring research question. The elusive link between IT and financial firm performance calls for further research into intermediate organizational variables through which IT may influence firm performance. This study proposes that knowledge management (KM) is a critical organizational capability through which IT influences firm performance. In the context of multibusiness firms, the study examines how the IT resources of a firm should be organized and managed to enhance the firm's KM capability, and whether and how KM capability influences firm performance. The study develops two hypothesizes: (1) IT relatedness of the firm's business units enhances cross-unit KM capability; (2) KM capability, in turn, leads to superior firm performance. Data from 250 Fortune 1000 firms provide empirical support for these hypotheses. IT relatedness of business units enhances the cross-unit KM capability of the firm. The KM capability creates and exploits cross-unit synergies from the product, customer, and managerial knowledge resources of the firm. These synergies increase the financial performance of the firm. IT relatedness also has significant indirect effects on firm performance through the mediation of KM capability.</t>
  </si>
  <si>
    <t>2-s2.0-33646873190</t>
  </si>
  <si>
    <t>Tanriverdi H.; Bülent Uysal V.</t>
  </si>
  <si>
    <t>When IT capabilities are not scale-free in merger and acquisition integrations: How do capital markets react to IT capability asymmetries between acquirer and target</t>
  </si>
  <si>
    <t>10.1057/ejis.2013.22</t>
  </si>
  <si>
    <t>https://www.scopus.com/inward/record.uri?eid=2-s2.0-84925688786&amp;doi=10.1057%2fejis.2013.22&amp;partnerID=40&amp;md5=d09634e42292eff25fa2f2c9abff8e14</t>
  </si>
  <si>
    <t>In mergers and acquisitions (M and A), a primary objective of acquirer is to integrate IT resources of the target with its own. IT M and A integration is assumed to create synergies, which in turn increase shareholder wealth by making the value of the merged firm greater than the sum of the standalone values of the two firms. In this study, we challenge this assumption and argue that IT M and A integration does not always lead to greater value creation. Prior research on IT M and A integrations indicates that IT resources are often not scale-free in M and A: that is, they do not transfer easily and costlessly from an acquirer to its target or vice versa. In fact, IT M and A integration can destroy value rather than create it when IT resources are not scale-free. We theorize about the contingencies under which IT M and A integration can create value for shareholders of acquirers. We test our hypotheses in a sample of 549 M and A transactions between 1998 and 2007. We find that, on average, capital markets react negatively with M and A announcements of acquirers whose IT capabilities are superior relative to those of the targets. The superiority of the acquirer's IT capabilities signals that the acquirer is likely to rip and replace IT resources of the target. This IT M and A integration approach increases risks of disruption to target's operations and revenue growth. Capital markets take such risks into account and reduce the stock price of the acquirer. One contingency that reduces the negative reactions of capital markets is industry relatedness of target. In a same-industry acquisition, an acquirer and its target have similar operating models, competitive dynamics, and regulatory context. Thus, ripping and replacing weaker IT resources of the target with superior IT resources of the acquirer creates expectations of more efficient operation, engenders positive stock price reactions, and increases shareholder wealth. Another contingency that reduces the negative reactions of capital markets is the acquirer's track record in profitable growth. A profitably growing acquirer that has superior IT capabilities increases the confidence of capital markets that it can minimize potential disruption risks of IT integration, continue its profitable growth pattern with newly acquired target, engender positive stock price reactions, and create shareholder wealth. These findings indicate that IT M and A integration does not always lead to greater value creation in M and A. The study makes a contribution by identifying the contingencies under which IT M and A integration creates wealth for acquirer's shareholders.</t>
  </si>
  <si>
    <t>2-s2.0-84925688786</t>
  </si>
  <si>
    <t>Tanriverdi H.; Du K.</t>
  </si>
  <si>
    <t>Corporate strategy changes and information technology control effectiveness in multibusiness firms</t>
  </si>
  <si>
    <t>10.25300/MISQ/2020/11872</t>
  </si>
  <si>
    <t>https://www.scopus.com/inward/record.uri?eid=2-s2.0-85100353505&amp;doi=10.25300%2fMISQ%2f2020%2f11872&amp;partnerID=40&amp;md5=adc0ccf6f6bd0260433dc2927e034e1a</t>
  </si>
  <si>
    <t>We develop a theory to explain why, how, and under what conditions corporate strategy changes negatively affect a multibusiness firm's ability to design and effectively operate IT controls, and lead to the emergence of IT control material weaknesses (IT MW). Corporate strategy changes such as diversification, mergers and acquisitions (M&amp;A), and divestitures alter a firm's complicatedness by adding or removing business units. These changes can also affect the firm's complexity by altering the degree of interrelatedness among the firm's businesses. We hypothesize that corporate strategy changes that affect the firm's complexity are more likely to increase IT MW than those that only affect the firm's complicatedness. Complexity-altering corporate strategy changes are likely to disrupt all three types of IT controls: IT controls over technology, IT controls over business processes, and IT controls over people's behaviors. We hypothesize that the changes are likely to disrupt the IT controls over people much more than IT controls over technology or business processes. Complexity-altering corporate strategy changes are also likely to affect the design effectiveness of the IT controls much more than the operating effectiveness of the IT controls. We find support for these ideas in a longitudinal study of 2,477 publicly traded U.S. firms. Results also indicate that the internal control material weaknesses (IC MW) that emerge following corporate strategy changes are primarily due to IT MW rather than non-IT MW. The proposed theory and the findings have important implications for research and practice. © 2020 University of Minnesota. All rights reserved.</t>
  </si>
  <si>
    <t>2-s2.0-85100353505</t>
  </si>
  <si>
    <t>Tanriverdi H.; Rai A.; Venkatraman N.</t>
  </si>
  <si>
    <t>Reframing the dominant quests of information systems strategy research for complex adaptive business systems</t>
  </si>
  <si>
    <t>10.1287/isre.1100.0317</t>
  </si>
  <si>
    <t>https://www.scopus.com/inward/record.uri?eid=2-s2.0-78650658227&amp;doi=10.1287%2fisre.1100.0317&amp;partnerID=40&amp;md5=359bf5f1c88e82624679eae518e2ed65</t>
  </si>
  <si>
    <t>We review and reframe three main quests of research on information systems (IS) strategy: (1) the strategic alignment quest, (2) the integration quest, and (3) the sustained competitive advantage quest. The assumptions and logic of these quests have become less relevant in increasingly complex adaptive business systems (CABS), where the competitive performance landscapes of products and services are highly dynamic and co-evolve. We revise the strategic alignment quest to propose a co-evolution quest that addresses not only competitive strategy questions of a firm but also corporate strategy questions. The co-evolution quest seeks to increase a firm's agility and dynamism in repositioning itself, identifying profitable product-market positions as the evolving competitive landscape erodes the profitability of the firm's existing positions. To support the co-evolution quest, we revise the integration quest and propose a reconfiguration quest that encompasses not only business processes but also products and services, as well as the contracts, resources, and transactions associated with them. As the firm makes repositioning moves to co-evolve with the competitive landscape, the reconfiguration quest seeks to increase the firm's agility in disintegrating its existing nexus of contracts, resources, and transactions that support the old positions and in reconfiguring new ones that support the new positions. Finally, we revise the sustained competitive advantage quest to propose a renewal quest that recognizes the temporary nature of competitive advantage in CABS. The renewal quest seeks to destabilize the firm's old sources of competitive advantage when competitive dynamics erode their utility, rapidly create new sources of competitive advantage, and concatenate a series of temporary advantages over time. The three reframed quests provide the foundation for a research agenda on IS strategy in CABS. © 2010 INFORMS.</t>
  </si>
  <si>
    <t>2-s2.0-78650658227</t>
  </si>
  <si>
    <t>Tanriverdi H.; Uysal V.B.</t>
  </si>
  <si>
    <t>Cross-business information technology integration and acquirer value creation in corporate mergers and acquisitions</t>
  </si>
  <si>
    <t>10.1287/isre.1090.0250</t>
  </si>
  <si>
    <t>https://www.scopus.com/inward/record.uri?eid=2-s2.0-84865101273&amp;doi=10.1287%2fisre.1090.0250&amp;partnerID=40&amp;md5=43a546d9ce3c6ce4977081236cd10b17</t>
  </si>
  <si>
    <t>This study develops and tests the idea that the cross-business information technology integration (CBITI) capability of an acquirer creates significant value for shareholders of the acquirer in mergers and acquisitions (M&amp;A). In M&amp;A, integrating the IT systems and IT management processes of acquirer and target could generate benefits such as (a) the consolidation of IT resources and the reduction of overall IT costs of the combined firm, (b) the development of an IT-based coordination mechanism and the realization of cross-firm business synergies, (c) the minimization of potential disruptions to business operations, and (d) greater ability to comply with relevant laws and regulations and the reduction of regulatory compliance costs. We test these ideas in a sample of 141 acquisitions conducted by 86 Fortune 1000 firms. In the short run, acquirers that have high levels of CBITI capabilities receive positive and significant cumulative abnormal returns to their M&amp;A announcements. Announcement period returns indicate that the capital markets value CBITI similarly in sameindustry and different-industry acquisitions. In the long run, acquirers with high levels of CBITI capabilities obtain significantly higher abnormal operating performance. They create significantly greater value in complementary acquisitions from different industries than in related acquisitions from the same industry. The findings have important implications for M&amp;A research and practice. © 2011 INFORMS.</t>
  </si>
  <si>
    <t>2-s2.0-84865101273</t>
  </si>
  <si>
    <t>Tarafdar M.; Davison R.M.</t>
  </si>
  <si>
    <t>Research in information systems: Intra-disciplinary and inter-disciplinary approaches</t>
  </si>
  <si>
    <t>10.17705/1jais.00500</t>
  </si>
  <si>
    <t>https://www.scopus.com/inward/record.uri?eid=2-s2.0-85048310493&amp;doi=10.17705%2f1jais.00500&amp;partnerID=40&amp;md5=539ae4267b68175ba27656605c72025f</t>
  </si>
  <si>
    <t>The deep embeddedness of information systems (IS) in many areas of human activity poses a dual challenge to the IS discipline: advancing an expanding disciplinary boundary that includes an increasing set of IS topics; and engaging with other disciplines in order to understand IS-enabled phenomena. An inability to meet these challenges could lead to conceptually stunted development of the IS discipline, missed opportunities to inform other disciplines and a failure to effectively contribute to solving the pressing problems of our time. We undertook this study to investigate both how IS research has addressed these challenges in the past and how it can continue to do so in the future. Drawing on the concept of knowledge-materialization through knowledge-creating practice, and based on approaches for disciplinary and interdisciplinary knowledge creation, we theorize four different types of knowledge contribution that IS researchers can produce, encompassing both an intradisciplinary and an interdisciplinary view. We then analyze a wide-ranging sample of research studies published in 176 papers in the AIS basket of eight journals to investigate the nature of their contribution vis-à-vis these types. We find that the predominant types of knowledge contribution are intradisciplinary, with relatively few interdisciplinary contributions. Based on our analysis, we explain why each type of knowledge contribution is important to the IS discipline and provide guidance for IS scholars in planning their research strategies for these contributions. We comment on the implications of our study for IS scholars and for the vigor and growth of the IS discipline. © 2018 by the Association for Information Systems.</t>
  </si>
  <si>
    <t>2-s2.0-85048310493</t>
  </si>
  <si>
    <t>Tarafdar M.; Gordon S.R.</t>
  </si>
  <si>
    <t>Understanding the influence of information systems competencies on process innovation: A resource-based view</t>
  </si>
  <si>
    <t>10.1016/j.jsis.2007.09.001</t>
  </si>
  <si>
    <t>https://www.scopus.com/inward/record.uri?eid=2-s2.0-36048941506&amp;doi=10.1016%2fj.jsis.2007.09.001&amp;partnerID=40&amp;md5=e6d758fc664b53c3dc7c6838c278a2c4</t>
  </si>
  <si>
    <t>The resource based view of firms is used to explore how information system (IS) competencies affect process innovation in an organization. Data was collected through a case study of two process innovations at a healthcare firm in the United States. The findings illustrate how six IS competencies - Knowledge Management, Collaboration, Project Management, Ambidexterity, IT/Innovation Governance, Business-IS Linkages - can differentially affect the conception, development and implementation of process innovations. Implications for researchers and practitioners are drawn from these conclusions and suggestions for further research are proposed. © 2007 Elsevier B.V. All rights reserved.</t>
  </si>
  <si>
    <t>2-s2.0-36048941506</t>
  </si>
  <si>
    <t>Tarafdar M.; Pullins E.B.; Ragu-Nathan T.S</t>
  </si>
  <si>
    <t>Technostress: Negative effect on performance and possible mitigations</t>
  </si>
  <si>
    <t>10.1111/isj.12042</t>
  </si>
  <si>
    <t>https://www.scopus.com/inward/record.uri?eid=2-s2.0-84923043530&amp;doi=10.1111%2fisj.12042&amp;partnerID=40&amp;md5=d79868572078271d20e350560022cc04</t>
  </si>
  <si>
    <t>We investigate the effect of conditions that create technostress, on technology-enabled innovation, technology-enabled performance and overall performance. We further look at the role of technology self-efficacy, organizational mechanisms that inhibit technostress and technology competence as possible mitigations to the effects of technostress creators. Our findings show a negative association between technostress creators and performance. We find that, while traditional effort-based mechanisms such as building technology competence reduce the impact of technostress creators on technology-enabled innovation and performance, more empowering mechanisms such as developing technology self-efficacy and information systems (IS) literacy enhancement and involvement in IS initiatives are required to counter the decrease in overall performance because of technostress creators. Noting that the professional sales context offers increasingly high expectations for technology-enabled performance in an inherently interpersonal-oriented and relationship-oriented environment with regard to overall performance, and high failure rates for IS acceptance/use, the study uses survey data collected from 237 institutional sales professionals. © 2015 Wiley Publishing Ltd.</t>
  </si>
  <si>
    <t>2-s2.0-84923043530</t>
  </si>
  <si>
    <t>Tarafdar M.; Tanriverdi H.</t>
  </si>
  <si>
    <t>Impact of the information technology unit on information technology-embedded product innovation</t>
  </si>
  <si>
    <t>10.17705/1jais.00507</t>
  </si>
  <si>
    <t>https://www.scopus.com/inward/record.uri?eid=2-s2.0-85057829787&amp;doi=10.17705%2f1jais.00507&amp;partnerID=40&amp;md5=06a72305994a2bdd3b454118600e9ca0</t>
  </si>
  <si>
    <t>Organizations increasingly embed IT into physical products to develop new product innovations. However, there is wide variance in the outcomes of the IT-embedded product (ITEP) innovation process. In this paper, we posit that the IT unit’s involvement in the ITEP innovation process could positively influence the outcomes. ITEP innovations become part of complex ecosystems in which they interact with their developers, customers, and other ITEPs. These developments suggest new roles for IT units of organizations. Yet, there is dearth of theory explaining how the IT unit of a firm could contribute to the firm’s development of ITEP innovations in ways to create customer value and improve firm performance. This paper seeks to address this gap. ITEP innovations present new challenges for organizations. This paper builds on complexity science to articulate the challenges and explain how the IT unit can increase an organization’s capacity to cope with them. First, the paper adopts Wheeler’s (2002) “net-enabled business innovation model” to structure the key stages of innovation that an organization goes through in developing new ITEPs. Second, the paper articulates IT-specific uncertainties and challenges entailed in each of the four stages. Third, the paper develops hypotheses explaining how the IT unit could increase the effectiveness of each stage by helping to address these uncertainties and challenges. Finally, the paper empirically tests and finds support for the hypotheses in a sample of 165 firms. The paper contributes to the literature on IT-enabled business innovations by developing and validating a new theoretical explanation of how IT units increase the effectiveness of the ITEP innovation process. © 2018, Association for Information Systems. All rights reserved.</t>
  </si>
  <si>
    <t>2-s2.0-85057829787</t>
  </si>
  <si>
    <t>Taylor J.; Vithayathil J.</t>
  </si>
  <si>
    <t>Who delivers the bigger bang for the buck: CMO or CIO?</t>
  </si>
  <si>
    <t>10.1016/j.jsis.2018.04.001</t>
  </si>
  <si>
    <t>https://www.scopus.com/inward/record.uri?eid=2-s2.0-85046340377&amp;doi=10.1016%2fj.jsis.2018.04.001&amp;partnerID=40&amp;md5=63d46cf80f70744a3a302949fffb7c11</t>
  </si>
  <si>
    <t>There is emerging evidence that the Chief Marketing Officer is likely to surpass the Chief Information Officer in IT spending. Hence, it is relevant and timely to understand the relative impact of the CMO and CIO on business value. This study uses the foundation of executive power and influence to examine this question and analyze the relative impact of powerful technology and marketing leaders on firm output. We find that the inclusion of a powerful technology leader is more predictive of a sustained increase in firm output than the inclusion of a powerful marketing leader over a one-year, five-year and seven-year period. © 2018 Elsevier B.V.</t>
  </si>
  <si>
    <t>2-s2.0-85046340377</t>
  </si>
  <si>
    <t>Taylor M.J.; Moynihan E.P.; Wood-Harper A.T.</t>
  </si>
  <si>
    <t>End-user computing and information systems methodologies</t>
  </si>
  <si>
    <t>10.1046/j.1365-2575.1998.00005.x</t>
  </si>
  <si>
    <t>https://www.scopus.com/inward/record.uri?eid=2-s2.0-0042491597&amp;doi=10.1046%2fj.1365-2575.1998.00005.x&amp;partnerID=40&amp;md5=b19efb5161ee49513c6eb5f0cec82762</t>
  </si>
  <si>
    <t>End-user computing is a growing area within the information technology (IT) industry. The number and size of end-user-developed applications is steadily increasing, yet little attention is paid to the way in which such applications are developed, and their impact upon organizations. In this paper we examine the relationship between information systems methodologies and the end-user-computing environment. In particular, the potential benefits and disadvantages of the use of information systems methodologies for end-user-computing, and strategies by which such usage can be accomplished are discussed. This paper is partly the result of a research programme involving case studies in 34 UK organizations aimed at improving business systems.</t>
  </si>
  <si>
    <t>2-s2.0-0042491597</t>
  </si>
  <si>
    <t>Tebboune S.; Urquhart C.</t>
  </si>
  <si>
    <t>Netsourcing strategies for vendors: A resource-based and transaction cost economics perspective</t>
  </si>
  <si>
    <t>10.1057/jit.2015.20</t>
  </si>
  <si>
    <t>https://www.scopus.com/inward/record.uri?eid=2-s2.0-84955480836&amp;doi=10.1057%2fjit.2015.20&amp;partnerID=40&amp;md5=891ce1413e7a450c99f3b757ca507f67</t>
  </si>
  <si>
    <t>This paper discusses Netsourcing strategies for vendors, a little explored area of outsourcing research, using both a resource-based (RBV) perspective and a transaction cost economics (TCE) perspective. Using both theories and an infrastructural view of Information Technology service, we present a conceptual model of vendor sourcing decisions. We then present a number of propositions based on case studies of vendor decisions. Finally we conclude by discussing the theoretical contribution of RBV and TCE and, crucially, the value of combining both theories for the study of Netsourcing, and for other areas of IS research. © 2016 JIT Palgrave Macmillan All rights reserved.</t>
  </si>
  <si>
    <t>2-s2.0-84955480836</t>
  </si>
  <si>
    <t>Tenhiälä A.; Helkiö P.</t>
  </si>
  <si>
    <t>Performance effects of using an ERP system for manufacturing planning and control under dynamic market requirements</t>
  </si>
  <si>
    <t>10.1016/j.jom.2014.05.001</t>
  </si>
  <si>
    <t>https://www.scopus.com/inward/record.uri?eid=2-s2.0-84929521877&amp;doi=10.1016%2fj.jom.2014.05.001&amp;partnerID=40&amp;md5=62bdb442e403c8f7b627185d2accd815</t>
  </si>
  <si>
    <t>Enterprise resource planning (ERP) systems have a controversial reputation. Critics say that even if ERP systems may be beneficial for organizations operating in stable conditions, they are surely detrimental to organizations that face dynamic market requirements. This is because ERP systems are said to impose such procedures and constraints on organizations that make business processes inflexible to change. In contrast, proponents argue that the information-processing capabilities of ERP systems are crucial for organizations that face dynamic market requirements and also that the criticized procedures and constraints actually support process reengineering. These two contradictory arguments are often found in practitioner literature, but both of them can also be supported by management theory. The central tenets of the Organic Theory of organization design imply that ERP systems should be detrimental when market requirements change frequently, whereas the principles of Rigid Flexibility Theory suggest that they should be advantageous. In this study, we use cross-sectional data from 151 manufacturing plants to determine which argument is more applicable in the context of manufacturing planning and control. The results strongly favor the use of ERP systems under dynamic market requirements. To facilitate the reconciliation of the two contradictory arguments, we discuss how the results may have been influenced by two contextual factors: the predominantly technical nature of the studied organizational system and the tight interdependence of the studied activities. © 2014 Elsevier B.V.</t>
  </si>
  <si>
    <t>2-s2.0-84929521877</t>
  </si>
  <si>
    <t>Teo T.S.H.; Nishant R.; Koh P.B.L.</t>
  </si>
  <si>
    <t>Do shareholders favor business analytics announcements?</t>
  </si>
  <si>
    <t>10.1016/j.jsis.2016.05.001</t>
  </si>
  <si>
    <t>https://www.scopus.com/inward/record.uri?eid=2-s2.0-84970016354&amp;doi=10.1016%2fj.jsis.2016.05.001&amp;partnerID=40&amp;md5=6fb20fe29d013ee6026605a934fd1b3f</t>
  </si>
  <si>
    <t>Despite the growing acceptance of business analytics (BA) as a tool for making smarter business decisions, past research has rarely investigated shareholder reactions to BA announcements. We use signaling theory and resource-based theory (RBT) as our theoretical lens. The results show that BA announcements generate positive abnormal returns, thereby providing empirical evidence that shareholders view BA as beneficial. The results also suggest that characteristics that are more salient to shareholders are rewarded. Specifically, firms implementing BA systems from market-leading vendors obtain more positive stock market reactions compared with other firms. Announcements convey more benefits to overbought stocks than oversold stocks, and generate higher positive return in firms with high sales growth and high return on assets (ROA). Overall, empirical evidence favors signaling theory over RBT. © 2016 Elsevier B.V.</t>
  </si>
  <si>
    <t>2-s2.0-84970016354</t>
  </si>
  <si>
    <t>Teo T.S.H.; Ranganathan C.</t>
  </si>
  <si>
    <t>Leveraging IT resources and capabilities at the housing and development board</t>
  </si>
  <si>
    <t>10.1016/j.jsis.2003.09.002</t>
  </si>
  <si>
    <t>https://www.scopus.com/inward/record.uri?eid=2-s2.0-0242608326&amp;doi=10.1016%2fj.jsis.2003.09.002&amp;partnerID=40&amp;md5=838448a80d2a15f7955287a2c0af3098</t>
  </si>
  <si>
    <t>This paper examines how the synergy among IT resources, human resources and business resources can lead to improved organizational performance. This central theme is illustrated using a case study of Singapore's Housing Development Board. The organizing model in the study is derived from the resource-based view of the firm, and includes three main components: IT resources, human resources and business resources. IT resources include technology and applications; human resources include sub-components such as top management commitment to IT, managerial IT knowledge and IT training; and business resources encompass IT planning and integration with strategic planning, IT-based process redesign, flexible organization and cross-functional orientation, and IT-driven interorganizational relationships. The case illustrates how these resources complement each other in improving organizational performance. © 2003 Elsevier B.V. All rights reserved.</t>
  </si>
  <si>
    <t>2-s2.0-0242608326</t>
  </si>
  <si>
    <t>Erratum: Leveraging IT resources and capabilities at the housing and development board (Journal of Strategic Information Systems (2003) 12 (229-249) doi: 10.1016/j.jsis.2003.09.002)</t>
  </si>
  <si>
    <t>10.1016/j.jsis.2003.12.001</t>
  </si>
  <si>
    <t>https://www.scopus.com/inward/record.uri?eid=2-s2.0-2942733645&amp;doi=10.1016%2fj.jsis.2003.12.001&amp;partnerID=40&amp;md5=1b27f51c896fbacc74ba712934647257</t>
  </si>
  <si>
    <t>Erratum</t>
  </si>
  <si>
    <t>2-s2.0-2942733645</t>
  </si>
  <si>
    <t>Teubner R.A.; Stockhinger J.</t>
  </si>
  <si>
    <t>Literature review: Understanding information systems strategy in the digital age</t>
  </si>
  <si>
    <t>10.1016/j.jsis.2020.101642</t>
  </si>
  <si>
    <t>https://www.scopus.com/inward/record.uri?eid=2-s2.0-85097099251&amp;doi=10.1016%2fj.jsis.2020.101642&amp;partnerID=40&amp;md5=a77181f85c84742d5e58c73cb49b88e4</t>
  </si>
  <si>
    <t>IT/IS strategy is of central importance to practice and many well-developed lines of research have contributed to our understanding of IT/IS strategy. However, throughout the last decade, digitalization has fundamentally transformed the business world and put into question traditional strategy wisdom. As information technologies are the driver of this digital transformation, we can expect an even more fundamental change in IT/IS strategy thinking. To verify this expectation, we undertook an in-depth, extensive review of the academic literature on this topic. Our review, which is time-framed to the years 2008–2018, distils five different directions in the development of IT/IS strategy research. It also identifies a shift in how IT/IS strategy is defined and investigated over this period. Moreover, we present an emerging debate on how digitalization challenges traditional IT/IS strategy wisdom. As this debate is still in its infancy, we take it further by entering into the larger discussion on digitalization, including digital innovation, digital ecosystems, and digital transformation. Building on this, we derive at deeper insights on how IT/IS strategy could, should, or should better not be understood in the digital age. © 2020 Elsevier B.V.</t>
  </si>
  <si>
    <t>2-s2.0-85097099251</t>
  </si>
  <si>
    <t>Thatcher M.E.; Pingry D.E.</t>
  </si>
  <si>
    <t>An economic model of product quality and IT value</t>
  </si>
  <si>
    <t>10.1287/isre.1040.0029</t>
  </si>
  <si>
    <t>https://www.scopus.com/inward/record.uri?eid=2-s2.0-9144254551&amp;doi=10.1287%2fisre.1040.0029&amp;partnerID=40&amp;md5=0f11484e11761ca668338a55a0286461</t>
  </si>
  <si>
    <t>We use an economic model to formalize the complex relationships among IT investments, intermediate performance measures (e.g., product quality and output levels), and economic performance (e.g., productivity, profits, and consumer surplus). We demonstrate that a profit-maximizing monopolist invests in IT (modeled as changes in parametric characteristics of the firm) to design a better-quality product and charge a higher price. While this profit-maximizing adjustment generates more consumer surplus, it also increases production costs in a way that adversely affects productivity. In contrast, a simple model extension shows that when a firm is unwilling or unable to improve product quality, then IT investments result in suboptimal improvements in profits, an increase in consumer surplus, and an increase in productivity. Together, these models highlight the way in which product quality moderates the relationship between IT investments and economic performance. We also demonstrate that these relationships are robust to the socially optimal case in which a social planner chooses price and quality to maximize social welfare. In addition, we demonstrate that the results of the monopoly model hold when considering the design and development of products offered free of charge (e.g., free online content), but that provide indirect benefits to the firm (e.g., more advertising revenues).</t>
  </si>
  <si>
    <t>2-s2.0-9144254551</t>
  </si>
  <si>
    <t>Understanding the business value of information technology investments: Theoretical evidence from alternative market and cost structures</t>
  </si>
  <si>
    <t>10.1080/07421222.2004.11045804</t>
  </si>
  <si>
    <t>https://www.scopus.com/inward/record.uri?eid=2-s2.0-7444262948&amp;doi=10.1080%2f07421222.2004.11045804&amp;partnerID=40&amp;md5=6a9f8a8018ed751932196e9ed3ad505a</t>
  </si>
  <si>
    <t>This paper develops a series of two-stage duopoly models of quality-price competition and a series of monopoly models of quality-price choice in order to examine the impact of information technology (IT) investments on firm profit, firm productivity, and consumer welfare. We solve the duopoly and monopoly models for four cost functions, where each function makes a different assumption about the form of the marginal cost of production. These models are used to conduct a two-by-four comparison [(monopoly, duopoly) × (four cost functions)] of the impact of IT investments on economic performance. The analysis reveals that together market structure and cost structure play a critical role in determining the form of the relationship between IT investment and economic measures. Specifically, moving from monopoly to duopoly and moving from zero marginal cost to marginal cost as a function of quality increase the number of economic measures for which the directional effects of IT investment are ambiguous, or depend on model parameter values. © 2004 M.E. Sharpe, Inc.</t>
  </si>
  <si>
    <t>2-s2.0-7444262948</t>
  </si>
  <si>
    <t>Thiesse F.; Al-Kassab J.; Fleisch E.</t>
  </si>
  <si>
    <t>Understanding the value of integrated RFID systems: A case study from apparel retail</t>
  </si>
  <si>
    <t>10.1057/ejis.2009.33</t>
  </si>
  <si>
    <t>https://www.scopus.com/inward/record.uri?eid=2-s2.0-72949091437&amp;doi=10.1057%2fejis.2009.33&amp;partnerID=40&amp;md5=58d80d1950c5e2bdb21b18aeea07aea1</t>
  </si>
  <si>
    <t>This contribution is concerned with the business value of Radio Frequency Identification (RFID) technology in retail. We present a case study of an RFID project at Galeria Kaufhof, a subsidiary of Metro Group and one of the largest department store chains in Europe. The project encompasses a variety of RFID applications at the intersection of store logistics and customer service. The contribution that our study makes to the literature is threefold. First, we describe an innovative large-scale trial that goes beyond what was done in earlier projects in several respects. The most fundamental difference from previous trials is the full integration of RFID event data with point-of-sale (POS) and master data, which for the first time offers the retailer the opportunity to directly observe and analyse physical in-store processes. Second, the heterogeneity of RFID applications implemented by Kaufhof allows us to theorise about the effects that RFID may have on business processes from an IT value perspective. We develop a conceptual model to explain the different cause-and-effect chains between RFID investments and their impact on firm performance, the role of complementary and contextual factors, and the difficulty of assessing these impacts using objective performance measures. Third, we compare the case to a prior trial conducted by Kaufhof about 5 years earlier. The differences between the lessons that the company learned in the two projects illustrate the impact of technological advances and standardisation efforts in recent years on managerial perceptions of RFID business value, which allows for the derivation of a number of useful implications for practice. © 2009 Operational Research Society Ltd. All rights reserved.</t>
  </si>
  <si>
    <t>2-s2.0-72949091437</t>
  </si>
  <si>
    <t>Thorén C.; Ågerfalk P.J.; Rolandsson B.</t>
  </si>
  <si>
    <t>Voicing the Puppet: Accommodating Unresolved Institutional Tensions in Digital Open Practices</t>
  </si>
  <si>
    <t>10.1177/0170840617695358</t>
  </si>
  <si>
    <t>https://www.scopus.com/inward/record.uri?eid=2-s2.0-85041897365&amp;doi=10.1177%2f0170840617695358&amp;partnerID=40&amp;md5=e6894c38ca5941676b629b05b2768b48</t>
  </si>
  <si>
    <t>This paper examines managerial control and the tensions caused by digital open practices. Drawing on qualitative interviews with managers of a prominent Swedish newspaper corporation, we apply the theoretical lens of institutional logics to analyse the institutional tensions stemming from pressure to integrate user-generated content, and the strategies for managing multiple logics that emerge as a result. Specifically, by linking managerial control to the logics of ‘profession’, the ‘market’ and the ‘corporation’, we use the concept of ventriloquism to show how managers recreate professional legitimacy when handling digital open practices by letting the corporate logic mimic the values of the profession. The study at hand contributes to the understanding of how digital open practices leverage managerial and corporate control, and the consequences thereof, and how the newspaper industry still has not fully managed to reconcile with user-generated content. Prior research is inconclusive as to whether digital open practices increase or decrease managerial control. This study concludes that framing the market logic in digital media exerts pressure on managers to find a defensive compromise to cope with unresolved tensions between the corporate and professional logics. © 2017, The Author(s).</t>
  </si>
  <si>
    <t>2-s2.0-85041897365</t>
  </si>
  <si>
    <t>Tian F.; Xu S.X.</t>
  </si>
  <si>
    <t>How do enterprise resource planning systems affect firm risk? Post-implementation impact</t>
  </si>
  <si>
    <t>10.25300/MISQ/2015/39.1.03</t>
  </si>
  <si>
    <t>https://www.scopus.com/inward/record.uri?eid=2-s2.0-84944893541&amp;doi=10.25300%2fMISQ%2f2015%2f39.1.03&amp;partnerID=40&amp;md5=998148dbff599f27c4ab0d0cfbed2954</t>
  </si>
  <si>
    <t>Managing firm risk, or firm performance volatility, is a key task for contemporary firms. Although information technology (IT) has been generally viewed as an effective information processing tool that enables firms to better cope with uncertainty, thus holding the potential to mitigate firm performance volatility, evidence to support this view is lacking in the literature. We theorize that enterprise resource planning (ERP) systems, a major type ofenterprise IT applications, can help reduce firm risk and, in particular, we argue that, to uncover the risk reduction effect of ERP systems, a research focus on the post-implementation stage is needed. Based on a sample of 2, 127 firm-year observations, we found that ERP systems in the post-implementation stage were associated with reduced firm risk, and that the risk reduction effect was stronger for ERP systems with a greater scope of functional and operational modules, especially functional modules. We further found that, on average, the risk reduction effect of ERP systems became greater when firms' operating environments feature higher uncertainty, while the risk reduction associated with fully deploying ERP system modules seem to level off as environmental uncertainty increases. These findings extend our understanding of the business value of ERP systems by shedding light on the risk reduction benefit of ERP systems.</t>
  </si>
  <si>
    <t>2-s2.0-84944893541</t>
  </si>
  <si>
    <t>Tippins M.J.; Sohi R.S.</t>
  </si>
  <si>
    <t>IT competency and firm performance: Is organizational learning a missing link?</t>
  </si>
  <si>
    <t>10.1002/smj.337</t>
  </si>
  <si>
    <t>https://www.scopus.com/inward/record.uri?eid=2-s2.0-0041842449&amp;doi=10.1002%2fsmj.337&amp;partnerID=40&amp;md5=d8486788030a88771e538d541035650c</t>
  </si>
  <si>
    <t>Many companies have developed strategies that include investing heavily in information technology (IT) in order to enhance their performance. Yet, this investment pays off for some companies but not others. This study proposes that organization learning plays a significant role in determining the outcomes of IT. Drawing from resource theory and IT literature, the authors develop the concept of IT competency. Using structural equations modeling with data collected from managers in 271 manufacturing firms, they show that organizational learning plays a significant role in mediating the effects of IT competency on firm performance.</t>
  </si>
  <si>
    <t>2-s2.0-0041842449</t>
  </si>
  <si>
    <t>Tiwana A.</t>
  </si>
  <si>
    <t>Novelty-knowledge alignment: A theory of design convergence in systems development</t>
  </si>
  <si>
    <t>10.2753/MIS0742-1222290101</t>
  </si>
  <si>
    <t>https://www.scopus.com/inward/record.uri?eid=2-s2.0-84867300900&amp;doi=10.2753%2fMIS0742-1222290101&amp;partnerID=40&amp;md5=d61614065b2b539ab7a3827dccd010fa</t>
  </si>
  <si>
    <t>Recent research emphasizing the need for more business knowledge in information technology (IT) units and more technical knowledge in line functions largely overlooks the question of when maintaining either form of such "peripheral" knowledge-a costly endeavor-is valuable. Further application and process novelty are increasingly unavoidable in systems development projects but remain largely overlooked in theory. It is plausible that one type of peripheral knowledge is valuable under one type of novelty but not the other.I develop the idea that discriminating alignment between project novelty and peripheral knowledge is needed for them to enhance systems development performance. Thus, the valuable type of peripheral knowledge depends on whether a project involves novelty in the project concept or in its development processes. Further, we lack an explanation for how such discriminating alignment translates into improved project performance. I develop and test a middle-range theory built around two ideas to address these gaps. First, alignment between project novelty and peripheral knowledge must be discriminating to enhance systems development performance. Second, such discriminating alignment accelerates design convergence, which in turn enhances systems development performance. Tests using data from 159 projects support the proposed ideas. The primary contribution of this paper is therefore explaining when and how alignment between project novelty and peripheral knowledge in IT and client departments enhances systems development performance. The key implication is that greater application domain knowledge in the IT unit (technical knowledge in the client department) enhances performance in projects involving greater application novelty (process novelty). © 2012 M.E. Sharpe, Inc. All rights reserved.</t>
  </si>
  <si>
    <t>2-s2.0-84867300900</t>
  </si>
  <si>
    <t>Platform desertion by app developers</t>
  </si>
  <si>
    <t>10.1080/07421222.2015.1138365</t>
  </si>
  <si>
    <t>https://www.scopus.com/inward/record.uri?eid=2-s2.0-84963595707&amp;doi=10.1080%2f07421222.2015.1138365&amp;partnerID=40&amp;md5=8aab89759dcbfad441bd20282e2f4d46</t>
  </si>
  <si>
    <t>Platform desertion, or a developers stopping the development of an app for a platform, is a widespread phenomenon to the detriment of platforms. However, the extant literature focuses primarily on why app developers join - not leave - a platform. This app-level study develops two ideas: (a) coordination costs borne by an apps developer are associated with platform desertion, and (b) these costs are, in turn, shaped by a nuanced interplay between app decision rights and app "microarchitecture" introduced here. We use survey and snapshot archival data spanning 2009-2014 on over 300 apps in the Mozilla Firefox ecosystem to test these ideas. Our novel contribution shows how, by influencing coordination costs, the previously invisible interplay between app decision rights and app microarchitecture shapes an apps platform desertion. We find that delegating app decision rights to its developer weakens the coordination cost-reducing benefits of decoupling an app from the platform but strengthens those of standardizing its interfaces to the platform. The key theoretical implication is that app decision rights and app microarchitecture symbiotically influence the coordination costs borne by an apps developer. The key practical implication for platform designers is that the choices about who ought to make what decisions are intertwined with the architecture of the governed information technology artifact. © 2015 Taylor &amp; Francis Group, LLC.</t>
  </si>
  <si>
    <t>2-s2.0-84963595707</t>
  </si>
  <si>
    <t>Tiwana A.; Kim S.K.</t>
  </si>
  <si>
    <t>Discriminating IT governance</t>
  </si>
  <si>
    <t>10.1287/isre.2015.0591</t>
  </si>
  <si>
    <t>https://www.scopus.com/inward/record.uri?eid=2-s2.0-84945964609&amp;doi=10.1287%2fisre.2015.0591&amp;partnerID=40&amp;md5=0dd83b61ff779a939a05f92c429b8020</t>
  </si>
  <si>
    <t>The information technology (IT) governance literature predominantly explains firms' IT governance choices, but not their strategic consequences. We develop the idea that a firm's IT governance choices induce adeptness at strategically exploiting IT only when they are discriminatingly aligned with its departments' knowledge outside their specialty. Discriminating means that governing the two undertheorized classes of IT assets-apps and infrastructure-requires peripheral knowledge in different departments. Analyses of data from 105 firms support our middle-range theory. © 2015 INFORMS.</t>
  </si>
  <si>
    <t>2-s2.0-84945964609</t>
  </si>
  <si>
    <t>Concurrent IT Sourcing: Mechanisms and Contingent Advantages</t>
  </si>
  <si>
    <t>10.1080/07421222.2016.1172456</t>
  </si>
  <si>
    <t>https://www.scopus.com/inward/record.uri?eid=2-s2.0-84975166597&amp;doi=10.1080%2f07421222.2016.1172456&amp;partnerID=40&amp;md5=7c90f9f259d29ca1165fbed8618b4242</t>
  </si>
  <si>
    <t>A growing trend to simultaneously insource and outsource the same information technology (IT) activities (“concurrent IT sourcing”) has not yet received research attention. Although it is widespread and recent empirical studies have detected that in-house IT can complement IT outsourcing, when and how concurrent IT sourcing pays off is not yet understood. This study introduces the notion of concurrent IT sourcing. It then develops two interrelated ideas: concurrent IT sourcing simultaneously enhances in-house and outsourced IT performance: (a) via distinctive mechanisms, but (b) only when vendors’ IT capabilities complement the client’s. Econometric tests using survey data from 233 firms support these ideas. Our novel contribution is to explain when and how concurrent IT sourcing enhances a client firm’s inhouse and outsourced IT performance. The explanatory mechanisms for outsourced IT performance are socialization and modeling of clients’ in-house IT practices by vendors; for in-house IT performance they are knowledge spillovers and ratcheting. For practice, our study shows that when a firm’s in-house capabilities complement its IT vendors’ capabilities, firms can simultaneously outsource and insource the same IT activities to enhance both in-house and outsourced IT performance. Copyright © Taylor &amp; Francis Group, LLC.</t>
  </si>
  <si>
    <t>2-s2.0-84975166597</t>
  </si>
  <si>
    <t>Torkzadeh G.; Dhillon G.</t>
  </si>
  <si>
    <t>Measuring factors that influence the success of Internet commerce</t>
  </si>
  <si>
    <t>10.1287/isre.13.2.187.87</t>
  </si>
  <si>
    <t>https://www.scopus.com/inward/record.uri?eid=2-s2.0-0036015964&amp;doi=10.1287%2fisre.13.2.187.87&amp;partnerID=40&amp;md5=1f0c00de639fa20312f0c22b21038b1d</t>
  </si>
  <si>
    <t>Efforts to develop measures of Internet commerce success have been hampered by (1) the rapid development and use of Internet technologies and (2) the lack of conceptual bases necessary to develop success measures. In a recent study, Keeney (1999) proposed two sets of variables labeled as means objectives and fundamental objectives that influence Internet shopping. Means objectives, he argues, help businesses achieve what is important for their customers-fundamental objectives. Based on Keeney's work, this paper describes the development of two instruments that together measure the factors that influence Internet commerce success. One instrument measures the means objectives that influence online purchase (e.g., Internet vendor trust) and the other measures the fundamental objectives that customers perceive to be important for Internet commerce (e.g., Internet product value). In phase one of the instrument development process, we generated 125 items for means and fundamental objectives. Using a sample of 199 responses by individuals with Internet shopping experience, these constructs were examined for reliability and validity. The Phase 1 results suggested a 4-factor, 21-item instrument to measure means objectives and a 4-factor, 17-item instrument to measure fundamental objectives. In Phase 2 of the instrument development process, we gathered a sample of 421 responses to further explore the 2 instruments. With minor modifications, the Phase 2 data support the 2 models. The Phase 2 results suggest a 5-factor, 21-item instrument that measures means objectives in terms of Internet product choice, online payment, Internet vendor trust, shopping travel, and Internet shipping errors. Results also suggest a 4-factor, 16-item instrument that measures fundamental objectives in terms of Internet shopping convenience, Internet ecology, Internet customer relation, and Internet product value. Evidence of reliability and discriminant, construct, and content validity is presented for the hypothesized measurement models. The paper concludes with discussions on the usefulness of these measures and future research ideas.</t>
  </si>
  <si>
    <t>2-s2.0-0036015964</t>
  </si>
  <si>
    <t>Torres de Oliveira R.; Nguyen T.; Liesch P.; Verreynne M.-L.; Indulska M.</t>
  </si>
  <si>
    <t>Exporting to escape and learn: Vietnamese manufacturers in global value chains</t>
  </si>
  <si>
    <t>10.1016/j.jwb.2021.101227</t>
  </si>
  <si>
    <t>https://www.scopus.com/inward/record.uri?eid=2-s2.0-85105347009&amp;doi=10.1016%2fj.jwb.2021.101227&amp;partnerID=40&amp;md5=c3fe3d0ddedaf345f0c9047e56054c1e</t>
  </si>
  <si>
    <t>It is assumed in the international entrepreneurship and international business literatures that firms entering overseas markets possess attributes that are unique and valuable, providing them with an advantage that offsets their liability of foreignness. There is a further assumption that the market knowledge acquired through exporting is independent of export destination. We challenge these two assumptions in a longitudinal study of Vietnamese new venture firms. We report that innovation in these firms is ex-post exporting and not ex-ante as expected. The Vietnamese firms in our study that engage in exporting as international suppliers into global value chains show evidence of process innovation after exporting, but not of product innovation. We also report that exporting to advanced economies enhances process innovation, but that firms exporting to emerging economies neither innovate their processes nor products. © 2021 Elsevier Inc.</t>
  </si>
  <si>
    <t>2-s2.0-85105347009</t>
  </si>
  <si>
    <t>Toutaoui J.; Benlian A.; Hess T.</t>
  </si>
  <si>
    <t>Managing paradoxes in bi-modal information technology functions: A multi-case study</t>
  </si>
  <si>
    <t>10.1111/isj.12396</t>
  </si>
  <si>
    <t>https://www.scopus.com/inward/record.uri?eid=2-s2.0-85130422813&amp;doi=10.1111%2fisj.12396&amp;partnerID=40&amp;md5=3c065ce9d8d6becd55bc5b88be995249</t>
  </si>
  <si>
    <t>Leveraging digital technologies is a major concern for companies and has significant implications for their information technology (IT) functions. In many cases, a bi-modal IT function is established: a ‘traditional IT’ mode focusing on the stability and exploitation of existing IT resources and an ‘agile IT’ mode focusing on exploring new technologies. Whereas previous research has predominantly taken an organisational-level view of bi-modal IT by treating it as a single, aggregated entity, we provide a micro-foundations perspective on the intricate and paradoxical interrelationships between the two IT modes. Based on a multi-case study with companies from different industries and of varying sizes, we uncover nine core tensions between traditional IT and agile IT as manifestations of five underlying paradoxes. We also identify corresponding management practices to address these tensions and paradoxes. Our study contributes to Information Systems research by disaggregating bi-modal IT and capturing the tensions and their underlying paradoxes at the organisational and individual levels that bi-modal IT entails. By highlighting the intricate interdependencies between the traditional and agile IT modes, we show that bi-modal IT can be messier and more contested than previously anticipated. For practitioners, our study offers an overview of paradoxes and tensions that may arise in bi-modal IT settings and provides suggestions on how to manage them. © 2022 The Authors. Information Systems Journal published by John Wiley &amp; Sons Ltd.</t>
  </si>
  <si>
    <t>2-s2.0-85130422813</t>
  </si>
  <si>
    <t>Townsend D.M.; Busenitz L.W.</t>
  </si>
  <si>
    <t>Turning water into wine? Exploring the role of dynamic capabilities in early-stage capitalization processes</t>
  </si>
  <si>
    <t>10.1016/j.jbusvent.2014.07.008</t>
  </si>
  <si>
    <t>https://www.scopus.com/inward/record.uri?eid=2-s2.0-84925213776&amp;doi=10.1016%2fj.jbusvent.2014.07.008&amp;partnerID=40&amp;md5=43b044d5a38fe8b5b3dd80147c9d30f4</t>
  </si>
  <si>
    <t>Technology-based ventures face considerable challenges when attempting to raise early-stage capital during the early-stages of development. To create an operational business they need access to financial capital, but external investors prefer to see an operational business before investing capital. This study extends arguments grounded in dynamic managerial capabilities theory to examine the extent to which various trade-offs among the quality of a venture's management team, radicalness of the firm's technological resources, and demand uncertainty in focal markets impact the ability of ventures to resolve these capitalization challenges. We find that higher levels of demand uncertainty and more radical innovations do not appear to enhance the impact of strong management teams on the raising of early-stage capital. However, lower levels of uncertainty do appear to strengthen the effects of strong management teams. Implications of these findings for dynamic capabilities theory and early-stage capitalization processes are discussed. © 2014 Elsevier Inc.</t>
  </si>
  <si>
    <t>2-s2.0-84925213776</t>
  </si>
  <si>
    <t>Trang S.; Mandrella M.; Marrone M.; Kolbe L.M.</t>
  </si>
  <si>
    <t>Co-creating business value through IT-business operational alignment in inter-organisational relationships: empirical evidence from regional networks</t>
  </si>
  <si>
    <t>10.1080/0960085X.2020.1869914</t>
  </si>
  <si>
    <t>https://www.scopus.com/inward/record.uri?eid=2-s2.0-85099598829&amp;doi=10.1080%2f0960085X.2020.1869914&amp;partnerID=40&amp;md5=ba6baefdc71567782e7210efdff814af</t>
  </si>
  <si>
    <t>IT alignment research has remained limited primarily to intra-organisational alignment, leaving much to learn about the value-creation potential of its largely neglected inter-organisational counterpart. This study addresses this gap by investigating the role of IT-business operational alignment in inter-organisational relationships (IOR). Drawing on IT-based value-co creation and IT alignment literature, we propose that IOR IT-business operational alignment is an immediate source for co-creating business value and can be established through a capability-building process. Using a sample of 241 regional network collaborations in Germany, we find that IOR IT-business operational alignment directly affects relationship performance. Moreover, we find that three IOR IT capabilities–IT infrastructure integration, information exchange capability, and IT-enabled coordination–enable the development of IOR IT-business operational alignment. This study contributes to IS research on value co-creation by integrating the concept of IT-business alignment into a nomological network with well-established IOR IT capabilities. We provide theoretical explanations and empirical evidence that IT infrastructure integration, information exchange capability, and IT-enabled coordination indirectly affect relationship performance over an operational alignment process. For practice, we highlight the importance of monitoring IT-business operational alignment in IOR and provide recommendations on how to expand existing alignment efforts. © Operational Research Society 2020.</t>
  </si>
  <si>
    <t>2-s2.0-85099598829</t>
  </si>
  <si>
    <t>Trantopoulos K.; Von Krogh G.; Wallin M.W.; Woerter M.</t>
  </si>
  <si>
    <t>External knowledge and information technology: Implications for process innovation performance</t>
  </si>
  <si>
    <t>10.25300/MISQ/2017/41.1.15</t>
  </si>
  <si>
    <t>https://www.scopus.com/inward/record.uri?eid=2-s2.0-85016261467&amp;doi=10.25300%2fMISQ%2f2017%2f41.1.15&amp;partnerID=40&amp;md5=af353e6e82ef53ef1edc6afcbb9f5f2a</t>
  </si>
  <si>
    <t>Prior information systems research highlights the vital role of information technology (IT) for innovation in firms. At the same time, innovation literature has shown that accessing and integrating knowledge from sources that reside outside the firm, such as customers, competitors, universities, or consultants, is critical to firms' innovative success. In this paper, we draw on the knowledge-based view of the firm to investigate how search in external knowledge sources and information technology for knowledge absorption jointly influence process innovation performance. Our model is tested on a nine-year panel (2003-2011) of Swiss firms from a wide range of manufacturing industries. Using instrumental variables, and disaggregating by type of IT, we find that data access systems and network connectivity hold very different potential for the effective absorption of external knowledge, and the subsequent realized economic gains from process innovation. Against the backdrop of today's digital transformation, our findings demonstrate how firms should coordinate strategies for sourcing external knowledge with specific IT investments in order to improve their innovation performance.</t>
  </si>
  <si>
    <t>2-s2.0-85016261467</t>
  </si>
  <si>
    <t>Triche J.; Walden E.</t>
  </si>
  <si>
    <t>The use of impression management strategies to manage stock market reactions to IT failures</t>
  </si>
  <si>
    <t>10.17705/1jais.00494</t>
  </si>
  <si>
    <t>https://www.scopus.com/inward/record.uri?eid=2-s2.0-85047154936&amp;doi=10.17705%2f1jais.00494&amp;partnerID=40&amp;md5=a636274e4a75fe7f1ec31aa8eef5611b</t>
  </si>
  <si>
    <t>In this work we show how organizational impression management strategies can influence stock market reactions to information technology (IT) failures. We combine the resource-based view of the firm with organizational impression management strategies to analyze what strategies work with different types and causes of IT failures. We perform an event study on a sample of 214 IT failures over eight years and find that a firm’s choice of organizational impression management strategy has a significant effect on a firm’s market value. On average, over $212 million in market value can be saved with the correct impression management strategy. For implementation failures, we find that assertive strategies are better than defensive strategies. Conversely, we find that for operational failures, defensive strategies are superior. Furthermore, we examine failures caused by human error and discuss the impacts. This research provides new theoretical insights to the resource-based view of the firm. © 2018 by the Association for Information Systems.</t>
  </si>
  <si>
    <t>2-s2.0-85047154936</t>
  </si>
  <si>
    <t>Trinkle B.S.; Warkentin M.; Malimage K.; Raddatz N.</t>
  </si>
  <si>
    <t>High-risk deviant decisions: Does neutralization still play a role?</t>
  </si>
  <si>
    <t>10.17705/1jais.00680</t>
  </si>
  <si>
    <t>https://www.scopus.com/inward/record.uri?eid=2-s2.0-85105907431&amp;doi=10.17705%2f1jais.00680&amp;partnerID=40&amp;md5=e52d57df7dd56b2a0ad8576e8f6d2be7</t>
  </si>
  <si>
    <t>Extant research has shown that neutralization processes can enable potential IS security policy violators to justify their behavior and overcome the deterrence effect of sanctions in order to engage in unethical behaviors. However, such sanctions are typically moderate and not career ending. We test the boundary conditions of this theory by evaluating whether neutralization plays a role in overcoming the impact of extreme levels of deterrence. We extend the Siponen and Vance (2010) framework within a professional context that assigns extreme sanctions to violators. Using the scenario-based factorial survey method common in IS security research, we collected data from future auditors who understand these extreme sanctions. We test the reasons that auditors may use to form intentions to falsify information concerning an information security issue with a company’s accounting information system, thereby jeopardizing data integrity and security by modifying working papers to hide irregularities and, by doing so, violating their professional standards, which could result in career-ending sanctions. We empirically validated and tested the theoretical model. Our results show that sanctions play an important role in reducing employees’ intentions to violate policy but that, even under extreme boundary conditions, employees might seek to rationalize their unethical behavior by denying responsibility for their actions through, for example, arguing that their supervisors pressured them into performing the violations. We also establish that messages heightening the awareness and perceptions of the certainty and severity of organizational punishment are likely to attenuate such deviant behaviors. We discuss the implications of these findings and suggest future avenues for research. © 2021 by the Association for Information Systems.</t>
  </si>
  <si>
    <t>2-s2.0-85105907431</t>
  </si>
  <si>
    <t>Troilo G.; De Luca L.M.; Guenzi P.</t>
  </si>
  <si>
    <t>Linking Data-Rich Environments with Service Innovation in Incumbent Firms: A Conceptual Framework and Research Propositions</t>
  </si>
  <si>
    <t>10.1111/jpim.12395</t>
  </si>
  <si>
    <t>https://www.scopus.com/inward/record.uri?eid=2-s2.0-85021653287&amp;doi=10.1111%2fjpim.12395&amp;partnerID=40&amp;md5=564073fc555505a9b3f0a6f0ac6b0a43</t>
  </si>
  <si>
    <t>The impact of big data on innovation is not only driven by technology and analytics. It involves a transformation of the organizational culture, structures, processes, roles, and capabilities that underpin the innovation process. Understanding these factors is particularly important for service innovators, given the strong interdependence between the organizational context and technology in service companies. Moreover, in many of these organizations, the innovation process is still deeply rooted in a non-digital past. This study answers the call to understand what are the key characteristics of a systematic process for service innovation in data-rich environments. In particular, the authors investigate the primary factors that enable existing service organizations to capture the innovation potential inherent in data-rich environments. To this aim, the authors implemented a two-step research design. First, they integrated the service innovation and information systems literatures in a unified conceptual framework that articulates the relationship between data-rich environments and service innovation from an organizational perspective. Second, they carried out 40 semi-structured interviews in seven large service firms, which allowed them to refine and populate the initial framework with typologies, concepts, and examples from the field. A major contribution of this study is to articulate the concept of data density, as three distinct processes (pattern spotting, real-time decisioning, and synergistic exploration) connecting data-rich environments with service innovation opportunities. Finally, the authors identified a set of organizational enablers that facilitate the links among technology, data density processes, and service innovation. The findings of this study offer a roadmap for service managers who need to align the service innovation process of their organizations with the opportunities offered by data-rich environments. © 2017 Product Development &amp; Management Association</t>
  </si>
  <si>
    <t>2-s2.0-85021653287</t>
  </si>
  <si>
    <t>Turel O.; Bart C.</t>
  </si>
  <si>
    <t>Board-level IT governance and organizational performance</t>
  </si>
  <si>
    <t>10.1057/ejis.2012.61</t>
  </si>
  <si>
    <t>https://www.scopus.com/inward/record.uri?eid=2-s2.0-84896794737&amp;doi=10.1057%2fejis.2012.61&amp;partnerID=40&amp;md5=756d892d05eb250530108553973a8188</t>
  </si>
  <si>
    <t>Research on the strategic management of Information Technology (IT) resources has mostly focused on the oversight provided by the management team as a means to increase organizational performance. In recent years, boards of directors have also increased their involvement in IT matters, and various theoretical lenses suggest that this oversight too has the potential to influence organizational performance. Hence, this study synthesizes the resource-based and contingency views of MIS with corporate governance theories, and examines key antecedents and consequences of board-level IT governance (ITG) using a multi-method approach. Structural Equation Modelling analysis applied to organization-level data collected from 171 board members suggested that the level of ITG exercised by boards was contingent upon the organization's 'IT use mode', along the two dimensions of need for (a) fast and reliable IT, and (b) new innovative IT. But, the findings further suggested that the contingency approach may be suboptimal because it can cause new ways of leveraging IT to be ignored. High levels of board-level ITG, regardless of existing IT needs, increased organizational performance. This phenomenon was illuminated with applicability checks. Moreover, content analysis and structured interviews with board members further enriched these insights. © 2014 Operational Research Society Ltd. All rights reserved.</t>
  </si>
  <si>
    <t>2-s2.0-84896794737</t>
  </si>
  <si>
    <t>Turner N.; Aitken J.; Bozarth C.</t>
  </si>
  <si>
    <t>A framework for understanding managerial responses to supply chain complexity</t>
  </si>
  <si>
    <t>10.1108/IJOPM-01-2017-0062</t>
  </si>
  <si>
    <t>https://www.scopus.com/inward/record.uri?eid=2-s2.0-85046539071&amp;doi=10.1108%2fIJOPM-01-2017-0062&amp;partnerID=40&amp;md5=f356578e8cb76c47b34e760c790d3c69</t>
  </si>
  <si>
    <t>Purpose: The purpose of this paper is to examine the nature of supply chain complexity and extend this with literature developed within the project domain. The authors use the lens of ambidexterity (the ability both to exploit and explore) to analyse responses to complexity, since this enables the authors to understand the application of known solutions in conjunction with innovative ones to resolve difficulties. This research also seeks to investigate how managers respond to supply chain complexities that can either be operationally deleterious or strategically beneficial. Design/methodology/approach: The authors develop a descriptive framework based on the project management (PM) literature to understand response options to complexity, and then use interviews with supply chain managers in six organisations to examine the utility of this framework in practice. The authors ask the research question “How do managers in supply chains respond to complexities”? Findings: The case study data show first that managers faced with structural, socio-political, or emergent supply chain complexities use a wide range of responses. Second, over a third of the instances of complexity coded were actually accommodated, rather than reduced, by the study firms, suggesting that adapting to supply chain complexity in certain instances may be strategically appropriate. Third, the lens of ambidexterity allows a more explicit assessment of whether existing PM solutions can be considered or if novel methods are required to address supply chain complexities. Practical implications: The descriptive framework can aid managers in conceptualising and addressing supply chain complexity. Through exploiting current knowledge, managers can lessen the impact of complexity while exploring other innovative approaches to solve new problems and challenges that evolve from complexity growth driven by business strategy. Originality/value: This study addresses a gap in the literature through the development of a framework which provides a structure on ways to address supply chain complexity. The authors evaluate an existing project complexity concept and demonstrate that it is both applicable and valuable in non-project, ongoing operations. The authors then extend it using the lens of ambidexterity, and develop a framework that can support practitioners in analysing and addressing both strategically necessary supply complexities, together with unwanted, negative complexities within the organisation and across the supply chain. © 2018, Emerald Publishing Limited.</t>
  </si>
  <si>
    <t>2-s2.0-85046539071</t>
  </si>
  <si>
    <t>Udenio M.; Hoberg K.; Fransoo J.C.</t>
  </si>
  <si>
    <t>Inventory agility upon demand shocks: Empirical evidence from the financial crisis</t>
  </si>
  <si>
    <t>10.1016/j.jom.2018.08.001</t>
  </si>
  <si>
    <t>https://www.scopus.com/inward/record.uri?eid=2-s2.0-85054186722&amp;doi=10.1016%2fj.jom.2018.08.001&amp;partnerID=40&amp;md5=bf4f862c5d426b557bafd6f095bd2537</t>
  </si>
  <si>
    <t>The objective of this paper is to identify antecedents of inventory agility (i.e., the capability to quickly adapt inventories to changes in demand) upon demand shocks based on the awareness-motivation-capability (AMC) framework and to explore the link between inventory agility and financial performance. We introduce an empirical measure of inventory agility based on the deviation of relative inventories (i.e., inventory days) from their forecasted values. We hypothesize that firms with higher awareness, motivation, and capabilities are associated with higher inventory agility in the presence of demand shocks. We define two empirical measures for each of the three dimensions of the AMC framework in the context of inventory agility: awareness (i.e., market orientation and technology orientation), motivation (i.e., gross margin and liquidity), and capabilities (i.e., inventory management capability and resource availability). In addition, we incorporate the constraining factor model (CFM) into the AMC framework, thus allowing for complementarity among the different measures. In this view, the influence of each of the measures on inventory agility varies according to which of the measures is the constraining factor for a given firm. The 2008 financial crisis may have tested firms’ inventory agility more than any other crisis since the Great Depression, as an unprecedented collapse of demand coincided with a reduction in credit availability. Therefore, for our analysis, we use firm-level empirical data from 1263 public U.S. manufacturing firms for the 2005–2011 period. We find that firms’ motivation and capabilities are key factors associated with inventory agility. Through the CFM, we show that identifying the constraining factors leads to a more refined understanding of the moderating effects of the antecedents of inventory agility. In a separate analysis, we find that inventory agility is positively associated with a number of financial performance metrics during crisis periods. We distinguish between inventory underages and overages and find that, during the crisis, they are both associated with lower financial performance. Furthermore, we find evidence that higher underages (overages) magnify the effect of overages (underages). Among other managerial insights, our findings suggest that the use of inventory reductions as a quick way to increase liquidity must be gauged against their potential impact on other aspects of financial performance. © 2018 Elsevier B.V.</t>
  </si>
  <si>
    <t>2-s2.0-85054186722</t>
  </si>
  <si>
    <t>Udo G.J.; Kick R.C.</t>
  </si>
  <si>
    <t>The determinants of the critical success factors of information systems downsizing</t>
  </si>
  <si>
    <t>10.1057/palgrave.ejis.3000276</t>
  </si>
  <si>
    <t>https://www.scopus.com/inward/record.uri?eid=2-s2.0-21944436901&amp;doi=10.1057%2fpalgrave.ejis.3000276&amp;partnerID=40&amp;md5=87047a48d18d025808c91c1882392a77</t>
  </si>
  <si>
    <t>Competitive advantage in the information age is based, in large part, on a firm’s capability to acquire and use quality information as well as effective and efficient services, with its information technology resources at the least possible cost. One possible strategy for improving the cost-performance ratio of information technology resources is known as downsizing. The downsizing effort is a strategic move that is believed by many organizations to be capable of yielding significant benefits. It can also be a costly end eavour which may leave a firm worse off. Therefore, careful planning and control must be exercised if information systems downsizing is to succeed. This paper reports the results of a study whose purpose is to identify and explain the critical success factors for a downsizing effort. Results of the study show that information systems downsizing may produce benefits such as improved information systems, improved organizational structure, higher productivity, and lower cost. The results also indicate that downsizing success is dependent upon complex linkages of communications, action plans, needs for downsizing as perceived by employees, and the specific method of downsizing used. © 1997 Operational Research Society Ltd.</t>
  </si>
  <si>
    <t>2-s2.0-21944436901</t>
  </si>
  <si>
    <t>Ullrich K.K.R.; Transchel S.</t>
  </si>
  <si>
    <t>Demand–Supply Mismatches and Stock Market Performance: A Retailing Perspective</t>
  </si>
  <si>
    <t>10.1111/poms.12687</t>
  </si>
  <si>
    <t>https://www.scopus.com/inward/record.uri?eid=2-s2.0-85017234578&amp;doi=10.1111%2fpoms.12687&amp;partnerID=40&amp;md5=03edd1b7af304f6f6b17ff96e9fbdbed</t>
  </si>
  <si>
    <t>We provide empirical evidence that the volatility of inventory productivity relative to the volatility of demand is a predictor of future stock returns in a sample of publicly listed U.S. retailers over the period 1985–2013. This key performance indicator, entitled demand–supply mismatch (DSM), captures the fact that low variation in inventory productivity relative to variation in demand is indicative of the superior synchronization of demand- and supply-side operations. Applying the Fama and French (1993) three-factor model augmented with a momentum factor (Carhart 1997), we find that zero-cost portfolios formed by buying the two lowest and selling the two highest quintiles of DSM stocks yield abnormal stock returns of up to 1.13%. These strong market anomalies related to DSM are observed over the entire sample period and persist after controlling for alternative inventory productivity measures and firm characteristics that are known to predict future stock returns. Further, we reveal that DSM is indicative of lower future earnings and lower sales growth and provide evidence that the observed market inefficiency results from investors’ failure to incorporate all of the information that inventory contains into the pricing of stocks. © 2017 Production and Operations Management Society</t>
  </si>
  <si>
    <t>2-s2.0-85017234578</t>
  </si>
  <si>
    <t>Vaia G.; Arkhipova D.; DeLone W.</t>
  </si>
  <si>
    <t>Digital governance mechanisms and principles that enable agile responses in dynamic competitive environments</t>
  </si>
  <si>
    <t>10.1080/0960085X.2022.2078743</t>
  </si>
  <si>
    <t>https://www.scopus.com/inward/record.uri?eid=2-s2.0-85131053007&amp;doi=10.1080%2f0960085X.2022.2078743&amp;partnerID=40&amp;md5=1ba7ac8fce46f1188e01af165d92f2e1</t>
  </si>
  <si>
    <t>Being an agile company today is no longer just about timely recognition of early signs of change in order to defend an existing competitive position but rather being able to perpetually transition between a series of short-lived, temporary competitive advantages. While traditional IT governance approaches have lent themselves well to extracting value from a long-lasting competitive advantage, they can become a liability if agile companies need to continuously reinvent themselves in pursuit of a new, “transient” competitive advantage. To that end, a temporal dimension of IT governance (when and how fast to decide) becomes as important as its structural (who decides what) and procedural (how to decide) aspects. In this paper, we adopt a “ternary” view on governance and build on the extant literature in IS, strategy, and organisation design as well as exemplar case studies to explore how traditional approaches to IT governance structures, processes, and relational mechanisms are altered to improve sensing, deciding, and responding capabilities in turbulent business environments. These mechanisms are then summarised into four digital governance principles to guide future research and practice. Those principles are: 1) disciplined autonomy, 2) IS-Business convergence, 3) permeable boundaries, and 4) incremental financial commitment including fast experimentation. © The Operational Research Society 2022.</t>
  </si>
  <si>
    <t>2-s2.0-85131053007</t>
  </si>
  <si>
    <t>Van Alstyne M.; Brynjolfsson E.</t>
  </si>
  <si>
    <t>Global village or cyber-balkans? Modeling and measuring the integration of electronic communities</t>
  </si>
  <si>
    <t>10.1287/mnsc.1050.0363</t>
  </si>
  <si>
    <t>https://www.scopus.com/inward/record.uri?eid=2-s2.0-22544478813&amp;doi=10.1287%2fmnsc.1050.0363&amp;partnerID=40&amp;md5=3c0e01df584b1add3f2213b6d9f3e6aa</t>
  </si>
  <si>
    <t>Information technology can link geographically separated people and help them locate interesting or useful resources. These attributes have the potential to bridge gaps and unite communities. Paradoxically, they also have the potential to fragment interaction and divide groups. Advances in technology can make it easier for people to spend more time on special interests and to screen out unwanted contact. Geographic boundaries can thus be supplanted by boundaries on other dimensions. This paper formally defines a precise set of measures of information integration and develops a model of individual knowledge profiles and community affiliation. These factors suggest specific conditions under which improved access, search, and screening can either integrate or fragment interaction on various dimensions. As IT capabilities continue to improve, preferences - not geography or technology - become the key determinants of community boundaries. © 2005 INFORMS.</t>
  </si>
  <si>
    <t>2-s2.0-22544478813</t>
  </si>
  <si>
    <t>Van Den Hooff B.; De Winter M.</t>
  </si>
  <si>
    <t>Us and them: A social capital perspective on the relationship between the business and IT departments</t>
  </si>
  <si>
    <t>10.1057/ejis.2011.4</t>
  </si>
  <si>
    <t>https://www.scopus.com/inward/record.uri?eid=2-s2.0-79955620752&amp;doi=10.1057%2fejis.2011.4&amp;partnerID=40&amp;md5=dd654e1224fc2fcd6387387a7b367bf0</t>
  </si>
  <si>
    <t>In this paper, a social capital perspective is applied to the relationship between the IT department and the Business organization. IT and Business are conceptualized as different occupational communities, with different understandings of their work. Our focus is on the level of social capital and the process of knowledge sharing between these occupational communities. We analyze the role that these factors play in reaching a mutual understanding within the process of IS development, and the influence this has on the perceived performance of the IT organization. Our study, combining qualitative and quantitative methods, points out that a lack of social capital (structural, relational as well as cognitive) can serve as an explanation for the often problematic relationship between these communities. Our analyses also show that social capital is especially relevant for the Business organization's perception of IT performance, whereas the IT department's perception is that performance is primarily dependent on the exchange of information. © 2011 Operational Research Society Ltd. All rights reserved.</t>
  </si>
  <si>
    <t>2-s2.0-79955620752</t>
  </si>
  <si>
    <t>Van Den Steen E.</t>
  </si>
  <si>
    <t>Culture clash: The costs and benefits of homogeneity</t>
  </si>
  <si>
    <t>10.1287/mnsc.1100.1214</t>
  </si>
  <si>
    <t>https://www.scopus.com/inward/record.uri?eid=2-s2.0-77958028559&amp;doi=10.1287%2fmnsc.1100.1214&amp;partnerID=40&amp;md5=738acf901ec5b507a5047639761401d1</t>
  </si>
  <si>
    <t>This paper develops an economic theory of the costs and benefits of corporate culture-in the sense of shared beliefs and values-in order to study the effects of "culture clash" in mergers and acquisitions. I first use a simple analytical framework to show that shared beliefs lead to more delegation, less monitoring, higher utility (or satisfaction), higher execution effort (or motivation), faster coordination, less influence activities, and more communication, but also to less experimentation and less information collection. When two firms that are each internally homogeneous but different from each other merge, the above results translate to specific predictions about how the change in homogeneity will affect firm behavior. This paper's predictions can also serve more in general as a test for the theory of culture as shared beliefs. © 2010 INFORMS.</t>
  </si>
  <si>
    <t>2-s2.0-77958028559</t>
  </si>
  <si>
    <t>Van Der Heijden H.</t>
  </si>
  <si>
    <t>Measuring IT core capabilities for electronic commerce</t>
  </si>
  <si>
    <t>10.1080/02683960010028447</t>
  </si>
  <si>
    <t>https://www.scopus.com/inward/record.uri?eid=2-s2.0-0035531213&amp;doi=10.1080%2f02683960010028447&amp;partnerID=40&amp;md5=b7bf000990db89baec7853ce98c52446</t>
  </si>
  <si>
    <t>This paper reports on the theoretical development and empirical validation of a measurement instrument for three information technology (IT) core capabilities in an electronic commerce context. The instrument is based on the work of Feeny and Willcocks (1998) and includes the capabilities ‘information systems (IS)/IT governance’, ‘business system thinking’ and ‘relationship building’. It was validated using a sample consisting of 179 respondents, all of whom were IT managers or chief information officers. The results demonstrate that the constructs are reliable (α coefficients &lt; 0.8) and valid. A confirmatory factor analysis on the data set yielded a moderately acceptable model fit. The model also demonstrated highly significant factor loadings (p &lt; 0.001). The paper shows that a respecification of a competing model in which IS/IT governance is split into ‘business IT strategic thinking’ and ‘IT management’ provides better measures of fit. The paper concludes that the core capabilities of IT departments are useful constructs for incorporating into future research. They are successfully able to predict behaviours that have relatively little overlap. Recommended further research includes the relationship between capabilities and governance structures as well as further investigation into how IT core capabilities are formed and strengthened in organizations. © 2001, Association for Information Technology Trust. All rights reserved.</t>
  </si>
  <si>
    <t>2-s2.0-0035531213</t>
  </si>
  <si>
    <t>Van Fenema P.C.; Koppius O.R.; Van Baalen P.J.</t>
  </si>
  <si>
    <t>Implementing packaged enterprise software in multi-site firms: Intensification of organizing and learning</t>
  </si>
  <si>
    <t>10.1057/palgrave.ejis.3000708</t>
  </si>
  <si>
    <t>https://www.scopus.com/inward/record.uri?eid=2-s2.0-35649028405&amp;doi=10.1057%2fpalgrave.ejis.3000708&amp;partnerID=40&amp;md5=f31569b664eec28e66f23db7772167cf</t>
  </si>
  <si>
    <t>Packaged enterprise software, in contrast with custom-built software, is a ready-made mass product aimed at generic customer groups in a variety of industries and geographical areas. The implementation of packaged software usually leads to a phase of appropriation and customization. As the associated processes remain ill understood, particularly for multi-site implementations, the objective of this paper is to understand the impact of packaged software in a multi-site organization. Adopting a case study method, this paper reports on a multi-site project that was analyzed at the group, site, and corporate level. Our findings suggest that as organizational units face the unsettling experience of having to implement a single source code across globally distributed sites, packaged software intensifies organizing and learning processes across these levels. The paper identifies specific processes for these levels and concludes with implications for research and practice. Our research extends IS research on packaged software implementation with an emphasis on multi-site firms. © 2007 Operational Research Society Ltd. All rights reserved.</t>
  </si>
  <si>
    <t>2-s2.0-35649028405</t>
  </si>
  <si>
    <t>Van Wijk R.; Jansen J.J.P.; Lyles M.A.</t>
  </si>
  <si>
    <t>Inter- and intra-organizational knowledge transfer: A meta-analytic review and assessment of its antecedents and consequences</t>
  </si>
  <si>
    <t>10.1111/j.1467-6486.2008.00771.x</t>
  </si>
  <si>
    <t>https://www.scopus.com/inward/record.uri?eid=2-s2.0-43049099695&amp;doi=10.1111%2fj.1467-6486.2008.00771.x&amp;partnerID=40&amp;md5=7ab216c5d012b53570e7296b1d2204e1</t>
  </si>
  <si>
    <t>Research on organizational knowledge transfer is burgeoning, and yet our understanding of its antecedents and consequences remains rather unclear. Although conceptual and qualitative reviews of the organizational knowledge transfer literature have emerged, no study has attempted to summarize previous quantitative empirical findings. As a first step towards that goal, we use meta-analytic techniques to examine how knowledge, organization and network level antecedents differentially impact organizational knowledge transfer. Additionally, we consolidate research on the relationship between knowledge transfer and its consequences. We also demonstrate how the intra- and inter-organizational context, the directionality of knowledge transfers, and measurement characteristics moderate the relationships studied. By aggregating and consolidating existing research, our study not only reveals new insights into the levers and outcomes of organizational knowledge transfer, but also provides meaningful directions for future research. © Blackwell Publishing Ltd 2008.</t>
  </si>
  <si>
    <t>2-s2.0-43049099695</t>
  </si>
  <si>
    <t>Vance A.; Lowry P.B.; Eggett D.</t>
  </si>
  <si>
    <t>Increasing accountability through user-interface design artifacts: A new approach to addressing the problem of access-policy violations</t>
  </si>
  <si>
    <t>10.25300/MISQ/2015/39.2.04</t>
  </si>
  <si>
    <t>https://www.scopus.com/inward/record.uri?eid=2-s2.0-84939144823&amp;doi=10.25300%2fMISQ%2f2015%2f39.2.04&amp;partnerID=40&amp;md5=8e2846d953e6fedfc68022259527c6df</t>
  </si>
  <si>
    <t>Access-policy violations are a growing problem with substantial costs for organizations. Although training programs and sanctions have been suggested as a means of reducing these violations, evidence shows the problem persists. It is thus imperative to identify additional ways to reduce access-policy violations, especially for systems providing broad access to data. We use accountability theory to develop four user-interface (UI) design artifacts that raise users' accountability perceptions within systems and in turn decrease access-policy violations. To test our model, we uniquely applied the scenario-based factorial survey method to various graphical manipulations of a records system containing sensitive information at a large organization with over 300 end users who use the system daily. We show that the UI design artifacts corresponding to four submanipulations of accountability can raise accountability and reduce access policy violation intentions. Our findings have several theoretical and practical implications for increasing accountability using UI design. Moreover, we are the first to extend the scenario-based factorial survey method to test design artifacts. This method provides the ability to use more design manipulations and to test with fewer users than is required in traditional experimentation and research on human-computer interaction. We also provide bootstrapping tests of mediation and moderation and demonstrate how to analyze fixed and random effects within the factorial survey method optimally. © 2015 The Authors.</t>
  </si>
  <si>
    <t>2-s2.0-84939144823</t>
  </si>
  <si>
    <t>Vannoy S.A.; Salam A.F.</t>
  </si>
  <si>
    <t>Managerial interpretations of the role of information systems in competitive actions and firm performance: A grounded theory investigation</t>
  </si>
  <si>
    <t>10.1287/isre.1100.0301</t>
  </si>
  <si>
    <t>https://www.scopus.com/inward/record.uri?eid=2-s2.0-77957369341&amp;doi=10.1287%2fisre.1100.0301&amp;partnerID=40&amp;md5=34214cf5f2b9fe1b78e61983feb68aed</t>
  </si>
  <si>
    <t>Using an interpretive grounded theory research approach, we investigate the utilization of organization-wide information systems in the competitive actions and responses undertaken by top managers to sustain their firms' leading competitive position. Our central contribution is a model that explicates the role of information systems in the process by which competitive actions or responses are conceived, enacted, and executed, and resulting impacts on firm performance-issues that have been largely missing from contemporary research in both the information systems and competitive dynamics domains. This study has important implications for both research and practice. Specifically, researchers should consider organizational context; the intentions and actions of key players; and the process of conceiving, enacting, and executing competitive actions or responses carried out by the organization to account for the impact of information systems on firm performance. Findings suggest that when managers envision information systems as a resource that provides opportunities for competitive actions rather than viewing information systems in a service role, competitive advantages will evolve. Furthermore, practitioners will be better able to leverage information systems investments if they recognize the embedded role of information systems within the competitive actions or responses a firm undertakes to maintain or improve relative performance. © 2010 INFORMS.</t>
  </si>
  <si>
    <t>2-s2.0-77957369341</t>
  </si>
  <si>
    <t>Vanpoucke E.; Vereecke A.; Muylle S.</t>
  </si>
  <si>
    <t>Leveraging the impact of supply chain integration through information technology</t>
  </si>
  <si>
    <t>10.1108/IJOPM-07-2015-0441</t>
  </si>
  <si>
    <t>https://www.scopus.com/inward/record.uri?eid=2-s2.0-85015375429&amp;doi=10.1108%2fIJOPM-07-2015-0441&amp;partnerID=40&amp;md5=e4fa031b37da4e92bf1947eac0695cbe</t>
  </si>
  <si>
    <t>Purpose: Companies increasingly exchange information to work more closely with supply chain partners. Although information exchange is a critical element for up- and downstream partnerships, the purpose of this paper is to indicate that it is not a guarantee for improved performance and should be combined with other integration tactics to fully capture its benefits. Design/methodology/approach: Using a global sample in the industrial sector, a moderated mediation framework for both upstream and downstream integration, which links integration tactics to operational performance, was empirically tested. Findings: This research shows that operational integration is indispensable to capture the benefits of information exchange. In addition, it points out that the impact of the use of information technology (IT) is stronger for upstream integration. Practical implications: While the data show that the use of IT significantly improves the delivery performance in the supply chain, it also signals to managers how and when to invest in supply chain integration tactics. Originality/value: This paper contributes to a better understanding of the supply chain integration-performance link, by clarifying some of the inconsistencies in previous literature and by simultaneously analyzing upstream and downstream implications. © 2017, © Emerald Publishing Limited.</t>
  </si>
  <si>
    <t>2-s2.0-85015375429</t>
  </si>
  <si>
    <t>Velu C.K.; Madnick S.E.; Van Alstyne M.W.</t>
  </si>
  <si>
    <t>Centralizing data management with considerations of uncertainty and information-based flexibility</t>
  </si>
  <si>
    <t>10.2753/MIS0742-1222300307</t>
  </si>
  <si>
    <t>https://www.scopus.com/inward/record.uri?eid=2-s2.0-84894829290&amp;doi=10.2753%2fMIS0742-1222300307&amp;partnerID=40&amp;md5=351ad81689588be0ff78dc6d8964f110</t>
  </si>
  <si>
    <t>This paper applies the theory of real options to analyze how the value of information-based flexibility should affect the decision to centralize or decentralize data management under low and high uncertainty. This study makes two main contributions. First, we show that in the presence of low uncertainty, centralization of data management decisions creates more total surplus for the firm as the similarity of business units increases. In contrast, in the presence of high uncertainty, centralization creates more total surplus as the dissimilarity of business units increases. The pivoting distinction trades the benefit of reduction of uncertainty from dissimilar businesses for centralization (with cost saving) against the benefit of flexibility from decentralization. Second, the framework helps senior management evaluate the trade-offs in data centralization that drive different business models of the firm. We illustrate the application of these propositions formally using an analytical model and informally using case vignettes and simulation. © 2014 M.E. Sharpe, Inc. All rights reserved.</t>
  </si>
  <si>
    <t>2-s2.0-84894829290</t>
  </si>
  <si>
    <t>Venkatesh V.; Bala H.; Sambamurthy V.</t>
  </si>
  <si>
    <t>Implementation of an information and communication technology in a developing country: A multimethod longitudinal study in a bank in India</t>
  </si>
  <si>
    <t>10.1287/isre.2016.0638</t>
  </si>
  <si>
    <t>https://www.scopus.com/inward/record.uri?eid=2-s2.0-84999273682&amp;doi=10.1287%2fisre.2016.0638&amp;partnerID=40&amp;md5=ce2b61fa756049982d5e66887fba2669</t>
  </si>
  <si>
    <t>Developing countries, such as India and China, are the fastest growing economies in the world. The successful implementation of information and communication technologies (ICTs) in these countries is likely to hinge on a set of institutional factors that are shaped by the environmental tension between two competing forces, emergent catalysts, such as new economic policies and reform programs, and traditional challenges, such as infrastructure and traditional value systems. To unearth the temporal dynamics underlying the success and failure of ICT implementations in organizations in developing countries, we conducted a two-year multimethod study of an ICT implementation at a large bank in India. Based on data collected from over 1,000 employees and over 1,000 customers, we found, relative to preimplementation levels for up to two years postimplementation, that we characterized as the shakedown phase (1) operational efficiency did not improve, (2) job satisfaction declined, and (3) customer satisfaction declined. In-depth interviews of approximately 40 members of top management, 160 line employees, and 200 customers indicated that these outcomes could be attributed to the strong influence of a set of institutional factors, such as ICT-induced change, labor economics, Western isomorphism, parallel-manual system, and technology adaptation. The interplay between these institutional factors and the environmental tension posed a formidable challenge for the bank during our study that led to the poor and unintended outcomes. © 2016 INFORMS.</t>
  </si>
  <si>
    <t>2-s2.0-84999273682</t>
  </si>
  <si>
    <t>Venkatesh V.; Goyal S.</t>
  </si>
  <si>
    <t>Expectation disconfirmation and technology adoption: Polynomial modeling and response surface analysis</t>
  </si>
  <si>
    <t>10.2307/20721428</t>
  </si>
  <si>
    <t>https://www.scopus.com/inward/record.uri?eid=2-s2.0-77957037816&amp;doi=10.2307%2f20721428&amp;partnerID=40&amp;md5=b2877423b4f2ff3e0cd9d407973e40c8</t>
  </si>
  <si>
    <t>Individual-level information systems adoption research has recently seen the introduction of expectation-disconfirmation theory (EDT) to explain how and why user reactions change over time. This prior research has produced valuable in-sights into the phenomenon of technology adoption beyond traditional models, such as the technology acceptance model. First, we identify gaps in EDT research that present potential opportunities for advances-specifically, we discuss methodological and analytical limitations in EDT research in information systems and present polynomial modeling and response surface methodology as solutions. Second, we draw from research on cognitive dissonance, realistic job preview, and prospect theory to present a polynomial model of expectation-disconfirmation in information systems. Finally, we test our model using data gathered over a period of 6 months among 1,143 employees being introduced to a new technology. The results confirmed our hypotheses that disconfirmation in general was bad, as evidenced by low behavioral intention to continue using a system for both positive and negative disconfirmation, thus supporting the need for a polynomial model to understand expectation disconfirmation in information systems.</t>
  </si>
  <si>
    <t>2-s2.0-77957037816</t>
  </si>
  <si>
    <t>Venkatesh V.; Rai A.; Maruping L.M.</t>
  </si>
  <si>
    <t>Information systems projects and individual developer outcomes: Role of project managers and process control</t>
  </si>
  <si>
    <t>10.1287/isre.2017.0723</t>
  </si>
  <si>
    <t>https://www.scopus.com/inward/record.uri?eid=2-s2.0-85043994481&amp;doi=10.1287%2fisre.2017.0723&amp;partnerID=40&amp;md5=6aa9538c313c7dd7a50f3ac0837140aa</t>
  </si>
  <si>
    <t>We integrate control theory and the information systems (IS) project management literature using a multilevel lens to theorize the cross-level effects of technical IS project risk on individual developer outcomes-performance and psychological stress- and the mechanisms by which IS project managers' project-related knowledge attenuates this relationship. We argue that IS project managers with project-related knowledge mitigate technical IS project risk by facilitating the enactment of internal and external process controls in their IS projects. Our empirical study involves data collected from 1,230 individual developers embedded in 130 IS project teams that are managed by 20 IS project managers. Our results provide strong support for the three-level model and its set of (a) cross-level main effects of technical IS project risk on individual developer outcomes; (b) cross-level main effects of IS project manager project-related knowledge on enacted internal and external process controls; and (c) cross-level moderation of the relationship between technical IS project risk and individual developer outcomes by IS project manager project-related knowledge through internal and external process controls. Our study provides insights on how IS project management, IS project process controls, and technical IS project risk must be managed as a system of multilevel dependencies to achieve the desired developer outcomes. © 2017 INFORMS.</t>
  </si>
  <si>
    <t>2-s2.0-85043994481</t>
  </si>
  <si>
    <t>Venkatesh V.; Sykes T.A.; Rai A.; Setia P.</t>
  </si>
  <si>
    <t>Governance and ICT4D initiative success: A longitudinal field study of ten villages in rural India</t>
  </si>
  <si>
    <t>10.25300/MISQ/2019/12337</t>
  </si>
  <si>
    <t>https://www.scopus.com/inward/record.uri?eid=2-s2.0-85074024181&amp;doi=10.25300%2fMISQ%2f2019%2f12337&amp;partnerID=40&amp;md5=8e822fd22552e23a309df48112b6901b</t>
  </si>
  <si>
    <t>Initiatives to leverage information and communication technologies for development (ICT4D) have attracted huge investments, especially in less developed countries. However, the success rate of such initiatives has been low. Prior research on this topic has argued for various individual and network characteristics as predictors of information and communication technology (ICT) use and consequent benefits. We argue that, in order to garner potential benefits of the local information and knowledge resources embedded in citizens' advice networks, hybrid governance that combines leadership by the local government and the technology sponsor is required. We further theorize that leadership by the local government or the technology sponsor for different stages of the ICT4D initiative affects the salience of the pathways through which benefits of citizens' advice networks accrue. We found support, in a longitudinal field study in 10 villages in India (2,980 heads of households), for our theory that hybrid governance modes outperform those that are homogeneous. Leadership by the local government for the pre-launch stage and by the technology sponsor for the post-launch stage was the most effective in promoting the behavioral pathway for economic benefits-that is, leveraging advice networks for ICT use and consequently realizing gains in income. In contrast, leadership by the technology sponsor for the pre-launch stage and by the local government for the post-launch stage was the most effective in promoting the informational pathway-that is, leveraging information and knowledge from advice networks to directly generate gains in income. Adjacent villages that did not have a similar ICT4D initiative did not experience a comparable growth in farmer income. © 2019 University of Minnesota. All rights reserved.</t>
  </si>
  <si>
    <t>2-s2.0-85074024181</t>
  </si>
  <si>
    <t>Venkatesh V.; Windeler J.B.; Bartol K.M.; Williamson I.O.</t>
  </si>
  <si>
    <t>Person-organization and person-job fit perceptions of new it employees: Work outcomes and gender differences</t>
  </si>
  <si>
    <t>10.25300/MISQ/2017/41.2.09</t>
  </si>
  <si>
    <t>https://www.scopus.com/inward/record.uri?eid=2-s2.0-85019866903&amp;doi=10.25300%2fMISQ%2f2017%2f41.2.09&amp;partnerID=40&amp;md5=270082f5273c0ebee6067cef8060f399</t>
  </si>
  <si>
    <t>Drawing from a total rewards perspective, we introduce three work outcomes (namely, extrinsic, social, and intrinsic) as determinants of person-organization (PO) and person-job (PJ) fit perceptions of new IT employees. Gender is proposed as a moderator of the relationships between valuations of different work outcomes and fit perceptions. We found support for our model in three separate studies. In each of the studies, we gathered data about the work outcomes and fit perceptions of IT workers. The studies were designed to complement each other in terms of cross-temporal validity (studies were conducted at difference points in time over 10 years, in periods of differing economic stability), and in terms of prior work experience (entry-level workers in studies 1 and 2, and those with prior work experience starting new jobs in study 3). All three studies also included data both pre-and post-organizational entry in order to further validate the robustness of the model. The studies largely supported our hypotheses that (1) the effect of extrinsic outcomes on PO fit was moderated by gender, such that it was more important to men in determining their PO fit perceptions; (2) the effects of social outcomes on both PO fit and PJ fit was moderated by gender, such that it was more important to women in determining their fit perceptions; and (3) intrinsic outcomes influenced perceptions of PJ fit for both men and women. We discuss implications for research and practice.</t>
  </si>
  <si>
    <t>2-s2.0-85019866903</t>
  </si>
  <si>
    <t>Verbeke A.; Hutzschenreuter T.</t>
  </si>
  <si>
    <t>The dark side of digital globalization</t>
  </si>
  <si>
    <t>10.5465/amp.2020.0015</t>
  </si>
  <si>
    <t>https://www.scopus.com/inward/record.uri?eid=2-s2.0-85110864990&amp;doi=10.5465%2famp.2020.0015&amp;partnerID=40&amp;md5=64d287f3c5ee6961c71c43081c4a94c5</t>
  </si>
  <si>
    <t>This article describes the dark side of digital globalization primarily in terms of its impact on the multinational enterprise (MNE). Digital assets have brought about a new kind of firm-level internationalization. Those assets operate as firm-specific advantages (FSAs) throughout the firm’s value-creating processes. The dark side refers to the new challenges and costs associated with such globalization, especially those related to overestimating the nonlocation-boundedness of FSAs and to underestimating the need to engage in novel resource recombination as a complement to the extant FSA reservoir. It demands the same attention we want to give to supposed opportunities and benefits. Our research question addresses how to achieve the desirable, balanced conceptual focus on the bright and dark sides of digital globalization, aligned with mainstream contingency thinking in international business research. We first describe the key components of the bright side, namely a higher digital intensity of the MNE’s asset base and the related FSAs supporting digital globalization. We subsequently provide an overview of the main components of the dark side. We seek, via an integrative approach, to stimulate scholarly dialogue about the relevant trade-offs in international business strategy. Copyright of the Academy of Management, all rights reserved.</t>
  </si>
  <si>
    <t>2-s2.0-85110864990</t>
  </si>
  <si>
    <t>Vermerris A.; Mocker M.; Van Heck E.</t>
  </si>
  <si>
    <t>No time to waste: The role of timing and complementarity of alignment practices in creating business value in IT projects</t>
  </si>
  <si>
    <t>10.1057/ejis.2013.11</t>
  </si>
  <si>
    <t>https://www.scopus.com/inward/record.uri?eid=2-s2.0-84908672314&amp;doi=10.1057%2fejis.2013.11&amp;partnerID=40&amp;md5=4a7947a58e6557876717d556182a3c00</t>
  </si>
  <si>
    <t>Despite significant research progress, alignment-related issues are among the top concerns of executives. Previous studies mostly focus on a company-wide strategic level of alignment; while this 'top-down' view has benefits, it largely ignores the operational practices that help achieve alignment in IT projects as well as the impact that timing and complementarity of practices have on achieving alignment. In our research we apply four alignment practices-communication, shared understanding, management commitment and IT investment evaluation-to individual IT projects rather than at a company level; specifically, we look at the role of timing and complementarity for these alignment practices throughout different project phases. A detailed analysis of six IT projects carried out at three companies in the telecommunications industry reveals that IT projects creating higher business value employ all four alignment practices immediately from the start. No project was able to recover from failing to establish these four alignment practices in the first phase. While supporting the importance of complementarity of alignment practices, our findings also add the importance of the earliness of this complementarity. © 2014 Operational Research Society Ltd.</t>
  </si>
  <si>
    <t>2-s2.0-84908672314</t>
  </si>
  <si>
    <t>Viaene S.; De Hertogh S.</t>
  </si>
  <si>
    <t>Enterprise-wide business-IT engagement in an empowered business environment: The case of FedEx Express EMEA</t>
  </si>
  <si>
    <t>10.1057/jit.2010.9</t>
  </si>
  <si>
    <t>https://www.scopus.com/inward/record.uri?eid=2-s2.0-77956378043&amp;doi=10.1057%2fjit.2010.9&amp;partnerID=40&amp;md5=5a038d22cb1f1db56baf1212ed623148</t>
  </si>
  <si>
    <t>In 2003, Rob Carter, CIO of international express courier FedEx, launched the Six by Six (6 × 6) IT transformation program: a major rationalization and centralization effort to improve FedEx's IT service delivery to its business partners. This teaching case deals with the 6 × 6 efforts made by the IT department for Europe, Middle East, Indian sub-continent and Africa (EMEA). The case focuses on two objectives of the 6 × 6 program: (a) creating a consistent IT environment and (b) increasing delivery bandwidth to the business. Historically, FedEx Express in EMEA had granted high levels of empowerment to local business and IT people. Moreover, FedEx had always supported a can-do mentality in both business and IT people. Consequently, the IT department was expected to keep the enterprise systems architecture resilient and supportive of longer-term enterprise growth, while keeping the IT development pipeline aligned with the often unpredictable stream of requests from empowered business constituents. The story begins in 2007, when a new Vice President for IT was appointed for the region. Part A deals with the IT department's efforts to set up a central systems architecture and IT resource estimation review process. Part B deals with demand-side prioritization issues. The suggested teaching plan assumes that Part A is discussed before the students receive Part B. Instructors can use this case to introduce their students to a realistic view on the complex puzzle of establishing enterprise-wide business-IT engagement patterns through IT governance in an empowered and operations-focused business environment. © 2010 JIT Palgrave Macmillan. All rights reserved.</t>
  </si>
  <si>
    <t>2-s2.0-77956378043</t>
  </si>
  <si>
    <t>Vial G.</t>
  </si>
  <si>
    <t>Understanding digital transformation: A review and a research agenda</t>
  </si>
  <si>
    <t>10.1016/j.jsis.2019.01.003</t>
  </si>
  <si>
    <t>https://www.scopus.com/inward/record.uri?eid=2-s2.0-85061119991&amp;doi=10.1016%2fj.jsis.2019.01.003&amp;partnerID=40&amp;md5=7963eac62fc61e0861af7849a43bc68e</t>
  </si>
  <si>
    <t>Extant literature has increased our understanding of specific aspects of digital transformation, however we lack a comprehensive portrait of its nature and implications. Through a review of 282 works, we inductively build a framework of digital transformation articulated across eight building blocks. Our framework foregrounds digital transformation as a process where digital technologies create disruptions triggering strategic responses from organizations that seek to alter their value creation paths while managing the structural changes and organizational barriers that affect the positive and negative outcomes of this process. Building on this framework, we elaborate a research agenda that proposes [1] examining the role of dynamic capabilities, and [2] accounting for ethical issues as important avenues for future strategic IS research on digital transformation. © 2019 Elsevier B.V.</t>
  </si>
  <si>
    <t>2-s2.0-85061119991</t>
  </si>
  <si>
    <t>Vidal-Salazar M.D.; Cordón-Pozo E.; Ferrón-Vilchez V.</t>
  </si>
  <si>
    <t>Human resource management and developing proactive environmental strategies: The influence of environmental training and organizational learning</t>
  </si>
  <si>
    <t>10.1002/hrm.21507</t>
  </si>
  <si>
    <t>https://www.scopus.com/inward/record.uri?eid=2-s2.0-84871573335&amp;doi=10.1002%2fhrm.21507&amp;partnerID=40&amp;md5=3e2735ed972e13139fe326c7d54274da</t>
  </si>
  <si>
    <t>The need to implement advanced approaches to protect the environment is forcing companies to refocus their internal procedures and actions. To match employees' capabilities and the organization itself to these new requirements, the human resource management department can offer some key tools. This article analyzes whether environmental training (ET) and organizational learning (OL) positively influence the development of proactive environmental strategies (PESs) and compares the two processes, which differ in the time, costs, and difficulty required to implement them. Companies in the tourism sector are currently facing a highly dynamic environment where innovativeness is a decisive factor for achieving competitiveness. As such, we analyze whether the presence or absence of innovativeness influences the development of these two mechanisms. Using a sample of 252 tourism companies, we tested these relationships using structural equation modeling. The findings showed that (1) innovativeness is an antecedent of implementing ET and OL in the companies sampled, (2) both mechanisms promote implementing PESs, and (3) ET is equally as effective as OL for this purpose. Managers should take these findings into account when deciding which mechanism to apply when striving to achieve environmental proactivity. © 2012 Wiley Periodicals, Inc.</t>
  </si>
  <si>
    <t>2-s2.0-84871573335</t>
  </si>
  <si>
    <t>Von Krogh G.</t>
  </si>
  <si>
    <t>How does social software change knowledge management? Toward a strategic research agenda</t>
  </si>
  <si>
    <t>10.1016/j.jsis.2012.04.003</t>
  </si>
  <si>
    <t>https://www.scopus.com/inward/record.uri?eid=2-s2.0-84865262660&amp;doi=10.1016%2fj.jsis.2012.04.003&amp;partnerID=40&amp;md5=485b4feb94099d380cda0863dead116b</t>
  </si>
  <si>
    <t>Knowledge management is commonly understood as IS implementations that enable processes of knowledge creation, sharing, and capture. Knowledge management at the firm level is changing rapidly. Previous approaches included centrally managed, proprietary knowledge repositories, often involving structured and controlled search and access. Today the trend is toward knowledge management by social software, which provides open and inexpensive alternatives to traditional implementations. While social software carries great promise for knowledge management, this also raises fundamental questions about the very essence and value of firm knowledge, the possibility for knowledge protection, firm boundaries, and the sources of competitive advantage. I draft a strategic research agenda consisting of five fundamental issues that should reinvigorate research in knowledge management. © 2012 Elsevier B.V. All rights reserved.</t>
  </si>
  <si>
    <t>2-s2.0-84865262660</t>
  </si>
  <si>
    <t>Wade M.; Hulland J.</t>
  </si>
  <si>
    <t>Review: The resource-based view and information systems research: Review, extension, and suggestions for future research</t>
  </si>
  <si>
    <t>10.2307/25148626</t>
  </si>
  <si>
    <t>https://www.scopus.com/inward/record.uri?eid=2-s2.0-9744223613&amp;doi=10.2307%2f25148626&amp;partnerID=40&amp;md5=ee34dc080a09504fd4d9ed309b0a5867</t>
  </si>
  <si>
    <t>Information systems researchers have a long tradition of drawing on theories from disciplines such as economics, computer science, psychology, and general management and using them in their own research. Because of this, the information systems field has become a rich tapestry of theore-tical and conceptual foundations. As new theories are brought into the field, particularly theories that have become dominant in other areas, there may be a benefit in pausing to assess their use and contribution in an IS context. The purpose of this paper is to explore and critically evaluate use of the resource-based view of the firm (RBV) by IS researchers. The paper provides a brief review of resource-based theory and then suggests extensions to make the RBV more useful for empirical IS research. First, a typology of key IS resources is presented, and these are then described using six traditional resource attributes. Second, we emphasize the particular importance of looking at both resource complementarity and moderating factors when studying IS resource effects on firm performance. Finally, we discuss three considerations that IS researchers need to address when using the RBV empirically. Eight sets of propositions are advanced to help guide future research.</t>
  </si>
  <si>
    <t>2-s2.0-9744223613</t>
  </si>
  <si>
    <t>Wagner H.-T.; Beimborn D.; Weitzel T.</t>
  </si>
  <si>
    <t>How social capital among information technology and business units drives operational alignment and it business value</t>
  </si>
  <si>
    <t>10.2753/MIS0742-1222310110</t>
  </si>
  <si>
    <t>https://www.scopus.com/inward/record.uri?eid=2-s2.0-84905025817&amp;doi=10.2753%2fMIS0742-1222310110&amp;partnerID=40&amp;md5=0da29bce230521dc367103cbe63100d3</t>
  </si>
  <si>
    <t>It is widely acknowledged that information technology (IT) and business resources need to be well aligned to achieve organizational goals. Yet, year after year, chief information officers still name business-IT alignment a key challenge for IT executives. While alignment research has matured, we still lack a sound theoretical foundation for alignment. Transcending the predominantly strategic executive-level focus, we develop a model of "operational alignment" and IT business value that combines a social perspective of IT and business linkage with a view of interaction between business and IT at nonstrategic levels, such as in daily business operations involving regular staff. Drawing on social capital theory to explain how alignment affects organizational performance, we examine why common suggestions such as "communicate more" are insufficient to strengthen alignment and disclose how social capital between IT and business units drives alignment and ultimately IT business value. Empirical data from 136 firms confirms the profound impact of operational business-IT alignment, composed of social capital and business understanding of IT, on IT flexibility, IT utilization, and organizational performance. The results show that social capital theory is a useful theoretical foundation for understanding how business IT alignment works. The findings suggest that operational alignment is at least as important as strategic alignment for IT service quality; that managers need to focus on operational aspects of alignment beyond communication by fostering knowledge, trust, and respect; and that IT utilization and flexibility are appropriate intermediate goals for business-IT alignment governance. © 2014 M.E. Sharpe, Inc.</t>
  </si>
  <si>
    <t>2-s2.0-84905025817</t>
  </si>
  <si>
    <t>Wakefield R.</t>
  </si>
  <si>
    <t>The influence of user affect in online information disclosure</t>
  </si>
  <si>
    <t>10.1016/j.jsis.2013.01.003</t>
  </si>
  <si>
    <t>https://www.scopus.com/inward/record.uri?eid=2-s2.0-84880212250&amp;doi=10.1016%2fj.jsis.2013.01.003&amp;partnerID=40&amp;md5=c94cf678260f263804c44315da234246</t>
  </si>
  <si>
    <t>Personal consumer data is the fuel for information driven programs that may differentiate a firm from its competitors and create strategic advantages. However, a tension exists between the user's desire to protect personal information and the needs of online businesses for consumer data that drive customer relationship and business intelligence applications. This study explores the roles of positive and negative affect on users' trust and privacy beliefs that relate to the online disclosure of personal information. A model is tested using the responses of 301 Internet users who visited one of two commercial websites. The results indicate that positive affect has a significant effect on users' website trust and privacy beliefs that motivate online information disclosure and this effect is more pronounced for users with high Internet security concerns. The idea that positive mood-inducing website features can motivate user behavior has the potential to guide the development of websites for effective information disclosure and data collection. © 2013 Elsevier B.V. All rights reserved.</t>
  </si>
  <si>
    <t>2-s2.0-84880212250</t>
  </si>
  <si>
    <t>Grewal R.; Chakravarty A.; Saini A.</t>
  </si>
  <si>
    <t>Governance mechanisms in business-to-business electronic markets</t>
  </si>
  <si>
    <t>10.1509/jmkg.74.4.45</t>
  </si>
  <si>
    <t>https://www.scopus.com/inward/record.uri?eid=2-s2.0-77954519462&amp;doi=10.1509%2fjmkg.74.4.45&amp;partnerID=40&amp;md5=b76bb59434bef8836c6b058f783e11e3</t>
  </si>
  <si>
    <t>Rather than relying on traditional relational exchanges, recent technological advances have made it feasible for firms to undertake market-based transactions through information technology-mediated electronic markets. The success of such business-to-business electronic markets depends on the governance practices of the market maker-that is, the firm that manages and administers the electronic market. Market makers use three governance mechanisms to manage electronic markets: (1) monitoring the market participants (i.e., buyers and sellers that participate in the market), (2) building a sense of community among market participants to instill mutual respect and trust, and (3) self-participating in the electronic market to build know-how about how the market functions. Building on transaction cost analysis theory, the authors suggest that the influence of these governance mechanisms on electronic market performance (i.e., meeting strategic and financial objectives) depends on behavioral and external uncertainty in the market. Survey data from market makers show that (1) monitoring is effective for reputed market makers and when demand uncertainty is high, (2) community building is beneficial when pricing is static rather than dynamic, and (3) self-participation is useful when the market maker is well reputed and when the market relies on dynamic pricing. © 2010, American Marketing Association.</t>
  </si>
  <si>
    <t>2-s2.0-77954519462</t>
  </si>
  <si>
    <t>Grewal R.; Comer J.M.; Mehta R.</t>
  </si>
  <si>
    <t>An investigation into the antecedents of organizational participation in business-to-business electronic markets</t>
  </si>
  <si>
    <t>10.1509/jmkg.65.3.17.18331</t>
  </si>
  <si>
    <t>https://www.scopus.com/inward/record.uri?eid=2-s2.0-0035641039&amp;doi=10.1509%2fjmkg.65.3.17.18331&amp;partnerID=40&amp;md5=8c1739dd84dd555ec050ab04126aa149</t>
  </si>
  <si>
    <t>Business-to-business electronic markets have a profound influence on the manner in which organizational buyers and sellers interact. As a result, it is important to develop an understanding of the behaviors of firms that participate in these markets. The authors develop a typology for the nature of organizational participation to explain the behaviors of user firms in business-to-business electronic markets. The proposed model hypothesizes that the nature of participation depends on organizational motivation and ability. The authors conceptualize motivational factors in terms of efficiency and legitimacy motivations and theorize that ability results from the influence of organizational learning and information technology capabilities. They test the model using organizational-level survey data from jewelry traders that conduct business in an electronic market. The results indicate that both motivation and ability are important in determining the nature of participation; however, the level of influence of motivation and ability varies with the nature of participation.</t>
  </si>
  <si>
    <t>2-s2.0-0035641039</t>
  </si>
  <si>
    <t>Waller M.J.; Okhuysen G.A.; Saghafian M.</t>
  </si>
  <si>
    <t>Conceptualizing Emergent States: A Strategy to Advance the Study of Group Dynamics</t>
  </si>
  <si>
    <t>10.1080/19416520.2016.1120958</t>
  </si>
  <si>
    <t>https://www.scopus.com/inward/record.uri?eid=2-s2.0-84975473388&amp;doi=10.1080%2f19416520.2016.1120958&amp;partnerID=40&amp;md5=2ac0b3aa49d6d873d92b159b690778d7</t>
  </si>
  <si>
    <t>Abstract: In this review, we aim to advance work on group and team dynamics by examining how important elements of dynamism are embedded in the current literature on emergent states in groups. We use the concept of emergence as an organizing frame, building block, and critical lens, first summarizing key aspects of the extant literature on emergence, and then drawing four core characteristics of emergent phenomena from this literature. We use these characteristics to organize our review and examine how emergent states are portrayed in the past decade of groups literature. We end by exploring challenges to the development of a more dynamic perspective and by offering specific suggestions to guide and advance future work on groups and teams. © 2016 Academy of Management.</t>
  </si>
  <si>
    <t>2-s2.0-84975473388</t>
  </si>
  <si>
    <t>Wan Z.; Compeau D.; Haggerty N.</t>
  </si>
  <si>
    <t>The effects of self-regulated learning processes on e-learning outcomes in organizational settings</t>
  </si>
  <si>
    <t>10.2753/MIS0742-1222290109</t>
  </si>
  <si>
    <t>https://www.scopus.com/inward/record.uri?eid=2-s2.0-84867308791&amp;doi=10.2753%2fMIS0742-1222290109&amp;partnerID=40&amp;md5=7a705823240233abe948d6847984d9e8</t>
  </si>
  <si>
    <t>This paper focuses on employees' e-learning processes during online job training. A new categorization of self-regulated learning strategies, that is, personal versus social learning strategies, is proposed, and measurement scales are developed. The new measures were tested using data collected from employees in a large company. Our approach provides context-relevant insights into online training providers and employees themselves. The results suggest that learners adopt different self-regulated learning strategies resulting in different e-learning outcomes. Furthermore, the use of self-regulated learning strategies is influenced by individual factors such as virtual competence and goal orientation, and job and contextual factors such as intellectual demand and cooperative norms. The findings can (1) help e-learners obtain better learning outcomes through their active use of varied learning strategies, (2) provide useful information for organizations that are currently using or plan to use e-learning for training, and (3) inform software designers to integrate self-regulated learning strategy support in e-learning system design and development. © 2012 M.E. Sharpe, Inc. All rights reserved.</t>
  </si>
  <si>
    <t>2-s2.0-84867308791</t>
  </si>
  <si>
    <t>Wang C.; Kaarst-Brown M.L.</t>
  </si>
  <si>
    <t>The it compensation challenge: Theorizing the balance among multi-level internal and external uncertainties</t>
  </si>
  <si>
    <t>10.17705/1jais.00355</t>
  </si>
  <si>
    <t>https://www.scopus.com/inward/record.uri?eid=2-s2.0-84897381406&amp;doi=10.17705%2f1jais.00355&amp;partnerID=40&amp;md5=794fd679e44e4614b6f1eead22aed2ff</t>
  </si>
  <si>
    <t>Attracting, motivating, and retaining Information Technology (IT) professionals has proven to be an ongoing challenge, regardless of the era in question. On average, almost two-thirds of the IT operating budget goes to staffing expenses, with managers and human resources experts struggling to balance IT compensation decisions with the uncertainties their organizations face. While there are many compensation studies that provide descriptive evidence using institutional variables, we lack a comprehensive IT compensation model that explores explanations for IT compensation decision factors from the angle of reducing IT-related uncertainties. This paper integrates concepts from traditional compensation literature, the role of non-monetary rewards, and a multi-level view of factors that influence IT compensation decisions. The use of multi-level factors is supported by traditional agency theory perspectives of compensation, and by contingency theory that looks at external and internal (organizational) contingencies. An interesting result of our analysis is that agency and contingency perspectives of risk provide insights on when fixed or variable pay plans may be more beneficial to the organization. There may be conditions when risk is logically lower, but overall IT compensation amounts will be higher. In particular, our paper proposes that IT compensation can be a viable IT governance mechanism in high-risk conditions when effective monitoring and performance measurement are less attainable, such as in outsourcing situations.</t>
  </si>
  <si>
    <t>2-s2.0-84897381406</t>
  </si>
  <si>
    <t>Wang N.; Liang H.; Zhong W.; Xue Y.; Xiao J.</t>
  </si>
  <si>
    <t>Resource structuring or capability building? An empirical study of the business value of information technology</t>
  </si>
  <si>
    <t>10.2753/MIS0742-1222290211</t>
  </si>
  <si>
    <t>https://www.scopus.com/inward/record.uri?eid=2-s2.0-84870577292&amp;doi=10.2753%2fMIS0742-1222290211&amp;partnerID=40&amp;md5=6af67e02f6cbf13f5f126de9500812e0</t>
  </si>
  <si>
    <t>This paper examines two ways to create business value of information technology (BVIT): resource structuring and capability building. We develop a research model positing that IT resources and IT capabilities enhance a firm's performance by providing support to its competitive strategies and core competencies, and the strengths of these supports vary in accord with environmental dynamism. The model is empirically tested using data collected from 296 firms in China. It is found that IT resources generate more business effects in stable environments than in dynamic environments, while IT capabilities generate more business effects in dynamic environments than in stable environments. The results suggest that the BVIT creation mechanism in stable environments is primarily resource structuring while the mechanism in dynamic environments is primarily capability building. © 2012 M.E. Sharpe, Inc. All rights reserved.</t>
  </si>
  <si>
    <t>2-s2.0-84870577292</t>
  </si>
  <si>
    <t>Wang P.; Ramiller N.C.</t>
  </si>
  <si>
    <t>Community learning in information technology innovation</t>
  </si>
  <si>
    <t>10.2307/20650324</t>
  </si>
  <si>
    <t>https://www.scopus.com/inward/record.uri?eid=2-s2.0-72049129674&amp;doi=10.2307%2f20650324&amp;partnerID=40&amp;md5=6ad9cc9d599e8e9f0891cb5d4e435cc9</t>
  </si>
  <si>
    <t>In striving to learn about an information technology innovation, organizations draw on knowledge resources available in the community of diverse interests that convenes around that innovation. But even as such organizations learn about the innovation, so too does the larger community. Community learning takes place as its members reflect upon their learning and contribute their experiences, observations, and insights to the community's on-going discourse on the innovation. Community learning and organizational learning thus build upon one another in a reciprocal cycle over time, as the stock of interpretations, adoption rationales, implementation strategies, and utilization patterns is expanded and refined. We advance an overall model of this learning cycle, drawing on two community-level theories (management fashion and organizing vision), both of which complement the dominant emphases of the literature on IT innovation and learning. Relative to this cycle, we then empirically examine, in particular, the dependence of community learning on organizational learning. Sampling the public discourse on enterprise resource planning (ERP) over a 14-year period, we explore how different kinds of organizational actors can play different roles, at different times, in contributing different types of knowledge to an innovation's public discourse. The evidence suggests that research analysts and technology vendors took leadership early on in articulating the "know-what" (interpretation) and "know-why" (rationales) for ERP, while later on adopters came to dominate the discourse as its focus shifted to the "know-how" (strategies and capabilities). We conclude by identifying opportunities for further inquiry on and strategic management of community learning and its interactions with organizational learning.</t>
  </si>
  <si>
    <t>2-s2.0-72049129674</t>
  </si>
  <si>
    <t>Wang Q.; Ngai E.W.T.</t>
  </si>
  <si>
    <t>Firm diversity and data breach risk: A longitudinal study</t>
  </si>
  <si>
    <t>10.1016/j.jsis.2022.101743</t>
  </si>
  <si>
    <t>https://www.scopus.com/inward/record.uri?eid=2-s2.0-85141509549&amp;doi=10.1016%2fj.jsis.2022.101743&amp;partnerID=40&amp;md5=f99715c77ab3c4a119370e6fb326c39c</t>
  </si>
  <si>
    <t>Research has extensively investigated the rationale of firm diversity from the economic perspective, but little is known about how such a strategy may affect information security. The present study is the first to examine how firm diversity is relevant to firms’ likelihood to experience data breaches (i.e., data breach risk). Drawing from the strands of literature on information security, diversification, and resource-based view, we propose hypotheses on the relationship between firm diversity and data breach risk, as well as the boundary conditions of this relationship. On the basis of a twelve-year sample of publicly-listed firms, our analysis provides evidence to support the negative association between firm diversity and data breach risk. Our analysis also delineates conditions under which the effects of firm diversity can intervene to reduce the data breach risk invoked, such as under related diversity and when managers are managerially capable. For academics, our research accentuates an intriguing but unexamined benefit of firm diversity because it relates to information security. For practicing professionals, this research highlights the significant impact of firms’ operational structure on information security. © 2022 Elsevier B.V.</t>
  </si>
  <si>
    <t>2-s2.0-85141509549</t>
  </si>
  <si>
    <t>Wang W.; Lai K.-H.; Shou Y.</t>
  </si>
  <si>
    <t>The impact of servitization on firm performance: a meta-analysis</t>
  </si>
  <si>
    <t>10.1108/IJOPM-04-2017-0204</t>
  </si>
  <si>
    <t>https://www.scopus.com/inward/record.uri?eid=2-s2.0-85047857113&amp;doi=10.1108%2fIJOPM-04-2017-0204&amp;partnerID=40&amp;md5=b191a216deb3e47f5097351a5d6a3b29</t>
  </si>
  <si>
    <t>Purpose: Servitization has been recognized as an effective means for manufacturers to achieve superior performance. However, the servitization-performance relationship is controversial since prior empirical studies have provided inconsistent and even contradictory results. Hence, the purpose of this paper is to provide a quantitative review on the servitization-performance relationship based on research findings reported in the extant literature. Design/methodology/approach: Studies from 41 peer-reviewed journal articles were sampled and analyzed. A meta-analytic approach was adopted to conduct a quantitative review on the relationship between servitization and firm performance. Findings: The results confirm a positive servitization-performance relationship. In addition, the results reveal that the observed servitization-performance relationship is influenced by the operationalization of constructs (servitization and performance) and control variables (industry and region). Originality/value: As the first meta-analysis on the servitization-performance relationship, this study contributes to the servitization literature and provides future research directions. © 2018, Emerald Publishing Limited.</t>
  </si>
  <si>
    <t>2-s2.0-85047857113</t>
  </si>
  <si>
    <t>Wang Y.; Haggerty N.</t>
  </si>
  <si>
    <t>Knowledge transfer in virtual settings: The role of individual virtual competency</t>
  </si>
  <si>
    <t>10.1111/j.1365-2575.2008.00318.x</t>
  </si>
  <si>
    <t>https://www.scopus.com/inward/record.uri?eid=2-s2.0-70350108596&amp;doi=10.1111%2fj.1365-2575.2008.00318.x&amp;partnerID=40&amp;md5=d46c46e4169fc5aafda20528d38f7006</t>
  </si>
  <si>
    <t>Economic forces, competitive pressures and technological advances have created an environment within which firms have developed new ways of organizing (e.g. virtual work settings) and managing their resources (e.g. knowledge management) in order to maintain and improve firm performance. Extant research has highlighted the challenges associated with managing knowledge in virtual settings. However, researchers are still struggling to provide effective guidance to practitioners in this field. We believe that a better understanding of individual virtual competency is a potential avenue for managing the complexity of knowledge transfer in virtual settings. In particular, we suggest that optimal knowledge transfers can be achieved by individuals armed with the right personal capabilities and skills for virtual work, particularly when those knowledge transfers are emergent, bottom-up and cannot be specified a priori. The virtual competency exhibited by individuals can be the key to overcoming the constraints of knowledge transfers with such characteristics because underlying competency can facilitate effective action in unfamiliar and novel situations. In this conceptual research, we develop a theoretical model of individual virtual competence and describe its role in the communication process, which underpins effective knowledge transfer in virtual settings. Additionally, we consider the antecedent role that prior experience in virtual activity plays in aiding workers to develop virtual competence, which in turn engenders effective knowledge transfer. We conclude with implications for future research and for practicing managers. © 2009 Blackwell Publishing Ltd.</t>
  </si>
  <si>
    <t>2-s2.0-70350108596</t>
  </si>
  <si>
    <t>Individual virtual competence and its influence on work outcomes</t>
  </si>
  <si>
    <t>10.2753/MIS0742-1222270410</t>
  </si>
  <si>
    <t>https://www.scopus.com/inward/record.uri?eid=2-s2.0-79955572720&amp;doi=10.2753%2fMIS0742-1222270410&amp;partnerID=40&amp;md5=f398e6d31a35866c7ddb7882d0c3f343</t>
  </si>
  <si>
    <t>Witnessing both opportunities and challenges in virtual work arrangements, researchers have explored a number of technological, social, and organizational factors in order to improve virtual work effectiveness. However, there is limited understanding of an important element of virtual work-the individuals. Our review of the literature indicates that the composition of individual knowledge, skills, and abilities (KSAs) required to work virtually would benefit from further research. In this study, we theoretically and empirically develop the construct of individual virtual competence that captures the key KSAs required to perform effectively in today's virtualized workplace, within a parsimonious nomological network. Substantiated by its explanatory power on individual perceived performance and satisfaction, individual virtual competence contributes to the literature by acknowledging a distinct workplace competency that can be incorporated in future individual-level studies of virtual phenomena. This research provides managers with a lens to understand differences in individual work outcomes and provides a lever to developing individuals' capabilities so as to improve work outcomes. © 2011 M.E. Sharpe, Inc.</t>
  </si>
  <si>
    <t>2-s2.0-79955572720</t>
  </si>
  <si>
    <t>Wang Y.; Jia T.; Chen J.</t>
  </si>
  <si>
    <t>Is supplier involvement always beneficial for financial performance? The roles of ambidextrous innovations and product smartness</t>
  </si>
  <si>
    <t>10.1108/IJOPM-10-2021-0674</t>
  </si>
  <si>
    <t>https://www.scopus.com/inward/record.uri?eid=2-s2.0-85133099793&amp;doi=10.1108%2fIJOPM-10-2021-0674&amp;partnerID=40&amp;md5=a7b87667fa248c0c52358f1846d82576</t>
  </si>
  <si>
    <t>Purpose: The purpose of this paper is to investigate the performance impact of supplier involvement, based on the knowing processes and contingencies of knowledge-based view. Ambidextrous innovations (i.e. exploitative innovation and exploratory innovation) are taken as intermediary processes. Furthermore, product smartness is considered to clarify boundary conditions. Design/methodology/approach: The ordinary least squares regression was conducted, based on the two-source data collected from 125 high-tech firms in China. Findings: Ambidextrous innovations positively mediate the relationship between supplier involvement and financial performance. Product smartness weakens the indirect impact via exploratory innovation but not exploitative innovation. Originality/value: This study reveals the knowledge application and recombination mechanisms of ambidextrous innovations to mediate between supplier involvement and financial performance. It also highlights digital encapsulation function of product smartness as a contingent factor. © 2022, Emerald Publishing Limited.</t>
  </si>
  <si>
    <t>2-s2.0-85133099793</t>
  </si>
  <si>
    <t>Wang Y.; Kung L.; Gupta S.; Ozdemir S.</t>
  </si>
  <si>
    <t>Leveraging Big Data Analytics to Improve Quality of Care in Healthcare Organizations: A Configurational Perspective</t>
  </si>
  <si>
    <t>10.1111/1467-8551.12332</t>
  </si>
  <si>
    <t>https://www.scopus.com/inward/record.uri?eid=2-s2.0-85065416221&amp;doi=10.1111%2f1467-8551.12332&amp;partnerID=40&amp;md5=555dbd2593dc3e62c0895bfae41dbdef</t>
  </si>
  <si>
    <t>Big data analytics (BDA) is beneficial for organizations, yet implementing BDA to leverage profitability is fundamental challenge confronting practitioners. Although prior research has explored the impact that BDA has on business growth, there is a lack of research that explains the full complexity of BDA implementations. Examination of how and under what conditions BDA achieves organizational performance from a holistic perspective is absent from the existing literature. Extending the theoretical perspective from the traditional views (e.g. resource-based theory) to configuration theory, the authors have developed a conceptual model of BDA success that aims to investigate how BDA capabilities interact with complementary organizational resources and organizational capabilities in multiple configuration solutions leading to higher quality of care in healthcare organizations. To test this model, the authors use fuzzy-set qualitative comparative analysis to analyse multi-source data acquired from a survey and databases maintained by the Centres for Medicare &amp; Medicaid Services. The findings suggest that BDA, when given alone, is not sufficient in achieving the outcome, but is a synergy effect in which BDA capabilities and analytical personnel's skills together with organizational resources and capabilities as supportive role can improve average excess readmission rates and patient satisfaction in healthcare organizations. © 2019 British Academy of Management</t>
  </si>
  <si>
    <t>2-s2.0-85065416221</t>
  </si>
  <si>
    <t>Wang Y.; Zhang M.; Tse Y.K.; Chan H.K.</t>
  </si>
  <si>
    <t>Unpacking the impact of social media analytics on customer satisfaction: do external stakeholder characteristics matter?</t>
  </si>
  <si>
    <t>10.1108/IJOPM-04-2019-0331</t>
  </si>
  <si>
    <t>https://www.scopus.com/inward/record.uri?eid=2-s2.0-85091055285&amp;doi=10.1108%2fIJOPM-04-2019-0331&amp;partnerID=40&amp;md5=1e822e79386334faba244a8f7f5dfd7b</t>
  </si>
  <si>
    <t>Purpose: Underpinned by the lens of Contingency Theory (CT), the purpose of this paper is to empirically evaluate whether the impact of social media analytics (SMA) on customer satisfaction (CS) is contingent on the characteristics of different external stakeholders, including business partners (i.e. partner diversity), competitors (i.e. localised competition) and customers (i.e. customer engagement). Design/methodology/approach: Using both subjective and objective measures from multiple sources, we collected primary data from 141 hotels operating in Greece and their archival data from TripAdvisor and the Hellenic Chamber of Hotels (HCH) database to test the hypothesised relationships. Data were analysed through structural equation modelling. Findings: This study confirms the positive association between SMA and CS, but it remains subject to the varied characteristics of external stakeholders. We find that an increase in CS due to the implementation of SMA is more pronounced for firms that (1) adopt a selective distribution strategy where a limited number of business partners are chosen for collaboration or (2) operate in a highly competitive local environment. The results further indicate that high level of customer engagement amplifies the moderating effect of partner diversity (when it is low) and localised competition (when it is high) on the SMA–CS relationship. Originality/value: The study provides novel insights for managers on the need to consider external stakeholder characteristics when implementing SMA to enhance firms' CS, and for researchers on the value of studying SMA implementation from the CT perspective. © 2020, Emerald Publishing Limited.</t>
  </si>
  <si>
    <t>2-s2.0-85091055285</t>
  </si>
  <si>
    <t>Wang Z.; Yao D.-Q.; Yue X.; Liu J.J.</t>
  </si>
  <si>
    <t>Impact of IT Capability on the Performance of Port Operation</t>
  </si>
  <si>
    <t>10.1111/poms.12663</t>
  </si>
  <si>
    <t>https://www.scopus.com/inward/record.uri?eid=2-s2.0-85047932862&amp;doi=10.1111%2fpoms.12663&amp;partnerID=40&amp;md5=3b4b7f3402f42ec523bb06b55a1bae6c</t>
  </si>
  <si>
    <t>Based on the resource-based view (RBV) and the transaction cost economics (TCE) theories, we study the impact of IT capability on the performance of port supply chain using an IT-enabled transaction cost frontier model where the IT capability is modeled as a unique production input and as an endogenous transaction attribute as well. By examining the optimal levels of IT capability for different port systems from the viewpoint of production cost and transaction cost, we find theoretical evidence to explain why a port system with a horizontal competitive governance mode is less successful at integrating a port IT system in practice. Moreover, we find that the optimal IT capability of an individual port operator is lower than the IT capability in an integrated heterogeneous system. We further investigate how to improve IT capability to the desired system level through different forms of an incentive system that includes a subsidy offered by the port authority to coordinate the entire port system. The fixed subsidy is found to be the most cost-effective and the easiest to implement. In addition, considering that information about effort cost for IT capability can be private under a market or hybrid governance mode, we study the performance of a direct revelation mechanism when revealing the port operator's private information and true cost to the port authority. © 2016 Production and Operations Management Society</t>
  </si>
  <si>
    <t>2-s2.0-85047932862</t>
  </si>
  <si>
    <t>Watson R.T.; Dawson G.S.; Boudreau M.-C.; Li Y.; Zhang H.; Huang W.W.; Al-Jabri I.</t>
  </si>
  <si>
    <t>Constraining opportunism in information systems consulting: A three nation examination</t>
  </si>
  <si>
    <t>10.17705/1jais.00560</t>
  </si>
  <si>
    <t>https://www.scopus.com/inward/record.uri?eid=2-s2.0-85073928758&amp;doi=10.17705%2f1jais.00560&amp;partnerID=40&amp;md5=b6d0b6ca065a4a761f9a376434799ca9</t>
  </si>
  <si>
    <t>In the context of IS consulting, this study applies the principles of engaged scholarship to examine the perennial problem of constraining opportunism. Using constructs proposed by the theory of relationship constraints, this paper examines the relative effectiveness of different constraint mechanisms on information systems (IS) consultants in China, Saudi Arabia, and the United States, for projects with different levels of information asymmetry, tacit knowledge, and explicit knowledge. While we found support in all of these countries for the salience of these dimensions, there are important distinctions in the effectiveness of different constraints among the countries. Generally, consulting clients in the United States believe that social constraints are more effective, while those in China and Saudi Arabia favor legal constraints. Our research suggests that these findings are a result of differences in legal systems and the foundations of social norm formation. Our findings highlight the importance of tacit knowledge and information asymmetry (over explicit knowledge), and we provide a conceptual model for an IS-interventionist approach to reducing opportunism. © 2019 by the Association for Information Systems.</t>
  </si>
  <si>
    <t>2-s2.0-85073928758</t>
  </si>
  <si>
    <t>Watts S.; Henderson J.C.</t>
  </si>
  <si>
    <t>Innovative IT climates: CIO perspectives</t>
  </si>
  <si>
    <t>10.1016/j.jsis.2005.08.001</t>
  </si>
  <si>
    <t>https://www.scopus.com/inward/record.uri?eid=2-s2.0-33646174516&amp;doi=10.1016%2fj.jsis.2005.08.001&amp;partnerID=40&amp;md5=c53f1edd3ab14ea92385872414bc05f9</t>
  </si>
  <si>
    <t>In many organizations the CIO is a key driver of business innovation. This research investigates innovative CIOs in the context of their organizational climate theory. We explore the concept of innovative IT climates through qualitative analyses of interviews with 36 innovative CIO's. We identify and characterize four dimensions of innovative IT climates using a theoretical model based on the climate literature. Inductive grounded-theoretic methods are then utilized to develop two additional dimensions of innovative IT climates - reality-checking and promoting credibility. Findings expand our theoretical and empirical understanding of innovative IT climates and provide practitioners with specific examples of how CIO's are actively working to create innovative IT climates. © 2005.</t>
  </si>
  <si>
    <t>2-s2.0-33646174516</t>
  </si>
  <si>
    <t>Weerakkody V.; Dwivedi Y.K.; Irani Z.</t>
  </si>
  <si>
    <t>The diffusion and use of institutional theory: A cross-disciplinary longitudinal literature survey</t>
  </si>
  <si>
    <t>10.1057/jit.2009.16</t>
  </si>
  <si>
    <t>https://www.scopus.com/inward/record.uri?eid=2-s2.0-70450227431&amp;doi=10.1057%2fjit.2009.16&amp;partnerID=40&amp;md5=a0d7cdcead4cc3852be5838695f83b83</t>
  </si>
  <si>
    <t>There is a plethora of theories to explore the disciplines of business, management and sociology, with institutional theory being widely used to explore a range of research challenges. In the area of Information Systems (IS), the use of institutional theory remains in its infancy, with much potential for adoption. Much of the rationale underpinning the proposed research is that a systematic review and synthesis of the normative literature may support the direction of further research and the use of institutional theory in exploring pertinent research challenges facing the IS community. This study also serves to signpost cross-disciplinary research, and thus opens up a whole new research paradigm. Therefore, this article seeks to provide a bibliometric analysis and a comprehensive and systematic review of the literature pertaining to institutional theory to ascertain the current state of play of the theory. Information on a series of variables was extracted after conducting a review of 511 articles across various disciplines that have utilised institutional theory, published in 210 peer-reviewed journals between 1978 and 2008. The findings suggest that the positivist paradigm, empirical and quantitative research, the survey method and organisation/firm as a unit of analysis was used predominantly in combination with institutional theory. The results of this study may have implications for researchers, journal editors, reviewers and universities. © 2009 JIT Palgrave Macmillan All rights reserved.</t>
  </si>
  <si>
    <t>2-s2.0-70450227431</t>
  </si>
  <si>
    <t>Weeth A.; Prigge J.-K.; Homburg C.</t>
  </si>
  <si>
    <t>The Role of Departmental Thought Worlds in Shaping Escalation of Commitment in New Product Development Projects</t>
  </si>
  <si>
    <t>10.1111/jpim.12512</t>
  </si>
  <si>
    <t>https://www.scopus.com/inward/record.uri?eid=2-s2.0-85074634595&amp;doi=10.1111%2fjpim.12512&amp;partnerID=40&amp;md5=93bbab59bfcdce6dcacb9c8ca9c82a87</t>
  </si>
  <si>
    <t>The debate over whether and how thought worlds of different departments (especially marketing and research and development [R&amp;D]) affect managers' decision-making behavior in new product development (NPD) is ongoing. A key challenge of these decisions is to deal with deteriorating NPD projects, which are often subject to escalation of commitment (EoC), with many firms wasting billions of dollars by throwing good money after bad NPD projects. However, understanding departmental thought worlds and their role for EoC in NPD could help firms stop this profusion. Thus, this research provides answers to the question of how thought worlds affect managers' tendency toward EoC in NPD decision-making—both in general and under certain project characteristics. To do so, we conducted four studies based on real-life scenarios with 460 highly experienced NPD managers from marketing and R&amp;D, thus ensuring high validity and reliability. Our research is the first to explore the impact of thought worlds on EoC, thereby detecting that the importance of managers' thought worlds for shaping EoC varies with the NPD project's characteristics. Thus, depending on the specific project situation, different types of managers may be more or less capable of making proper NPD decisions. Moreover, results show that belief updating serves as a respective key mediator. Doing so enriches the theory by showing that managers' thought worlds can substantially influence a major mechanism (i.e., belief updating) of coping with cognitive dissonance. Finally, post hoc tests reveal departmental differences in EoC behavior between marketing and R&amp;D that vary with a project's characteristics. These results imply that firms need to carefully consider who is in charge of making decisions on NPD project continuance in different project situations. © 2019 Product Development &amp; Management Association</t>
  </si>
  <si>
    <t>2-s2.0-85074634595</t>
  </si>
  <si>
    <t>Wei K.-K.; Teo H.-H.; Chan H.C.; Tan B.C.Y.</t>
  </si>
  <si>
    <t>Conceptualizing and testing a social cognitive model of the digital divide</t>
  </si>
  <si>
    <t>10.1287/isre.1090.0273</t>
  </si>
  <si>
    <t>https://www.scopus.com/inward/record.uri?eid=2-s2.0-79955851807&amp;doi=10.1287%2fisre.1090.0273&amp;partnerID=40&amp;md5=208d2b345d0d9e1a738193d0ad86cf7f</t>
  </si>
  <si>
    <t>The digital divide has loomed as a public policy issue for over a decade. Yet, a theoretical account for the effects of the digital divide is currently lacking. This study examines three levels of the digital divide. The digital access divide (the first-level digital divide) is the inequality of access to information technology (IT) in homes and schools. The digital capability divide (the second-level digital divide) is the inequality of the capability to exploit IT arising from the first-level digital divide and other contextual factors. The digital outcome divide (the third-level digital divide) is the inequality of outcomes (e.g., learning and productivity) of exploiting IT arising from the second-level digital divide and other contextual factors. Drawing on social cognitive theory and computer self-efficacy literature, we developed a model to show how the digital access divide affects the digital capability divide and the digital outcome divide among students. The digital access divide focuses on computer ownership and usage in homes and schools. The digital capability divide and the digital outcome divide focus on computer self-efficacy and learning outcomes, respectively. This model was tested using data collected from over 4,000 students in Singapore. The results generate insights into the relationships among the three levels of the digital divide and provide a theoretical account for the effects of the digital divide. While school computing environments help to increase computer self-efficacy for all students, these factors do not eliminate knowledge the gap between students with and without home computers. Implications for theory and practice are discussed. © 2011 INFORMS.</t>
  </si>
  <si>
    <t>2-s2.0-79955851807</t>
  </si>
  <si>
    <t>Wei L.-Q.; Lau C.-M.</t>
  </si>
  <si>
    <t>High performance work systems and performance: The role of adaptive capability</t>
  </si>
  <si>
    <t>10.1177/0018726709359720</t>
  </si>
  <si>
    <t>https://www.scopus.com/inward/record.uri?eid=2-s2.0-77957074553&amp;doi=10.1177%2f0018726709359720&amp;partnerID=40&amp;md5=9be9b08be3b8d616a99bcde3e2d1dac7</t>
  </si>
  <si>
    <t>High performance work systems (HPWS) represent a systematic and integrated approach of managing human resources toward the alignment of HR functions and the achievement of firm strategy. The relationship of HPWS with firm performance has been extensively examined, though the mechanism underlying HPWS-performance relationship is not well researched, especially at the organizational level. Based on the dynamic capabilities perspective, this study examines a model with adaptive capability as the mediator in the relationship between HPWS and firm performance, aiming to understand how HPWS is positively associated with organizational outcomes. Institutional environment as a contextual factor that influences the relationship between adaptive capability and performance is also examined. Empirical results from a sample of Chinese firms indicated that HPWS-firm performance linkage was partially mediated by adaptive capability. In addition, the effect of HPWS on adaptive capability was stronger for firms in an institutional environment with location advantage than firms in other environments. © The Author(s) 2010.</t>
  </si>
  <si>
    <t>2-s2.0-77957074553</t>
  </si>
  <si>
    <t>Weigelt C.</t>
  </si>
  <si>
    <t>Leveraging supplier capabilities: The role of locus of capability deployment</t>
  </si>
  <si>
    <t>10.1002/smj.1998</t>
  </si>
  <si>
    <t>https://www.scopus.com/inward/record.uri?eid=2-s2.0-84870548770&amp;doi=10.1002%2fsmj.1998&amp;partnerID=40&amp;md5=bd548be02ea7a24242b79c21eb07fb62</t>
  </si>
  <si>
    <t>This study adds to the resource-based view by studying how client firms may gain performance benefits from supplier IT capabilities in market-based arrangements where the supplier's IT capabilities are readily available to multiple client firms. I argue that the locus of supplier capability deployment, i.e. whether supplier capabilities are deployed at the client (in-sourcing) or supplier (outsourcing), has implications for client firm performance. The findings show that in-sourcing leads to complementary effects between supplier IT capabilities and client operational capabilities. In contrast, clients with weaker operational capabilities benefit from outsourcing the respective activity to the supplier, and may even be able to reduce their capability disadvantage through outsourcing. The data on 964 U.S. credit unions contracting with 22 technology solution providers is archival. © 2012 John Wiley &amp; Sons, Ltd.</t>
  </si>
  <si>
    <t>2-s2.0-84870548770</t>
  </si>
  <si>
    <t>Weigelt C.; Sarkar M.</t>
  </si>
  <si>
    <t>Performance implications of outsourcing for technological innovations: Managing the efficiency and adaptability trade-off</t>
  </si>
  <si>
    <t>10.1002/smj.951</t>
  </si>
  <si>
    <t>https://www.scopus.com/inward/record.uri?eid=2-s2.0-83555174904&amp;doi=10.1002%2fsmj.951&amp;partnerID=40&amp;md5=889c489b69228d1aca78d4ee8ee852df</t>
  </si>
  <si>
    <t>We explore how increasing efficiency compromises adaptability when a firm outsources during the emergent stages of a technological innovation. Since efficiency -related problems differ in complexity and structure from those associated with adaptability, their optimal governance differs. While the former benefits from outsourcing, the latter is better off managed within organizational boundaries. In addition, a firm's ability to engage in complex problem solving buffers the efficiency-adaptability trade-off that occurs with increasing levels of outsourcing. In this study, we find support for our theses. Although outsourcing yields efficiency gains up to a certain point, it hurts adaptability. However, a firm's absorptive capacity mitigates this trade-off. Our data on outsourcing for Internet banking is both archival and based on two surveys conducted with 100 U.S. banks. © 2011 John Wiley &amp; Sons, Ltd.</t>
  </si>
  <si>
    <t>2-s2.0-83555174904</t>
  </si>
  <si>
    <t>Li H.; Yoo S.</t>
  </si>
  <si>
    <t>From information systems resources to effective use: Moderating effect of network embeddedness</t>
  </si>
  <si>
    <t>10.1016/j.jsis.2022.101735</t>
  </si>
  <si>
    <t>https://www.scopus.com/inward/record.uri?eid=2-s2.0-85135119589&amp;doi=10.1016%2fj.jsis.2022.101735&amp;partnerID=40&amp;md5=acec8fcb83cf1e15f479c9277ef1b69d</t>
  </si>
  <si>
    <t>This research examines how organizations can achieve effective information systems (IS) use by aligning internal IS resources with embeddedness in the IS outsourcing network. Leveraging the empirical opportunity of large-scale organization-wide meaningful use attestation of electronic health records, we conducted a longitudinal analysis of US hospitals from 2013 to 2017. We found that an organization's network embeddedness amplifies the positive relationship between IS resources and effective IS use. We also identify different impacts depending on network embeddedness types and organization sizes. We found positive moderating effects of structural and positional embeddedness. However, junctional embeddedness has no direct or moderating effect on IS use. In addition, the moderating effects manifest differently for different-sized organizations – i.e., structural embeddedness has a stronger positive moderating effect for large organizations, while positional embeddedness’ positive moderating effect is stronger for small organizations. We also found heterogeneous direct effects of structural and positional embeddedness on organizational IS use. Solely depending on structural embeddedness will result in lower IS use, which is more prominent for small organizations. Positional embeddedness has a negative direct effect on small organizations’ IS use but positively relates to large organizations’ IS use. This research highlights the role of network embeddedness in facilitating IS use and offers a nuanced understanding of its impacts. Our findings also provide practical implications for organizational IS use through strategic IS outsourcing. © 2022 Elsevier B.V.</t>
  </si>
  <si>
    <t>2-s2.0-85135119589</t>
  </si>
  <si>
    <t>Wenzel M.; Wagner H.-T.; Koch J.</t>
  </si>
  <si>
    <t>The funeral industry and the Internet: On the historical emergence and destabilization of strategic paths</t>
  </si>
  <si>
    <t>10.1057/s41303-017-0048-z</t>
  </si>
  <si>
    <t>https://www.scopus.com/inward/record.uri?eid=2-s2.0-85018264789&amp;doi=10.1057%2fs41303-017-0048-z&amp;partnerID=40&amp;md5=a907ed95d289f5cc586bbfda7f86a284</t>
  </si>
  <si>
    <t>Although IS research acknowledges the importance of path dependence with the generalized response that "history matters," this broad understanding does not substitute for a more systematic historical analysis of how paths emerge and how technological change breaks them. In this context, we draw on the theory of strategic path dependence from organization and management research to develop a more nuanced understanding of path dependence and then explore how technological change breaks these strategic paths. Based on a narrative analysis of the strategic development of incumbents in the funeral industry, we reconstruct the core components of strategic paths-strategic patterns and self-reinforcing mechanisms- A nd scrutinize the Internet's role in breaking these paths. We suggest that technological change helps break strategic paths by destabilizing the very self-reinforcing mechanisms that led to their emergence and reproduction in the first place. Furthermore, by showing that breaking strategic paths involves a subsequent critical event that destabilizes the strategic pattern, we advance a process understanding of how strategic paths are broken. This paper thus provides much-needed historical analyses of IS-related phenomena, offers a more precise and systematic understanding of path dependence in IS research, and yields insights into the process of how strategic paths are broken. © 2017 The OR Society.</t>
  </si>
  <si>
    <t>2-s2.0-85018264789</t>
  </si>
  <si>
    <t>Wessel L.; Baiyere A.; Ologeanu-Taddei R.; Cha J.; Jensen T.B.</t>
  </si>
  <si>
    <t>Unpacking the difference between digital transformation and it-enabled organizational transformation</t>
  </si>
  <si>
    <t>10.17705/1jais.00655</t>
  </si>
  <si>
    <t>https://www.scopus.com/inward/record.uri?eid=2-s2.0-85099650908&amp;doi=10.17705%2f1jais.00655&amp;partnerID=40&amp;md5=3b247b9ae592cad69d380f26421d2cd2</t>
  </si>
  <si>
    <t>Although digital transformation offers a number of opportunities for today’s organizations, information systems scholars and practitioners struggle to grasp what digital transformation really is, particularly in terms of how it differs from the well-established concept of information technology (IT)-enabled organizational transformation. By integrating literature from organization science and information systems research with two longitudinal case studies—one on digital transformation, the other on IT-enabled organizational transformation—we develop an empirically grounded conceptualization that sets these two phenomena apart. We find that there are two distinctive differences: (1) digital transformation activities leverage digital technology in (re)defining an organization’s value proposition, while IT-enabled organizational transformation activities leverage digital technology in supporting the value proposition, and (2) digital transformation involves the emergence of a new organizational identity, whereas IT-enabled organizational transformation involves the enhancement of an existing organizational identity. We synthesize these arguments in a process model to distinguish the different types of transformations and propose directions for future research. © 2021 by the Association for Information Systems.</t>
  </si>
  <si>
    <t>2-s2.0-85099650908</t>
  </si>
  <si>
    <t>Wheeler B.C.</t>
  </si>
  <si>
    <t>NEBIC: A dynamic capabilities theory for assessing net-enablement</t>
  </si>
  <si>
    <t>10.1287/isre.13.2.125.89</t>
  </si>
  <si>
    <t>https://www.scopus.com/inward/record.uri?eid=2-s2.0-0036015966&amp;doi=10.1287%2fisre.13.2.125.89&amp;partnerID=40&amp;md5=60fbebda2787a8f445d92e69830d7c5d</t>
  </si>
  <si>
    <t>We propose the Net-Enabled Business Innovation Cycle (NEBIC) as an applied dynamic capabilities theory for measuring, predicting, and understanding a firm's ability to create customer value through the business use of digital networks. The theory incorporates both a variance and process view of net-enabled business innovation. It identifies four sequenced constructs: Choosing new IT, Matching Economic Opportunities with technology, Executing Business Innovation for Growth, and Assessing Customer Value, along with the processes and events that interrelate them as a cycle. The sequence of these theorized relationships for net-enablement (NE)1 asserts that choosing IT precedes rather than aligns with corporate strategy. The theory offers a logically consistent and falsifiable basis for grounding research programs on metrics of net-enabled business innovation.</t>
  </si>
  <si>
    <t>2-s2.0-0036015966</t>
  </si>
  <si>
    <t>Whitaker J.; Mithas S.; Krishnan M.S.</t>
  </si>
  <si>
    <t>Organizational learning and capabilities for onshore and offshore business process outsourcing</t>
  </si>
  <si>
    <t>10.2753/MIS0742-1222270302</t>
  </si>
  <si>
    <t>https://www.scopus.com/inward/record.uri?eid=2-s2.0-79951884338&amp;doi=10.2753%2fMIS0742-1222270302&amp;partnerID=40&amp;md5=68244bd09152399bf87c3b9b7948698b</t>
  </si>
  <si>
    <t>This paper identifies and analyzes firm-level characteristics that facilitate onshore and offshore business process outsourcing (BPO). We use organizational learning and capabilities to develop a conceptual model. We test the conceptual model with archival data on a broad cross section of U. S. firms. Our empirical findings indicate that firms with experience in onshore information technology (IT) outsourcing and capabilities related to IT coordination applications and process codification are more likely to engage in BPO, and firms with experience in internationalization are more likely to engage in offshore BPO. We also find that IT coordination applications have a greater impact on onshore BPO than on offshore BPO, and the effect of process codification is partly mediated through IT outsourcing. © 2011 M.E. Sharpe, Inc.</t>
  </si>
  <si>
    <t>2-s2.0-79951884338</t>
  </si>
  <si>
    <t>Widener S.K.</t>
  </si>
  <si>
    <t>An empirical analysis of the levers of control framework</t>
  </si>
  <si>
    <t>10.1016/j.aos.2007.01.001</t>
  </si>
  <si>
    <t>https://www.scopus.com/inward/record.uri?eid=2-s2.0-34547785455&amp;doi=10.1016%2fj.aos.2007.01.001&amp;partnerID=40&amp;md5=f9b4bbbb41484749904f0a968a4071c6</t>
  </si>
  <si>
    <t>The purpose of this paper is to use the levers of control framework to explore the antecedents of control systems - various facets of strategy that drive the use of controls; to explore the relations among control systems; and to explore the costs and benefits of control systems - costs in terms of consumption of a constrained resource (i.e., management attention) and benefits (i.e., learning). Using data from a survey of 122 Chief Financial Officers, this study tests a structural equation model that relates strategic risk and uncertainty to control systems (i.e., beliefs, boundary, diagnostic, and interactive control systems), which in turn are hypothesized to affect learning and attention, and ultimately firm performance. The evidence suggests that there are multiple inter-dependent and complementary relations among the control systems. I find that strategic risk and uncertainty drive both the importance and use of performance measures in diagnostic or interactive roles. Moreover, it appears that in certain strategic conditions information processing needs are such that firms use performance measures both interactively and diagnostically. Finally, I conclude that although there is a cost of control, there is a positive effect on firm performance. © 2007 Elsevier Ltd. All rights reserved.</t>
  </si>
  <si>
    <t>2-s2.0-34547785455</t>
  </si>
  <si>
    <t>Wielgos D.M.; Homburg C.; Kuehnl C.</t>
  </si>
  <si>
    <t>Digital business capability: its impact on firm and customer performance</t>
  </si>
  <si>
    <t>10.1007/s11747-021-00771-5</t>
  </si>
  <si>
    <t>https://www.scopus.com/inward/record.uri?eid=2-s2.0-85106010324&amp;doi=10.1007%2fs11747-021-00771-5&amp;partnerID=40&amp;md5=d7dc412e6c04665292b544c8544b96df</t>
  </si>
  <si>
    <t>Digital business transformation forces firms to develop foundational capabilities to remain competitive. However, despite considerable academic and managerial interest, the nature of a digital business capability (DBC) that creates value by effectively managing digital business transformation remains unclear. Drawing on a mixed-methods approach, we conceptualize and operationalize the DBC construct. In Study 1, we examine the effects of DBC on firm performance using a cross-industry, multisource dataset. In Study 2, we assess the effects of DBC on customer performance using a unique multisource, multilevel dataset collected at two points in time. The results reveal that DBC contributes to performance, even beyond the effects of established constructs. Importantly, DBC increasingly drives firm performance after reaching a critical level of internal dynamism (i.e., U-shaped moderation). By contrast, DBC particularly pays off at an optimal level of external dynamism (i.e., inverse U-shaped moderation). DBC is more valuable for business-to-consumer than for business-to-business firms. © 2021, Academy of Marketing Science.</t>
  </si>
  <si>
    <t>2-s2.0-85106010324</t>
  </si>
  <si>
    <t>Wiener M.; Mähring M.; Remus U.; Saunders C.</t>
  </si>
  <si>
    <t>Control configuration and control enactment in information systems projects: Review and expanded theoretical framework</t>
  </si>
  <si>
    <t>10.25300/MISQ/2016/40.3.11</t>
  </si>
  <si>
    <t>https://www.scopus.com/inward/record.uri?eid=2-s2.0-84990879157&amp;doi=10.25300%2fMISQ%2f2016%2f40.3.11&amp;partnerID=40&amp;md5=445350e5a8e742cb715399c3668b4bda</t>
  </si>
  <si>
    <t>The control of information systems (IS) projects is a key activity for deployment of information technology (IT) resources and ultimately for value creation through IT. For the last 20 years, research on IS project control has grown to cover a wide range of aspects and issues, including control modes, amounts, and portfolios, control in internal and outsourced settings, and control antecedents, consequences, and dynamics. There is an important theoretical and practical impetus for this research, since the nature of IS projects creates specific and challenging conditions for control, and since control research in neighboring disciplines often neglects temporary endeavors such as projects. In this study, we provide a systematic review and synthesis of the literature and develop an expanded theoretical framework for IS project control with supporting conjectures. Our review reveals that existing research primarily studies the contextual antecedents and performance consequences of control modes and amounts, and thus focuses on control portfolio configurations (what). In contrast, prior research largely neglects control enactment, that is, how the controller interacts with the controllee to put the portfolio of controls into practice. Our expanded framework points to the importance of studying control portfolio configurations and control enactment (in terms of control style and control congruence) in combination, in order to better understand IS project control effectiveness. Expanding the toolbox of concepts available to IS researchers, our framework helps resolve existing research gaps and inconsistencies, and opens up new avenues for future research on the control of IS projects.</t>
  </si>
  <si>
    <t>2-s2.0-84990879157</t>
  </si>
  <si>
    <t>Wiener M.; Saunders C.; Marabelli M.</t>
  </si>
  <si>
    <t>Big-data business models: A critical literature review and multiperspective research framework</t>
  </si>
  <si>
    <t>10.1177/0268396219896811</t>
  </si>
  <si>
    <t>https://www.scopus.com/inward/record.uri?eid=2-s2.0-85081751560&amp;doi=10.1177%2f0268396219896811&amp;partnerID=40&amp;md5=f05ef9eb173057e658d0a202cc4c713c</t>
  </si>
  <si>
    <t>The emergence of “big data” offers organizations unprecedented opportunities to gain and maintain competitive advantage. Trying to exploit the strategic business potential embedded in big data, many organizations have started to renovate their business models or develop new ones, giving rise to the phenomenon of big-data business models. Although big-data business model research is still in its infancy, a significant number of studies on the topic have been published since 2014. We thus suggest it is time to perform a critical review and assessment of the literature at the intersection of business models and big data (analytics), thereby responding to recent calls for further research on and sustained analysis of big-data business models. In particular, our review uses three major criteria (big-data business model types, dimensions, and deployment) to assess the state of the big-data business model literature and identify shortcomings in this literature. On this basis, we derive and discuss five central research perspectives (supply chain, stakeholder, ethics, national, and process), providing guidance for future research and theory development in the area. These perspectives also have practical implications on how to address the current big-data business model deployment gap. © Association for Information Technology Trust 2019.</t>
  </si>
  <si>
    <t>2-s2.0-85081751560</t>
  </si>
  <si>
    <t>Wiengarten F.; Humphreys P.; McKittrick A.; Fynes B.</t>
  </si>
  <si>
    <t>Investigating the impact of e-business applications on supply chain collaboration in the German automotive industry</t>
  </si>
  <si>
    <t>10.1108/01443571311288039</t>
  </si>
  <si>
    <t>https://www.scopus.com/inward/record.uri?eid=2-s2.0-84871999280&amp;doi=10.1108%2f01443571311288039&amp;partnerID=40&amp;md5=11fbc1e4b0fb6581542f7ec2cac2fa34</t>
  </si>
  <si>
    <t>Purpose: The internet and web-based technologies have enabled the integration of information systems across organisational boundaries in ways that were hitherto impossible. The measurement of e-business (EB) value has been traditionally considered as a single construct. However, the desire to develop a comprehensive understanding of the impact of EB applications from a theoretical perspective has resulted in the modelling of multiple EB constructs. The impact of EB enabled collaboration on operational performance was also investigated. The purpose of this paper is to explore the enabling role of multiple dimensions of EB investigating if all EB applications impact directly and positively on supply chain collaboration. Design/methodology/approach: A web-based survey was carried out to collect data within the German automotive industry. Structural equation modelling was conducted to test the measurement and structural model. Findings: The results provide justification for the modelling of EB in multiple dimensions. Furthermore, some EB applications impacted positively on supply chain collaboration whilst some did not. The results also proved that EB enabled collaboration impacted directly and positively on the multiple dimensions of operational performance tested. Practical implications: EB applications cannot be viewed by practising managers as being universally beneficial in improving collaboration across a buyer-supplier boundary. However, the results reveal that, by carefully selecting the most appropriate EB applications, operations improvement benefits can be realised across a range of operational metrics due to enhanced supply chain collaboration. Originality/value: The deconstruction of EB into multiple constructs will enable the measurement of EB value to be more accurately assessed. Furthermore, the direct impact of EB-enabled collaboration to facilitate interaction and integration and its impact on operational performance adds to the body of knowledge within the larger research field of supply chain collaboration. © Emerald Group Publishing Limited.</t>
  </si>
  <si>
    <t>2-s2.0-84871999280</t>
  </si>
  <si>
    <t>Wijnhoven F.; Spil T.; Stegwee R.; Fa R.T.A.</t>
  </si>
  <si>
    <t>Post-merger IT integration strategies: An IT alignment perspective</t>
  </si>
  <si>
    <t>10.1016/j.jsis.2005.07.002</t>
  </si>
  <si>
    <t>https://www.scopus.com/inward/record.uri?eid=2-s2.0-32144457708&amp;doi=10.1016%2fj.jsis.2005.07.002&amp;partnerID=40&amp;md5=6a302f75b89cb4f8da5f89b9c10b6f07</t>
  </si>
  <si>
    <t>When a company decides to merge with or to acquire another company, a major question is to what extent to integrate the information technologies and the organization. Interpreting merger objectives to proper IT integration strategies is a complex and time-consuming process, due to a lack of explicit understanding of the problems involved. The current literature in this field is meager and has not yet resulted in a theory. For this purpose, we developed a variant of the IT alignment model. In this model, we identify three ambition levels of mergers and IT integration from the literature. Additionally, we describe four integration methods that fit with these ambitions. The relations between these objectives and methods are moderated by contextual factors. Three hospital cases, with different merger and IT integration ambitions, describe the practice of this model. The case studies also add several new variables and relations to it. This result facilitates further research in post-merger IT integration by delivering an empirical research model. © 2005 Elsevier B.V. All rights reserved.</t>
  </si>
  <si>
    <t>2-s2.0-32144457708</t>
  </si>
  <si>
    <t>Williams B.D.; Roh J.; Tokar T.; Swink M.</t>
  </si>
  <si>
    <t>Leveraging supply chain visibility for responsiveness: The moderating role of internal integration</t>
  </si>
  <si>
    <t>10.1016/j.jom.2013.09.003</t>
  </si>
  <si>
    <t>https://www.scopus.com/inward/record.uri?eid=2-s2.0-84887009587&amp;doi=10.1016%2fj.jom.2013.09.003&amp;partnerID=40&amp;md5=3623c3b25e36977b42ca32e82ca4a89d</t>
  </si>
  <si>
    <t>As global supply chains compete in an increasingly complex and rapidly changing business environment, supply chain responsiveness has become a highly prized capability. To increase responsiveness, supply chain managers often seek information that provides greater visibility into factors affecting both demand and supply. Managers often claim, however, that they are awash in data yet lacking in valuable information. Taken together, these conditions suggest that supply chain visibility is a necessary, but insufficient capability for enabling supply chain responsiveness. Based on organizational information processing theory, we posit that a supply chain organization's internal integration competence provides complementary information processing capabilities required to yield expected responsiveness from greater supply chain visibility. An analysis of data from 206 firms strongly supports this hypothesis. For supply chain managers, these findings indicate that a strategy for achieving supply chain responsiveness requires a dual-pronged approach that aligns increased visibility with extensive information processing capabilities from internal integration. For researchers, this study provides an initial examination of visibility as a construct, and extends a growing literature addressing integration as an information processing capability. © 2013 Elsevier B.V. All rights reserved.</t>
  </si>
  <si>
    <t>2-s2.0-84887009587</t>
  </si>
  <si>
    <t>Williams C.K.; Karahanna E.</t>
  </si>
  <si>
    <t>Causal explanation in the coordinating process: A critical realist case study of federated it governance structures</t>
  </si>
  <si>
    <t>10.25300/MISQ/2013/37.3.12</t>
  </si>
  <si>
    <t>https://www.scopus.com/inward/record.uri?eid=2-s2.0-84887431819&amp;doi=10.25300%2fMISQ%2f2013%2f37.3.12&amp;partnerID=40&amp;md5=681bb40b4905d7a8bbf819592a372b4d</t>
  </si>
  <si>
    <t>Large, multi-unit organizations are continually challenged to balance demands for centralization of information technology that lead to cost and service efficiencies through standardization while providing flexibility at the local unit level in order to meet unique business, customer, and service needs. This has led many organizations to adopt hybrid federated information technology governance (ITG) structures to find this balance. This approach to ITG establishes demand for various means to coordinate effectively across the organization to achieve the desired benefits. Past research has focused on the efficacy of various coordination mechanisms (e.g., steering committees, task forces) to coordinate activities related to information technology. However, we lack insights as to how and why these various coordination approaches help organizations achieve desired coordinated outcomes. This research specifically identifies coordinating as a process. Adopting the philosophy of critical realism, we conducted a longitudinal, comparative case study of two coordinating efforts in a federated ITG structure. Through a multifaceted approach to scientific logic employing deductive, inductive, and retroductive elements, we explicate two causal mechanisms, consensus making and unit aligning, which help to explain the coordinating process and the coordination outcomes observed in these efforts. We additionally elaborate the operation of the mechanisms through the typology of macro-micro-macro influences. Further, we demonstrate the value of the causal mechanisms to understanding the coordinating process by highlighting the complementarity in insights relative to the theories of power and politics and of rational choice. The study contributes to our understanding of coordinating as a process and of governance in federated IT organizations. Importantly, our study illustrates the value of applying critical realism to develop causal explanations and generate insights about a phenomenon.</t>
  </si>
  <si>
    <t>2-s2.0-84887431819</t>
  </si>
  <si>
    <t>Willison R.; Lowry P.B.; Paternoster R.</t>
  </si>
  <si>
    <t>A tale of two deterrents: Considering the role of absolute and restrictive deterrence to inspire new directions in behavioral and organizational security research</t>
  </si>
  <si>
    <t>10.17705/1jais.00524</t>
  </si>
  <si>
    <t>https://www.scopus.com/inward/record.uri?eid=2-s2.0-85061985604&amp;doi=10.17705%2f1jais.00524&amp;partnerID=40&amp;md5=80c192a6c222337a16cb4a136eb1f28d</t>
  </si>
  <si>
    <t>This research-perspective article reviews and contributes to the literature that explains how to deter internal computer abuse (ICA), which is criminal computer behavior committed by organizational insiders. ICA accounts for a large portion of insider trading, fraud, embezzlement, the selling of trade secrets, customer privacy violations, and other criminal behaviors, all of which are highly damaging to organizations. Although ICA represents a momentous threat for organizations, and despite numerous calls to examine this behavior, the academic response has thus far been lukewarm. However, a few security researchers have examined ICA’s influence in an organizational context and addressed potential means of deterring it. However, the results of these studies have been mixed, leading to a debate on the applicability of deterrence theory (DT) to ICA. We argue that more compelling opportunities will arise in DT research if security researchers more deeply study its assumptions and more carefully recontextualize it. The purpose of this article is to advance a deterrence research agenda that is grounded in the pivotal criminological deterrence literature. Drawing on the distinction between absolute and restrictive deterrence and aligning them with rational choice theory (RCT), this paper shows how deterrence can be used to mitigate the participation in and frequency of ICA. We thus propose that future research on the deterrent effects of ICA should be anchored in a more general RCT, rather than in examinations of deterrence as an isolated construct. We then explain how adopting RCT with DT opens up new avenues of research. Consequently, we propose three areas for future research, which cover not only the implications for the study of ICA deterrence, but also the potential motivations for these types of offenses and the skills required to undertake them. © 2018 by the Association for Information Systems.</t>
  </si>
  <si>
    <t>2-s2.0-85061985604</t>
  </si>
  <si>
    <t>Wilson M.</t>
  </si>
  <si>
    <t>A conceptual framework for studying gender in information systems research</t>
  </si>
  <si>
    <t>10.1057/palgrave.jit.2000008</t>
  </si>
  <si>
    <t>https://www.scopus.com/inward/record.uri?eid=2-s2.0-3242774626&amp;doi=10.1057%2fpalgrave.jit.2000008&amp;partnerID=40&amp;md5=55e19f8cb2957793a66c5cc89bebe331</t>
  </si>
  <si>
    <t>This paper aims to attend the under-theorisation of gender within the Information Systems (IS) literature by adopting a critical and feminist approach to the organisational context of IS development and use. The IS are conceived of as innovations with theoretical concepts and observations for comprehending the innovation process advanced within Social Studies of Technology being described and applied to IS. Consequently, a conceptual framework for studying gender and IS is constructed by combining insights derived from; (1) gender and computing, concerning the differences and inequalities of development and use of IS; (2) gender and society concerning the existence of gendered spheres; (3) studies of gender and organisations concerning the social division of labour; and (4) gender and technology, concerning the masculinity of technology culture. The developed framework is tabulated, areas for future research suggested and potential research questions outlined. The latter employ examples from the field of nursing to illustrate their tangible application. The framework constitutes a contribution to IS research by providing access to additional explanations for organisational phenomena (such as user rejection); by deepening our understanding of the innovation process; by improving IS practice through increased awareness of social issues (especially gender); and by promoting further potential topics for IS researchers.</t>
  </si>
  <si>
    <t>2-s2.0-3242774626</t>
  </si>
  <si>
    <t>Wilson M.; Howcroft D.</t>
  </si>
  <si>
    <t>Power, politics and persuasion in IS evaluation: A focus on 'relevant social groups'</t>
  </si>
  <si>
    <t>10.1016/j.jsis.2004.11.007</t>
  </si>
  <si>
    <t>https://www.scopus.com/inward/record.uri?eid=2-s2.0-15844371172&amp;doi=10.1016%2fj.jsis.2004.11.007&amp;partnerID=40&amp;md5=d82533dba801a048f10baa81c7ec2f92</t>
  </si>
  <si>
    <t>The focus of this paper is with the activities associated with evaluations and their role in attaining (or not) stabilisation of the artefact. We aim to achieve two broad objectives: first, to examine some particular political and social aspects of evaluation processes in organisations; and secondly, to show the potential contribution of employing the notion of 'relevant social groups', a concept adopted from the social shaping of technology approach. By using a case study illustration we examine formal evaluations as a mechanism to effect and justify decisions already taken elsewhere and as important resources for supporters of the system to enroll new users and consolidate existing support. The study shows that if enrolment is achieved then the technology will head towards stabilisation and thus 'success'; conversely, an inability to enroll will likely lead to a de-stabilising process, and thus 'failure'. Hence, there is a dialectical process of persuasion by the supporters on the one hand, and a response from the would-be users on the other. Finally, conclusions are drawn as we highlight the contribution of 'relevant social groups' to our understanding of the process of IS evaluation. © 2004 Elsevier B.V. All rights reserved.</t>
  </si>
  <si>
    <t>2-s2.0-15844371172</t>
  </si>
  <si>
    <t>Windeler J.B.; Maruping L.; Venkatesh V.</t>
  </si>
  <si>
    <t>Technical systems development risk factors: The role of empowering leadership in lowering developers' stress</t>
  </si>
  <si>
    <t>10.1287/isre.2017.0716</t>
  </si>
  <si>
    <t>https://www.scopus.com/inward/record.uri?eid=2-s2.0-85038106420&amp;doi=10.1287%2fisre.2017.0716&amp;partnerID=40&amp;md5=3d577e598ce74299b15c7b5fa346434a</t>
  </si>
  <si>
    <t>The success of information systems development (ISD) projects depends on the developers who deliver them. However, developers face many challenges in bringing an ISD project to successful completion. These projects are often large and highly complex, with volatile targets, creating a stressful environment for developers. Although prior literature has considered how technical ISD risk factors, such as project size, complexity, and target volatility, affect team- and project-level outcomes, their effects on developers have received limited attention. This gap in the literature is problematic for two reasons: (1) the interplay between developers and project characteristics are unaccounted for, resulting in an incomplete picture of ISD; and (2) developer stress has been shown to reduce team performance. In this research, we examine the role of empowering leadership in reducing developer stress in ISD. We develop a multilevel model of the effect of empowering leadership on the relationship between technical ISD risk factors and developers' role perceptions, and explore the consequences for developers' stress. The model was tested in a field study of 350 developers in 73 ISD teams from a large U.S.-based firm. Results showed that empowering leadership ameliorated the negative effects of project size and target volatility on role ambiguity as well as the negative effects of project size, complexity, and target volatility on role conflict and stress. We also found that empowering leadership reduced role ambiguity, role conflict, and stress directly, and that role ambiguity and role conflict increased stress. Project size, complexity, and target volatility were found to increase empowering leadership behaviors. We conclude that empowering leadership can be an effective means of helping developers cope with technical ISD risk factors and discuss the implications of our findings for research and practice. © 2017 INFORMS.</t>
  </si>
  <si>
    <t>2-s2.0-85038106420</t>
  </si>
  <si>
    <t>Windeler J.B.; Riemenschneider C.K.</t>
  </si>
  <si>
    <t>The influence of ethnicity on organizational commitment and merit pay of IT workers: The role of leader support</t>
  </si>
  <si>
    <t>10.1111/isj.12058</t>
  </si>
  <si>
    <t>https://www.scopus.com/inward/record.uri?eid=2-s2.0-84920270311&amp;doi=10.1111%2fisj.12058&amp;partnerID=40&amp;md5=5b64c805618d0eca1051bb608086bbc1</t>
  </si>
  <si>
    <t>Projections of looming shortages in the supply of skilled IT workers, along with high employee replacement costs, make employee attraction, retention and support a pressing concern for organizations. One potential remedy for these shortages is to focus more attention on historically underrepresented groups. We explore ways organizations can support ethnic minority IT professionals to enhance their career success. Integrating affective, cognitive and social perspectives through affective events theory and social exchange theory, our objective is to explore the implications of ethnic minority status for the relationship between leader support (i.e., mentoring and leader-member exchange (LMX)) and subjective and objective indicators of career success (i.e., organizational commitment and merit pay) among IT workers. To test the model, we conducted a field study of 289 IT workers in a Fortune 500 company. Our results showed that LMX influenced organizational commitment for ethnic minorities, while career mentoring and LMX influenced organizational commitment for majorities. Psychosocial mentoring influenced merit pay for ethnic minorities, while neither LMX nor mentoring influenced merit pay for majorities. Our study contributes to the literature on IT personnel issues by exploring how and why these leader support mechanisms enhance organizational commitment and merit pay for IT workers. Moreover, we demonstrate that ethnicity is an important consideration for researchers studying organizational commitment, merit pay, mentoring and LMX. Our findings suggest that managers can boost organizational commitment among IT workers by focusing on LMX and career mentoring. Moreover, they may want to place particular emphasis on psychosocial mentoring and interventions to enhance LMX for their ethnic minority IT workers. © 2016 John Wiley &amp; Sons, Ltd.</t>
  </si>
  <si>
    <t>2-s2.0-84920270311</t>
  </si>
  <si>
    <t>Wingreen S.C.; Blanton J.E.</t>
  </si>
  <si>
    <t>IT professionals' person–organization fit with IT training and development priorities</t>
  </si>
  <si>
    <t>10.1111/isj.12135</t>
  </si>
  <si>
    <t>https://www.scopus.com/inward/record.uri?eid=2-s2.0-85010628602&amp;doi=10.1111%2fisj.12135&amp;partnerID=40&amp;md5=7f0dcb2c89dfaa416f705568d31ffa1f</t>
  </si>
  <si>
    <t>Person–organization fit (P–O fit) research and practice have been hindered on account of the difficulty of operationalizing the richness, complexity and subjectivity of the P–O fit phenomenon. P–O fit for technology professionals is further complicated by the rapidly changing demands the IT profession places on its constituents to continually engage in training and development. A human capital perspective is adopted as a lens through which to view the IT professional's P–O fit, and Social Cognitive Theory is proposed as a framework within which to incorporate the principles of Concourse Theory, which is the guiding philosophy of Q-Methodology and Q-sorts. The Q-methodology was used as a means to operationalize the IT professional's P–O fit with respect to IT training and development. Analysis revealed five distinct P–O fit types of perspectives that explained 35% of the population variance. Post-hoc analysis of the five types revealed that they are interpretable through the lens of the human capital perspective. The results show promise for continued research on the subject, as well as implications for both researchers and practitioners. © 2017 John Wiley &amp; Sons Ltd</t>
  </si>
  <si>
    <t>2-s2.0-85010628602</t>
  </si>
  <si>
    <t>Winkler T.J.; Brown C.V.</t>
  </si>
  <si>
    <t>Horizontal allocation of decision rights for on-premise applications and software-as-a-service</t>
  </si>
  <si>
    <t>10.2753/MIS0742-1222300302</t>
  </si>
  <si>
    <t>https://www.scopus.com/inward/record.uri?eid=2-s2.0-84894763413&amp;doi=10.2753%2fMIS0742-1222300302&amp;partnerID=40&amp;md5=a6a1bc64a4f2182aae30f008218501d1</t>
  </si>
  <si>
    <t>This study addresses a major gap in our knowledge about the allocation of information technology (IT) decision rights between business and IT units at the application level, including the governance of applications delivered on-premise versus those delivered with a software-as-a-service (SaaS) model. Building on the findings from a multicase qualitative study of organizations that had adopted the same SaaS application, we draw on three theoretical lenses (agency theory, transaction cost economics, and knowledge-based view) to develop a theoretically grounded model with three organization-level factors, three application-level factors, and application-level IT governance. Hypotheses derived from the model, as well as a set of differential hypotheses about factor influences due to on-premise versus SaaS delivery, are tested with survey responses from 207 firms in which application-level governance is operationalized with two dimensions: decision control rights (decision authority) and decision management rights (task responsibility). Three antecedents (origin of the application initiative, scope of application use, business knowledge of the IT unit) were significantly associated with application governance postimplementation, and the on-premise/SaaS subgroup analyses provide preliminary evidence for the mode of application delivery as a moderator of these relationships. Overall, this study contributes to a growing body of research that takes a more modular approach to studying IT governance and provides theoretical explanations for differing application-level governance designs. © 2014 M.E. Sharpe, Inc. All rights reserved.</t>
  </si>
  <si>
    <t>2-s2.0-84894763413</t>
  </si>
  <si>
    <t>Wong D.T.W.; Ngai E.W.T.</t>
  </si>
  <si>
    <t>Supply chain innovation: Conceptualization, instrument development, and influence on supply chain performance</t>
  </si>
  <si>
    <t>10.1111/jpim.12612</t>
  </si>
  <si>
    <t>https://www.scopus.com/inward/record.uri?eid=2-s2.0-85125458437&amp;doi=10.1111%2fjpim.12612&amp;partnerID=40&amp;md5=6a65ebf56f2e0888054019ade165956c</t>
  </si>
  <si>
    <t>A supply chain (SC) is seen as a source of competitive advantage, and SC innovation has become a critical research topic in business-to-business marketing and production. However, the main obstacle to empirical research on SC innovation is a lack of validated and well-developed scales to measure it. Therefore, developing a measurement scale for the SC innovation construct is necessary. This paper describes the development and validation of a third-order SC innovation scale based on the collection of primary quantitative and qualitative data. SC innovation was then operationalized as a multidimensional construct with three aspects, namely, marketing, technology development, and logistics-oriented innovation activities, resulting in 31 measurement items. The developed SC innovation scale applies to the textile and apparel industry primarily. Business-to-business marketers can apply this empirically validated scale to evaluate their SC innovation efforts and identify areas for improvement. © 2022 Product Development &amp; Management Association.</t>
  </si>
  <si>
    <t>2-s2.0-85125458437</t>
  </si>
  <si>
    <t>Woodard C.J.; Ramasubbu N.; Tschang F.T.; Sambamurthy V.</t>
  </si>
  <si>
    <t>Design capital and design moves: The logic of digital business strategy</t>
  </si>
  <si>
    <t>10.25300/MISQ/2013/37.2.10</t>
  </si>
  <si>
    <t>https://www.scopus.com/inward/record.uri?eid=2-s2.0-84876877345&amp;doi=10.25300%2fMISQ%2f2013%2f37.2.10&amp;partnerID=40&amp;md5=ba7761fe8457442dd7cb18b5888ebb14</t>
  </si>
  <si>
    <t>As information technology becomes integral to the products and services in a growing range of industries, there has been a corresponding surge of interest in understanding how firms can effectively formulate and execute digital business strategies. This fusion of IT within the business environment gives rise to a strategic tension between investing in digital artifacts for long-term value creation and exploiting them for short-term value appropriation. Further, relentless innovation and competitive pressures dictate that firms continually adapt these artifacts to changing market and technological conditions, but sustained profitability requires scalable architectures that can serve a large customer base and stable interfaces that support integration across a diverse ecosystem of complementary offerings. The study of digital business strategy needs new concepts and methods to examine how these forces are managed in pursuit of competitive advantage. We conceptualize the logic of digital business strategy in terms of two constructs: design capital (i.e., the cumulative stock of designs owned or controlled by a firm) and design moves (i.e., the discrete strategic actions that enlarge, reduce, or modify a firm's stock of designs). We also identify two salient dimensions of design capital, namely, option value and technical debt. Using embedded case studies of four firms, we develop a rich conceptual model and testable propositions to lay out a design-based logic of digital business strategy. This logic highlights the interplay between design moves and design capital in the context of digital business strategy and contributes to a growing body of insights that link the design of digital artifacts to competitive strategy and firm-level performance.</t>
  </si>
  <si>
    <t>2-s2.0-84876877345</t>
  </si>
  <si>
    <t>Wright R.T.; Roberts N.; Wilson D.</t>
  </si>
  <si>
    <t>The role of context in IT assimilation: A multi-method study of a SaaS platform in the US nonprofit sector</t>
  </si>
  <si>
    <t>10.1057/s41303-017-0053-2</t>
  </si>
  <si>
    <t>https://www.scopus.com/inward/record.uri?eid=2-s2.0-85018678599&amp;doi=10.1057%2fs41303-017-0053-2&amp;partnerID=40&amp;md5=3ba5fd25e83f03af142a272468644a16</t>
  </si>
  <si>
    <t>Nonprofit organizations (NPOs) operate in environments characterized by growing competition for resources and greater stakeholder demands for accountability, which makes deploying and maintaining information systems a struggle. In this competitive, resource-constrained environment, enterprise Software-as-a-Service (SaaS) platforms offer NPOs a cost-effective way access reliable, low-maintenance information technology services. Thus, the extent to which NPOs assimilate SaaS is an important area of inquiry. Yet despite the wealth of research on organizational IT assimilation, we know little regarding whether, when, and how NPOs assimilate IT innovations. We further our understanding of NPO assimilation of SaaS by conducting a context-based study. To do so, we employ multiple methods with data collected from US-based NPOs executives. Our first study showed that organizational factors (e.g., readiness, top management participation) and environmental factors (e.g., social gains, industry) affect the degree to which NPOs assimilate SaaS. However, we also found that technological factors do not appear to play a significant role in NPO SaaS assimilation. We conducted a phenomenological analysis to shed further light on this unexpected finding. Our analysis found that readiness to adopt SaaS, perceptions about SaaS complexity, and the use of outside consultants all played a key role in NPOs' assimilation process. © 2017 The OR Society.</t>
  </si>
  <si>
    <t>2-s2.0-85018678599</t>
  </si>
  <si>
    <t>Wu I.-L.; Hu Y.-P.</t>
  </si>
  <si>
    <t>Examining knowledge management enabled performance for hospital professionals: A dynamic capability view and the mediating role of process capability</t>
  </si>
  <si>
    <t>10.17705/1jais.00319</t>
  </si>
  <si>
    <t>https://www.scopus.com/inward/record.uri?eid=2-s2.0-84871635125&amp;doi=10.17705%2f1jais.00319&amp;partnerID=40&amp;md5=b905621c5bff69c9c2932fa9b147c3d8</t>
  </si>
  <si>
    <t>Healthcare organizations are essentially associated with highly knowledge-intensive property, and hospital professionals are key to providing high-quality care to patients. KM-enabled performance for hospital professionals is the major concern of senior management. The literature has generally argued for a process-based approach for KM-enabled performance in which process capabilities mediate the link between knowledge resources and performance. According to the knowledge-based view, KM-enabled performance should be rooted in the identification of knowledge resources, including knowledge assets and capabilities. Further, the concept of dynamic capabilities defines an interaction feature between knowledge assets and capabilities. Next, KM-enabled performance is generally defined to include both financial and patient performance. Based on the dynamic capability view and the mediating role of process capability, this research thus proposes a novel research model for exploring KM-enabled performance for hospital professionals, which this includes three major components: interaction between hospital knowledge assets and capabilities, hospital process capabilities, and hospital performance. The empirical results indicate that the model of KM-enabled performance is well fitted with these components, and hospital professionals are closely associated with KM-enabled performance in providing high-quality care.</t>
  </si>
  <si>
    <t>2-s2.0-84871635125</t>
  </si>
  <si>
    <t>Wu L.; Hitt L.; Lou B.</t>
  </si>
  <si>
    <t>Data analytics, innovation, and firm productivity</t>
  </si>
  <si>
    <t>10.1287/mnsc.2018.3281</t>
  </si>
  <si>
    <t>https://www.scopus.com/inward/record.uri?eid=2-s2.0-85084930075&amp;doi=10.1287%2fmnsc.2018.3281&amp;partnerID=40&amp;md5=e3b3303e17059b6605750bca775b5e2f</t>
  </si>
  <si>
    <t>We examine the relationship between data analytics capabilities and innovation using detailed firm-level data. To measure innovation, we first utilize a survey to capture two types of firm practices, process improvement and new technology development for 331 firms. We then use patent data to further analyze new technology development for a broader sample of more than 2,000 publicly traded firms. We find that data analytics capabilities are more likely to be present and are more valuable in firms that are oriented around process improvement and that create new technologies by combining a diverse set of existing technologies than they are in firms that are focused on generating entirely new technologies. These results are consistent with the theory that data analytics are complementary to certain types of innovation because they enable firms to expand the search space of existing knowledge to combine into new technologies, as well as the theoretical arguments that data analytics support incremental process improvements. Data analytics appears less effective for developing entirely new technologies or creating combinations involving a few areas of knowledge, innovative approaches where there is either limited data or limited value in integrating diverse knowledge. Overall, our results suggest that firms that have historically focused on specific types of innovation-process innovation and innovation by diverse recombination-may receive the most benefits from using data analytics. Copyright: © 2019 INFORMS</t>
  </si>
  <si>
    <t>2-s2.0-85084930075</t>
  </si>
  <si>
    <t>Wu S.P.-J.; Straub D.W.; Liang T.-P.</t>
  </si>
  <si>
    <t>How information technology governance mechanisms and strategic alignment influence organizational performance: Insights from a matched survey of business and it managers</t>
  </si>
  <si>
    <t>10.25300/MISQ/2015/39.2.10</t>
  </si>
  <si>
    <t>https://www.scopus.com/inward/record.uri?eid=2-s2.0-84933506000&amp;doi=10.25300%2fMISQ%2f2015%2f39.2.10&amp;partnerID=40&amp;md5=dff22b6831dee0fd8b2dca073a6a5c50</t>
  </si>
  <si>
    <t>Previous research has proposed different types for and contingency factors affecting information technology governance. Yet, in spite of this valuable work, it is still unclear through what mechanisms IT governance affects organizational performance. We make a detailed argument for the mediation of strategic alignment in this process. Strategic alignment remains a top priority for business and IT executives, but theory-based empirical research on the relative importance of the factors affecting strategic alignment is still lagging. By consolidating strategic alignment and IT governance models, this research proposes a nomological model showing how organizational value is created through IT governance mechanisms. Our research model draws upon the resource-based view of the firm and provides guidance on how strategic alignment can mediate the effectiveness of IT governance on organizational performance. As such, it contributes to the knowledge bases of both alignment and IT governance literatures. Using dyadic data collected from 131 Taiwanese companies (cross-validated with archival data from 72 firms), we uncover a positive, significant, and impactful linkage between IT governance mechanisms and strategic alignment and, further, between strategic alignment and organizational performance. We also show that the effect of IT governance mechanisms on organizational performance is fully mediated by strategic alignment. Besides making contributions to construct and measure items in this domain, this research contributes to the theory base by integrating and extending the literature on IT governance and strategic alignment, both of which have long been recognized as critical for achieving organizational goals. © 2015 The Authors.</t>
  </si>
  <si>
    <t>2-s2.0-84933506000</t>
  </si>
  <si>
    <t>Wu Y.; Cegielski C.G.; Hazen B.T.; Hall D.J.</t>
  </si>
  <si>
    <t>Cloud computing in support of supply chain information system infrastructure: Understanding when to go to the cloud</t>
  </si>
  <si>
    <t>10.1111/j.1745-493x.2012.03287.x</t>
  </si>
  <si>
    <t>https://www.scopus.com/inward/record.uri?eid=2-s2.0-84880750968&amp;doi=10.1111%2fj.1745-493x.2012.03287.x&amp;partnerID=40&amp;md5=3ac23eb7436e63193ff72847cc7baef7</t>
  </si>
  <si>
    <t>Research suggests that there are other, more granular factors within the domain of innovation diffusion theory that influence the adoption of technological innovations. In this study, the circumstances that affect a firm's intention to adopt cloud computing technologies in support of its supply chain operations are investigated by considering tenets of classical diffusion theory as framed within the context of the information processing view. We posit that various aspects of an organization and its respective environment represent both information processing requirements and capacity, which influence the firm's desire to adopt certain information technology innovations. We conducted an empirical study using a survey method and regression analysis to examine our theoretical model. The results suggest that business process complexity, entrepreneurial culture and the degree to which existing information systems embody compatibility and application functionality significantly affect a firm's propensity to adopt cloud computing technologies. The findings support our theoretical development and suggest complementarities between innovation diffusion theory and the information processing view. We encourage other scholars to refine our model in future supply chain innovation diffusion research. The findings of this study might also be used by industry professionals to aid in making more informed adoption decisions in regard to cloud computing technologies in support of the supply chain. © 2013 Institute for Supply Management, Inc.</t>
  </si>
  <si>
    <t>2-s2.0-84880750968</t>
  </si>
  <si>
    <t>Wulf J.; Winkler T.J.</t>
  </si>
  <si>
    <t>Evolutional and transformational configuration strategies: A rasch analysis of it providers’ service management capability</t>
  </si>
  <si>
    <t>10.17705/1jais.00613</t>
  </si>
  <si>
    <t>https://www.scopus.com/inward/record.uri?eid=2-s2.0-85085528553&amp;doi=10.17705%2f1jais.00613&amp;partnerID=40&amp;md5=e35faecd4dcf9b35b2056e13865f1260</t>
  </si>
  <si>
    <t>While providers of information technology (IT) services widely rely on reference models for IT service management (ITSM) practices, little is known about the actual configurations of these practices, referring to the patterns in which service providers adopt these practices at different maturity stages. We analyze how practice configurations reflect a provider’s ITSM capability and how this capability contributes to provider performance. This study addresses two gaps in the ITSM literature. First, empirical approaches to measuring a capability that manifests in configurations of ITSM practices and potentially different nonlinear configuration strategies are missing. Second, no theory explaining the resulting performance differences of alternative configuration strategies exists. We analyzed data from 315 IT service providers on the configuration of practices described in the widely regarded ITIL (formerly IT Infrastructure Library) reference model for ITSM. With this data, we conducted a Rasch calibration—a psychometric method for modeling latent traits based on noninterval scaled data—to measure practice maturity thresholds and providers’ ITSM capability on the same scale. Further, we regressed this measure of ITSM capability on service provider performance. Our findings contribute to the ITSM literature by uncovering two strategies for configuring ITSM practices with distinct capability scales. Drawing on prior theory, we characterize these as evolutionary and transformational configuration strategies. Service providers in the transformational class obtain higher performance gains from building ITSM capability than those in the evolutionary class. This supports our key argument that underlying practice complementarities are a key source of performance gains. © 2020 by the Association for Information Systems.</t>
  </si>
  <si>
    <t>2-s2.0-85085528553</t>
  </si>
  <si>
    <t>Xiao J.; Xie K.; Hu Q.</t>
  </si>
  <si>
    <t>Inter-firm IT governance in power-imbalanced buyer-supplier dyads: Exploring how it works and why it lasts</t>
  </si>
  <si>
    <t>10.1057/ejis.2012.40</t>
  </si>
  <si>
    <t>https://www.scopus.com/inward/record.uri?eid=2-s2.0-84883204876&amp;doi=10.1057%2fejis.2012.40&amp;partnerID=40&amp;md5=9389832be0261e9b3f264f7a89a2ae86</t>
  </si>
  <si>
    <t>Using a multiple case study design, we investigate the issue of inter-firm IT governance and its impact on information sharing in buyer-supplier dyadic relationships. We interviewed 38 managers of operations, purchasing, and IT in five dyadic relationships, and identified and examined one type of inter-firm IT governance: unilateral IT governance. In this type of IT governance, one party of the dyad dominates the relationship and the decision rights regarding inter-firm IT systems and data sharing. We find that unilateral inter-firm IT governance develops under contract-based and relationship-supplemented inter-firm governance arrangements in which significant power imbalance exists. However, contrary to the prediction of resource dependence theory, power-imbalanced governance can survive and thrive over a long period of time. We find that the inter-firm relational norms and trust that develop between these dyads constrain opportunistic and myopic behaviors in both parties, thus sustaining the seemingly unstable unilateral inter-firm IT governance. We also find that the operational necessity of the buyers and the IT capability of the suppliers are two primary factors that constrain inter-firm information sharing in these dyads. On the basis of these findings, we propose a process model for understanding and managing this type of inter-firm IT governance. © 2013 Operational Research Society Ltd. All rights reserved.</t>
  </si>
  <si>
    <t>2-s2.0-84883204876</t>
  </si>
  <si>
    <t>Xiao X.; Califf C.B.; Sarker S.; Sarker S.</t>
  </si>
  <si>
    <t>ICT innovation in emerging economies: A review of the existing literature and a framework for future research</t>
  </si>
  <si>
    <t>10.1057/jit.2013.20</t>
  </si>
  <si>
    <t>https://www.scopus.com/inward/record.uri?eid=2-s2.0-84888860060&amp;doi=10.1057%2fjit.2013.20&amp;partnerID=40&amp;md5=45d8de0c78f96a0cd166dc7170d76411</t>
  </si>
  <si>
    <t>ICT innovation is known to significantly elevate a country's growth and to enhance productivity. It is now well-acknowledged that emerging economies are beginning to innovate at a rapid rate despite some of the challenges they face. Given that these countries with such economies now comprise a third of the world's largest 25 economies, and that they are likely to be critical for the success of a global economy, it is important to understand how these economies innovate, what factors affect innovation in such nations, and what are the impacts. However, to the best of our knowledge, little research till date has been conducted on this topic, and the few existing studies have failed to catch the attention of the mainstream IS research community. We believe that the absence of studies is primarily due to a lack of understanding of what has been found with respect to ICT innovation in emerging economies, what needs to be studied, and how they should be studied. We attempt to contribute in this area by: (1) providing a comprehensive framework of existing research on ICT innovation in emerging economies, (2) highlighting the gaps that have been left behind, and (3) providing specific guidelines to future researchers, including a research model summarizing the salient issues that need examination. We believe that our study makes an important contribution to research on ICT innovation in emerging economies, and can be a useful resource for future researchers interested in this topic. © 2013 JIT Palgrave Macmillan.</t>
  </si>
  <si>
    <t>2-s2.0-84888860060</t>
  </si>
  <si>
    <t>Xin M.; Choudhary V.</t>
  </si>
  <si>
    <t>IT investment under competition: The role of implementation failure</t>
  </si>
  <si>
    <t>10.1287/mnsc.2017.3005</t>
  </si>
  <si>
    <t>https://www.scopus.com/inward/record.uri?eid=2-s2.0-85066241004&amp;doi=10.1287%2fmnsc.2017.3005&amp;partnerID=40&amp;md5=25908650ae63b6b620fa533ca40a3a40</t>
  </si>
  <si>
    <t>How does competition impact firms' incentive to innovate by investing in information technology (IT)? Prior literature suggests opposite predictions on the direction in which competition drives IT investment. This paper analyzes a game theoretic model of duopoly competition and shows that an important feature of IT sheds new light on firms' investment decisions: IT implementation can fail. Without the possibility of implementation failure, the opportunity to invest in IT hurts firms' profits because the productivity gains are competed away. Implementation failure creates a possibility of cost-based differentiation and mitigates competition, although these two effects can drive firms' IT investment in opposite directions. Interestingly, a higher probability of implementation failure can lead to lower investment risks and higher expected profits. Firms in highly competitive markets are better able to recoup the returns to their IT investments and, therefore, more motivated to invest in risky IT than firms in less competitive markets. Copyright: © 2018 INFORMS</t>
  </si>
  <si>
    <t>2-s2.0-85066241004</t>
  </si>
  <si>
    <t>Xu B.; Xu Z.; Li D.</t>
  </si>
  <si>
    <t>Internet aggression in online communities: a contemporary deterrence perspective</t>
  </si>
  <si>
    <t>10.1111/isj.12077</t>
  </si>
  <si>
    <t>https://www.scopus.com/inward/record.uri?eid=2-s2.0-84930372941&amp;doi=10.1111%2fisj.12077&amp;partnerID=40&amp;md5=ef2e0b47b23c0989704a21bf9bae8095</t>
  </si>
  <si>
    <t>Internet users' activities are critical to the development and success of Web 2.0 systems, such as online communities. Within the community's participation, knowledge sharing, and communications, users may conduct aggressive behaviors that would have a negative impact on that online community. This study investigates factors that affect Chinese users' aggression intention in online communities. Research findings show that online aggression can be inhibited by internal deterrents of face saving and moral beliefs, which may be enhanced through implementation of consequences from an effective community policy and peer pressure among community members. Differences in the effects of the deterrence measures exist between younger and older users. This paper contributes theoretically and empirically to Web 2.0 research and has practical implications for virtual community management. © 2015 Blackwell Publishing Ltd</t>
  </si>
  <si>
    <t>2-s2.0-84930372941</t>
  </si>
  <si>
    <t>Xue L.; Mithas S.; Ray G.</t>
  </si>
  <si>
    <t>Commitment to it investment plans: The interplay of real earnings, management, it decentralization, and corporate governance</t>
  </si>
  <si>
    <t>10.25300/MISQ/2021/14970</t>
  </si>
  <si>
    <t>https://www.scopus.com/inward/record.uri?eid=2-s2.0-85105927086&amp;doi=10.25300%2fMISQ%2f2021%2f14970&amp;partnerID=40&amp;md5=0196f94bff6d096e2b344b7f0d9399f8</t>
  </si>
  <si>
    <t>How does real earnings management (REM) influence the extent to which firms realize their IT investment plans? To answer this question, we study the association between firms' engagement in REM and the extent of commitment to planned investments in IT infrastructure. We also study the extent to which this association is moderated by IT decentralization, and, in turn, how such a moderating relationship is influenced by other corporate governance mechanisms such as institutional ownership and takeover threats. We document three important findings based on our analyses of data on 2, 884 U.S. firms over the period 1998-2009. First, we find a negative association between engagement in REM and IT infrastructure investment commitment, suggesting potentially negative consequences of REM for realizing IT investment plans. Second, we find that IT decentralization weakens the negative association between REM and IT investment commitment (ITIC), implying that decentralized IT governance mechanisms can serve as a potential antidote to negative effects of REM on IT investments. Finally, we find evidence that other corporate governance mechanisms, such as institutional ownership and takeover threats, can complement IT decentralization to further mitigate the negative association between REM and ITIC. Together, these findings provide new insights on how REM, IT decentralization, and other corporate governance mechanisms influence actual IT investments of firms. Our work here, which focuses on deviations from one's own IT investment plans, makes a novel contribution by extending prior work which has so far focused only on deviations from industry norm in IT investments. © 2021 University of Minnesota. All rights reserved.</t>
  </si>
  <si>
    <t>2-s2.0-85105927086</t>
  </si>
  <si>
    <t>Xue L.; Ray G.; Sambamurthy V.</t>
  </si>
  <si>
    <t>Efficiency or innovation: How do industry environments moderate the effects of firms' IT asset portfolios?</t>
  </si>
  <si>
    <t>10.2307/41703465</t>
  </si>
  <si>
    <t>https://www.scopus.com/inward/record.uri?eid=2-s2.0-84864948102&amp;doi=10.2307%2f41703465&amp;partnerID=40&amp;md5=35d3fb2ecd710da631341782ed682a0b</t>
  </si>
  <si>
    <t>Firms invest in a variety of information technologies and seek to align their IT asset portfolios with two key performance outcomes: efficiency and innovation. Existing research makes the universalistic assumption that both outcomes will always be realized through firms' IT asset portfolios. There has been limited research on the conditions under which firms' IT asset portfolios should be oriented more toward efficiency or innovation. Here, we argue that the nature of the industry where a firm competes will have a significant moderating effect on the link between firms' IT asset portfolios and efficiency or innovation outcomes. Using panel data that covers a wide range of industry environments, we find that at lower levels of dynamism, munificence, and complexity, IT asset portfolios are associated with a greater increase in efficiency. In contrast, in environments with higher levels of complexity, IT asset portfolios are associated with a greater increase in innovation (i.e., development of new products and processes, and exploration of growth opportunities). These results provide insights about how firms could realize strategic alignment by tailoring their IT asset portfolios toward an efficiency or innovation focus.</t>
  </si>
  <si>
    <t>2-s2.0-84864948102</t>
  </si>
  <si>
    <t>Xue L.; Ray G.; Zhao X.</t>
  </si>
  <si>
    <t>Managerial incentives and IT strategic posture</t>
  </si>
  <si>
    <t>10.1287/isre.2016.0660</t>
  </si>
  <si>
    <t>https://www.scopus.com/inward/record.uri?eid=2-s2.0-85016175883&amp;doi=10.1287%2fisre.2016.0660&amp;partnerID=40&amp;md5=57d08e01450debd23493e7e589a3a4fe</t>
  </si>
  <si>
    <t>This study examines how managerial incentives may drive firms to adopt a proactive strategic posture to implement more information technology (IT) than competitors. We consider both performance incentives that motivate managers to enhance firm returns and risk incentives that motivate managers to take risks. Our empirical analysis shows that while the proactiveness in IT strategic posture leads to both firm returns and firm risk, risk incentives rather than performance incentives essentially drive the proactiveness in IT strategic posture. These findings highlight the issue of managerial risk aversion and the important role of risk incentives in strategic IT decisions. Our study also shows that in diversified firms, risk incentives have a stronger marginal impact on the proactiveness in IT strategic posture in secondary business areas than in primary business areas. Performance incentives, however, may even generate a negative marginal impact on the proactiveness in IT strategic posture in secondary business areas. These results generate important implications for corporate owners regarding how to use various managerial incentives to motivate strategic IT decisions. © 2017 INFORMS.</t>
  </si>
  <si>
    <t>2-s2.0-85016175883</t>
  </si>
  <si>
    <t>Yadav S.; Choi T.-M.; Kumar A.; Luthra S.; Naz F.</t>
  </si>
  <si>
    <t>A meta-analysis of sustainable supply chain practices and performance: the moderating roles of type of economy and innovation</t>
  </si>
  <si>
    <t>10.1108/IJOPM-05-2022-0328</t>
  </si>
  <si>
    <t>https://www.scopus.com/inward/record.uri?eid=2-s2.0-85146191369&amp;doi=10.1108%2fIJOPM-05-2022-0328&amp;partnerID=40&amp;md5=ccd94ae93e3bebb4c43325d2678c94f2</t>
  </si>
  <si>
    <t>Purpose: In recent years, sustainable supply chain practices (SSCPs), including corporate social responsibility (CSR), have been recognised as important means of developing firms’ sustainability performance (SP). However, empirical findings on the SSCP–SP interaction are inconsistent and even contradictory. This research presents a quantitative meta-analysis that aims to uncover SSCP–SP interactions based on the correlations found in previously published empirical studies. Design/methodology/approach: Based on the main and moderating variables and selection criteria, 64 sample studies were selected after a systematic literature review and meta-analysis. Findings: The findings confirm a positive correlation (0.438) between SSCP and SP. The results also reveal various critical moderators identified through meta-regression. Practical implications: This study provides insights for operations managers and policymakers regarding the significance of control variables (e.g. ISO certification, type of economy, innovation approach, data collection method) on the relationship between SSCP and SP for business operations. This research uncovers the impacts of ISO regulations and proposed hypotheses through the lens of the natural resource-based view (NRBV) and institutional-based view (IBV). Originality/value: This research is unique in that it provides a systematic view of the SSCP–SP interaction, validates the results through a theoretical lens (NRBV and IBV) and generalises the results by evaluating the moderation effects via checking prior literature. © 2022, Emerald Publishing Limited.</t>
  </si>
  <si>
    <t>2-s2.0-85146191369</t>
  </si>
  <si>
    <t>Yang L.; Huo B.; Tian M.; Han Z.</t>
  </si>
  <si>
    <t>The impact of digitalization and inter-organizational technological activities on supplier opportunism: the moderating role of relational ties</t>
  </si>
  <si>
    <t>10.1108/IJOPM-09-2020-0664</t>
  </si>
  <si>
    <t>https://www.scopus.com/inward/record.uri?eid=2-s2.0-85111412826&amp;doi=10.1108%2fIJOPM-09-2020-0664&amp;partnerID=40&amp;md5=5ae7a15fd97602fc5bf2bf0a8af01f93</t>
  </si>
  <si>
    <t>Purpose: Digitalization encourages the manufacturer to engage in inter-organizational technological activities (i.e. supplier IT integration and supply visibility) with its major supplier, which influences supply chain (SC) governance. This study tests a moderated mediation model that considers supplier IT integration and supply visibility as mediators between supply-side digitalization and supplier opportunism, and relational ties as a moderator in the relationship between inter-organizational technological activities and supplier opportunism. Design/methodology/approach: Ordinary least square (OLS) regression is used to examine data from 200 firms in China describing their supply chain management (SCM) practices and perceived relationships with their major suppliers. Findings: Supply-side digitalization is positively related to supplier IT integration and supply visibility. Supply-side digitalization has a positive indirect effect on supplier opportunism through supplier IT integration but a negative indirect effect through supply visibility. Relational ties weaken the positive effect of supplier IT integration and the positive indirect effect of supply-side digitalization on supplier opportunism. Relational ties also weaken the negative effect of supply visibility and the negative indirect effect of supply-side digitalization on supplier opportunism. Originality/value: This study enriches understanding of SC governance in the digital age by empirically confirming that digital transformation brings both challenges and opportunities to SC governance and by clarifying the interplay of relational governance and technological activities. In addition, this study contributes to the SC digitalization literature by empirically validating the role of digitalization in promoting inter-organizational technological activities, as well as by revealing its potential dark side. © 2021, Emerald Publishing Limited.</t>
  </si>
  <si>
    <t>2-s2.0-85111412826</t>
  </si>
  <si>
    <t>Yao Y.; Dresner M.; Palmer J.W.</t>
  </si>
  <si>
    <t>Impact of boundary-spanning information technology and position in chain on firm performance</t>
  </si>
  <si>
    <t>10.1111/j.1745-493X.2009.03172.x</t>
  </si>
  <si>
    <t>https://www.scopus.com/inward/record.uri?eid=2-s2.0-70350259584&amp;doi=10.1111%2fj.1745-493X.2009.03172.x&amp;partnerID=40&amp;md5=c07d33579024dea5dc1e8014896e77e5</t>
  </si>
  <si>
    <t>A series of hypotheses, derived from resource-based view (RBV) and extended RBV theory, are developed to assess how boundary-spanning information technologies (BSIT) are perceived to impact performance improvement, measured by order cost reduction, inventory reduction and customer satisfaction. Data are gathered from managers in the food industry to test our hypotheses. The results of our empirical analysis lend support to RBV theory in that we find that the use of BSIT is perceived to be positively associated with performance benefits. We also find that supply chain intermediaries - distributors and retailers - perceive greater performance improvements from BSIT than do manufacturers. The findings are significant in that investments in BSIT can produce important benefits for firm operations, and may forestall potential disintermediation from supply chains. Finally, we find that despite the greater perception of benefits from BSIT by intermediaries, they do not actually invest in BSIT to any greater extent than do manufacturers. This result may suggest that intermediaries are under-investing in BSIT. © 2009 Institute for Supply Management, Inc.™.</t>
  </si>
  <si>
    <t>2-s2.0-70350259584</t>
  </si>
  <si>
    <t>Yayla A.A.; Hu Q.</t>
  </si>
  <si>
    <t>The impact of IT-business strategic alignment on firm performance in a developing country setting: Exploring moderating roles of environmental uncertainty and strategic orientation</t>
  </si>
  <si>
    <t>10.1057/ejis.2011.52</t>
  </si>
  <si>
    <t>https://www.scopus.com/inward/record.uri?eid=2-s2.0-84865046203&amp;doi=10.1057%2fejis.2011.52&amp;partnerID=40&amp;md5=9ec074fe260314bb11a1d7c319a1ca63</t>
  </si>
  <si>
    <t>Aligning information technology (IT) strategy with business strategy has been one of the top concerns of practitioners and scholars for decades. Although numerous studies have documented positive effects of IT-business alignment on organizational performance, our knowledge about this relationship is still limited due to the complexity of contingent factors. The extant literature is largely based on research in the context of developed countries and few studies have explicitly considered the effects of contextual factors such as market environment and competitive strategy on this relationship. In this study, we attempt to fill these gaps by testing the alignment-performance relationship in a developing country setting and investigating the moderating roles of environmental uncertainty and strategic orientation on the performance effects of strategic alignment using survey data collected in Turkey. Our analyses show that this positive effect is statistically significant in highly uncertain environments and varies across performance measures. Our results also show that the strategic alignment between IT and business has a significant impact on performance across all choices of strategic orientation- defender, prospector, or analyzer. Theoretical and practical implications are discussed and future research directions are explored. © 2012 Operational Research Society Ltd. All rights reserved.</t>
  </si>
  <si>
    <t>2-s2.0-84865046203</t>
  </si>
  <si>
    <t>Yazdanmehr A.; Wang J.</t>
  </si>
  <si>
    <t>Can peers help reduce violations of information security policies? The role of peer monitoring</t>
  </si>
  <si>
    <t>10.1080/0960085X.2021.1980444</t>
  </si>
  <si>
    <t>https://www.scopus.com/inward/record.uri?eid=2-s2.0-85115267622&amp;doi=10.1080%2f0960085X.2021.1980444&amp;partnerID=40&amp;md5=5ba8146eec68f4218db2533930d80a84</t>
  </si>
  <si>
    <t>Peers may help others avoid violating organisational information security policies (ISPs). This study explores how peer monitoring reduces employee ISP violation intention. We propose that peer monitoring discourages employees from violating ISP. Moreover, trust plays an important role. Trust not only facilitates peer monitoring, but also moderates the effect of peer monitoring on employee ISP violation intention. In addition, collective responsibility leads to peer monitoring. We test our research model with data from two waves of surveys of 254 employees in the United States conducted two weeks apart. We utilise four scenarios in the second wave of surveys capturing the dependent variable and measure all other constructs in the first wave of surveys. Our results suggest that peer monitoring decreases one’s intention to violate ISPs. Furthermore, both collective responsibility and trust contribute to peer monitoring. Finally, trust amplifies the effect of peer monitoring on employees’ intention to violate ISPs. We discuss the theoretical contributions and practical implications. © Operational Research Society 2021.</t>
  </si>
  <si>
    <t>2-s2.0-85115267622</t>
  </si>
  <si>
    <t>Yazdanmehr A.; Wang J.; Yang Z.</t>
  </si>
  <si>
    <t>Peers matter: The moderating role of social influence on information security policy compliance</t>
  </si>
  <si>
    <t>10.1111/isj.12271</t>
  </si>
  <si>
    <t>https://www.scopus.com/inward/record.uri?eid=2-s2.0-85079240467&amp;doi=10.1111%2fisj.12271&amp;partnerID=40&amp;md5=51dd4a4bda178b0df28a9ad08aef88e8</t>
  </si>
  <si>
    <t>Information security in an organization largely depends on employee compliance with information security policy (ISP). Previous studies have mainly explored the effects of command-and-control and self-regulatory approaches on employee ISP compliance. However, how social influence at both individual and organizational levels impacts the effectiveness of these two approaches has not been adequately explored. This study proposes a social contingency model in which a rules-oriented ethical climate (employee perception of a rules-adherence environment) at the organizational level and susceptibility to interpersonal influence (employees observing common practices via peer interactions) at the individual level interact with both command-and-control and self-regulatory approaches to affect ISP compliance. Using employee survey data, we found that these two social influence factors weaken the effects of both command-and-control and self-regulatory approaches on ISP compliance. Theoretical and practical implications are also discussed. © 2020 John Wiley &amp; Sons Ltd</t>
  </si>
  <si>
    <t>2-s2.0-85079240467</t>
  </si>
  <si>
    <t>Yeh C.-H.; Xu Y.</t>
  </si>
  <si>
    <t>Managing critical success strategies for an enterprise resource planning project</t>
  </si>
  <si>
    <t>10.1016/j.ejor.2013.04.032</t>
  </si>
  <si>
    <t>https://www.scopus.com/inward/record.uri?eid=2-s2.0-84879497783&amp;doi=10.1016%2fj.ejor.2013.04.032&amp;partnerID=40&amp;md5=d4bdb27586f6fe187e3f765db4b972f7</t>
  </si>
  <si>
    <t>This paper develops an innovative objectives-oriented approach with one evaluation model and three optimization models for managing the implementation of a set of critical success strategies (CSSs) for an enterprise resource planning (ERP) project in an organization. To evaluate the CSSs based on their contribution to the organizational objectives, the evaluation model addresses an important issue of measuring the relationship between objectives in a three-level hierarchy involving the organization, its functional departments, and the ERP project. To determine the optimal management priority for implementing the CSSs from the organization's perspective, the three optimization models maximize their total implementation value by integrating individual departments' management preferences. An empirical study is conducted to demonstrate how these models work and how their outcomes can provide practical insights and implications in planning and managing the implementation of the CSSs for an ERP project. © 2013 Elsevier B.V. All rights reserved.</t>
  </si>
  <si>
    <t>2-s2.0-84879497783</t>
  </si>
  <si>
    <t>Yetton P.W.; Henningsson S.; Böhm M.; Leimeister J.M.; Krcmar H.</t>
  </si>
  <si>
    <t>How IT carve-out project complexity influences divestor performance in M&amp;As</t>
  </si>
  <si>
    <t>10.1080/0960085X.2022.2085201</t>
  </si>
  <si>
    <t>https://www.scopus.com/inward/record.uri?eid=2-s2.0-85134182068&amp;doi=10.1080%2f0960085X.2022.2085201&amp;partnerID=40&amp;md5=27149f6f805c83a49c7b12734500cc94</t>
  </si>
  <si>
    <t>IT carve-out projects are complex and cost-intensive components of M&amp;A transactions. Existing research sheds little light on the determinants of IT carve-out project complexity and/or its effects on divestor performance. Instead, research has focused on the post-acquisition IT integration project and acquirer performance. This paper presents the first divestor-centric model of IT transactions from the divestor to the acquirer when a Business Unit in a Multi-Business Organization (MBO) is carved out and integrated into another MBO. The model explains how divestor business and IT alignment pre-conditions contribute to increased IT carve-out project complexity. Such complexity increases IT carve-out project time to physical IT separation and creates IT stranded assets, which decrease post-divestment business, IT alignment and divestor performance. The current recommended strategy of adopting transitional service agreements (TSAs) to handle IT carve-out complexity is compared with two new proactive strategies derived from the model. TSA-based strategies restrict the divestor from both decommissioning IT stranded assets and reconfiguring its IT assets to support its new post-divestment business strategy. The two new strategies address IT carve-out complexity without incurring the negative effects from adopting TSAs. © The Operational Research Society 2022.</t>
  </si>
  <si>
    <t>2-s2.0-85134182068</t>
  </si>
  <si>
    <t>Ordanini A.; Rubera G.</t>
  </si>
  <si>
    <t>Strategic capabilities and internet resources in procurement: A resource-based view of B-to-B buying process</t>
  </si>
  <si>
    <t>10.1108/01443570810841095</t>
  </si>
  <si>
    <t>https://www.scopus.com/inward/record.uri?eid=2-s2.0-37549032509&amp;doi=10.1108%2f01443570810841095&amp;partnerID=40&amp;md5=09b942cef2f05ee75888f6661a3bbd34</t>
  </si>
  <si>
    <t>Purpose - This paper seeks to adopt a resource-based approach to investigate the link between procurement capabilities, internet resources, and performance. It aims to cover two gaps in the operations management literature: the missing links between procurement capabilities and the performance of a firm, and the role of internet resources in shaping such links. Design/methodology/approach - After the identification of two key capabilities in procurement and the introduction of internet resources, the relationships with performance are empirically tested in a sample of 93 firms in the textile and clothing industry in Italy. Data were analysed using a partial least-squares technique and main and interaction effects were investigated. Findings - First, process efficiency and process integration capabilities provide a significant (and equally important) contribution to firm performance, but there are no complementary effects between them. Second, and contrary to expectations, the internet has been found to enhance the effect of process integration capability, but not that of process efficiency capability. Third, a new finding reveals that the internet not only interacts with each of these capabilities in procurement separately, but it also enhances the synergistic effect between them. Research limitations/implications - The investigation is based on a self-reported cross-sectional analysis, and it is specific to a single industry and the procurement of one type of material. Nonetheless, it suggests a number of different implications. Achieving excellence in procurement requires the development of distinct capabilities, because the management of core purchasing activities and the integration of procurement in the supply chain are not complementary. Contrary to common expectations, employing the internet in procurement has little power to reduce transaction costs, although it can be fruitful for improving inter-functional coordination. The internet can also help in "putting the pieces together" by exploiting the otherwise latent complementary effects between procurement capabilities. Originality/value - This paper is unique in that it employs a strategic management theory - the resource-based view - to unpack the mechanisms through which procurement activities contribute to performance. It represents a first response to the call for research into the use of such theoretical frameworks which has recently been made in the operations management literature. The paper also offers the first empirical test of how the internet interacts with existing capabilities in the procurement domain, providing clear guidance on how to exploit its often undervalued potential. © Emerald Group Publishing Limited.</t>
  </si>
  <si>
    <t>2-s2.0-37549032509</t>
  </si>
  <si>
    <t>Yoo B.; Choudhary V.; Mukhopadhyay T.</t>
  </si>
  <si>
    <t>A study of sourcing channels for electronic business transactions</t>
  </si>
  <si>
    <t>10.2753/MIS0742-1222280206</t>
  </si>
  <si>
    <t>https://www.scopus.com/inward/record.uri?eid=2-s2.0-81255172956&amp;doi=10.2753%2fMIS0742-1222280206&amp;partnerID=40&amp;md5=5c57b705655cfb4d7ad3da22d9e1572a</t>
  </si>
  <si>
    <t>There are two popular forms of business-to-business (B2B) marketplaces: public marketplaces and private channels. We study why firms choose either or both of these sourcing channels. Using a framework of decision making under uncertainty, we explain firms' choice of B2B channels as a hedging strategy and as a method of obtaining greater managerial flexibility for the future. We show that greater uncertainty can lead to higher investment with firms more likely to invest in both public and private channels. We find that the level of information technology (IT) capability and spending is an important factor in firms' decision making. When a firm chooses its level of IT investment simultaneously with the decision about which sourcing channels to use, the firm choosing both channels selects the highest level of IT capability and the firm implementing only one channel selects lower levels of IT capability. © 2011 M.E. Sharpe, Inc.</t>
  </si>
  <si>
    <t>2-s2.0-81255172956</t>
  </si>
  <si>
    <t>Yu S.; Mishra A.N.; Gopal A.; Slaughter S.; Mukhopadhyay T.</t>
  </si>
  <si>
    <t>E-Procurement Infusion and Operational Process Impacts in MRO Procurement: Complementary or Substitutive Effects?</t>
  </si>
  <si>
    <t>10.1111/poms.12362</t>
  </si>
  <si>
    <t>https://www.scopus.com/inward/record.uri?eid=2-s2.0-84936891565&amp;doi=10.1111%2fpoms.12362&amp;partnerID=40&amp;md5=072ac63efd1e3a29f099e3914cea8b37</t>
  </si>
  <si>
    <t>The procurement of maintenance, repair, and operating (MRO) goods has remained a relatively understudied topic in the literature. Though vital cost efficiencies can be extracted from procurement processes through investments in e-procurement systems, there is little empirical work that addresses how such systems should be deployed within organizations. In this study, we focus on the role of e-procurement systems in MRO procurement and study two critical aspects of infusion. The first dimension captures the depth of e-procurement use within the procurement function, while the second dimension depicts the breadth of use. We argue that these two dimensions of e-procurement use, and their interaction, will be related to the performance of the MRO procurement process. Using survey data from 193 service organizations and structural equation modeling techniques, we show that the two infusion dimensions are significantly associated with improved process performance. Additionally, we show a substantial substitutive effect between the two use dimensions on performance. Our work has significant implications for managers who seek to gain efficiencies by the deployment of Internet-based technologies within operational processes. Our conceptualization of e-procurement infusion along two dimensions provides a more fine-grained analysis of performance benefits accruing from the infusion of information technologies within organizations. © 2015 Production and Operations Management Society.</t>
  </si>
  <si>
    <t>2-s2.0-84936891565</t>
  </si>
  <si>
    <t>Yu W.; Chavez R.; Jacobs M.; Wong C.Y.; Yuan C.</t>
  </si>
  <si>
    <t>Environmental scanning, supply chain integration, responsiveness, and operational performance: An integrative framework from an organizational information processing theory perspective</t>
  </si>
  <si>
    <t>10.1108/IJOPM-07-2018-0395</t>
  </si>
  <si>
    <t>https://www.scopus.com/inward/record.uri?eid=2-s2.0-85070283476&amp;doi=10.1108%2fIJOPM-07-2018-0395&amp;partnerID=40&amp;md5=c19e50561c52ef53a5e160097c26fc1d</t>
  </si>
  <si>
    <t>Purpose: It remains unclear how environmental scanning (ES) can generate firm performance through supply chain management (SCM) practices. The purpose of this paper is to investigate the effects of ES on operational performance through supply chain integration (SCI) and supply chain responsiveness (SCR). Design/methodology/approach: The scanning–interpretation–action–performance (SIAP) model and organization information processing theory (OIPT) are used to explain the ES–SCI–SCR–performance (S–I–A–P) relationships, which were tested by structural equation modeling of survey data of 329 manufacturing firms in China. Findings: The results indicate that ES has a significant positive effect on SCI and SCR. SCI is significantly and positively related to SCR. SCR partially mediates the relationship between ES and operational performance, and fully mediates the relationship between SCI and operational performance. Practical implications: Supply chain managers should collaborate with senior executives to obtain signals from ES activities, as input for building SCI and SCR and use SCI as a joint interpretation mechanism of ES signals for developing SCR to reap operational advantages in the rapidly changing business environment. Originality/value: Strategic management academics and practitioners have explicitly emphasized the importance of ES in developing strategic plans but are unsure about the role of SCM in creating operational advantages through ES. Using the SIAP model, this study theorizes and demonstrates how SCI and SCR transform signals from ES into operational performance. In doing so, a more precise application of OIPT is explicated in the supply chain context. © 2019, Emerald Publishing Limited.</t>
  </si>
  <si>
    <t>2-s2.0-85070283476</t>
  </si>
  <si>
    <t>Pu X.; Chong A.Y.L.; Cai Z.; Lim M.K.; Tan K.H.</t>
  </si>
  <si>
    <t>Leveraging open-standard interorganizational information systems for process adaptability and alignment: An empirical analysis</t>
  </si>
  <si>
    <t>10.1108/IJOPM-12-2018-0747</t>
  </si>
  <si>
    <t>https://www.scopus.com/inward/record.uri?eid=2-s2.0-85073963398&amp;doi=10.1108%2fIJOPM-12-2018-0747&amp;partnerID=40&amp;md5=d2b68e400ba67b7d4cb93159d5c85340</t>
  </si>
  <si>
    <t>Purpose: The purpose of this paper is to understand the value creation mechanisms of open-standard inter-organizational information system (OSIOS), which is a key technology to achieve Industry 4.0. Specifically, this study investigates how the internal assimilation and external diffusion of OSIOS help manufactures facilitate process adaptability and alignment in supply chain network. Design/methodology/approach: A survey instrument was designed and administrated to collect data for this research. Using three-stage least squares estimation, the authors empirically tested a number of hypothesized relationships based on a sample of 308 manufacturing firms in China. Findings: The results of the study show that OSIOS can perform as value creation mechanisms to enable process adaptability and alignment. In addition, the impact of OSIOS internal assimilation is inversely U-shaped where the positive effect on process adaptability will become negative after an extremum point is reached. Originality/value: This study contributes to the existing literature by providing insights on how OSIOS can improve supply chain integration and thus promote the achievement of industry 4.0. By revealing a U-shaped relationship between OSIOS assimilation and process adaptability, this study fills previous research gap by advancing the understanding on the value creation mechanisms of information systems deployment. © 2019, Emerald Publishing Limited.</t>
  </si>
  <si>
    <t>2-s2.0-85073963398</t>
  </si>
  <si>
    <t>Zaheer A.; Hernandez E.; Banerjee S.</t>
  </si>
  <si>
    <t>Prior alliances with targets and acquisition performance in knowledge-intensive industries</t>
  </si>
  <si>
    <t>10.1287/orsc.1100.0528</t>
  </si>
  <si>
    <t>https://www.scopus.com/inward/record.uri?eid=2-s2.0-77957047154&amp;doi=10.1287%2forsc.1100.0528&amp;partnerID=40&amp;md5=c025cdae63406dca405fe1df78937fad</t>
  </si>
  <si>
    <t>An important focus of the research on mergers and acquisitions is the conditions under which acquisitions create value for the acquiring firm's shareholders. Given that the acquisition process is plagued by serious issues of information asymmetry, which are exacerbated in the context of knowledge acquisitions, we examine whether prior alliances with potential targets reduce the information asymmetry enough to create "partner-specific absorptive capacity" and yield superior stock returns on acquisition, compared with acquisitions not preceded by alliances. We test our hypotheses on a sample of high-technology acquisitions by U.S. firms during 1990-1998 using an event study methodology to assess abnormal stock returns. We find, unexpectedly, that no significant general effect emerges for acquisitions with prior alliances. However, international acquisitions following alliances show significantly better returns relative to both acquisitions without prior alliances and domestic acquisitions. Additionally, stronger forms of prior alliances lead to better acquisition performance than weaker forms of alliances. Together, the results broadly support our thesis that partner-specific absorptive capacity may be at work and suggest that under certain prior alliance conditions, acquisitions can indeed create value for acquirers. © 2010 INFORMS.</t>
  </si>
  <si>
    <t>2-s2.0-77957047154</t>
  </si>
  <si>
    <t>Song M.; Di Benedetto C.A.; Nason R.W.</t>
  </si>
  <si>
    <t>Capabilities and financial performance: The moderating effect of strategic type</t>
  </si>
  <si>
    <t>10.1007/s11747-006-0005-1</t>
  </si>
  <si>
    <t>https://www.scopus.com/inward/record.uri?eid=2-s2.0-66949166700&amp;doi=10.1007%2fs11747-006-0005-1&amp;partnerID=40&amp;md5=b6e1effd57db2621a2e02d3ac33ee86b</t>
  </si>
  <si>
    <t>The Miles-Snow (M-S) strategic typology has continued to receive attention in the academic business press, even though it has been criticized for not making explicit the relationships between strategic type and ultimate profit performance. Using the market orientation and Resource-Based View literature, we develop hypotheses regarding relationships between M-S strategic type and four firm capabilities (technology, information technology, market-linking, and marketing capabilities), relationship between the four capabilities and performance, and the moderating role of M-S strategic type. An empirical test involves multiple data collections from 216 firms. The study results suggest that there are significant relationships between capabilities and performance if one does not account for the moderating role of strategic type. When strategic type is used as a moderating variable, we find that only certain capabilities had significant effects on profitability. For example, technology and information technology capabilities increase financial performance for prospector organizations, while a different set of capabilities (market-linking and marketing) are positively related to financial performance for defender organizations. We discuss how our findings are consistent with the expectations of the Resource-Based View of the firm. We conclude with a discussion of theoretical and managerial implications. © 2007 Springer-Verlag.</t>
  </si>
  <si>
    <t>2-s2.0-66949166700</t>
  </si>
  <si>
    <t>Zamani E.D.; Pouloudi N.</t>
  </si>
  <si>
    <t>Generative mechanisms of workarounds, discontinuance and reframing: a study of negative disconfirmation with consumerised IT</t>
  </si>
  <si>
    <t>10.1111/isj.12315</t>
  </si>
  <si>
    <t>https://www.scopus.com/inward/record.uri?eid=2-s2.0-85096683102&amp;doi=10.1111%2fisj.12315&amp;partnerID=40&amp;md5=7bb83868ef636c7575307099f43dc8aa</t>
  </si>
  <si>
    <t>This study investigates the observed behavioural outcomes when users experience negative disconfirmation with consumerised IT artefacts with the aim to identify the generative mechanisms of these outcomes. We analyse blogposts, authored and published by tablet users, where they narrate their experience with an IT artefact. We employ grounded theory method techniques, and through the lens of Critical Realism and the application of abduction and retroduction, we identify three user accommodating practices following negative disconfirmation, namely discontinuance behaviour, workarounds and reframing, and two generative mechanisms with enduring properties and causal power over them: solution identification and cost/benefits assessment. Our work contributes to the literature of volitional IT use and the consumerisation of IT, by uncovering the mechanisms that pave the way towards observed user behaviours. © 2020 John Wiley &amp; Sons Ltd</t>
  </si>
  <si>
    <t>2-s2.0-85096683102</t>
  </si>
  <si>
    <t>Zapadka P.; Hanelt A.; Firk S.</t>
  </si>
  <si>
    <t>Digital at the edge – antecedents and performance effects of boundary resource deployment</t>
  </si>
  <si>
    <t>10.1016/j.jsis.2022.101708</t>
  </si>
  <si>
    <t>https://www.scopus.com/inward/record.uri?eid=2-s2.0-85123872680&amp;doi=10.1016%2fj.jsis.2022.101708&amp;partnerID=40&amp;md5=e888333fb32c75d39d63a50a89305fad</t>
  </si>
  <si>
    <t>With business ecosystems digitalizing by the force of digital innovation, the deployment of boundary resources (such as application programming interfaces: APIs) becomes a strategic option across contexts. We distinguish between boundary resources that provide access openness and those that provide resource openness, and theorize the antecedents and consequences of their deployment. Employing panel data regressions to a longitudinal cross-industry dataset, we find that the digital knowledge base of the focal firm and the existence of potential digital complementors drive boundary resource deployment. Such deployment benefits firm performance depending on the firm's market power. From our empirical analysis, we reveal a differentiated perspective on the quality of the confined openness provided by boundary resources as well as the embeddedness of their deployment in the rationales and motivations of the associated actors in digital business ecosystems. We complement the existent theoretical framework on boundary resources and provide valuable insights to managers reflecting about deploying boundary resources in a beneficial way. © 2022</t>
  </si>
  <si>
    <t>2-s2.0-85123872680</t>
  </si>
  <si>
    <t>Zeng J.; Yang Y.; Lee S.H.</t>
  </si>
  <si>
    <t>Resource Orchestration and Scaling-up of Platform-Based Entrepreneurial Firms: The Logic of Dialectic Tuning</t>
  </si>
  <si>
    <t>10.1111/joms.12854</t>
  </si>
  <si>
    <t>https://www.scopus.com/inward/record.uri?eid=2-s2.0-85136510428&amp;doi=10.1111%2fjoms.12854&amp;partnerID=40&amp;md5=06fcc58b382faa52ee3426e9e336bab7</t>
  </si>
  <si>
    <t>The emergence of platform-based entrepreneurial firms (PBEFs) and their rapid scaling holds considerable implications for the theory and practice of firm growth in the digital economy. Building on the resource-based view, we seek deeper insights into the question of how PBEFs orchestrate resources to scale up in the context of platform ecosystems. We conduct an in-depth longitudinal case study of Tencent, one of the largest PBEFs in the world, and develop an inductive process model based on the logic of ‘dialectic tuning’. We uncover the specific actions and capabilities that PBEFs possess and employ to scale up a platform ecosystem, as manifested in a complementary set of concrete organizational practices enacted at different stages of the growth trajectory. We unveil an important boundary condition that has hitherto remained implicit in the literature on firm growth driven by platform-based business models. Our findings diverge from the conventional perspective which predominantly associates firm growth with the characteristics of internal resources and capabilities. We argue that the relational properties of interaction and integration between internal and external resources are what gives rise to the capabilities needed to scale up a platform. Thus, we extend and refine the resource-based view by explaining the evolving patterns of resource orchestration and management of PBEFs in terms of the interplay between the focal platform and its ecosystem partners. © 2022 The Authors. Journal of Management Studies published by Society for the Advancement of Management Studies and John Wiley &amp; Sons Ltd.</t>
  </si>
  <si>
    <t>2-s2.0-85136510428</t>
  </si>
  <si>
    <t>Zepeda E.D.; Nyaga G.N.; Young G.J.</t>
  </si>
  <si>
    <t>Supply chain risk management and hospital inventory: Effects of system affiliation</t>
  </si>
  <si>
    <t>10.1016/j.jom.2016.04.002</t>
  </si>
  <si>
    <t>https://www.scopus.com/inward/record.uri?eid=2-s2.0-84966930469&amp;doi=10.1016%2fj.jom.2016.04.002&amp;partnerID=40&amp;md5=5e7764614368be03d1a616de2f685f54</t>
  </si>
  <si>
    <t>In this study we examine the effects of horizontal inter-organizational arrangements on inventory costs for hospitals facing two key environmental conditions, namely the logistics services infrastructure where the hospital is located and the demand uncertainty for clinical requirements that a hospital experiences. Utilizing detailed data from hospitals in the State of California, we investigated the potential mitigating effects of affiliation with multi-hospital systems while controlling for service performance. We argue that these arrangements potentially influence managers' confidence in their supply chains, which in turn impacts inventory accumulation. Results suggest that while affiliation with local, regional, and national systems has mitigating effects under weak logistics services infrastructure, the mitigating effect is greatest for affiliation in local systems. The results also point to potential for improved operating efficiency with system affiliation, a factor that is often not considered in policy discussions regarding hospital system formation. Theoretical and managerial implications are discussed. © 2016 Elsevier B.V. All rights reserved.</t>
  </si>
  <si>
    <t>2-s2.0-84966930469</t>
  </si>
  <si>
    <t>Zeynep Akin O.; Harker P.T.</t>
  </si>
  <si>
    <t>Modeling a phone center: Analysis of a multichannel, multiresource processor shared loss system</t>
  </si>
  <si>
    <t>10.1287/mnsc.47.2.324.9842</t>
  </si>
  <si>
    <t>https://www.scopus.com/inward/record.uri?eid=2-s2.0-0035261938&amp;doi=10.1287%2fmnsc.47.2.324.9842&amp;partnerID=40&amp;md5=7d1496b8e05e486bbc2ea2735ad2b1fe</t>
  </si>
  <si>
    <t>This paper presents a model for the study of operations at an inbound call center. The call center is modeled as a multiclass processor shared loss system, where the interacting effects of human, telecommunication, and information technology resources are explicitly incorporated. Product form solutions and approximations for this type of system are provided along with expressions for performance measures like blocking and reneging. Some Structural properties of system throughput are analyzed in an effort to pave the way for future optimization studies dealing with the design and management of phone centers.</t>
  </si>
  <si>
    <t>2-s2.0-0035261938</t>
  </si>
  <si>
    <t>Zeynep Aksin O.; Masini A.</t>
  </si>
  <si>
    <t>Effective strategies for internal outsourcing and offshoring of business services: An empirical investigation</t>
  </si>
  <si>
    <t>10.1016/j.jom.2007.02.003</t>
  </si>
  <si>
    <t>https://www.scopus.com/inward/record.uri?eid=2-s2.0-38949089272&amp;doi=10.1016%2fj.jom.2007.02.003&amp;partnerID=40&amp;md5=1e15364630d0223e57cb54426588d7f9</t>
  </si>
  <si>
    <t>The growing pressure to reduce costs and improve efficiency induces many organizations to undertake shared services initiatives. This consolidation and streamlining of common business functions is also known as insourcing, in-house services, business services, or staff services. While adoption of a shared service structure is viewed by many as an appropriate strategy to pursue, most companies still struggle to devise optimal strategies and to generate adequate returns on investments for their projects, because none of the approaches that are commonly adopted is recognized as universally effective. This paper builds upon the "structure-environment" perspective to uncover configurations of shared services organizations and to explain why and under what circumstances some of these configurations exhibit superior results. The conceptual model proposed challenges the notion of "best practice" and suggests that the effectiveness of a shared services project depends on the degree of complementarity between the "needs" arising from the environment in which a company operates and the specific capabilities developed to address these needs. The theoretical findings are validated empirically through the analysis of a large sample of European firms that recently undertook initiatives in this domain. Four dominant configurations of shared service organizations are uncovered, and their relationship to performance is explored. © 2007 Elsevier B.V. All rights reserved.</t>
  </si>
  <si>
    <t>2-s2.0-38949089272</t>
  </si>
  <si>
    <t>Zhang D.D.; Nault B.R.</t>
  </si>
  <si>
    <t>Measuring risk from IT initiatives using implied volatility</t>
  </si>
  <si>
    <t>10.17705/1jais.00578</t>
  </si>
  <si>
    <t>https://www.scopus.com/inward/record.uri?eid=2-s2.0-85078149406&amp;doi=10.17705%2f1jais.00578&amp;partnerID=40&amp;md5=c60725f2998a9b48dbe8b941b072ba1d</t>
  </si>
  <si>
    <t>We propose an underrecognized measure to capture changes in firm risk from information technology (IT) announcements: implied volatility (IV) from a firm’s exchange-traded options. An IV is obtained from a priced stock option and represents the option market’s expectation of the firm’s average stock return volatility over the remaining duration of the option. Using the change in IV around IT announcements, we can directly assess changes in IT-induced firm risk. IVs are straightforward to obtain, and are forward-looking based on option market investors’ estimates of future stock return volatility. They do not rely on historical volatility that is confounded with other events. In addition, options have different expiration dates-each with an IV-allowing us to distinguish between short- and long-term risk. We show how a change in IV can be employed to assess changes in short- and long-term firm risk from IT announcements and demonstrate this methodological innovation empirically using a set of IT announcements that have been utilized in previous studies. © 2019 by the Association for Information Systems.</t>
  </si>
  <si>
    <t>2-s2.0-85078149406</t>
  </si>
  <si>
    <t>Zhang M.; Sarker S.; Sarker S.</t>
  </si>
  <si>
    <t>Drivers and export performance impacts of IT capability in 'born-global' firms: A cross-national study</t>
  </si>
  <si>
    <t>10.1111/j.1365-2575.2012.00404.x</t>
  </si>
  <si>
    <t>https://www.scopus.com/inward/record.uri?eid=2-s2.0-84880016449&amp;doi=10.1111%2fj.1365-2575.2012.00404.x&amp;partnerID=40&amp;md5=4711870564c9ececf1fb9e187ce616a6</t>
  </si>
  <si>
    <t>Past research focusing on large firms has argued that information technology (IT) capability enhances firm performance. However, these studies have seldom explored why firms develop IT capability, and have also left a void the understanding of the role of IT capability in Small- and medium-sized enterprises (SMEs). This study attempts to fill that void by examining the effect of relevant environmental and firm-level factors on IT capability, and the effect of IT capability on the export performance of Chinese and US born-global firms, a special breed of export-focused SMEs. Results indicate that environmental factors such as information intensity, and firm-level factors such as international entrepreneurial orientation, prompt born-global firms to develop IT capability. Further, our results also strongly emphasise the positive role that IT capability plays on the performance of born-global firms. Finally, a comparative analysis of the Chinese and US born-global firms revealed a lack of a cross-cultural difference in the factors leading these firms to develop IT capability, therefore supporting the 'convergence' perspective in cross-cultural research. © 2012 Wiley Publishing Ltd.</t>
  </si>
  <si>
    <t>2-s2.0-84880016449</t>
  </si>
  <si>
    <t>Unpacking the effect of IT capability on the performance of export-focused SMEs: A report from China</t>
  </si>
  <si>
    <t>10.1111/j.1365-2575.2008.00303.x</t>
  </si>
  <si>
    <t>https://www.scopus.com/inward/record.uri?eid=2-s2.0-47749147277&amp;doi=10.1111%2fj.1365-2575.2008.00303.x&amp;partnerID=40&amp;md5=9f86151586830e4e83943f17163738d6</t>
  </si>
  <si>
    <t>Export-focused small and medium-sized enterprises (SMEs) in China face a number of barriers to success, two primary ones being the liability of foreignness and resource scarcity. In order to transcend these challenges and be able to survive/prosper in the hypercompetitive international market, where players include large resourceful multinational organizations with experience in varied national contexts, these firms need to develop different organizational capabilities. In this paper, we specifically examine the role of a key organizational capability - information technology (IT) capability - and its different dimensions, in determining performance of export-focused SMEs in China. Our study reveals that IT capability has a positive impact on such firms' performance. This finding indicates the need for their owners/managers to invest in IT capability. Further, the study also highlights specific sub-dimensions of IT capability that export-focused Chinese SMEs should (or should not) develop, so as to derive maximum performance-related gains for the minimum amount spent on IT. © 2008 Blackwell Publishing Ltd.</t>
  </si>
  <si>
    <t>2-s2.0-47749147277</t>
  </si>
  <si>
    <t>Zhang M.; Zhao X.; Lyles M.</t>
  </si>
  <si>
    <t>Effects of absorptive capacity, trust and information systems on product innovation</t>
  </si>
  <si>
    <t>10.1108/IJOPM-11-2015-0687</t>
  </si>
  <si>
    <t>https://www.scopus.com/inward/record.uri?eid=2-s2.0-85040867588&amp;doi=10.1108%2fIJOPM-11-2015-0687&amp;partnerID=40&amp;md5=ca864ea9ffde93002cae1ff3b3242dbd</t>
  </si>
  <si>
    <t>Purpose: The purpose of this paper is to empirically investigate the mechanisms through which absorptive capacity (AC), trust and information systems jointly influence product innovation. Design/methodology/approach: This study proposes a research model to examine the mediating role of AC on the impacts of trust and information systems on product innovation and the moderating roles of trust and information systems on the relationship between AC and product innovation. The hypotheses are empirically tested using regression and bootstrapping methods and data collected from 276 manufacturing firms in China. Findings: This study finds that trust and information systems positively affect product innovation and the effects are fully mediated by AC. AC also significantly enhances product innovation, and the effect is amplified by trust as well as information systems. In addition, the results show that trust and information systems improve AC both individually and interactively. Originality/value: The findings extend existing knowledge on the antecedents of AC and the contingent conditions under which a manufacturer’s AC is more effective than that of its rivals. The results also clarify the mechanisms through which trust and information systems improve product innovation. This study provides insights into the complex relationships among a manufacturer’s sociotechnical systems, knowledge management processes and new product development, and reveals how to design organisational systems to fully capitalise the value of AC on product innovation. © 2018, Emerald Publishing Limited.</t>
  </si>
  <si>
    <t>2-s2.0-85040867588</t>
  </si>
  <si>
    <t>Zhang X.; Van Donk D.P.; van der Vaart T.</t>
  </si>
  <si>
    <t>The different impact of inter-organizational and intra-organizational ICT on supply chain performance</t>
  </si>
  <si>
    <t>10.1108/IJOPM-11-2014-0516</t>
  </si>
  <si>
    <t>https://www.scopus.com/inward/record.uri?eid=2-s2.0-84975077002&amp;doi=10.1108%2fIJOPM-11-2014-0516&amp;partnerID=40&amp;md5=b6adb6ef3273815e795aa23c6371e561</t>
  </si>
  <si>
    <t>Purpose – The purpose of this paper is to clarify the different roles of intra- and inter-organizational information and communication technology (ICT) in improving supply chain performance. It proposes different mechanisms to explain how intra- and inter-organizational ICT interact with supply chain integration, and contribute to supply chain performance. The main research question is: What are the distinctive roles of inter-organizational ICT and intra-organizational ICT in improving supply chain performance? Design/methodology/approach – The paper builds on original survey data of 320 Chinese manufacturing firms gathered in China. Findings – The paper shows that inter-organizational ICT has a positive direct relationship with supply chain performance and this relationship is mediated by supply chain integration. Intra-organizational ICT has no direct relationship with supply chain performance. However, intra-organizational ICT moderates the effect of the supply chain integration on supply chain performance. Research limitations/implications – The paper argues that more research into the specific roles and interaction of ICT with business processes is needed in order to better understand its role in improving supply chain performance. Practical implications – For managers the findings show that inter- and intra-organizational ICT play a different role in the improvement of supply chain performance: the first leading to more supply chain integration, which in turn improves performance, while the second needs additional investment in integrative practices to help improve supply chain performance. Originality/value – This paper adds to the debate on the role of ICT in improving supply chain performance and shows that a detailed investigation into underlying mechanisms, and the interaction of ICT with other business processes is valuable. © 2016, © Emerald Group Publishing Limited.</t>
  </si>
  <si>
    <t>2-s2.0-84975077002</t>
  </si>
  <si>
    <t>Zhang X.; van Donk D.P.; van der Vaart T.</t>
  </si>
  <si>
    <t>Does ICT influence supply chain management and performance?: A review of survey-based research</t>
  </si>
  <si>
    <t>10.1108/01443571111178501</t>
  </si>
  <si>
    <t>https://www.scopus.com/inward/record.uri?eid=2-s2.0-80054791538&amp;doi=10.1108%2f01443571111178501&amp;partnerID=40&amp;md5=6522ad0d7ba24311c967ce89118bdc69</t>
  </si>
  <si>
    <t>Purpose: The purpose of this paper is to review and classify survey-based research connecting information and communication technology (ICT), supply chain management (SCM), and supply chain (SC) performance. The review evaluates present empirical results and aims at detecting explanations for similarities and differences in reported findings in the current literature. Design/methodology/approach: The paper is based upon a structured literature review of the major journals in the fields of operations management, logistics, and information systems. Findings: The point of departure in this paper is the possible inconsistency in reported findings within this field of research. The paper finds that measurements and constructs in all three major variables (ICT, SCM, SC performance) are different and often incomparable, and contextual factors are not systematically considered. Surprisingly, despite these differences, the papers reviewed show that generally, there is a positive direct or indirect effect of ICT on performance and SCM. Research limitations/implications: The paper aims at reviewing the survey-based literature only. Findings from case studies and other types of studies are not considered. An implication of this paper might be to reconsider how future survey studies should be designed and what constructs and issues need to be incorporated. Specifically, the relationships between single technologies, aspects of SCM and performance dimensions need specific attention in future research. Originality/value: The paper offers a systematic review that helps to further develop our understanding of the relationship of SCM, ICT, and SC performance. © Emerald Group Publishing Limited.</t>
  </si>
  <si>
    <t>2-s2.0-80054791538</t>
  </si>
  <si>
    <t>Zhang X.; Zhang L.</t>
  </si>
  <si>
    <t>How does the internet affect the financial market? An equilibrium model of internet-facilitated feedback trading</t>
  </si>
  <si>
    <t>10.25300/misq/2015/39.1.02</t>
  </si>
  <si>
    <t>https://www.scopus.com/inward/record.uri?eid=2-s2.0-84944897741&amp;doi=10.25300%2fmisq%2f2015%2f39.1.02&amp;partnerID=40&amp;md5=a90381e041f0160a71b880587a497ef8</t>
  </si>
  <si>
    <t>The ease of Internet stock trading has lured relatively inexperienced investors into the financial markets. This paper is a study of the consequences of the influx of these uninformed traders with a dynamic equilibrium framework. The results show that these strategic, uninformed online traders who adopt feedback strategies cannot outperform those who do not follow feedback strategies and that feedback trading cannot affect market equilibrium. The results also show that an informed trader's equilibrium strategy and expected profit remain unchanged with or without feedback trading. The presence of feedback trading in the market does not affect the speed at which information gets incorporated into prices. If uninformed traders aggregately adopt a more aggressive feedback trading strategy, they bear a higher risk. It is therefore important to manage and contain these uninformed traders' risks. The implications for regulating and designing such Internet trading systems are also discussed.</t>
  </si>
  <si>
    <t>2-s2.0-84944897741</t>
  </si>
  <si>
    <t>Zhang X.; Zhong W.; Makino S.</t>
  </si>
  <si>
    <t>Customer involvement and service firm internationalization performance: An integrative framework</t>
  </si>
  <si>
    <t>10.1057/jibs.2014.57</t>
  </si>
  <si>
    <t>https://www.scopus.com/inward/record.uri?eid=2-s2.0-84925861810&amp;doi=10.1057%2fjibs.2014.57&amp;partnerID=40&amp;md5=097b330ab46049c535e3fc39fb910ea9</t>
  </si>
  <si>
    <t>To overcome the costs of doing business abroad, researchers have suggested either legitimacy- or efficiency-based solutions. However, both types of solutions still treat host-country customers as external to the theory. We highlight the role of customers in the international professional business service setting and argue that customer involvement is positively related to the perceived internationalization performance of multinational corporations (MNCs). MNCs with managers who perceive higher legitimacy pressures and greater needs for local knowledge tend to undertake greater efforts to build customer involvement. Furthermore, we develop a configuration framework between perceived strategic needs and MNCs' capabilities. Specifically, MNCs that match relational capability with legitimacy needs and absorptive capacity with knowledge needs are more likely to engage in customer involvement. Our survey of 175 Chinese MNCs provides evidence that customer involvement is positively related to perceived internationalization performance. When MNCs' relational capabilities are stronger, the positive relationship between legitimacy pressure and customer involvement increases. By contrast, MNCs with greater perceived market ambiguity improve customer involvement only when they have stronger absorptive capacity. We conclude that MNCs may simultaneously reduce legitimacy and efficiency costs through customer involvement after considering the fit between perceived environmental pressures and firm capabilities. © 2015 Academy of International Business.</t>
  </si>
  <si>
    <t>2-s2.0-84925861810</t>
  </si>
  <si>
    <t>Zhao K.; Xia M.</t>
  </si>
  <si>
    <t>Forming interoperability through interorganizational systems standards</t>
  </si>
  <si>
    <t>10.2753/MIS0742-1222300410</t>
  </si>
  <si>
    <t>https://www.scopus.com/inward/record.uri?eid=2-s2.0-84900033087&amp;doi=10.2753%2fMIS0742-1222300410&amp;partnerID=40&amp;md5=6962b07061ce735c7df85f1f493c4e05</t>
  </si>
  <si>
    <t>Interoperability is a crucial organizational capability that enables firms to manage information systems (IS) from heterogeneous trading partners in a value network. While interoperability has been discussed conceptually in the IS literature, few comprehensive empirical studies have been conducted to conceptualize this construct and examine it in depth. For instance, it is unclear how interoperability is formed and whether it can improve organizational performance. To fill the gap, we argue that interorganizational systems (IOS) standards are a key information technology infrastructure facilitating formation of interoperability. As an organizational ability to work with external trading partners, interoperability's development depends not only on capability building within firm boundaries but also on community readiness across firm boundaries. Using data collected from 194 organizations in the geospatial industry, we empirically confirm that interoperability is formed via these two different paths. Furthermore, our results show that interoperability acts as a mediator by enabling firms to achieve performance gains from IOS standards adoption. Our study sheds new light on formation mechanisms as well as the business value of interoperability. © 2014 M.E. Sharpe, Inc.</t>
  </si>
  <si>
    <t>2-s2.0-84900033087</t>
  </si>
  <si>
    <t>Zhao W.; Liu Q.B.; Guo X.; Wu T.; Kumar S.</t>
  </si>
  <si>
    <t>Quid pro quo in online medical consultation? Investigating the effects of small monetary gifts from patients</t>
  </si>
  <si>
    <t>10.1111/poms.13639</t>
  </si>
  <si>
    <t>https://www.scopus.com/inward/record.uri?eid=2-s2.0-85124044934&amp;doi=10.1111%2fpoms.13639&amp;partnerID=40&amp;md5=c8d7a3f14d8ac8fb00713dda34cf9897</t>
  </si>
  <si>
    <t>Recent years have seen robust growth in online medical consultation platforms. These platforms allow patients to access various healthcare services provided by doctors (e.g., health assessment, diagnosis, consultation, and supervision). In China, many such platforms allow patients to give small monetary gifts to doctors as an expression of gratitude. The implicit assumption is that expensive gifts influence doctors' medical service and generate conflicts of interest but small gifts do not. However, there is little empirical evidence to support this assumption. In order to fill this gap in the literature, our study investigates whether small gifts from patients impact the quality of service provided to the gift-givers (i.e., direct effect) and the nongivers (i.e., spillover effect). We examine three aspects of online medical service quality: (i) patient wait time, (ii) the amount of information in doctors' responses, and (iii) the degree of emotional support in doctors' responses. We find that despite the gifts' negligible monetary value, doctors who receive gifts do reciprocate to the gift-givers by providing them with more timely responses and greater emotional support. Furthermore, after receiving the small gifts, doctors may be slower in responding to nongivers and offer them less emotional support. We also investigate whether these effects (both direct and spillover effects) vary with doctors' backgrounds, including their professional experience and geographic location. Our findings have both theoretical and practical implications for patients, online medical consultation platforms, and healthcare policy makers. © 2021 Production and Operations Management Society.</t>
  </si>
  <si>
    <t>2-s2.0-85124044934</t>
  </si>
  <si>
    <t>Zhao X.; Huo B.; Selen W.; Yeung J.H.Y.</t>
  </si>
  <si>
    <t>The impact of internal integration and relationship commitment on external integration</t>
  </si>
  <si>
    <t>10.1016/j.jom.2010.04.004</t>
  </si>
  <si>
    <t>https://www.scopus.com/inward/record.uri?eid=2-s2.0-79951575629&amp;doi=10.1016%2fj.jom.2010.04.004&amp;partnerID=40&amp;md5=be987e9aeb33e90d3a655a59ddaa54b0</t>
  </si>
  <si>
    <t>Supply chain integration (SCI) among internal functions within a company, and external trading partners within a supply chain, has received increasing attention from academicians and practitioners in recent years. SCI consists of internal integration of different functions within a company and external integration with trading partners. While both supply chain internal and external integration have been studied extensively, our understanding of what influences SCI and the relationship between internal and external integration is still very limited. This paper argues that external integration with customers and suppliers is simultaneously influenced by internal integration and relationship commitment to customers and suppliers. Internal integration enables external integration because organizations must first develop internal integration capabilities through system-, data-, and process-integration, before they can engage in meaningful external integration. At the same time, before external integration can be successfully implemented, organizations must have a willingness to integrate with external supply chain partners, which is demonstrated by their relationship commitment. We propose and test a model that specifies the relationship between internal integration, relationship commitment, and external integration, using data collected from manufacturing firms in China. The results show that internal integration and relationship commitment improve external integration independently, and their interactive effect on external integration is not significant. However, internal integration has a much greater impact on external integration than relationship commitment. We also examine the model for companies with different ownerships, and the results indicate that for Chinese controlled companies where there is a strong collectivism culture and more reliance on "Guanxi" (relationship), relationship commitment has a significant impact on external integration with suppliers and customers. This is in stark contrast to foreign controlled companies, characterized by a more individualistic culture and more reliance on technological capabilities, where no significant relationship between relationship commitment and external integration could be found. The model is also tested across different industries and different regions in China, providing useful insights for Chinese companies in particular. This study makes significant contributions to the SCI literature by simultaneously studying the effects of internal integration and relationship commitment on external integration, and providing several future research directions. © 2010 Elsevier B.V.</t>
  </si>
  <si>
    <t>2-s2.0-79951575629</t>
  </si>
  <si>
    <t>Zhao Y.; Zhang T.; Dasgupta R.K.; Xia R.</t>
  </si>
  <si>
    <t>Narrowing the age-based digital divide: Developing digital capability through social activities</t>
  </si>
  <si>
    <t>10.1111/isj.12400</t>
  </si>
  <si>
    <t>https://www.scopus.com/inward/record.uri?eid=2-s2.0-85134208012&amp;doi=10.1111%2fisj.12400&amp;partnerID=40&amp;md5=ce91d25e4e57e2f1a75eabedf0a73775</t>
  </si>
  <si>
    <t>Healthcare information technologies (HIT) have shown great potential for improving the effectiveness and quality of healthcare services. However, the inequal ability of older adults to use HIT may limit their exploitation of these benefits. To narrow the age-based “digital divide”, this research further develops the concept of digital capability and emphasises the link between older adults and their social context. Based on a qualitative inductive study of 33 participants, who included Chinese patients and their family members, we generate a novel theoretical model for understanding the process by which social activities may shape older adults' digital capabilities. Based on the model, we suggest two strategies that might encourage older adults to engage with HIT. This research contributes to the information systems (IS) literature by strengthening digital capability as a conceptual lens to investigate individuals' engagement with information communication technologies (ICTs). It also extends research on the social context for ICT use by revealing how social processes at multiple levels influence digital capability development. Finally, this study offers practical implications for governments and private sectors to encourage and promote ICT use by older adults. © 2022 The Authors. Information Systems Journal published by John Wiley &amp; Sons Ltd.</t>
  </si>
  <si>
    <t>2-s2.0-85134208012</t>
  </si>
  <si>
    <t>Zhao Y.L.; Erekson O.H.; Wang T.; Song M.</t>
  </si>
  <si>
    <t>Pioneering advantages and entrepreneurs' first-mover decisions: An empirical investigation for the United States and China</t>
  </si>
  <si>
    <t>10.1111/j.1540-5885.2012.00963.x</t>
  </si>
  <si>
    <t>https://www.scopus.com/inward/record.uri?eid=2-s2.0-84900388678&amp;doi=10.1111%2fj.1540-5885.2012.00963.x&amp;partnerID=40&amp;md5=b204efda06fc49e348739edf373671c3</t>
  </si>
  <si>
    <t>New ventures are often launched for the purpose of pioneering an innovative new product or service in the marketplace. Entrepreneurs or founders of new ventures thus often have to make the decision whether to be the market pioneer or the first mover. While being a first mover potentially is advantageous, it also involves taking risks and facing uncertainties. Entrepreneurs must assess the benefits and risks of pioneering in the first-mover decision-making process to realize the potential competitive advantages associated with being a pioneer. Previous research has shown how entrepreneurs perceive potential gains and losses associated with exploring opportunities as the key defining element of entrepreneurial decision-making. Past studies have also indicated that cultural and business environmental factors affect both perceptions and decision-making. However, studies to date have insufficiently addressed the relationship between entrepreneurs' perceived pioneering advantages/disadvantages and their first-mover decisions, with little attention to cross-national differences. This study includes hypotheses postulating how entrepreneurs' perceived advantages and disadvantages of pioneering affect the number of first-mover decisions made by entrepreneurs in two different cultural contexts, the United States and China. We collect data from 152 U.S. entrepreneurs and 140 Chinese entrepreneurs over a four-year period and carry out empirical tests on the hypotheses using Poisson regression models. Our results provide insight on how culture affects perceptions of advantages and disadvantages of pioneering, and how these perceptions impact the likelihood of making a first-mover decision. We find that a higher level of perceived advantages will drive first-mover decisions, whereas perceived disadvantages will deter first-mover decisions. The negative effect of perceived erosion disadvantages on the number of first-mover decisions was higher for Chinese entrepreneurs, consistent with the high risk-aversion culture in China. However, this effect was not found for perceived uncertainty disadvantages, suggesting that the risk-averse characteristics of Chinese entrepreneurs is an oversimplification, and that the Chinese cultural, business, and legal environment helps offset uncertainty disadvantages. We also find an interesting positive moderating effect of perceived advantage on the relationship between perceived disadvantages and the number of first-mover decisions in China only. That is, if perceived advantages are low, Chinese entrepreneurs are more risk averse than U.S. entrepreneurs; but if perceived advantages are high, Chinese entrepreneurs are more risk-seeking than U.S. entrepreneurs. This finding again challenges the risk aversion conclusion found by previous studies of Chinese managers. © 2012 Product Development &amp; Management Association.</t>
  </si>
  <si>
    <t>2-s2.0-84900388678</t>
  </si>
  <si>
    <t>Zheng Z.; Pavlou P.A.; Gu B.</t>
  </si>
  <si>
    <t>Latent growth modeling for information systems: Theoretical extensions and practical applications</t>
  </si>
  <si>
    <t>10.1287/isre.2014.0528</t>
  </si>
  <si>
    <t>https://www.scopus.com/inward/record.uri?eid=2-s2.0-84907586141&amp;doi=10.1287%2fisre.2014.0528&amp;partnerID=40&amp;md5=c61aa00c0e294b90c754c5dbb764424b</t>
  </si>
  <si>
    <t>This paper presents and extends Latent Growth Modeling (LGM) as a complementary method for analyzing longitudinal data, modeling the process of change over time, testing time-centric hypotheses, and building longitudinal theories. We first describe the basic tenets of LGM and offer guidelines for applying LGM to Information Systems (IS) research, specifically how to pose research questions that focus on change over time and how to implement LGM models to test time-centric hypotheses. Second and more important, we theoretically extend LGM by proposing a model validation criterion, namely "d-separation," to evaluate why and when LGM works and test its fundamental properties and assumptions. Our d-separation criterion does not rely on any distributional assumptions of the data; it is grounded in the fundamental assumption of the theory of conditional independence. Third, we conduct extensive simulations to examine a multitude of factors that affect LGM performance. Finally, as a practical application, we apply LGM to model the relationship between word-of-mouth communication (online product reviews) and book sales over time with longitudinal 26-week data from Amazon. The paper concludes by discussing the implications of LGM for helping IS researchers develop and test longitudinal theories. © 2014 INFORMS.</t>
  </si>
  <si>
    <t>2-s2.0-84907586141</t>
  </si>
  <si>
    <t>Zhou S.; Qiao Z.; Du Q.; Wang G.A.; Fan W.; Yan X.</t>
  </si>
  <si>
    <t>Measuring Customer Agility from Online Reviews Using Big Data Text Analytics</t>
  </si>
  <si>
    <t>10.1080/07421222.2018.1451956</t>
  </si>
  <si>
    <t>https://www.scopus.com/inward/record.uri?eid=2-s2.0-85047276149&amp;doi=10.1080%2f07421222.2018.1451956&amp;partnerID=40&amp;md5=6d5d2099e6b417bffb0a8b05c2efcf6f</t>
  </si>
  <si>
    <t>Large volumes of product reviews generated by online users have important strategic value for product development. Prior studies often focus on the influence of reviews on customers‘ purchasing decisions through the word-of-mouth effect. However, little is known about how product developers respond to these reviews. This study adopts a big data analytical approach to investigate the impact of online customer reviews on customer agility and subsequently product performance. We develop a singular value decomposition-based semantic keyword similarity method to quantify customer agility using large-scale customer review texts and product release notes. Using a mobile app data set with over 3 million online reviews, our empirical study finds that review volume has a curvilinear relationship with customer agility. Furthermore, customer agility has a curvilinear relationship with product performance. Our study contributes to innovation literature by demonstrating the influence of firms‘ capability of utilizing online customer reviews and its impact on product performance. It also helps reconcile inconsistencies found in literature regarding the relationships among the three constructs. Copyright © Taylor &amp; Francis Group, LLC.</t>
  </si>
  <si>
    <t>2-s2.0-85047276149</t>
  </si>
  <si>
    <t>Zhou Z.; Wan X.</t>
  </si>
  <si>
    <t>Does the Sharing Economy Technology Disrupt Incumbents? Exploring the Influences of Mobile Digital Freight Matching Platforms on Road Freight Logistics Firms</t>
  </si>
  <si>
    <t>10.1111/poms.13491</t>
  </si>
  <si>
    <t>https://www.scopus.com/inward/record.uri?eid=2-s2.0-85109927581&amp;doi=10.1111%2fpoms.13491&amp;partnerID=40&amp;md5=e30d9fbb443b3dc127637ce2ad1af83d</t>
  </si>
  <si>
    <t>In this paper, we study the disruptive power of the mobile digital sharing economy to the road freight logistics industry. New information technologies, such as the mobile internet, mobile payment methods, and GPS, have enabled platforms to match freight shippers’ demand with carriers’ supply by utilizing the convenience and mobility of smartphones. We empirically study the influence of the emergence of mobile digital freight matching platforms in the U.S. on the profitability and stock performance of two types of incumbent road freight logistics companies: freight arrangement companies (freight forwarders and brokers) and trucking companies (freight carriers). Since the mobile digital freight matching platforms mainly match small and mid-sized trucking companies with shipping demand, we expect the platforms to introduce interference (direct) competition to traditional freight arrangement companies and exploitation (indirect) competition to large trucking companies, which potentially raises operational challenges for both types of incumbents. We use Difference-in-Differences (DID) analyses to study the incumbents’ profitability and the event study method to evaluate their stock performance. We find that after the advent of the mobile digital freight matching platforms in the U.S., the profitability of the traditional freight arrangement companies counter-intuitively remained unchanged. In contrast, the profitability of the large trucking companies increased. Furthermore, we examine the changes in sales and costs behind these profitability changes. Our dynamic analyses suggest a time lag of the influence of the mobile digital freight matching platforms. Besides, we find that the stock value of the traditional freight arrangement companies received a significant negative shock, whereas the stock value of the large trucking companies showed no significant reaction. This study contributes to understanding the disruptive power of an emerging technology innovation of sharing economy to firm performances in an increasingly competitive and innovative business environment. © 2021 Production and Operations Management Society.</t>
  </si>
  <si>
    <t>2-s2.0-85109927581</t>
  </si>
  <si>
    <t>Zhu K.</t>
  </si>
  <si>
    <t>The complementarity of information technology infrastructure and E-commerce capability: A Resource-based assessment of their business value</t>
  </si>
  <si>
    <t>10.1080/07421222.2004.11045794</t>
  </si>
  <si>
    <t>https://www.scopus.com/inward/record.uri?eid=2-s2.0-3142690411&amp;doi=10.1080%2f07421222.2004.11045794&amp;partnerID=40&amp;md5=8a3bf1e2a375964c9c95c7ec3f621697</t>
  </si>
  <si>
    <t>This study seeks to assess the business value of e-commerce capability and information technology (IT) infrastructure in the context of electronic business at the firm level. Grounded in the IT business-value literature and enhanced by the resource-based theory of the firm, we developed a research framework in which both the main effects and the interaction effects of e-commerce and IT on firm performance were tested. Within this theoretical framework, we formulated several hypotheses. We then developed a multidimensional e-commerce capability construct, and after establishing its validity and reliability, tested the hypotheses with empirical data from 114 companies in the retail industry. Controlling for variations of firm size and subindustry effects, our empirical analysis found a strong positive interaction effect between IT infrastructure and e-commerce capability. This suggests that their complementarity positively contributes to firm performance in terms of sales per employee, inventory turnover, and cost reduction. The results are consistent with the resource-based theory, and provide empirical evidence to the complementary synergy between front-end e-commerce capability and back-end IT infrastructure. Combined together, they become more effective in producing business value. Yet the value of this synergy has not been recognized in the IT payoff literature. The "productivity paradox" observed in various studies has been attributed to variation in methods and measures, yet we offer an additional explanation: ignoring complementarities in business value measurement implies that the impact of IT was seriously underestimated. Our results emphasized the integration of resources as a feasible path to e-commerce value - companies need to enhance the integration between front-end e-commerce capability and back-end IT infrastructure in order to reap the benefits of e-commerce investments. © 2004 M.E. Sharpe, Inc.</t>
  </si>
  <si>
    <t>2-s2.0-3142690411</t>
  </si>
  <si>
    <t>Zhu K.; Kraemer K.L.</t>
  </si>
  <si>
    <t>Post-adoption variations in usage and value of e-business by organizations: Cross-country evidence from the retail industry</t>
  </si>
  <si>
    <t>10.1287/isre.1050.0045</t>
  </si>
  <si>
    <t>https://www.scopus.com/inward/record.uri?eid=2-s2.0-18944378896&amp;doi=10.1287%2fisre.1050.0045&amp;partnerID=40&amp;md5=bf3e6f01a97b03497b18a971105cbcf6</t>
  </si>
  <si>
    <t>Grounded in the innovation diffusion literature and the resource-based theory, this paper develops an integrative research model for assessing the diffusion and consequence of e-business at the firm level. Unlike the typical focus on adoption as found in the literature, we focus on postadoption stages, that is, actual usage and value creation. The model thus moves beyond dichotomous "adoption versus nonadoption" and accounts for the "missing link" - actual usage - as a critical stage of value creation. The model links technological, organizational, and environmental factors to e-business use and value, based on which a series of hypotheses are developed. The theoretical model is tested by using structural equation modeling on a dataset of 624 firms across 10 countries in the retail industry. To probe deeper into whether e-business use and value are influenced by economic environments, two subsamples from developed and developing countries are compared. The study finds that technology competence, firm size, financial commitment, competitive pressure, and regulatory support are important antecedents of e-business use. In addition, the study finds that, while both front-end and back-end capabilities contribute to e-business value, back-end integration has a much stronger impact. While front-end functionalities are becoming commodities, e-businesses are more differentiated by back-end integration. This is consistent with the resource-based theory because back-end integration possesses the value-creating characteristics of resources (e.g., firm specific, difficult to imitate), which are strengthened by the Internet-enabled connectivity. Our study also adds an international dimension to the innovation diffusion literature, showing that careful attention must be paid to the economic and regulatory factors that may affect technology diffusion across different countries. © 2005 INFORMS.</t>
  </si>
  <si>
    <t>2-s2.0-18944378896</t>
  </si>
  <si>
    <t>e-commerce metrics for net-enhanced organizations: Assessing the value of e-commerce to firm performance in the manufacturing sector</t>
  </si>
  <si>
    <t>10.1287/isre.13.3.275.82</t>
  </si>
  <si>
    <t>https://www.scopus.com/inward/record.uri?eid=2-s2.0-0036738812&amp;doi=10.1287%2fisre.13.3.275.82&amp;partnerID=40&amp;md5=fad4b59bfbe07499d91d926e37e7bf33</t>
  </si>
  <si>
    <t>In this study, we developed a set of constructs to measure e-commerce capability in Internet-enhanced organizations. The e-commerce capability metrics consist of four dimensions: information, transaction, customization, and supplier connection. These measures were empirically validated for reliability, content, and construct validity. Then we examined the nomological validity of these e-commerce metrics in terms of their relationships to firm performance, with data from 260 manufacturing companies divided into high IT-intensity and low IT-intensity sectors. Grounded in the dynamic capabilities perspective and the resource-based theory of the firm, a series of hypotheses were developed. After controlling for variations of industry effects and firm size, our empirical analysis found a significant relationship between e-commerce capability and some measures of firm performance (e.g., inventory turnover), indicating that the proposed metrics have demonstrated value for capturing e-commerce effects. However, our analysis showed that e-commerce tends to be associated with the increased cost of goods sold for traditional manufacturing companies, but there is an opposite relationship for technology companies. This result seems to highlight the role of resource complementarity for the business value of e-commerce - traditional companies need enhanced alignment between e-commerce capability and their existing IT infrastructure to reap the benefits of e-commerce.</t>
  </si>
  <si>
    <t>2-s2.0-0036738812</t>
  </si>
  <si>
    <t>Zhuang Y.; Choi Y.; He S.; Leung A.C.M.; Lee G.M.; Whinston A.</t>
  </si>
  <si>
    <t>Understanding Security Vulnerability Awareness, Firm Incentives, and ICT Development in Pan-Asia</t>
  </si>
  <si>
    <t>10.1080/07421222.2020.1790185</t>
  </si>
  <si>
    <t>https://www.scopus.com/inward/record.uri?eid=2-s2.0-85096184756&amp;doi=10.1080%2f07421222.2020.1790185&amp;partnerID=40&amp;md5=8c755378a424ee8fad54c5f67212dd1e</t>
  </si>
  <si>
    <t>This paper investigates how the awareness of a security vulnerability index affects firms’ security protection strategy and how the information awareness effect interacts with firm incentives and country-wide information technology (IT) development level. The security index is constructed based on outgoing spams and phishing website hosting, which may serve as an indicator of a firm’s security controls. To study whether security vulnerability awareness causes firms to improve their security, we conducted a randomized field experiment on 1,262 firms in six Pan-Asian countries and regions. Among 631 randomly selected treated firms, we alerted them of their security vulnerability index and their relative rankings compared to their peers via advisory emails and websites. Difference-in-differences analyses show that compared with the controls, the treated firms improve their security over time, with a statistically significant reduction of outgoing spam volume according to one of the data sources but not phishing website hosting. However, a statistically significant reduction in phishing website hosting was observed among non-web hosting firms, suggesting that firms’ underlying incentives play an important role in the treatment effect. Lastly, exploiting the multi-country nature of the data, we found that firms in countries with high information and communications technology (ICT) development are more responsive to our intervention because they have higher IT capabilities and more resources to resolve security issues. Our study provides cybersecurity policymakers with useful insights on how firm incentives and ICT environments play roles in firms’ security measure adoption. © 2020 Taylor &amp; Francis Group, LLC.</t>
  </si>
  <si>
    <t>2-s2.0-85096184756</t>
  </si>
  <si>
    <t>Wales W.J.; Patel P.C.; Parida V.; Kreiser P.M.</t>
  </si>
  <si>
    <t>Nonlinear effects of entrepreneurial orientation on small firm performance: The moderating role of resource orchestration capabilities</t>
  </si>
  <si>
    <t>10.1002/sej.1153</t>
  </si>
  <si>
    <t>https://www.scopus.com/inward/record.uri?eid=2-s2.0-84878639595&amp;doi=10.1002%2fsej.1153&amp;partnerID=40&amp;md5=129cc76448c804116ef60f47790ceb65</t>
  </si>
  <si>
    <t>This research examines the nature of the relationship between entrepreneurial orientation (EO) and small firm performance. The results from a sample of 258 Swedish small firms indicate an inverted U-shaped relationship between EO and small firm performance. Drawing upon resource orchestration theory, we theorize that information and communication technology capability and network capability help small firms overcome their resource-related 'liabilities of smallness' and observe these capabilities to increase the optimal levels and performance-related returns from EO. In the absence of these capabilities, returns to firm performance from increasing EO were observed to reach harmful levels. The study implications are discussed. © 2013 Strategic Management Society.</t>
  </si>
  <si>
    <t>2-s2.0-84878639595</t>
  </si>
  <si>
    <t>Zueva-Owens A.; Fotaki M.; Ghauri P.</t>
  </si>
  <si>
    <t>Cultural Evaluations in Acquired Companies: Focusing on Subjectivities</t>
  </si>
  <si>
    <t>10.1111/j.1467-8551.2011.00738.x</t>
  </si>
  <si>
    <t>https://www.scopus.com/inward/record.uri?eid=2-s2.0-84860721658&amp;doi=10.1111%2fj.1467-8551.2011.00738.x&amp;partnerID=40&amp;md5=cecf2b4895a793f2d99f91e94122a18d</t>
  </si>
  <si>
    <t>In 1988, Nahavandi and Malekzadeh suggested that differences between acquired and acquiring companies' cultures did not necessarily cause members of the former to evaluate the acquirers' cultures negatively. Although their work was widely cited, the questions of how members of acquired companies form their cultural evaluations and what drives the evaluation dynamics remain unexplored. We attribute this to the lack of a theoretical language in the acquisition literature for talking about the subjectivities of the people in the acquired companies and their understanding of cultures. In this paper, we extend Nahavandi and Malekzadeh's work by introducing a conceptualization of subjectivity based on a post-structuralist perspective, as constituted by various discourses in their environment. In three cases of acquired companies, we explore the discursive frames employees use to form their cultural evaluations, and the links between these discursive frames and the employees' accounts of immediate events, in order to understand the changes in cultural evaluations over time. The findings indicate (i) a temporal aspect in people's use of different discursive frames to construct their cultural evaluations, and (ii) that the shifts in the use of discursive frames lead to changes in cultural evaluations. © 2011 The Author(s). British Journal of Management © 2011 British Academy of Management.</t>
  </si>
  <si>
    <t>2-s2.0-84860721658</t>
  </si>
  <si>
    <t>Number of papers in total</t>
  </si>
  <si>
    <t>ID</t>
  </si>
  <si>
    <t>Title</t>
  </si>
  <si>
    <t>Keywords</t>
  </si>
  <si>
    <t>Explicit definition(Y/N)</t>
  </si>
  <si>
    <t>Construct name</t>
  </si>
  <si>
    <t>Construct definition</t>
  </si>
  <si>
    <t>Comments</t>
  </si>
  <si>
    <t>Repeatable patterns of organizational action</t>
  </si>
  <si>
    <t>Specific IT domain</t>
  </si>
  <si>
    <t>IT Assets Required</t>
  </si>
  <si>
    <t>Module</t>
  </si>
  <si>
    <t>Encapsulated</t>
  </si>
  <si>
    <t>Type of construct</t>
  </si>
  <si>
    <t>Notes</t>
  </si>
  <si>
    <t>Check</t>
  </si>
  <si>
    <t>Priority</t>
  </si>
  <si>
    <t>MB-061/01</t>
  </si>
  <si>
    <t>Battleson D.A., West B.C., Kim J., Ramesh B., Robinson P.S.</t>
  </si>
  <si>
    <t>cloud computing; dynamic capabilities; multiple-case study; sense-and-respond</t>
  </si>
  <si>
    <t>Y</t>
  </si>
  <si>
    <t>Dynamic capability</t>
  </si>
  <si>
    <t>‘Dynamic’ refers to the capacity to renew competences so as to achieve congruence with a changing business environment in which innovative responses are needed. ‘capabilities’ emphasizes the key role of strategic management in appropriately ‘adapting, integrating, and reconfiguring internal and external organizational skills, resources, and functional competences to match the requirements of a changing environment’</t>
  </si>
  <si>
    <t>MB-061/02</t>
  </si>
  <si>
    <t>N</t>
  </si>
  <si>
    <t>IT capability dimensions</t>
  </si>
  <si>
    <t>The range of IT’s potential benefits the degree of organizational transformation</t>
  </si>
  <si>
    <t>Excluded</t>
  </si>
  <si>
    <t>MB-062/01</t>
  </si>
  <si>
    <t>Huang P.-Y., Pan S.L., Ouyang T.H.</t>
  </si>
  <si>
    <t>case study; information processing capability; operational agility; operational decision making</t>
  </si>
  <si>
    <t>Information processing capability</t>
  </si>
  <si>
    <t>The ability to gather, synthesize and disseminate information properly to cope with uncertainty</t>
  </si>
  <si>
    <t>MB-062/02</t>
  </si>
  <si>
    <t>Information fluidity</t>
  </si>
  <si>
    <t>Ability to facilitate efficient flowing of information by increasing automation in processing information</t>
  </si>
  <si>
    <t>MB-063/01</t>
  </si>
  <si>
    <t>Li T., Van Heck E., Vervest P.</t>
  </si>
  <si>
    <t>Information capability; Mobile ticketing; Public transport; Revenue management; Smart cards; Value creation</t>
  </si>
  <si>
    <t>Information capability</t>
  </si>
  <si>
    <t>Firm’s ability to capture the complete customer behavior information</t>
  </si>
  <si>
    <t>MB-065/01</t>
  </si>
  <si>
    <t>Chan C.M.L., Hackney R., Pan S.L., Chou T.-C.</t>
  </si>
  <si>
    <t>case study; e-government; enactment; process model; resource enactment; resource-based view</t>
  </si>
  <si>
    <t>Focal capability</t>
  </si>
  <si>
    <t>Capability rendered as more salient by the environmental climate. ICT systems can by used to build new focal capabilities.</t>
  </si>
  <si>
    <t>MB-065/02</t>
  </si>
  <si>
    <t>Capability to be innovative</t>
  </si>
  <si>
    <t>Developing innovative out-of-box ideas for the e-File System. Making adaptive changes to the design and functionality of e-File System. Helping the various stakeholders (e.g. staff, external users, vendors) to adapt to the e-File System. Resolving e-File System instability. Responding to the disgruntled external users and demoralized staffs.</t>
  </si>
  <si>
    <t>MB-068/01</t>
  </si>
  <si>
    <t>Mikalef P., Pateli A., van de Wetering R.</t>
  </si>
  <si>
    <t>competitive performance; Dynamic capabilities; Edward Bernroider; environmental uncertainty; Frantz Rowe; it architecture; it governance; modular systems theory</t>
  </si>
  <si>
    <t>IT-enabled dynamic capability</t>
  </si>
  <si>
    <t>Firm’s ability to leverage its IT resources and IT competencies, in combination with other organisational resources and capabilities, in order to address rapidly changing business environments Dimensions: ● Sensing ● Coordinating ● Learning ● Integrating ● Reconfiguring</t>
  </si>
  <si>
    <t>MB-071/01</t>
  </si>
  <si>
    <t>Ceci F., Masini A., Prencipe A.</t>
  </si>
  <si>
    <t>customisation; Frantz Rowe; IT integration capability; IT solutions; IT vendors; Jose Benitez; modularity</t>
  </si>
  <si>
    <t>Capability</t>
  </si>
  <si>
    <t>Refer to the firm’s capacity to perform an activity competently</t>
  </si>
  <si>
    <t>MB-071/02</t>
  </si>
  <si>
    <t>IT integration capability</t>
  </si>
  <si>
    <t>IT vendor’s ability to integrate components or subsystems, that is, to reconcile differences in data exchange and coordination standards, incorporate different hardware platforms, communication technologies and applications, and coordinate internal and external knowledge</t>
  </si>
  <si>
    <t>MB-072/01</t>
  </si>
  <si>
    <t>Trang S., Mandrella M., Marrone M., Kolbe L.M.</t>
  </si>
  <si>
    <t>business value co-creation; inter-organisational relationships; IT capabilities; IT-business operational alignment; networks; the business value of IT</t>
  </si>
  <si>
    <t>IT capability</t>
  </si>
  <si>
    <t>The ability to mobilize and deploy IT-based resources in combination or co-present with other resources and capabilities</t>
  </si>
  <si>
    <t>MB-072/02</t>
  </si>
  <si>
    <t>Inside-out capability</t>
  </si>
  <si>
    <t>Developed from inside the firm in response to requirements of the market</t>
  </si>
  <si>
    <t>MB-072/03</t>
  </si>
  <si>
    <t>Outside-in capability</t>
  </si>
  <si>
    <t>Externally oriented and focus on managing external relationships and resources</t>
  </si>
  <si>
    <t>MB-072/04</t>
  </si>
  <si>
    <t>Spanning IT capability</t>
  </si>
  <si>
    <t>Integrate inside-out and outside-in IT capabilities by involving both an external and internal perspective</t>
  </si>
  <si>
    <t>MB-072/05</t>
  </si>
  <si>
    <t>IT infrastructure integration</t>
  </si>
  <si>
    <t>Inside-out capability. The extent to which the IS applications of a focal firm work as a functional whole in conjunction with the IS applications of the network partners</t>
  </si>
  <si>
    <t>MB-072/06</t>
  </si>
  <si>
    <t>Information exchange capability</t>
  </si>
  <si>
    <t>Outside-in capability The ability of a focal firm to exchange information with network partners using inter organisational systems</t>
  </si>
  <si>
    <t>MB-072/07</t>
  </si>
  <si>
    <t>IT-enabled coordination</t>
  </si>
  <si>
    <t>The extent to which a focal firm uses IT for planning and arranging the interdependent activities in which network partners collectively engage.</t>
  </si>
  <si>
    <t>MB-072/08</t>
  </si>
  <si>
    <t>IOR IT-business operational alignment</t>
  </si>
  <si>
    <t>The degree to which the inter-organisational business infrastructure and processes fit inter-organisational IT infrastructure and processes and vice versa.</t>
  </si>
  <si>
    <t>The "degree" not a capability</t>
  </si>
  <si>
    <t>MG-032/01</t>
  </si>
  <si>
    <t>Kim G., Shin B., Kim K.K., Lee H.G.</t>
  </si>
  <si>
    <t>Firm performance; IT business value; IT capabilities; IT resources; Process-oriented dynamic capabilities; Resource-based view</t>
  </si>
  <si>
    <t>Process-oriented dynamic capabilities</t>
  </si>
  <si>
    <t>Ability to change (improve, adapt, or reconfigure) a business process better than the competition in terms of integrating activities, reducing cost, and capitalizing on business intelligence/learning. They encompass a broad category of changes in the processes, ranging from continual adjustments and improvements to radical one-time alterations. PDCs are defined as a firm’s ability to change (e.g., improve, adapt, adjust, reconfigure, refresh, renew, etc.) a business process better than the competition. We look at firm competence in this area in terms of three key dimensions of business processes: integration/connectivity (e.g., connecting parties for communication and information sharing), cost efficiency, and capitalization of business intelligence/learning (e.g., bringing business analytics and information into the process).</t>
  </si>
  <si>
    <t>MG-032/02</t>
  </si>
  <si>
    <t>IT management capability</t>
  </si>
  <si>
    <t>IT management is a centrally controlled or heterogeneously distributed IT function across firms (Bhatt &amp; Grover, 2005; Boynton, Zmud, &amp; Jacobs, 1994) and is manifested by the collection of IT processes in the areas of planning, investment decision-making, coordination, and control. IT management capability is the IT ability to manage resources in order to transform them into business value at an organization (Peppard, 2007). It is generally reflected by the level at which such processes are structured in formal and informal practices.</t>
  </si>
  <si>
    <t>MG-032/03</t>
  </si>
  <si>
    <t>IT infrastructure flexibility</t>
  </si>
  <si>
    <t>The ability of a firm’s IT infrastructure to enable quick development and support of various system components. Includes aspects of connectivity (Ability to connect internal and external IT elements), compatibility (Ability to share various types of information and data regardless of technical basis) and modularity (Ability to add, remove, and modify system or software components)</t>
  </si>
  <si>
    <t>Infrastructure flexibility not a capability</t>
  </si>
  <si>
    <t>MG-033/01</t>
  </si>
  <si>
    <t>Fink L., Neumann S.</t>
  </si>
  <si>
    <t>IT infrastructure capabilities; IT personnel capabilities; IT-dependent organizational agility; IT-dependent strategic agility</t>
  </si>
  <si>
    <t>Behavioral Capability</t>
  </si>
  <si>
    <t>The ability of IT personnel to understand the overall business environment and the specific organizational context</t>
  </si>
  <si>
    <t>MG-033/02</t>
  </si>
  <si>
    <t>Infrastructure Capabilities</t>
  </si>
  <si>
    <t>The ability of the IT unit to provide extensive firm-wide IT infrastructure services that support the organization's business processes</t>
  </si>
  <si>
    <t>MG-033/03</t>
  </si>
  <si>
    <t>The ability to accommodate change in information systems without incurring significant penalty in time or cost</t>
  </si>
  <si>
    <t>MG-033/04</t>
  </si>
  <si>
    <t>IT-Dependent Information Agility</t>
  </si>
  <si>
    <t>The ability to easily accommodate change in the way organizational users access and use information resources</t>
  </si>
  <si>
    <t>Outcome</t>
  </si>
  <si>
    <t>MG-033/05</t>
  </si>
  <si>
    <t>The ability to respond efficiently and effectively to emerging market opportunities by taking advantage of existing IT capabilities</t>
  </si>
  <si>
    <t>MG-033/06</t>
  </si>
  <si>
    <t>The interpersonal and management ability of IT personnel to interact with and manage others</t>
  </si>
  <si>
    <t>MG-033/07</t>
  </si>
  <si>
    <t>Technical Capability</t>
  </si>
  <si>
    <t>The technical ability of IT personnel based on their specific expertise in technical areas</t>
  </si>
  <si>
    <t>MG-034/01</t>
  </si>
  <si>
    <t>Tan B., Pan S.L., Lu X., Huang L.</t>
  </si>
  <si>
    <t>Case study; Is capabilities; Multi-sided platforms; Network competition; Platform development</t>
  </si>
  <si>
    <t>IS development</t>
  </si>
  <si>
    <t>Capability to develop or experiment with new technologies</t>
  </si>
  <si>
    <t>MG-034/02</t>
  </si>
  <si>
    <t>IS-strategy alignment</t>
  </si>
  <si>
    <t>Firm’s ability to integrate its business strategy, IS strategy, business infrastructure, and IT infrastructure</t>
  </si>
  <si>
    <t>MG-034/03</t>
  </si>
  <si>
    <t>External relationship management</t>
  </si>
  <si>
    <t>Firm’s ability to manage the relationships between its IT function and external stakeholders.</t>
  </si>
  <si>
    <t>MG-034/04</t>
  </si>
  <si>
    <t>IS planning</t>
  </si>
  <si>
    <t>Firm’s ability to plan, manage. and use appropriate technology architectures and standards.</t>
  </si>
  <si>
    <t>MG-034/05</t>
  </si>
  <si>
    <t>Cost-effective IS operations</t>
  </si>
  <si>
    <t>Firm’s ability to provide cost-effective and efficient IS operations on an ongoing basis.</t>
  </si>
  <si>
    <t>MG-034/06</t>
  </si>
  <si>
    <t>Market responsiveness</t>
  </si>
  <si>
    <t>Firm’s ability to sense and respond to changes in the external environment</t>
  </si>
  <si>
    <t>MG-034/09</t>
  </si>
  <si>
    <t>IS technical skills</t>
  </si>
  <si>
    <t>Relevant and updated technology skills related to hardware and software held by a firm’s IT employees</t>
  </si>
  <si>
    <t>MG-036/01</t>
  </si>
  <si>
    <t>Baker J., Jones D.R., Cao Q., Song J.</t>
  </si>
  <si>
    <t>Competitive advantage; Dynamic capabilities; Dynamic capabilities framework; Fit; Strategic alignment; Strategic is management</t>
  </si>
  <si>
    <t>Dynamic Strategic Alignment Competency</t>
  </si>
  <si>
    <t>Strategic alignment is described as the degree to which the information technology mission, objectives, and plans support and are supported by the business mission, objectives, and plans</t>
  </si>
  <si>
    <t>MG-038/01</t>
  </si>
  <si>
    <t>Wessel L., Baiyere A., Ologeanu-Taddei R., Cha J., Jensen T.B.</t>
  </si>
  <si>
    <t>Digital technology; Digital transformation; Imposition; IT-enabled organizational transformation; Organizational identity; Process model; Reconciliation; Value proposition</t>
  </si>
  <si>
    <t>IT (enabled organizational transformation)</t>
  </si>
  <si>
    <t>Conceptualization of IT as a means to achieve alignment. A tool that can be leveraged to align organizations with their strategic objectives</t>
  </si>
  <si>
    <t>Not a capability</t>
  </si>
  <si>
    <t>MG-039/01</t>
  </si>
  <si>
    <t>IT feature use; IT skill acquisition; Latent growth modeling; Longitudinal research; Task performance; Technology capability broadening and deepening</t>
  </si>
  <si>
    <t>Technology capabilities</t>
  </si>
  <si>
    <t>Obtain a broad grasp of a system’s functionality while actively extending the basket of IT features that at may be used by a particular user to accomplish tasks. Broadening and deepening capabilities to achieve desired performance outcomes in uncertain market environments—users broaden and deepen their capabilities in IT feature use over time to adjust their behaviors to the time-varying affordances of their task environments.</t>
  </si>
  <si>
    <t>MG-040/01</t>
  </si>
  <si>
    <t>Tallon P.P., Coltman T., Queiroz M., Sharma R.</t>
  </si>
  <si>
    <t>Alignment Portfolio; Intellectual Alignment; IT Shortfall; IT Slack; Process-level Approach; Profile Deviation; Strategic Alignment</t>
  </si>
  <si>
    <t>IT embedded business processes</t>
  </si>
  <si>
    <t>Actions that firms engage in to accomplish some business purpose or objective or as routines that organizations use to succeed in the marketplace. As IT become increasingly embedded in business processes—often in ways that make it indecipherable from the business strategy itself IT plays a key role in enabling the routines that are essential to driving strategic goals and firm performance</t>
  </si>
  <si>
    <t>MG-041/02</t>
  </si>
  <si>
    <t>Sandberg J., Mathiassen L., Napier N.</t>
  </si>
  <si>
    <t>Digital options; Information requirements; IT capability investments; IT strategy; Process innovation</t>
  </si>
  <si>
    <t>IT capabilities</t>
  </si>
  <si>
    <t>Represent the application of physical or intangible IT resources such as technology, knowledge, practices, relationships, management skills, business process understanding and human resources to further organizational goals</t>
  </si>
  <si>
    <t>MG-042/01</t>
  </si>
  <si>
    <t>Chengalur-Smith I.S., Nevo S., Demertzoglou P.</t>
  </si>
  <si>
    <t>Absorptive capacity; Business value of IT; Community-of-practice; Databases; IT infrastructure; Open source; Value co-creation</t>
  </si>
  <si>
    <t>IT staff absorptive capacity</t>
  </si>
  <si>
    <t>Accordingly, we identify the IT absorptive capacity as a measure of the human IS skills and knowledge, which can potentially impact the benefits firms realize from their IT investments, open source infrastructure technologies included</t>
  </si>
  <si>
    <t>MG-043/01</t>
  </si>
  <si>
    <t>Kulkarni U.R., Robles-Flores J.A., Popovič A.</t>
  </si>
  <si>
    <t>Analytical Decision Making Orientation; Business Intelligence; Business Intelligence System Capability; Business Intelligence Systems; Information Capability; Top Management Championship; User Participation</t>
  </si>
  <si>
    <t>A higher-order construct to include various combinations of resources such as IT infrastructure, IT personnel, IT management, and other similar concepts.</t>
  </si>
  <si>
    <t>MG-043/02</t>
  </si>
  <si>
    <t>Business intelligence (BI)</t>
  </si>
  <si>
    <t>Are systems to achieve competitive advantages (Li, Hsieh, &amp; Rai, 2013). BI systems are complex technological solutions that provide quality information from well-designed data stores connected to business-friendly tools that allow their users to timely access, effectively analyze, and insightfully present information, which enables them to make better decisions and take the right actions. We model BI capability itself as comprising two components: information capability and BI system capability</t>
  </si>
  <si>
    <t>MG-045/01</t>
  </si>
  <si>
    <t>de Corbiere F., Rowe F.</t>
  </si>
  <si>
    <t>Analytical framework; Interconnections; Interorganizational information systems; Message interdependencies; Product information management; Receiving systems; Sending systems; Shared data; Structural linkages</t>
  </si>
  <si>
    <t>Interorganizational information systems (IOS)</t>
  </si>
  <si>
    <t>Are extranets, electronic catalogues and electronic marketplaces (Sila, 2010; Williamson, Harrison, &amp; Jordan, 2004), one of the next steps of data exchange development is synchronizing the data that are common between companies and their multiple business partners. Data synchronization in IOS represents the process involving the timely updating of data between business partners (Legner &amp; Schemm, 2008; Nakatani et al., 2006). With automated updating, data consistency is improved across supply chain partners (Rai, Patnayakuni, &amp; Seth, 2006). The principle of automated updating between business databases is not new (Barrett &amp; Konsynski, 1982). In 1987, Malone, Yates, and Benjamin explained that the evolution of a supplier/buyer relationship should lead to continuous sharing of information following three stages. With a standalone database, a company lets its trading partner access it for queries and updates with human intervention.</t>
  </si>
  <si>
    <t>Infrastructure not capability</t>
  </si>
  <si>
    <t>MG-046/01</t>
  </si>
  <si>
    <t>Tarafdar M., Tanriverdi H.</t>
  </si>
  <si>
    <t>Chief information officer (CIO); Complexity science; Innovation; IT human resource; IT unit; It-embedded product innovation</t>
  </si>
  <si>
    <t>ITEP innovation capabilities</t>
  </si>
  <si>
    <t>Ability to embed IT hardware and software in a conventional product to produce product features and functions that are perceived to be new by customers.</t>
  </si>
  <si>
    <t>MG-047/01</t>
  </si>
  <si>
    <t>Choi B., Lee J.-N.</t>
  </si>
  <si>
    <t>Complementarity theory; Complementary; Firm performance; Knowledge intensive environment; Knowledge management; Knowledge sourcing strategies; Knowledge-based view; Submodularity; Substitutability; Supermodularity</t>
  </si>
  <si>
    <t>Knowledge sourcing strategy (KSS)</t>
  </si>
  <si>
    <t>This study defines KSS as a logical pattern regarding decisions of firms on knowledge sourcing type and origin to gain a sustainable competitive advantage. According to KBV, efforts toward successful KSS implementation can vary depending on the depth and the breadth of knowledge sourcing. Knowledge sourcing depth is defined as the degree of sophistication and complexity of the knowledge sources a firm uses. Knowledge sourcing breadth is defined as the degree of variety or diversity of knowledge sources utilized by a firm.</t>
  </si>
  <si>
    <t>MG-049/01</t>
  </si>
  <si>
    <t>Montealegre R., Hovorka D., Germonprez M.</t>
  </si>
  <si>
    <t>Case study research; Coevolution theory; Development of information systems; Information services</t>
  </si>
  <si>
    <t>Information services development</t>
  </si>
  <si>
    <t>Enables the agile creation of new services by integrating existing data from a variety of sources, not only structured and internal data, but also unstructured or semi structured external</t>
  </si>
  <si>
    <t>MG-050/01</t>
  </si>
  <si>
    <t>Mandrella M., Trang S., Kolbe L.M.</t>
  </si>
  <si>
    <t>Interorganizational IT; IT Business Value; MetaAnalysis; Relational View; Value Cocreation</t>
  </si>
  <si>
    <t>IT-based relation-specific assets</t>
  </si>
  <si>
    <t>Hardware, software, and network facilities that are specialized to interfirm relationships and enable digital connections within them</t>
  </si>
  <si>
    <t>Asset, not capability</t>
  </si>
  <si>
    <t>MG-050/02</t>
  </si>
  <si>
    <t>Interorganizational IT resources</t>
  </si>
  <si>
    <t>Refer to widely available and commodity-like physical IT infrastructure components, human IT skills, and IT-enabled intangibles that span organizational boundaries</t>
  </si>
  <si>
    <t>MG-050/03</t>
  </si>
  <si>
    <t>IT-based governance</t>
  </si>
  <si>
    <t>The ability to coordinate, plan, control, and make decisions in interfirm relationships based on IOS</t>
  </si>
  <si>
    <t>MG-050/04</t>
  </si>
  <si>
    <t>Interorganizational IT capabilities</t>
  </si>
  <si>
    <t>The ability to deploy interorganizational IT resources in combination with complementary resources and capabilities to perform interfirm business activities and enhance the value of non-IT resources.</t>
  </si>
  <si>
    <t>MG-050/05</t>
  </si>
  <si>
    <t>IT-based knowledge sharing</t>
  </si>
  <si>
    <t>The ability to exchange information and knowledge within interfirm relationships based on IOS</t>
  </si>
  <si>
    <t>MG-050/06</t>
  </si>
  <si>
    <t>IT-based complementary capabilities</t>
  </si>
  <si>
    <t>The ability to identify, exploit, and leverage complementary capabilities and resources by utilizing IT functionalities that synergistically complement each other</t>
  </si>
  <si>
    <t>MG-051/01</t>
  </si>
  <si>
    <t>Castillo A., Benitez J., Liorens J., Braojos J.</t>
  </si>
  <si>
    <t>ADANCO; Business Analytics Talent; Business Value of Social Media; Knowledge Exploitation; Knowledge Exploration; Social Media Capability</t>
  </si>
  <si>
    <t>Business analytics talent</t>
  </si>
  <si>
    <t>Business analytics talent is a firm resource that refers to people’s talent in performing business analytics (i.e., high-level analytical skills) to transform data into insights valuable for supporting business activities</t>
  </si>
  <si>
    <t>Talent = resource, not repeatable patterns of organizational action</t>
  </si>
  <si>
    <t>MG-051/02</t>
  </si>
  <si>
    <t>Social media capabilities</t>
  </si>
  <si>
    <t>Social media capability enables the development of knowledge exploration and knowledge exploitation, and business analytics talent exerts a positive reinforcing role in the impact of social media on knowledge exploration. Social media capability, which refers to the firm’s ability to use and leverage external social media to execute business activities. Firms with a high level of social media capability may convert social media into a golden source of data, changing how firms exchange information. Social media may have the potential to enable firms to analyze and examine new knowledge (i.e., knowledge exploration) and recombine existing knowledge. We argue that social media capability can enable firms to explore and exploit knowledge, and that firms with more and better business analytics talent can amplify and strengthen the relationship between social media capability and knowledge exploration.</t>
  </si>
  <si>
    <t>MG-051/03</t>
  </si>
  <si>
    <t>IT-enabled absorptive capacity</t>
  </si>
  <si>
    <t>The IT contributions to firms’ abilities to acquire, assimilate, transform, and exploit knowledge. IT-enabled social integration capacity as the firm’s IT use that fosters social capital through social interaction and connectedness</t>
  </si>
  <si>
    <t>MG-052/01</t>
  </si>
  <si>
    <t>Khuntia J., Kathuria A., Andrade-Rojas M.G., Saldanha T.J.V., Celly N.</t>
  </si>
  <si>
    <t>BOP Markets; Client Business Collaboration; IT Business Value; IT-Enabled Supply Chain Information Integration; IT-Enabled Supply Chains; OLI Framework; Partial Least Squares; Supplier Business Collaboration</t>
  </si>
  <si>
    <t>IT-enabled Supply Chain Information Integration (IT-SCII)</t>
  </si>
  <si>
    <t>The extent to which the information systems used by the firm in the supply chain management context help the firm to identify and access data, connect to data sources, and combine data within and outside the firm</t>
  </si>
  <si>
    <t>MG-053/01</t>
  </si>
  <si>
    <t>Wulf J., Winkler T.J.</t>
  </si>
  <si>
    <t>Capability maturity; IT service management; ITIL; Rasch model</t>
  </si>
  <si>
    <t>IT Service Management capability</t>
  </si>
  <si>
    <t>The ITSM capability characterizes the service provider’s ability to select, contextualize, and coordinate practices that ITSM reference models describe. The organizational capability literature discusses three aspects of organizational capability, which we review in the following paragraphs to guide our conceptualization of ITSM capability: (1) Capabilities serve to solve complex problems; (2) capabilities require practice and are tied to success, and (3) capabilities are the outcome of an organizational learning process. We define ITSM capability as the ability of an IT organization to provide high-performance IT services, which is characterized by contextualizing and institutionalizing ITSM practices in a centrally coordinated manner and deliberately orchestrating ITSM practices.</t>
  </si>
  <si>
    <t>MG-084/03</t>
  </si>
  <si>
    <t>Ravichandran T., Lertwongsatien C.</t>
  </si>
  <si>
    <t>Competitive advantage; Core competencies; Information technology and strategy; Resource-based theory</t>
  </si>
  <si>
    <t>IS competence</t>
  </si>
  <si>
    <t>Two dimensions: transformational competence, which represents the ability to transform the organization using IT; and operational competence, which represents ability to provide reliable and consistent IT support to the business.</t>
  </si>
  <si>
    <t>MG-085/01</t>
  </si>
  <si>
    <t>Bhatt G.D., Grover V.</t>
  </si>
  <si>
    <t>Competitive advantage; Competitive capabilities; Dynamic capabilities; Firm performance; IT business experience; IT capabilities; IT infrastructure; Organizational learning; Relationship infrastructure</t>
  </si>
  <si>
    <t>Competitive IT capabilities</t>
  </si>
  <si>
    <t>Includes IT management capabilities. We include two capabilities here: the IT business experience (extent to which IT groups understand business) and the relationship infrastructure (extent to which there are positive relationships between IT and business managers)</t>
  </si>
  <si>
    <t>MG-085/02</t>
  </si>
  <si>
    <t>IT infrastructures</t>
  </si>
  <si>
    <t>Organizational capability that can be an effective source of value [8, 78]. In today's environment, a quality IT infrastructure can provide firms with ability to share information across different functions, innovate, and exploit business opportunities, and the flexibility to respond to changes in business strategy.</t>
  </si>
  <si>
    <t>MG-086/01</t>
  </si>
  <si>
    <t>Flexibility of information systems; Information systems planning; Information technology infrastructure</t>
  </si>
  <si>
    <t>IT flexibility</t>
  </si>
  <si>
    <t>A flexible infrastructure may be assumed to be causally linked to IT service capabilities- . For instance, compatibility of hardware, operating systems, and networks determines the transportability of systems across platforms, and transportability affects cost and feasibility of changing processes, distributing systems, or reusing parts systems in new ways.</t>
  </si>
  <si>
    <t>MG-086/02</t>
  </si>
  <si>
    <t>IT infrastructure</t>
  </si>
  <si>
    <t>Definitions of IT infrastructure generally describe a set of shared, tangible, IT resources that provide a foundation to enable present and future business applications. The primary, tangible resources include: 1 . "Platform technology" (i.e., hardware and operating systems); 2. Network and telecommunication technologies; 3. Key data; and 4. Core data-processing applications</t>
  </si>
  <si>
    <t>Infrastructure not capabilities</t>
  </si>
  <si>
    <t>MG-087/01</t>
  </si>
  <si>
    <t>Loh L., Venkatraman N.</t>
  </si>
  <si>
    <t>Information technology outsourcing; Information technology strategy</t>
  </si>
  <si>
    <t>Is the internal organization of people and resources devoted to computer-based systems involving both the tangible equipment, staff and applications and intangible organization, methods and policies by which the organization maintains ability to provide system services</t>
  </si>
  <si>
    <t>It says infrastructure but the definition outlines capability</t>
  </si>
  <si>
    <t>MG-088/01</t>
  </si>
  <si>
    <t>Electronic commerce; Firm performance; Information technology business value; Resource complementarity; Resource-based theory</t>
  </si>
  <si>
    <t>E-commerce capabilities</t>
  </si>
  <si>
    <t>Is defined as a high-level, multidimensional construct generated from a set of specific variables measuring e-commerce functionalities: ability to provide information, facilitate transactions, offer customized services and integrate the back end and fulfillment</t>
  </si>
  <si>
    <t>MG-088/02</t>
  </si>
  <si>
    <t>Is represented by a composite construct termed IT intensity, which is based on several levels of an organization's data processing architecture networks. IT infrastructure represents a firm's technology platform and information foundation from which enterprise applications emanate, and it is normally conceived to include hardware, software, networks, and data processing architecture [58]. The IT infrastructure of firms tends to be highly firm specific and evolves over long periods of time, during which gradual enhancements are made to reflect changing business needs.</t>
  </si>
  <si>
    <t>MG-089/01</t>
  </si>
  <si>
    <t>Bassellier G., Reich B.H., Benbasat I.</t>
  </si>
  <si>
    <t>Explicit and tacit knowledge; Information technology competence; Information-technology management</t>
  </si>
  <si>
    <t>IT competence</t>
  </si>
  <si>
    <t>The set of IT-related explicit and tacit knowledge that a business manager possesses that enables him or her to exhibit IT leadership in his or her area of business.</t>
  </si>
  <si>
    <t>MG-090/01</t>
  </si>
  <si>
    <t>Roberts N., Grover V.</t>
  </si>
  <si>
    <t>alignment; competitive dynamics; customer agility; dynamic capability; IT infrastructure; IT value; open innovation</t>
  </si>
  <si>
    <t>IT customer agility</t>
  </si>
  <si>
    <t>1) Captures the extent to which a firm is able to sense and respond quickly to customer-based opportunities for innovation and competitive actions. 2) Is the degree to which a firm is able to sense and respond quickly to customer-based opportunities for innovation and competitive</t>
  </si>
  <si>
    <t>MG-091/01</t>
  </si>
  <si>
    <t>Chen D.Q., Preston D.S., Swink M.</t>
  </si>
  <si>
    <t>---</t>
  </si>
  <si>
    <t>Big data analytic capabilities</t>
  </si>
  <si>
    <t>Implies unique information processing capability that brings competitive advantage to organizations. Is defined as the process of using advanced technologies to examine big data in order to uncover useful information (e.g., hidden patterns, unknown correlations, etc.) to help with making better decisions across business processes among functions or companies</t>
  </si>
  <si>
    <t>MG-093/01</t>
  </si>
  <si>
    <t>Boh W.F., Yellin D.</t>
  </si>
  <si>
    <t>Enterprise architecture; Information system governance; Information technology architecture; Organizational standards</t>
  </si>
  <si>
    <t>IT infrastructure plays an important role in enabling the sharing of information expensive resources and connecting to business partners as part of the extended enterprise [14, 15, 25, 50, 58]. Organizations that have heterogeneous IT infrastructure components often have diverse technologies from different vendors that are incompatible with one another. Reducing the heterogeneity of infrastructure would enable organizations to better leverage the investment in physical structure across units. Economies of scale arise from sharing common IT infrastructure components and from better price negotiations with vendors [supporting a large number of different IT platforms complicates systems development and increases maintenance costs. Standardizing the IT infrastructure components would allow the utilization of similar skill sets across a wide spectrum activities.</t>
  </si>
  <si>
    <t>MG-093/02</t>
  </si>
  <si>
    <t>IT resources</t>
  </si>
  <si>
    <t>We first identify the key types of IT resources to be managed across an enterprise and the EA standards that organizations use to manage each resource. IT resources can be divided into two categories: (1) IT infrastructure, which includes the shared technology and technology services across the organization, and (2) specific business applications that utilize the infrastructure, such as the purchasing systems or sales analysis tools [36, 54]</t>
  </si>
  <si>
    <t>Resources not capability</t>
  </si>
  <si>
    <t>MG-094/01</t>
  </si>
  <si>
    <t>Lederer A.L., Sethi V.</t>
  </si>
  <si>
    <t>MIS implementation; Organizational context of MIS; Strategic planning for MIS</t>
  </si>
  <si>
    <t>Strategic information systems planning (SISP)</t>
  </si>
  <si>
    <t>Has been defined as the process of identifying a portfolio of computer based applications that will assist an organization in executing its business plans and realizing its business goals. Strategic information systems planning (SISP) has long been recognized for its ability to contribute substantially to organizations. This is largely because it can identify the most desirable information systems applications in which to invest [24]. It can also help an organization use its information systems to carry out its existing business strategies [23]. Moreover, it can help it define new business strategies [44] as well as technology policies and architectures [1</t>
  </si>
  <si>
    <t>MG-095/02</t>
  </si>
  <si>
    <t>Karimi J., Somers T.M., Bhattacherjee A.</t>
  </si>
  <si>
    <t>Business process outcomes; Complementarity; ERP capabilities; IS resources; Resource-based view; Resource-picking and capability-building mechanisms</t>
  </si>
  <si>
    <t>Ability to assemble, integrate, and deploy valued IT-based resources in combination or to co present with other resources and capabilities [13]. IT capability refers to a firm's ability to identify systems meeting business needs, to deploy these systems in a cost-effective manner, and to provide long-term maintenance and support for these systems [77]</t>
  </si>
  <si>
    <t>MG-095/03</t>
  </si>
  <si>
    <t>ERP capabilities</t>
  </si>
  <si>
    <t>Business process and project management knowledge. Business process knowledge refers to knowledge associated with a given application domain targeted for ERP implementation. Business process know-how is essential for accurate elicitation of system requirements integrating data and process across value-chain activities and providing the means for tracking system performance.</t>
  </si>
  <si>
    <t>MG-095/04</t>
  </si>
  <si>
    <t>IS capabilities</t>
  </si>
  <si>
    <t>The routines within the IS department that enable it to deliver IT services to the organization</t>
  </si>
  <si>
    <t>MG-097/01</t>
  </si>
  <si>
    <t>Wagner H.-T., Beimborn D., Weitzel T.</t>
  </si>
  <si>
    <t>business value of IT; business-IT alignment; information systems alignment; operational alignment; social capital</t>
  </si>
  <si>
    <t>Is defined as the ability to adapt to changing business requirements quickly and economically.</t>
  </si>
  <si>
    <t>MG-099/01</t>
  </si>
  <si>
    <t>Kim G., Shin B., Kwon O.</t>
  </si>
  <si>
    <t>imbrication metaphor; IT capability; sociomaterialism; sociomateriality; third-order factor</t>
  </si>
  <si>
    <t>Broadly defined as the IT function's competence to effectively support business needs, has become a key in transforming a firm into a competitive force. We propose an IT capability model of a third-order construct manifested by three second-order capability variables (i.e., IT infrastructure capability, IT personnel capability, and IT management capabilities)</t>
  </si>
  <si>
    <t>MG-099/02</t>
  </si>
  <si>
    <t>IT personnel capability</t>
  </si>
  <si>
    <t>IT personnel capability represents the IT staff's professional ability (e.g., skills knowledge) fundamental to undertake assigned tasks</t>
  </si>
  <si>
    <t>Not a repeatable pattern of actions</t>
  </si>
  <si>
    <t>MG-099/03</t>
  </si>
  <si>
    <t>IT management capabilities</t>
  </si>
  <si>
    <t>We define that IT management capability is the IT unit's ability to handle routines in a structured (rather than ad hoc) manner to manage IT resources in accordance with business needs and priorities</t>
  </si>
  <si>
    <t>MG-099/04</t>
  </si>
  <si>
    <t>IT infrastructure capability</t>
  </si>
  <si>
    <t>We use IT infrastructure capability to refer to the ability of the IT infrastructure applications, hardware, data, and networks) to enable the IT staff to quickly deploy, and support necessary system components for a firm.</t>
  </si>
  <si>
    <t>MG-101/01</t>
  </si>
  <si>
    <t>Wang Y., Haggerty N.</t>
  </si>
  <si>
    <t>individual virtual competence; individual work outcomes; virtual organization; virtual work</t>
  </si>
  <si>
    <t>Individual virtual competence</t>
  </si>
  <si>
    <t>Is an important precursor to individual performance [82]. Competence refers to the state of having the necessary ability, motivation, skill, and knowledge that guides action [49, 82]. This definition suggests that individual competence is context specific, because different contexts may require different sets of ability, motivation, skill, and knowledge. Applying the theory of competence in the context of virtualized work, we define the construct of IVC as an individual's KSAs to collaborate and communicate with others in virtual environments for the purpose of completing collaborative work [92]. Consistent with the effect of individual competence in other contexts, and given our continuum view of virtual work (i.e., all work is more or less virtual, not all work is either virtual or not), we argue that people with higher levels of IVC will perform their work activities better than individuals with lower levels of IVC.</t>
  </si>
  <si>
    <t>Not organizational</t>
  </si>
  <si>
    <t>MG-102/01</t>
  </si>
  <si>
    <t>Karimi J., Bhattacherjee A., Gupta Y.P., Somers T.M.</t>
  </si>
  <si>
    <t>Information technology management; Information technology management sophistication; Steering committees</t>
  </si>
  <si>
    <t>Steering committees enhance IT management capability in at least eight ways [3 1]:1 1. by providing strategic direction to IT operations 2. by providing leadership in exploiting and managing IT 3. by resolving resource allocation decisions 4. by helping top management maintain control over IT activities 5. by securing top management support for IT activities 6. by providing visibility of IT initiatives 7. by deciding which IT are of strategic importance to the firm 8. by centralizing or decentralizing the IT function</t>
  </si>
  <si>
    <t>MG-103/01</t>
  </si>
  <si>
    <t>Susarla A., Barua A., Whinston A.B.</t>
  </si>
  <si>
    <t>Endogenous matching; Information technology; Modularity; Multitask agency; Outsourcing; Service science; Services</t>
  </si>
  <si>
    <t>IT Capability maturity</t>
  </si>
  <si>
    <t>Complex processes and articulate business requirements [20], thus achieving a demarcation of task and knowledge boundaries. That is, the client has the knowledge about the organization while the provider understands the technological aspects of the system, and each knows where expertise resides in the other organization</t>
  </si>
  <si>
    <t>MG-106/01</t>
  </si>
  <si>
    <t>Lim J.-H., Stratopoulos T., Wirjanto T.</t>
  </si>
  <si>
    <t>dynamic organizational IT capability; dynamic random effects; fixed effects logit models; IT business value; path dependence; true state dependence</t>
  </si>
  <si>
    <t>Firm's ability to integrate, build, and configure IT with organizational and managerial processes in order to align with a rapidly changing competitive environment</t>
  </si>
  <si>
    <t>MG-107/01</t>
  </si>
  <si>
    <t>Chatterjee S., Moody G., Lowry P.B., Chakraborty S., Hardin A.</t>
  </si>
  <si>
    <t>ethical organizations; information technology affordances; information technology strategy; organizational capabilities; organizational courage; organizational innovation; organizational justice; organizational memory affordance; organizational temperance; organizational virtues; organizational wisdom; process management affordance; virtue ethics</t>
  </si>
  <si>
    <t>IT affordance</t>
  </si>
  <si>
    <t>The possibilities for goal-oriented action recognized by a specified user group</t>
  </si>
  <si>
    <t>MG-107/02</t>
  </si>
  <si>
    <t>The possibility and/or right of the user or a user community to perform a set of actions on a computational object or process</t>
  </si>
  <si>
    <t>MG-108/01</t>
  </si>
  <si>
    <t>external legitimacy; institutional theory; internal legitimacy; IT capability reputation; IT executives; IT strategic leadership; reciprocity; structural power</t>
  </si>
  <si>
    <t>IT capability reputation</t>
  </si>
  <si>
    <t>Ability to project an image of superior IT capability to external stakeholders to achieve external legitimacy in the hope that the top management team and board members will reciprocate by elevating the internal legitimacy of IT executives.</t>
  </si>
  <si>
    <t>MG-109/01</t>
  </si>
  <si>
    <t>Peng G., Dey D., Lahiri A.</t>
  </si>
  <si>
    <t>absorptive capacity; disseminative capacity; healthcare; healthcare information system; healthcare information technology; healthcare information technology adoption; integrated healthcare delivery system; knowledge transfer; social network</t>
  </si>
  <si>
    <t>Collective disseminative capacity (part of IT capabilities)</t>
  </si>
  <si>
    <t>Is the combined ability of all current adopters in the ego network to efficiently and effectively pass on information about the technology to the ego, intentionally or unintentionally.</t>
  </si>
  <si>
    <t>MG-110/01</t>
  </si>
  <si>
    <t>Maier J.L., Rainer Jr. R.K., Snyder C.A.</t>
  </si>
  <si>
    <t>Environmental scanning; Information technology environment</t>
  </si>
  <si>
    <t>Ability to quickly and effectively identifying and successfully assimilating emerging information technologies that will allow firms simultaneously to enhance their operations and competitive positions.</t>
  </si>
  <si>
    <t>MG-111/01</t>
  </si>
  <si>
    <t>Kathuria A., Mann A., Khuntia J., Saldanha T.J.V., Kauffman R.J.</t>
  </si>
  <si>
    <t>and phrases: Cloud computing; firm capabilities; IT services; IT strategy; operand and operant resources; organizational management; resource-based view; strategic value appropriation path; synchronization; technology implementation</t>
  </si>
  <si>
    <t>Composite operant resource</t>
  </si>
  <si>
    <t>A combination of two or more distinct, basic resources, with low levels of interactivity, that . . . enable the firm to produce . . . valued market offerings</t>
  </si>
  <si>
    <t>MG-111/02</t>
  </si>
  <si>
    <t>Cloud Integration Capability (CIC)</t>
  </si>
  <si>
    <t>Ability of a firm to maintain consistency between its cloud-enabled functionality and data, and legacy system functionality and data. It represents the degree to which a firm’s cloud-based functionality and data are synchronized and integrated consistent with its legacy IT systems.</t>
  </si>
  <si>
    <t>MG-111/03</t>
  </si>
  <si>
    <t>Cloud Technological Capability (CTC)</t>
  </si>
  <si>
    <t>We define it as the capacity of a firm to deploy cloud-based platforms that are available on-demand via the Internet to serve consumers via pooling of resources in a manner that is scalable and measurable. This capability is formative and encapsulates essential characteristics of cloud computing: on-demand, broad network access, resource pooling, rapid elasticity, and measured service [58]. This capability reflects the quality of the cloud infrastructure for how stable, scalable, and extensible it is.</t>
  </si>
  <si>
    <t>MG-112/01</t>
  </si>
  <si>
    <t>Kollmann T., Häsel M., Breugst N.</t>
  </si>
  <si>
    <t>Competence of IT professionals; Competence profile; Competence valuation; Conjoint analysis; E-business; Team composition</t>
  </si>
  <si>
    <t>Include Technology knowledge, Conceptual knowledge and Realization competence</t>
  </si>
  <si>
    <t>Not repeatable patterns of action</t>
  </si>
  <si>
    <t>MG-113/01</t>
  </si>
  <si>
    <t>Zhao K., Xia M.</t>
  </si>
  <si>
    <t>business value; geospatial industry; interoperability; interorganizational systems standards; IT standards; network effects; standardization; standardized data infrastructure</t>
  </si>
  <si>
    <t>Interoperability</t>
  </si>
  <si>
    <t>Is a crucial organizational capability that enables firms to manage information systems (IS) from heterogeneous trading partners in a value network. Is an organizational ability to work with external trading partners, interoperability development depends not only on capability building within firm boundaries but also on community readiness across firm boundaries. Interoperability differs from other related IT capabilities as follows. First, since interoperability focuses on the ability to exploit external IT resources embedded outside firm boundaries, other organizations' standards adoption matters. In other words, interoperability is subject to environmental factors. To understand this dependency on other firms' behaviors, we employ network effects theory to complement IT capability research. Furthermore, interoperability is modeled as a complex capability, since some simpler capabilities are needed before its establishment [7]. Specifically, we posit that effectively managing data flows within and across firm boundaries is a critical prerequisite of interoperability.</t>
  </si>
  <si>
    <t>MG-114/01</t>
  </si>
  <si>
    <t>design convergence; iteration; novelty; oscillations; peripheral knowledge; systems development</t>
  </si>
  <si>
    <t>Business knowledge in IT</t>
  </si>
  <si>
    <t>Business application domain knowledge is defined as knowledge about the business processes, business rules, and work routines and practices pertaining the project's application domain. Technical knowledge is defined as knowledge about system architectures, programming languages, technical design, and development tools and methodologies. Ordinarily, business application domain knowledge resides primarily with the client department and technical knowledge</t>
  </si>
  <si>
    <t>MG-115/01</t>
  </si>
  <si>
    <t>Krancher O., Luther P., Jost M.</t>
  </si>
  <si>
    <t>agile software development; agility; Cloud computing; collective learning; continuous delivery; continuous integration; DevOps; feedback; IT affordances; lean software development; Platform-as-a-Service; software development</t>
  </si>
  <si>
    <t>Software Development as a Collective Learning Activity</t>
  </si>
  <si>
    <t>In this collective learning activity, team members gradually acquire knowledge about requirements, technologies, and existing applications, about designs and code that address the requirements with particular technologies and applications, and about ways for integrating these elements into a coherent software [10, 27, 46, 76]. We define learning as the process of knowledge acquisition, knowledge as the capacity to act in a particular context [61], and a software development team as the collective of people (typically developers and business users) that share the goal of building software.</t>
  </si>
  <si>
    <t>MG-115/02</t>
  </si>
  <si>
    <t>PaaS (Platform as service) Capabilities</t>
  </si>
  <si>
    <t>Characterized by Rapid elasticity (The capability of immediately changing the scale of the underlying hardware) and Abstraction (The capability of suppressing the details that are encapsulated in the cloud service). Since PaaS provides application environments as an automatic, unilateral service, the inner workings of this provisioning process and of its technical components are hidden to the consumers of the service (i.e., software developers).</t>
  </si>
  <si>
    <t>Digital?</t>
  </si>
  <si>
    <t>Discuss</t>
  </si>
  <si>
    <t>MG-116/01</t>
  </si>
  <si>
    <t>Khuntia J., Kathuria A., Saldanha T.J.V., Konsynski B.R.</t>
  </si>
  <si>
    <t>emerging economies; firm capabilities; firm performance; firm-specific advantage; foreign firms; internationalization risk; IT-enabled capabilities; IT-enabled flexibility</t>
  </si>
  <si>
    <t>IT-enabled flexibility</t>
  </si>
  <si>
    <t>Ability to quickly and economically adapt the IS applications to changing business requirements. Includes (1) IT-enabled Flexibility in Customer Services (ITCS) as the firm's ability to quickly and economically adapt its IT-enabled customer services to changing business requirements and (2) IT-enabled Flexibility in Partner Services (ITPS) as the firm's ability to quickly and economically adapt its IT-enabled partner services to changing business requirements.</t>
  </si>
  <si>
    <t>MG-117/01</t>
  </si>
  <si>
    <t>Dong S., Johar M., Kumar R.</t>
  </si>
  <si>
    <t>benchmarking; IT services; knowledge management; knowledge-based services; OR models; service delivery; service science</t>
  </si>
  <si>
    <t>Service system</t>
  </si>
  <si>
    <t>Value co-creation configurations of people, technology, value propositions connecting internal and external service systems, and shared information</t>
  </si>
  <si>
    <t>MG-119/01</t>
  </si>
  <si>
    <t>Tiwana A., Kim S.K.</t>
  </si>
  <si>
    <t>IT sourcing capability</t>
  </si>
  <si>
    <t>Ability to combine the advantages of in-house IT such as greater responsiveness to strategic opportunities with those of outsourcing such as cost competitiveness. Such IT capabilities encompass systems development, testing, integration, maintenance, support, and IT services provisioning.</t>
  </si>
  <si>
    <t>MG-119/02</t>
  </si>
  <si>
    <t>IT capability complementarity</t>
  </si>
  <si>
    <t>The degree to which a client’s IT knowledge, skills, and expertise complement those of its IT vendors. The degree to which the vendors’ IT knowledge, IT skills, IT expertise, and IT know-how were complementary to those of the client firm’s in-house IT department</t>
  </si>
  <si>
    <t>MG-120/01</t>
  </si>
  <si>
    <t>Barua A., Mani D.</t>
  </si>
  <si>
    <t>business process outsourcing; cooperation; coordination; governance; hierarchy; information requirements; uncertainty</t>
  </si>
  <si>
    <t>Technological Capabilities</t>
  </si>
  <si>
    <t>Abilities that allow for more hierarchical of governance in response to higher IR of the BPO relationship. A hierarchical governance structure involves complex planning and coordination mechanisms, a greater number of embedded rules and routines, and thus greater organizational memory. The firm's technological resources enhance the capacity of existing modes of communication, create new channels, introduce new decision mechanisms, and enable more efficient use of information during task execution.</t>
  </si>
  <si>
    <t>MG-121/01</t>
  </si>
  <si>
    <t>Gómez J., Salazar I., Vargas P.</t>
  </si>
  <si>
    <t>The ability to mobilize and deploy IT-based resources in combination or co present with other resources and capabilities. that are likely to build IT capabilities [10, 95]. IT capability is built on IT infrastructure, IT human resources, and IT-enabled intangibles. IT capabilities allow the firm to coordinate activities through the use of IT resources [91] and may be used to facilitate the delivery of needed resources by removing the physical, spatial, and temporal limitations to communication [10, 13]. IT resources can improve internal and external coordination [37, 64] through two primary functions: (1) automating, which enables an increase in the amount of information processed per unit of time, and (2) informating, which facilitates proper routing of available information among organizational actors within the firm and between firms.</t>
  </si>
  <si>
    <t>MG-122/01</t>
  </si>
  <si>
    <t>Cui T., Tong Y., Teo H.-H., Li J.</t>
  </si>
  <si>
    <t>Collaborative innovation; inter-firm knowledge distance; IT-enabled inter-firm knowledge capabilities; process efficiency; product effectiveness</t>
  </si>
  <si>
    <t>IT-enabled inter-firm knowledge exploration capability (ITKRC)</t>
  </si>
  <si>
    <t>Ability to use IT to support the acquisition and assimilation of knowledge in the distant knowledge domain of its collaborator for inter-firm collaborative innovation</t>
  </si>
  <si>
    <t>MG-122/02</t>
  </si>
  <si>
    <t>IT-enabled inter-firm social integration capability (IT-SIC)</t>
  </si>
  <si>
    <t>Ability to use ITs to promote inter-firm connectedness, interaction, and communication. Our interviewees confirmed that IT-enabled capability facilitates interactions to create connectedness, which alleviates communication challenge between distant external collaborators.</t>
  </si>
  <si>
    <t>MG-122/03</t>
  </si>
  <si>
    <t>IT-enabled inter-firm knowledge exploitation capability (IT-KIC)</t>
  </si>
  <si>
    <t>Ability to use ITs to support inter-firm knowledge transformation and exploitation. Our findings support that IT-KIC transforms tacit knowledge into an explicit prototype to create shared interpretations and meanings as well as facilities knowledge experimentation to alleviate knowledge integration challenge between distant external collaborators.</t>
  </si>
  <si>
    <t>MG-125/01</t>
  </si>
  <si>
    <t>Yoo B., Choudhary V., Mukhopadhyay T.</t>
  </si>
  <si>
    <t>analytical modeling; B2B e-commerce; decision making under uncertainty; economic theory; IT capabilities; managerial decision making; private channels; public marketplaces</t>
  </si>
  <si>
    <t>Allow companies to make greater use of both public marketplaces and private Web services and firms that make use of both kinds of channels invest more in IT.</t>
  </si>
  <si>
    <t>MG-127/01</t>
  </si>
  <si>
    <t>Zhuang Y., Choi Y., He S., Leung A.C.M., Lee G.M., Whinston A.</t>
  </si>
  <si>
    <t>cybersecurity; firm incentives; ICT development; information security index; Pan-Asia; randomized field experiment; security awareness</t>
  </si>
  <si>
    <t>Depend on the country-wide environment, for example, IT infrastructure, technology readiness, and availability of human resources. The external environment (e.g., access to resources) in technology adoption is also important. External environmental factors such as ICT development and regulatory environments are essential in security-related IT capabilities. Country-level law enforcement can significantly change the attacker’s strategies, selecting target computers in countries with weaker security enforcement.</t>
  </si>
  <si>
    <t>MG-128/01</t>
  </si>
  <si>
    <t>Andrade-Rojas M.G., Kathuria A., Konsynski B.R.</t>
  </si>
  <si>
    <t>business value of IT; collaboration network; collaborative centrality; competition network; competitive brokerage; firm performance; Information management; information management capability; weighted network</t>
  </si>
  <si>
    <t>Information management capability</t>
  </si>
  <si>
    <t>The ability to manage and leverage information to compete in markets is referred to as IMC [82]. Mithas, Ramasubbu, and Sambamurthy [82] define IMC as “the ability to (1) provide data and information to firms with the appropriate levels of accuracy, timeliness, reliability, security, and confidentiality; (2) provide universal connectivity and access with adequate reach and range; and (3) tailor the IS infrastructure to emerging business needs and directions.</t>
  </si>
  <si>
    <t>MG-318/01</t>
  </si>
  <si>
    <t/>
  </si>
  <si>
    <t>MG-336/01</t>
  </si>
  <si>
    <t>Information processing capabilities</t>
  </si>
  <si>
    <t>MG-302/01</t>
  </si>
  <si>
    <t>MG-338/01</t>
  </si>
  <si>
    <t>MG-339/01</t>
  </si>
  <si>
    <t>MG-340/01</t>
  </si>
  <si>
    <t>MG-303/01</t>
  </si>
  <si>
    <t>MG-342/01</t>
  </si>
  <si>
    <t>MG-231/01</t>
  </si>
  <si>
    <t>MG-283/01</t>
  </si>
  <si>
    <t>MG-253/01</t>
  </si>
  <si>
    <t>MG-304/01</t>
  </si>
  <si>
    <t>MG-309/01</t>
  </si>
  <si>
    <t>MG-173/01</t>
  </si>
  <si>
    <t>MG-170/01</t>
  </si>
  <si>
    <t>MG-246/01</t>
  </si>
  <si>
    <t>MG-282/01</t>
  </si>
  <si>
    <t>MG-252/01</t>
  </si>
  <si>
    <t>MG-284/01</t>
  </si>
  <si>
    <t>MG-305/01</t>
  </si>
  <si>
    <t>MG-319/01</t>
  </si>
  <si>
    <t>MG-344/01</t>
  </si>
  <si>
    <t>MG-237/01</t>
  </si>
  <si>
    <t>MG-345/01</t>
  </si>
  <si>
    <t>MG-289/01</t>
  </si>
  <si>
    <t>MG-250/01</t>
  </si>
  <si>
    <t>MG-240/01</t>
  </si>
  <si>
    <t>MG-287/01</t>
  </si>
  <si>
    <t>MG-206/01</t>
  </si>
  <si>
    <t>MG-320/01</t>
  </si>
  <si>
    <t>MG-306/01</t>
  </si>
  <si>
    <t>MG-239/01</t>
  </si>
  <si>
    <t>MG-171/01</t>
  </si>
  <si>
    <t>MG-255/01</t>
  </si>
  <si>
    <t>MG-321/01</t>
  </si>
  <si>
    <t>MG-168/01</t>
  </si>
  <si>
    <t>MG-176/01</t>
  </si>
  <si>
    <t>MG-172/01</t>
  </si>
  <si>
    <t>MG-294/01</t>
  </si>
  <si>
    <t>MG-178/01</t>
  </si>
  <si>
    <t>MG-322/01</t>
  </si>
  <si>
    <t>MG-244/01</t>
  </si>
  <si>
    <t>MG-181/01</t>
  </si>
  <si>
    <t>MG-323/01</t>
  </si>
  <si>
    <t>MG-242/01</t>
  </si>
  <si>
    <t>MG-238/01</t>
  </si>
  <si>
    <t>MG-174/01</t>
  </si>
  <si>
    <t>MG-307/01</t>
  </si>
  <si>
    <t>MG-169/01</t>
  </si>
  <si>
    <t>MG-308/01</t>
  </si>
  <si>
    <t>MG-251/01</t>
  </si>
  <si>
    <t>MG-243/01</t>
  </si>
  <si>
    <t>MG-175/01</t>
  </si>
  <si>
    <t>MB-074/01</t>
  </si>
  <si>
    <t>Zhu K., Kraemer K.L.</t>
  </si>
  <si>
    <t>Back-end integration; E-business; Firm performance; Innovation; International perspective; IT investment; Resource-based view; Technology diffusion; Usage; Value</t>
  </si>
  <si>
    <t>IT-enhanced capability IS capability</t>
  </si>
  <si>
    <t>Integrate various resources; cannot be easily imitated and have the potential to create business value the greater the use of IT, the more likely the firm is to develop unique capabilities from its core IT infrastructure consist of infrastructure, human resources, and knowledge</t>
  </si>
  <si>
    <t>MB-074/02</t>
  </si>
  <si>
    <t>E-business capability (functionality)</t>
  </si>
  <si>
    <t>Use of the unique characteristics of the Internet (open standard, public network, and global connectivity) to improve business performance and enable e-business value creation</t>
  </si>
  <si>
    <t>MB-074/03</t>
  </si>
  <si>
    <t>Front-end functionalities</t>
  </si>
  <si>
    <t>Provide product information to consumers on the Internet, facilitate transaction processing, and enable customization and personalization</t>
  </si>
  <si>
    <t>MB-074/04</t>
  </si>
  <si>
    <t>Back-end integration</t>
  </si>
  <si>
    <t>Links Web applications with back-office databases and facilitates information sharing along the value chain</t>
  </si>
  <si>
    <t>MB-074/05</t>
  </si>
  <si>
    <t>Technology competence technical capability</t>
  </si>
  <si>
    <t>Consists of technology infrastructure and IT human resources, where technology infrastructure refers to technologies that enable Internet-related businesses (e.g., EDI, EFT, intranet and extranet), and IT human resources refer to IT professionals possessing the knowledge and skills to implement Internet Related applications</t>
  </si>
  <si>
    <t>MB-075/01</t>
  </si>
  <si>
    <t>Pavlou P.A., El Sawy O.A.</t>
  </si>
  <si>
    <t>Dynamic capabilities; Environmental turbulence; Functional competencies; Information systems strategy; IT competence; IT-enabled business processes; New product development</t>
  </si>
  <si>
    <t>IT leveraging competence</t>
  </si>
  <si>
    <t>He ability to effectively use IT functionalities to support IT-related activities</t>
  </si>
  <si>
    <t>MB-075/02</t>
  </si>
  <si>
    <t>IT leveraging competence in new product development</t>
  </si>
  <si>
    <t>The ability of NPD work units to effectively use IT functionalities to support the units’ IT-enabled NPD activities</t>
  </si>
  <si>
    <t>MB-075/03</t>
  </si>
  <si>
    <t>The ability to mobilize and deploy IT-based resources in combination or co present with other resources and capabilities</t>
  </si>
  <si>
    <t>MB-075/05</t>
  </si>
  <si>
    <t>Firm’s ability to acquire, deploy, and leverage its IT resources to shape and support its business strategies and value chain activities.</t>
  </si>
  <si>
    <t>MB-075/06</t>
  </si>
  <si>
    <t>The ability of NPD work units to effectively use IT functionalities to support IT-enabled NPD activities</t>
  </si>
  <si>
    <t>MB-075/07</t>
  </si>
  <si>
    <t>Three dimensions of IT leveraging competence in NPD: (a) effective use of project and resource management systems (b) effective use of knowledge management systems (KMS), (c) effective use of cooperative work systems (CWS)</t>
  </si>
  <si>
    <t>MB-077/01</t>
  </si>
  <si>
    <t>Pavlou P.A., Sawy O.A.E.</t>
  </si>
  <si>
    <t>Competitive advantage; Competitive dynamics; Digital systems; Dynamic capabilities; Environmental turbulence; Improvisation; Improvisational capabilities; IT-leveraging capability; New product development</t>
  </si>
  <si>
    <t>IT-leveraging capability</t>
  </si>
  <si>
    <t>IT-leveraging capability is decomposed into its three basic IT systems (project and resource management systems [PRMS], organizational memory systems [OMS], and cooperative work systems [CWS]) IT-leveraging capability in dynamic capabilities is more pronounced because turbulence stresses the emphasis on real-time information and knowledge flows</t>
  </si>
  <si>
    <t>MB-077/02</t>
  </si>
  <si>
    <t>The ability to effectively use IT functionalities to support IT-enabled NPD activities</t>
  </si>
  <si>
    <t>MB-078/01</t>
  </si>
  <si>
    <t>Bassellier G., Benbasat I., Reich B.H.</t>
  </si>
  <si>
    <t>Championing IT; IT Competence; IT Experience; IT Knowledge; Measuring IT Competence</t>
  </si>
  <si>
    <t>The set of IT-related knowledge and experience that a business manager possesses conceptualized as a duality, including IT knowledge and IT expertise of the business manager</t>
  </si>
  <si>
    <t>Individual?</t>
  </si>
  <si>
    <t>MB-078/02</t>
  </si>
  <si>
    <t>IT knowledge</t>
  </si>
  <si>
    <t>Specialized knowledge possessed by individuals: how well they understand fundamental IT concepts, how well informed they are about IT in their organization. IT knowledge enables business managers to communicate with IT people, and just as importantly, to understand the value of IT for their business units</t>
  </si>
  <si>
    <t>MB-078/03</t>
  </si>
  <si>
    <t>IT expertise</t>
  </si>
  <si>
    <t>The activities taking place in the particular organizational context of the business manager’s work.</t>
  </si>
  <si>
    <t>MB-079/01</t>
  </si>
  <si>
    <t>Digital Business; e-Business; e-Commerce; Innovation; IS Research Frameworks; Net-Enabled Organizations (NEOs); Theory Building</t>
  </si>
  <si>
    <t>only dynamic capabilities, no IT</t>
  </si>
  <si>
    <t>MB-080/01</t>
  </si>
  <si>
    <t>Saraf N., Langdon C.S., Gosain S.</t>
  </si>
  <si>
    <t>Competitive impacts of IS; Interorganizational information systems; IS applications management; Marketing channels; Relational value; Strategic management of IT</t>
  </si>
  <si>
    <t>IS capability</t>
  </si>
  <si>
    <t>Ability to combine IS components (resources) and direct efforts toward achieving business objectives or capitalizing on business opportunities</t>
  </si>
  <si>
    <t>MB-080/02</t>
  </si>
  <si>
    <t>IS application capability</t>
  </si>
  <si>
    <t>An obvious set of organizational variables that need to be managed. A myriad of IS management processes—such as standardization initiatives , enterprise software implementations, and incremental IS development and maintenance</t>
  </si>
  <si>
    <t>MB-080/03</t>
  </si>
  <si>
    <t>IS integration</t>
  </si>
  <si>
    <t>The extent to which the IS applications of a focal firm work as a functional whole in conjunction with the IS applications of its business partners</t>
  </si>
  <si>
    <t>MB-081/01</t>
  </si>
  <si>
    <t>Joshi K.D., Chi L., Datta A., Han S.</t>
  </si>
  <si>
    <t>Absorptive capacity; Business value of IT; Competitive impacts of IS; Firm innovation; IT-enabled knowledge capability; Knowledge management; Strategic management of IT</t>
  </si>
  <si>
    <t>IT-enabled knowledge capabilities</t>
  </si>
  <si>
    <t>The creation, dissemination, and use of knowledge enabled by IT that greatly augments and enables firms’ knowledge capabilities</t>
  </si>
  <si>
    <t>MB-081/02</t>
  </si>
  <si>
    <t>IT-Enabled Absorptive Capacity</t>
  </si>
  <si>
    <t>A dynamic capability of processing knowledge, enabled by IT, that enhances firm innovation ACAP has two subsets: potential and realized absorptive capacities</t>
  </si>
  <si>
    <t>MB-081/03</t>
  </si>
  <si>
    <t>IT-Enabled Potential Absorptive Capacity</t>
  </si>
  <si>
    <t>Information technologies that help support knowledge acquisition and assimilation</t>
  </si>
  <si>
    <t>Potential is not emergent</t>
  </si>
  <si>
    <t>MB-081/04</t>
  </si>
  <si>
    <t>IT-Enabled Realized Absorptive Capacity</t>
  </si>
  <si>
    <t>Information technologies that help support knowledge transformation and exploitation</t>
  </si>
  <si>
    <t>MB-081/05</t>
  </si>
  <si>
    <t>IT-Enabled Social Integration Capacity</t>
  </si>
  <si>
    <t>A capability provided by IT, that helps augment firms’ social capital and support direct interactions among human members of the firms to cultivate shared frame of references</t>
  </si>
  <si>
    <t>MB-082/01</t>
  </si>
  <si>
    <t>Rai A., Tang X.</t>
  </si>
  <si>
    <t>Competitive dynamics perspective; Competitive performance; Competitive process capabilities; Complementarities; Interorganizational relationships; IT business value; Relationship portfolios; Structural IT capabilities</t>
  </si>
  <si>
    <t>Structural IT capability</t>
  </si>
  <si>
    <t>A firm’s ability to achieve IT integration (through the timely and idiosyncratic exchange of information with its partners) or a firm’s ability to reconfigure IT resources (through modular designs and standardized interfaces in applications and processes)</t>
  </si>
  <si>
    <t>MB-082/02</t>
  </si>
  <si>
    <t>IT integration</t>
  </si>
  <si>
    <t>The ability of a firm to integrate data, communication technologies, and transaction and collaboration applications with its IR portfolio</t>
  </si>
  <si>
    <t>MB-082/03</t>
  </si>
  <si>
    <t>IT reconfiguration</t>
  </si>
  <si>
    <t>The ability of a firm to extend and recombine IT resources with its IR portfolio</t>
  </si>
  <si>
    <t>MB-083/01</t>
  </si>
  <si>
    <t>Bharadwaj S., Bharadwaj A., Bendoly E.</t>
  </si>
  <si>
    <t>Coordination; Integrated information systems; Manufacturing performance; Marketing and supply chain</t>
  </si>
  <si>
    <t>Integrated IS capability</t>
  </si>
  <si>
    <t>The degree to which the focal firm's information systems provide integrated data and process integration</t>
  </si>
  <si>
    <t>MB-084/01</t>
  </si>
  <si>
    <t>Chakravarty A., Grewal R., Sambamurthy V.</t>
  </si>
  <si>
    <t>IT competencies; Latent class regression; Organizational agility</t>
  </si>
  <si>
    <t>IT competency</t>
  </si>
  <si>
    <t>Organizational base of IT resources and capabilities</t>
  </si>
  <si>
    <t>MB-084/02</t>
  </si>
  <si>
    <t>IT competencies increase firms’ abilities to (1) anticipate and interpret opportunities and challenges, and (2) respond to opportunities and challenges in a proactive and reactive manner, they should enable both entrepreneurial agility and adaptive agility.</t>
  </si>
  <si>
    <t>MB-085/01</t>
  </si>
  <si>
    <t>IS Alignment; IS Centralization/Decentralization; Organization Design; Structure of the IS Function</t>
  </si>
  <si>
    <t>Takes into account today's and yesterday's IT experiences and also future anticipated IT needs</t>
  </si>
  <si>
    <t>Not our focus but defines IT capability</t>
  </si>
  <si>
    <t>MB-086/02</t>
  </si>
  <si>
    <t>Dong S., Xu S.X., Zhu K.X.</t>
  </si>
  <si>
    <t>Backend integration; Competition; Intangible resources; IT business value; Managerial skills; Moderation effect; Resource-based view; Supply chain</t>
  </si>
  <si>
    <t>Backend integration</t>
  </si>
  <si>
    <t>Capability which “inks Web applications with back-office databases and facilitates information sharing along the value chain</t>
  </si>
  <si>
    <t>MB-087/01</t>
  </si>
  <si>
    <t>Lee O.-K., Sambamurthy V., Lim K.H., Wei K.K.</t>
  </si>
  <si>
    <t>Agility; Environmental dynamism; IT ambidexterity; Moderatedmediation analysis; Operational ambidexterity</t>
  </si>
  <si>
    <t>IT ambidexterity</t>
  </si>
  <si>
    <t>The ability of firms to simultaneously explore new IT resources and practices (IT exploration) as well as exploit their current IT resources and practices (IT exploitation)</t>
  </si>
  <si>
    <t>MB-087/02</t>
  </si>
  <si>
    <t>Firm’s ability to simultaneously pursue exploration and exploitation in their management of IT resources and practices, and propose that IT ambidexterity (as a lower-order functional capability) would be an antecedent of organizational agility (a higher order dynamic capability)</t>
  </si>
  <si>
    <t>MB-087/03</t>
  </si>
  <si>
    <t>Firm’s ability to manage both current and emerging technologies, grasp their potential value for business operations, select promising technologies, and implement an efficient means of leveraging those technologies</t>
  </si>
  <si>
    <t>MB-087/04</t>
  </si>
  <si>
    <t>IT experimentation</t>
  </si>
  <si>
    <t>The experimentation with new IT resources and practices, whereas IT exploitation refers to the utilization of existing and proven IT resources and practices.</t>
  </si>
  <si>
    <t>MB-087/05</t>
  </si>
  <si>
    <t>Technical and managerial IT skills and strategic IT alignment, that contribute to organizational agility by enabling successful implementation or deployment of requisite information systems</t>
  </si>
  <si>
    <t>MB-088/01</t>
  </si>
  <si>
    <t>Tanriverdi H., Rai A., Venkatraman N.</t>
  </si>
  <si>
    <t>Co-evolution; Complex adaptive business systems; Emergence; Information systems strategy; Integration; Reconfiguration; Renewal; Strategic alignment; Sustained advantage; Temporary advantage</t>
  </si>
  <si>
    <t>IT-enabled dynamic and improvisational capabilities</t>
  </si>
  <si>
    <t>Premise has been to match and adapt IT and business capabilities to a rapidly changing external environment</t>
  </si>
  <si>
    <t>MB-089/01</t>
  </si>
  <si>
    <t>Ravishankar M.N., Pan S.L., Leidner D.E.</t>
  </si>
  <si>
    <t>Case study; Information systems implementation; Knowledge management systems; Organizational subcultures; Strategic alignment</t>
  </si>
  <si>
    <t>Not our focus</t>
  </si>
  <si>
    <t>MB-090/01</t>
  </si>
  <si>
    <t>Chi L., Ravichandran T., Andrevski G.</t>
  </si>
  <si>
    <t>Competitive action; Interfirm network structure; IT-enabled capability; Social network theory</t>
  </si>
  <si>
    <t>IT-enabled capability</t>
  </si>
  <si>
    <t>A set of firm capabilities that enhances firms’ ability to sense their environment and respond to opportunities and threats speedily</t>
  </si>
  <si>
    <t>MB-090/02</t>
  </si>
  <si>
    <t>IT-enabled sensing capability</t>
  </si>
  <si>
    <t>Using knowledge-oriented technologies such as groupware, electronic mail, video conferencing, instant messaging, and chat significantly increases communication frequency and enhances the effectiveness of socialization efforts among firms</t>
  </si>
  <si>
    <t>MB-090/03</t>
  </si>
  <si>
    <t>IT-enabled responding capability</t>
  </si>
  <si>
    <t>Enables firms to mobilize and deploy resources in support of strategic actions</t>
  </si>
  <si>
    <t>MB-091/01</t>
  </si>
  <si>
    <t>Li S., Shang J., Slaughter S.A.</t>
  </si>
  <si>
    <t>Capability; Competitive actions; Competitive dynamics; Marketing; Operations; Research and development; Resource-based view; Software industry; Stochastic frontier production function; Survival analysis</t>
  </si>
  <si>
    <t>Not about IT capabilities</t>
  </si>
  <si>
    <t>MB-092/01</t>
  </si>
  <si>
    <t>B2B it capabilities; Coevolution; Design elements; Governance choices; Interfirm collaboration; IT-enabled business model; Value appropriation; Value creation</t>
  </si>
  <si>
    <t>IT customization</t>
  </si>
  <si>
    <t>IT capability to accommodate an interfirm relationship’s idiosyncratic requirements for information sharing (e.g., what to share, how much, how often, with what level of personalization, etc.); governance (e.g., rights to resource attributes, and level of security and privacy); and transaction structure (e.g., collaborative execution of interdependent tasks)</t>
  </si>
  <si>
    <t>MB-092/02</t>
  </si>
  <si>
    <t>Dyadic IT customization</t>
  </si>
  <si>
    <t>Firm’s ability to develop build-to-order IT interfaces for a given relationship to exchange custom information; tailor business rules; resolve syntactic and semantic differences with a partner’s databases; and integrate hardware platforms, communication technologies, and applications to work seamlessly with a partner</t>
  </si>
  <si>
    <t>MB-092/03</t>
  </si>
  <si>
    <t>Network IT standardization</t>
  </si>
  <si>
    <t>Allows the focal firm to establish digital connections to a group of partners with relative ease and at a low cost.</t>
  </si>
  <si>
    <t>MB-093/01</t>
  </si>
  <si>
    <t>Mittal N., Nault B.R.</t>
  </si>
  <si>
    <t>Indirect effects; IT investment; IT productivity; Output elasticity; Production theory; Technological change</t>
  </si>
  <si>
    <t>MB-094/01</t>
  </si>
  <si>
    <t>Discriminating alignment; Endogeneity; Garen method; IT agility; IT applications; IT asset classes; IT governance; IT infrastructure; IT strategy</t>
  </si>
  <si>
    <t>IT governance but no capabilities</t>
  </si>
  <si>
    <t>MB-095/01</t>
  </si>
  <si>
    <t>Thatcher M.E., Pingry D.E.</t>
  </si>
  <si>
    <t>Consumer welfare; Economic modeling; Economic value; IT investments; IT value; Productivity; Quality</t>
  </si>
  <si>
    <t>No capabilities</t>
  </si>
  <si>
    <t>MB-096/01</t>
  </si>
  <si>
    <t>Dos Santos B.L., Zheng Z., Mookerjee V.S., Chen H.</t>
  </si>
  <si>
    <t>Business value of IT; Event study; Financial market evaluation; Information technology industry; IT and firm performance; IT value; Macroeconomic news; Stock price volatility</t>
  </si>
  <si>
    <t>Focus on It investments</t>
  </si>
  <si>
    <t>MB-097/01</t>
  </si>
  <si>
    <t>Chang Y.B., Gurbaxani V.</t>
  </si>
  <si>
    <t>Business value of IT; Economics of IS; Long-run productivity; Spillovers</t>
  </si>
  <si>
    <t>only refers to IT intensity</t>
  </si>
  <si>
    <t>MB-098/01</t>
  </si>
  <si>
    <t>Vannoy S.A., Salam A.F.</t>
  </si>
  <si>
    <t>Competitive actions; Competitive dynamics; Firm performance; Grounded theory; Information systems; Interpretative research; Managerial interpretation; Process; Strategy</t>
  </si>
  <si>
    <t>IS is used to overcome temporal, spatial, and cognitive limitations on awareness of the competitive environment, to motivate action through improved access to situational and market signals, or to recognize and augment a firm’s capabilities to generate or take action.</t>
  </si>
  <si>
    <t>Emergent capability</t>
  </si>
  <si>
    <t>MB-099/01</t>
  </si>
  <si>
    <t>Kettinger W.J., Zhang C., Chang K.-C.</t>
  </si>
  <si>
    <t>Effective information use; Information management; Information orientation; Information view; Institutional forces; Integrated information delivery; Is resource-based view; Senior executive</t>
  </si>
  <si>
    <t>Integrated information delivery</t>
  </si>
  <si>
    <t>Ability of the amalgam of the organization’s information systems to deliver needed information to individuals at hierarchical levels and across processes</t>
  </si>
  <si>
    <t>MB-099/02</t>
  </si>
  <si>
    <t>Capability influences its customer management, process management, and performance management capabilities, leading to improved organizational performance</t>
  </si>
  <si>
    <t>Is IT involved?</t>
  </si>
  <si>
    <t>MB-100/01</t>
  </si>
  <si>
    <t>Ma D., Seidmann A.</t>
  </si>
  <si>
    <t>Competitive strategies; Economies of scale; Game theory model; Lack-of-fit costs; Pricing based on transactions; Software as a service</t>
  </si>
  <si>
    <t>MB-101/01</t>
  </si>
  <si>
    <t>Havakhor T., Sabherwal R., Steelman Z.R., Sabherwal S.</t>
  </si>
  <si>
    <t>Advertising; Environmental turbulence; Information technology investment; R &amp; D; Resource interaction; Value appropriation; Value creation</t>
  </si>
  <si>
    <t>IT (capability)</t>
  </si>
  <si>
    <t>IT leads to firm performance through value creation and value appropriation. R&amp;D and advertising influence these effects of IT. More specifically, R&amp;D resources, and the capabilities they enhance, increase the value-creating effects of IT</t>
  </si>
  <si>
    <t>MB-102/01</t>
  </si>
  <si>
    <t>Steelman Z.R., Havakhor T., Sabherwal R., Sabherwal S.</t>
  </si>
  <si>
    <t>Adoption of new IT; Exploitation; Exploration; Organizational commitment to IT; Organizational resources; Panel data; Performance consequences of IT</t>
  </si>
  <si>
    <t>not our topic</t>
  </si>
  <si>
    <t>MB-103/01</t>
  </si>
  <si>
    <t>Xue L., Ray G., Zhao X.</t>
  </si>
  <si>
    <t>Diversification; Executive compensation; Information technology; Managerial incentives; Risk taking; Strategic posture</t>
  </si>
  <si>
    <t>it only mentions IT capability building as an IT related activity but nothing more</t>
  </si>
  <si>
    <t>MB-104/01</t>
  </si>
  <si>
    <t>Business value of IT; Competition; Economics of IS; Productivity; Technical efficiency</t>
  </si>
  <si>
    <t>IT intensity</t>
  </si>
  <si>
    <t>An important measure of IT capability firms with higher levels of IT intensity may be able to exploit IT better to improve efficiency because of the accumulated knowledge and experience associated with higher levels of IT investment</t>
  </si>
  <si>
    <t>MB-105/01</t>
  </si>
  <si>
    <t>Park Y., Pavlou P.A., Saraf N.</t>
  </si>
  <si>
    <t>Centralization; Configurational approach; Digitization; Exploration and exploitation; Intrafirm collaboration; IT spending; IT training; IT use; Organizational ambidexterity; Qualitative comparative analysis; Strategic alliance</t>
  </si>
  <si>
    <t>Digitally enabled ambidexterity</t>
  </si>
  <si>
    <t>Firm’s effort and process to digitize its business processes by implementing, assimilating, and using information systems. By transforming analog data to digital, digitization triggers changes in a firm’s information infrastructure, enabling firm to store, analyze, recombine, share, and distribute data more easily, thus changing the process of decision making and innovation. Digital boundary objects, such as application programming interfaces (API), electronic data interchanges (EDI), and standard electronic business interfaces (SEBI) support knowledge sharing by establishing standards for the representation and transfer of data.</t>
  </si>
  <si>
    <t>MB-106/01</t>
  </si>
  <si>
    <t>Saldanha T.J.V., Lee D., Mithas S.</t>
  </si>
  <si>
    <t>Alignment; Business alignment; Firm performance; Information technology; IT; IT alignment; IT change; IT delivery; IT investment planning; IT investments; Revenue; Strategic alignment</t>
  </si>
  <si>
    <t>IT infrastructure and IT capabilities enable firms to respond quickly to threats and opportunities and to develop adaptive business processes. IT capabilities in specific functional areas such as new product development and web-based customer management enhance firms’ dynamic capabilities by facilitating knowledge assimilation and transformation.</t>
  </si>
  <si>
    <t>MB-106/02</t>
  </si>
  <si>
    <t>IT–business alignment</t>
  </si>
  <si>
    <t>A dynamic capability that provides a firm with flexibility and agility to alter its IT resources and business resources to achieve organizational advantage. It is an is an organizational competency that helps a firm to coordinate its responses to changes in the business environment</t>
  </si>
  <si>
    <t>MB-106/03</t>
  </si>
  <si>
    <t>IT Investment Planning Alignment</t>
  </si>
  <si>
    <t>IT–business alignment at the IT investment stage</t>
  </si>
  <si>
    <t>MB-106/04</t>
  </si>
  <si>
    <t>IT Delivery Alignment</t>
  </si>
  <si>
    <t>IT–business alignment at the IT delivery stage</t>
  </si>
  <si>
    <t>MB-106/05</t>
  </si>
  <si>
    <t>IT Change Alignment</t>
  </si>
  <si>
    <t>IT–business alignment at the stage of IT changes</t>
  </si>
  <si>
    <t>MB-107/01</t>
  </si>
  <si>
    <t>Assessment; Empirical literature; Resource-based view</t>
  </si>
  <si>
    <t>Present in a form of e-commerce capability</t>
  </si>
  <si>
    <t>No conceptualization of our searches terms</t>
  </si>
  <si>
    <t>MB-108/01</t>
  </si>
  <si>
    <t>Drnevich P.L., Kriauciunas A.P.</t>
  </si>
  <si>
    <t>capabilities; environmental dynamism; firm performance; heterogeneity</t>
  </si>
  <si>
    <t>It is not the existence of the physical technology that constitutes the capability, but the routines surrounding the use of IT in a particular firm</t>
  </si>
  <si>
    <t>MB-108/02</t>
  </si>
  <si>
    <t>IT-based ordinary capability</t>
  </si>
  <si>
    <t>How the firm earns a living now, theory derived items for this measure included: enhance existing products or services; enhance existing business processes; enhance existing customer relationships; and enhance existing ways of doing business</t>
  </si>
  <si>
    <t>MB-108/03</t>
  </si>
  <si>
    <t>IT-based dynamic capability</t>
  </si>
  <si>
    <t>How the firm will compete in the future, theory derived items for this measure included: develop new products or services; implement new business processes; create new customer relationships; and change way of doing business.</t>
  </si>
  <si>
    <t>MB-109/01</t>
  </si>
  <si>
    <t>Peteraf M., Di Stefano G., Verona G.</t>
  </si>
  <si>
    <t>cocitation analysis; development path; dynamic bundles; dynamic capabilities; resource-based</t>
  </si>
  <si>
    <t>No IT</t>
  </si>
  <si>
    <t>MB-110/01</t>
  </si>
  <si>
    <t>Lecuona J.R., Reitzig M.</t>
  </si>
  <si>
    <t>contingencies; human resources; knowledge based view; Mexico; slack</t>
  </si>
  <si>
    <t>MB-111/01</t>
  </si>
  <si>
    <t>banking; complementary capabilities; firm performance; outsourcing; supplier capabilities</t>
  </si>
  <si>
    <t>Supplier IT capability</t>
  </si>
  <si>
    <t>A supplier’s competence in designing IT applications and technical systems and in delivering them to clients through consulting, user training, and project and relationship management skills</t>
  </si>
  <si>
    <t>MB-111/02</t>
  </si>
  <si>
    <t>In-sourced supplier IT capability</t>
  </si>
  <si>
    <t>The client and the supplier jointly engage in capability deployment, thereby creating supplier capability applications that are tailored to the unique needs of the client’s workflows</t>
  </si>
  <si>
    <t>MB-112/01</t>
  </si>
  <si>
    <t>Tippins, MJ; Sohi, RS</t>
  </si>
  <si>
    <t>Many companies have developed strategies that include investing heavily in information technology (IT) in order to enhance their performance. Yet, this investment pays off for some companies but not others. This study proposes that organization learning plays a significant role in determining the outcomes of IT. Drawing from resource theory and IT literature, the authors develop the concept of IT competency. Using structural equations modeling with data collected from managers in 271 manufacturing firms, they show that organizational learning plays a significant role in mediating the effects of IT competency on firm performance. Copyright (C) 2003 John Wiley Sons, Ltd.</t>
  </si>
  <si>
    <t>Extent to which a firm is knowledgeable about and effectively utilizes IT to manage information within the firm. Included in this conceptualization is the assumption that firms also possess IT objects (e.g., software, hardware, IT personnel) It is composed of (a) IT knowledge, (b) IT operations, (c) IT objects</t>
  </si>
  <si>
    <t>MB-112/02</t>
  </si>
  <si>
    <t>A subset of the more general conception of knowledge defines technical knowledge as ‘a set of principles and techniques useful to bring about change towards desired ends.’</t>
  </si>
  <si>
    <t>MB-112/03</t>
  </si>
  <si>
    <t>IT operations</t>
  </si>
  <si>
    <t>Activities that are undertaken in order to achieve a particular end</t>
  </si>
  <si>
    <t>MB-112/04</t>
  </si>
  <si>
    <t>IT objects</t>
  </si>
  <si>
    <t>Enablers that are largely responsible for the current increases in information production and dissemination</t>
  </si>
  <si>
    <t>MG-164/01</t>
  </si>
  <si>
    <t>Big data analytics capability</t>
  </si>
  <si>
    <t>A new generation of technologies and architectures, designed to economically extract value from very large volumes of a wide variety of data, by enabling high velocity capture, discovery and/or analysis</t>
  </si>
  <si>
    <t>MG-165/01</t>
  </si>
  <si>
    <t>Big data analytics capabilities</t>
  </si>
  <si>
    <t>Orchestrating tangible and intangible big data and human resources to business process and to examine its direct effects on operational and strategic-level performance</t>
  </si>
  <si>
    <t>Emergent capability from the combination of data and human resources?</t>
  </si>
  <si>
    <t>MG-183/01</t>
  </si>
  <si>
    <t>Valuable for the firm’s strategic alliances. Organizational skills and capabilities related to IT, which enable a firm to leverage and exploit its existing IT assets more successfully. IT capabilities have greater and more enduring performance implications for a firm than its IT assets, because they are more difficult to imitate. IT capabilities can be divided into two types – human IT knowledge and IT culture.</t>
  </si>
  <si>
    <t>MG-184/01</t>
  </si>
  <si>
    <t>Ability to provide integrated and consistent access to relevant information and to connect seamlessly with the organization’s customers and supply chain partners</t>
  </si>
  <si>
    <t>MG-185/01</t>
  </si>
  <si>
    <t>Superior ability to leverage IT infrastructure through a combination of superior IT human capital and IT-related intangibles, that is the source of sustainable value to firms (Bharadwaj, 2000).</t>
  </si>
  <si>
    <t>MG-187/01</t>
  </si>
  <si>
    <t>IT capability of the BPO (business process outsourcing)</t>
  </si>
  <si>
    <t>The ability to integrate processes from multiple contexts can provide theBPOfirmwith unique capabilities that are non-imitable and non-substitutable, enable them to transition processes quicker, reduce risks of process failure, improve customer service levels and consequently performance. This ability is enabled by IT capabilities measured by a. To what extent you're satisfied with the current IT infrastructure within the firm b. To what extent do you think the firm’s information flow system is effective.</t>
  </si>
  <si>
    <t>MG-189/01</t>
  </si>
  <si>
    <t>Digital innovation capabilities</t>
  </si>
  <si>
    <t>Set of abilities and skills in an organization that allow firms to adopt new processes and technologies in their design efforts. These capabilities are enabled by digital tools. For example: Design, analysis, and CIT tools bridge traditional approaches to design activities with new forms of technology, such as social networking. An example is the new cloud-based CAD platform Onshape, which allows real-time distributed iteration, team communication, and new plug-in functional applications similar to the Apple App Store.</t>
  </si>
  <si>
    <t>To me this looks like a digital capability as the examples provided are modular digital object. However, they can also be interpreted as IT-enabled capabilities. Any thoughts?</t>
  </si>
  <si>
    <t>MG-190/01</t>
  </si>
  <si>
    <t>IT tools</t>
  </si>
  <si>
    <t>Support internal and external information flows, thereby improving a firm’s information processing capabilities by expanding the amount of information that the organization can manage. Enable a firm to gather the required external input and translate it into usable information that improves the knowledge of the market that it and its employees require to deliver superior new products and services. Examples of IT tools are: Blogs/Microblogs, Cloud-based file sharing, Crowdsourcing for assessing and generating ideas, Online forums/Online communities, Online needs survey, Social media, Web-based toolkits, Web-platforms, Data mining, Shared drives/Project rooms, E-mail, Web-meetings, Wikis, Decision support systems for project evaluation, File transfer protocols, Innovation process management software, Concept testing software, planning tools, Idea generation software, Product design software, Virtual prototyping. Servitized firms need to install a flexible, modular, and open IT system for efficient IT use and to include all relevant internal and external stakeholders.</t>
  </si>
  <si>
    <t>MG-191/01</t>
  </si>
  <si>
    <t>Analytic capabilities</t>
  </si>
  <si>
    <t>Ability to to test the “opportunity” and “usability” of big data, by observing how data management and analytics capabilities affect the efficiency and effectiveness of day-by-day processes.</t>
  </si>
  <si>
    <t>MG-192/01</t>
  </si>
  <si>
    <t>New product development IT capabilities</t>
  </si>
  <si>
    <t>IT and non-IT organizational antecedents promote NPD IT capabilities and IT leveraging competence in NPD, which in turn improve NPD performance.Ability to identify an appropriate strategic, structural, and cultural conditions that enable NPD teams to (1) frequently use and (2) effectively apply IT tools in NPD projects</t>
  </si>
  <si>
    <t>MG-194/01</t>
  </si>
  <si>
    <t xml:space="preserve">Information and communication technologies </t>
  </si>
  <si>
    <t>Create firm-specific capabilities and contribute to sustained competitive advantage. Refers to the total annual costs of information and communications services for firm i, which includes annual cost of telephone, data transmission, telegraph, telex, teletype, and all other communication services</t>
  </si>
  <si>
    <t>MG-194/02</t>
  </si>
  <si>
    <t xml:space="preserve">Connectivity </t>
  </si>
  <si>
    <t>ICT-enabled capability to gain access to knowledge, narrow the gap with market leaders in global competition, and exploit opportunities to leapfrog, both technologically and operationally</t>
  </si>
  <si>
    <t>MG-200/01</t>
  </si>
  <si>
    <t>MG-214/01</t>
  </si>
  <si>
    <t>IS project ambidexterity</t>
  </si>
  <si>
    <t>“the degree to which [an organization] is able to rapidly reconfigure its project activities to correct misalignments with evolving project objectives</t>
  </si>
  <si>
    <t>MG-215/01</t>
  </si>
  <si>
    <t xml:space="preserve">Competence management technology </t>
  </si>
  <si>
    <t>When Information system is specifically designed to help organizations manage competence</t>
  </si>
  <si>
    <t>MG-205/01</t>
  </si>
  <si>
    <t>Strategic IT alignment</t>
  </si>
  <si>
    <t>The degree to which the information technology mission, objectives, and plans support and are supported by the business mission, objectives, and plans</t>
  </si>
  <si>
    <t>MG-224/01</t>
  </si>
  <si>
    <t>1) the ability to integrate information process, (2) the ability to offer a technological inter-organizational infrastructure, and (3) the ability to coordinate different players within the logistics network.</t>
  </si>
  <si>
    <t>MG-226/01</t>
  </si>
  <si>
    <t>Ability to perform statistical, optimization, simulation, or computer-aided-design analysis is pervasive among knowledge workers employed in management consulting, R&amp;D, and engineering design. Play vital part of the production and delivery process impacting a variety of performance dimensions including the speed that transactions were processed.The speed and quality of the output generated in services is also affected by employee selection and training. Worker skill is measured based on a variety of dimensions such as years of education, years of work experience, or scores on specially designed tests.</t>
  </si>
  <si>
    <t>MG-227/01</t>
  </si>
  <si>
    <t>Digitally enabled internationalization capabilities</t>
  </si>
  <si>
    <t>Digitalization refers to converting “things” (information, sound, shapes, etc.) into digital data that can be stored, processed, reprocessed, and deployed an infinite number of times, at low or zero marginal cost. It involves digital data, technologies, infrastructure, and business models, all of which represent some form of digital assets. These assets in turn support the development and delivery of products and services in the marketplace. Ability to rely on digital assets to boost firm specific advantages.</t>
  </si>
  <si>
    <t>MG-235/01</t>
  </si>
  <si>
    <t>Digital technologies</t>
  </si>
  <si>
    <t>Defined as techniques, processes, tools, and methods based on a series of binary digits such as cloud computing and data analytics. By adopting digital technologies, firms can contribute to their long-term success (Bharadwaj, 2000; George et al., 2020) and create competitive advantage (Nambisan et al., 2017; Pavlou &amp; El Sawy, 2010), for instance, by penetrating a new market through digital distribution channels.</t>
  </si>
  <si>
    <t>MG-235/02</t>
  </si>
  <si>
    <t>Digital business model innovation capabilities</t>
  </si>
  <si>
    <t>Significantly new way of creating and capturing business value that is embodied in or enabled” by digital technologies and in which digital technologies are an essential element of the generated business value.</t>
  </si>
  <si>
    <t>MG-260/01</t>
  </si>
  <si>
    <t>MG-261/01</t>
  </si>
  <si>
    <t>MG-262/01</t>
  </si>
  <si>
    <t xml:space="preserve">Digital inclusion </t>
  </si>
  <si>
    <t>Access to, skills in, uses of and outcomes derived from engagement with digital media</t>
  </si>
  <si>
    <t>MG-275/01</t>
  </si>
  <si>
    <t>IT-related reputation capabilities</t>
  </si>
  <si>
    <t>Reputations for organizational intelligence are built on capabilities for securing, analyzing, and retrieving information in a timely and intelligent manner. IT investments and media reputation set out herein: that is, IT investments serving as (1) a signal for superior information processing and decision-making capabilities and (2) a prerequisite for perceived congruence with prevailing technology frames and expectations of state-of-the-art healthcare and a modern hospital.</t>
  </si>
  <si>
    <t>MG-285/01</t>
  </si>
  <si>
    <t>Online technological capabilities</t>
  </si>
  <si>
    <t>The engagement of “routines prior and emergent knowledge, analytic processes, and simple rules to turn IT [information technology] into customer value”. Aspects: a) the extent to which web applications are integrated with back-end databases and systems; b) the firm's ability to customize the online experience for particular markets; and c) the firm's technological opportunism. These are all expected to be a function of top management championship: the extent to which a firm's top managers value online initiatives, and participate in them.</t>
  </si>
  <si>
    <t>MG-288/01</t>
  </si>
  <si>
    <t>Plattform scaling up capabilities</t>
  </si>
  <si>
    <t>The ability consists in (1) structuring the platform portfolio (Attracting: The process of attracting customer attention to using the platform to drive the initial network effects Mining The process of analysing the data generated from demand-side customers to drive the network effects Diversifying The process of adding features and additional products to drive the network effects) (2) Developing resource pool (Accessing The process of opening the API to access external complementors Fertilizing The process of supporting and connecting external complementors through platform resources/capabilities Morphing The process of continuous change both at the platform and platform ecosystem levels) and (3) Sustaining ecosystem development (Bio-diversifying The process of encouraging heterogeneous resources to join the platform ecosystem Cross-pollinating The process of connecting heterogeneous resources to form different resource combination patterns Self-organizing The process of building an autonomous infrastructure to support an ecosystem level of interaction)</t>
  </si>
  <si>
    <t>MG-290/01</t>
  </si>
  <si>
    <t>Ability to serve customers  online. Better It capabilities translate into more website traffic and a shift to digital banking</t>
  </si>
  <si>
    <t>MG-291/01</t>
  </si>
  <si>
    <t>Theoretical paper in which digital technologies are studied with academic/educational applications</t>
  </si>
  <si>
    <t>MG-292/01</t>
  </si>
  <si>
    <t>No IT or digital capabilities discussed</t>
  </si>
  <si>
    <t>MG-205/02</t>
  </si>
  <si>
    <t>Digital resources</t>
  </si>
  <si>
    <t>Strategy formulated and executed by leveraging digital resources (Bharadwaj et al., 2013), suggests that ‘IT precedes rather than aligns with corporate strategy’ (The concept of Digital resources is built on Bharadwaj et al., 2013 that define digital resources as: Visible examples of digital resources include Amazon's Web Services on the  cloud that substantially expand the strategy of a typical online  retailer by encompassing cloud computing services as a key digital resources. We expect that as firms continue to assess their  unique drivers of advantage in digital settings, they would  modularize their business processes and rely on plug-and-play  capabilities for richly linking digital assets. We already see  this with many new startups relying on linkages through  application programming interfaces (APIs) and web services)</t>
  </si>
  <si>
    <t>Discussed with GP and MB</t>
  </si>
  <si>
    <t>MG-341/01</t>
  </si>
  <si>
    <t xml:space="preserve">Technology Management (TM) has long held an important place in operations management (OM) literature. Since the 1990s, TM topics have made up a substantial portion of the papers published in Journal of Operations Management (JOM). Today, the  speed of development and innovative uses of new technologies across the globe create many new research opportunities and challenges (Heim et al., 2021), motivating the current special issue. TM research often overlaps with other academic research fields (e.g., technology innovation in organization strategy, information technology [IT] in management information systems [MIS]). Yet, TM issues of interest to operations managers tend to differ in focus, detail, time horizon, and scope from the issues examined in those literatures. TM research in JOM usually delves into the within-firm interface between technology and process change as well as the performance impacts of technology on operations (as explained in the TM department's recent editorial [Heim et al., 2021]). Technology concerns the application of resources and skills by humans to achieve specific aims. Burgelman et al. (2003) defined technology as “theoretical and practical knowledge, skills, and artifacts that can be used to develop products and services as well as their production and delivery systems.” Along similar lines, Gaimon (2008) defined technology as “the embodiment and deployment of technical and scientific knowledge and discoveries that lead to the creation of goods and services.” Changes in technology can lead to substantial changes in the organization and accomplishment of work (Browning, 2020; Heim &amp; Peng, 2010; Jaikumar, 1988). TM1 provides an inclusive term for managerial activities and academic research pertaining to the generation, deployment, and use of technology. Gaimon (2008) suggested the TM field addresses “how to develop, adapt, and exploit technological capabilities to create new or improved products or services to accomplish the strategic goals of an organization.” Diverse contemporary technology developments provide many new research contexts and questions, seeding the research questions behind the innovative papers in this Special Issue. This diversity required that we keep anopen mind regarding what research topics today reside among the scope of issues for TM research in OM and supply chain management (OM/SCM). The technology used today for process change may come in the form of software codes, hardware, material processing and handling technology, and consumer devices and enterprise applications. With an increasing need for global, realtime integration and coordination of demand and supply, operations managers must continue to evaluate and install new technology configurations to deploy processes that hopefully will accomplish their aims. Ultimately, operations managers are responsible for making sure that the coordinated use of modern technology ensures the intended outcomes of operational systems, whether for local, idiosyncratic needs or global, enterprise needs. Today's operations managers are often actively involved in technology decisions, partnering with top management (and many other stakeholders) during technology selection, installation, and lifecycle decisions. Operations managers must nurture collaborative partnerships to ensure technology evaluation and implementation decisions are aligned with the sourcing and delivery needs of manufacturing and service operations. With the above as context, we offer a collection of what we believe are excellent papers examining contemporary topics related to the special issue's theme of “Technology management in a global context: From enterprise systems to technology disrupting operations and supply chains.” We begin by first reviewing JOM's historical contributions to classic TM research themes and acknowledging the corpus of TM literature in JOM to which this SI contributes. This exercise then enables us to offer up initial responses to the questions, “What's missing?” and “What's next?”
</t>
  </si>
  <si>
    <t>MG-310/01</t>
  </si>
  <si>
    <t>Market-oriented IT competence</t>
  </si>
  <si>
    <t>Firm’s ability to deploy an IT infrastructure in support of the organization-wide collection, dissemination and use of market information to respond to market needs. Also, organizational ability to sustain the coordinated deployment of an IT infrastructure in support of the organization-wide generation, dissemination and use of market information to respond to market needs.</t>
  </si>
  <si>
    <t>MG-311/01</t>
  </si>
  <si>
    <t>IT supply chain capabilities</t>
  </si>
  <si>
    <t>Facilitating the mass customization of products and services (Varadarajan and Yadav 2002) and decreases customer service costs and other marketing coordination and transaction costs by changing the speed and nature of business processes</t>
  </si>
  <si>
    <t>MG-312/01</t>
  </si>
  <si>
    <t>Digital marketing capabilities</t>
  </si>
  <si>
    <t>Firm’s ability to use digital technology–enabled processes to interact with customers and partners in a targeted, measurable, and integrated way to create new forms of value without regard for distance or time. Characterized by a higher degree of scalability than CMCs. Scalability is the degree to which a firm is able to generate increasing returns in the marketplace with an under proportionate input of additional resources.</t>
  </si>
  <si>
    <t>MG-313/01</t>
  </si>
  <si>
    <t>Ability to mobilize and deploy IT-based resources, is a rare, firm-specific resource.</t>
  </si>
  <si>
    <t>MG-314/01</t>
  </si>
  <si>
    <t>Ability to integrate IT into strategic planning: cross-functional integration increases coordination activities around exploiting the IT.</t>
  </si>
  <si>
    <t>MG-315/01</t>
  </si>
  <si>
    <t>Depend on three firm capabilities: IT capabilities, Strategic flexibility, trust building capabilities</t>
  </si>
  <si>
    <t>MG-315/02</t>
  </si>
  <si>
    <t>Firm's ability to mobilize and deploy IT-based resources</t>
  </si>
  <si>
    <t>MG-315/03</t>
  </si>
  <si>
    <t>Strategic flexibility</t>
  </si>
  <si>
    <t>Enables a firm to respond to and generate environmental change.</t>
  </si>
  <si>
    <t>MG-315/04</t>
  </si>
  <si>
    <t>Trust building capabilities</t>
  </si>
  <si>
    <t>Building and maintaining customer trust in the product or service provider is the capstone of strategy implementation on the Interact. A firm builds and develops a sense of trustworthiness through the signals it sends to its customers. For a firm to garner a strong customer base, leveraging  trustworthiness through mechanisms such as symbols that have significant meaning and indication of trust is critical.</t>
  </si>
  <si>
    <t>MG-324/01</t>
  </si>
  <si>
    <t>Born-digital capabilities</t>
  </si>
  <si>
    <t>Ability to adapt business models through an iterative process to achieve practically scaled operations. firms that are fully digital from their inception (Monaghan et al., 2020) are assumed to be readily scalable due to their ability to achieve economies of scale in core business processes. In other words, digital firms are believed to have scalability that depicts “how the value derived from a firm’s resource bundle in a focal activity changes as the size of the bundle increases”</t>
  </si>
  <si>
    <t>MG-325/01</t>
  </si>
  <si>
    <t>No It capabilities</t>
  </si>
  <si>
    <t>MG-326/01</t>
  </si>
  <si>
    <t>Clustering and organizing capabilities</t>
  </si>
  <si>
    <t>Ability to deploy data management techniques and widespread organizational use of algorithms. The technologies that support the production and diffusion of data and the artificial intelligence (AI)-related methods by which data are made to matter.</t>
  </si>
  <si>
    <t>MG-220/01</t>
  </si>
  <si>
    <t>Digital capabilities</t>
  </si>
  <si>
    <t>Ability to rapidly deploy systems on developmental platforms. Digital objects are low cost, modular and flexible building blocks.</t>
  </si>
  <si>
    <t>MG-328/01</t>
  </si>
  <si>
    <t>Intangible resources generated by digital technologies</t>
  </si>
  <si>
    <t>MG-329/01</t>
  </si>
  <si>
    <t>IT tool</t>
  </si>
  <si>
    <t>High level, aggregate construct. Information technology applications an NPD team uses to accomplish development tasks. Facilitate information sharing, enhance communication and collaboration among stakeholders, and speed up product development processes.</t>
  </si>
  <si>
    <t>MG-330/01</t>
  </si>
  <si>
    <t>MG-332/01</t>
  </si>
  <si>
    <t>Digital affordance</t>
  </si>
  <si>
    <t>Enables INVs to directly engage end users regardless of their geographical location, thereby cutting off the local middleman who features centrally in received internationalization frameworks.</t>
  </si>
  <si>
    <t>MG-222/01</t>
  </si>
  <si>
    <t>Digital object</t>
  </si>
  <si>
    <t>Objects whose component parts include one or more bitstrings. The set of digital objects, therefore, includes individual bitstrings as a limit case, but generally refers to a far broader category of objects, usually hybrids, in which bitstrings are combined with various types of material and nonmaterial components.digital objects includes relatively small-scale physical devices, ranging from computer systems, components, and peripherals, including the kinds of material and nonmaterial bearers of bitstrings discussed below, to everyday artifacts with embedded computing capabilities, as well as larger assemblages such as information systems, computer networks, and digital ecosystems in which the component parts may be widely spatially distributed, and complexes of predominantly nonmaterial objects, such as software suites, web sites, and digital archives. As these examples illustrate, digital objects may be either material or nonmaterial objects, with hybrids acquiring the physical mode of being of their material components.</t>
  </si>
  <si>
    <t>MG-316/01</t>
  </si>
  <si>
    <t>Firms’ judicious use of (1) digital resources (e.g., web analytics, social media and mobile platforms, keyword choice) to create differentiated and sustainable value for customers and (2) structured data, such as numerical data on consumer purchasing behaviors; firms’ digital marketing interventions; and unstructured data, such as text, audio, or even video content from consumers and firms to (3) develop new markets. Digital technologies are defined as the representation of information in bits.</t>
  </si>
  <si>
    <t>MG-317/01</t>
  </si>
  <si>
    <t>Digital business capability</t>
  </si>
  <si>
    <t>Enable their firms to create new forms of value. we identify DBC as a multidimensional construct that manifests itself in three complementary capabilities: (1) digital strategy: The degree to which a firm aims to create new forms of value for itself, its customers, and its partners through combinations of digital technologies (2) digital integration: The degree to which a firm establishes linkages that coordinate organizational processes within and across its boundaries to deliver new forms of value through combinations of digital technologies (3) digital control: The degree to which a firm specifies, monitors, and evaluates formal procedures and systems that use information to maintain or alter patterns in organizational activity to appropriate new forms of value through combinations of digital technologies. Digital technologies are information, computing, communication, and connectivity technologies.</t>
  </si>
  <si>
    <t>MG-334/01</t>
  </si>
  <si>
    <t>MG-335/01</t>
  </si>
  <si>
    <t>MG-346/01</t>
  </si>
  <si>
    <t>Concern the manufacturing processes, technology, new product development, production facilities, and the forecasting of technological change in the industry.</t>
  </si>
  <si>
    <t>MG-346/02</t>
  </si>
  <si>
    <t>Ability to gather technical and market information effectively and disseminate it throughout the organization (Griffin &amp; Hauser, 1992; Narver &amp; Slater, 1990). IT capabilities facilitate internal communication and cross-functional integration. Better IT is associated with greater strategic flexibility and, ultimately, with better financial performance and greater organizational success.</t>
  </si>
  <si>
    <t>MG-347/01</t>
  </si>
  <si>
    <t>Information and communication technology (ICT) capability</t>
  </si>
  <si>
    <t>Extent to which a firm is able to utilize information and communication technologies to improve its overall business processes</t>
  </si>
  <si>
    <t>MG-347/02</t>
  </si>
  <si>
    <t>Network capability (NC)</t>
  </si>
  <si>
    <t>Firm’s ability to use relationships to procure resources held by other actors</t>
  </si>
  <si>
    <t>MG-186/01</t>
  </si>
  <si>
    <t>IT capabilities related to Supply chain management</t>
  </si>
  <si>
    <t>Sequence of interrelated and coordinated activities or tasks that are bounded by rules and norms and performed by the employee to achieve a predefined objective</t>
  </si>
  <si>
    <t>MB-001/01</t>
  </si>
  <si>
    <t>Firm performance; IT capability; IT resources; Resource-based theory</t>
  </si>
  <si>
    <t>Firms ability to mobilize and deploy IT-based resources in combination or co present with other resources and capabilities.</t>
  </si>
  <si>
    <t>MB-002/01</t>
  </si>
  <si>
    <t>Wade M., Hulland J.</t>
  </si>
  <si>
    <t>Competitive advantage; Information resource management; Information systems resources; IS strategic planning; Organizational impacts of IS; Resource-based view</t>
  </si>
  <si>
    <t>Capabilities transform inputs into outputs of greater worth and can include skills, such as technical or managerial ability, or processes, such as systems development or integration. IT/business partnerships, external IT linkages, business IT strategic thinking, IT business process integration, IT management. (capability = competence)</t>
  </si>
  <si>
    <t>MB-002/02</t>
  </si>
  <si>
    <t>Deployed from inside the firm in response to market requirements and opportunities, and tend to be internally focused (e.g., technology development, cost controls)</t>
  </si>
  <si>
    <t>MB-002/03</t>
  </si>
  <si>
    <t>Externally oriented, placing an emphasis on anticipating market requirements, creating durable customer relationships, and understanding competitors (e.g., market responsiveness, managing external relationships)</t>
  </si>
  <si>
    <t>MB-002/04</t>
  </si>
  <si>
    <t>Involve both internal and external analysis, are needed to integrate the firm’s inside out and outside-in capabilities (e.g., managing IS/business partnerships, IS management and planning)</t>
  </si>
  <si>
    <t>MB-002/05</t>
  </si>
  <si>
    <t>Firm's ability to manage linkages between the IS function and stakeholders outside the firm</t>
  </si>
  <si>
    <t>MB-002/06</t>
  </si>
  <si>
    <t>Collection of information from sources external to the firm as well as the dissemination of a firm's market intelligence across firms departments, departments, and the organization's response to that learning.</t>
  </si>
  <si>
    <t>MB-002/07</t>
  </si>
  <si>
    <t>IS business partnerships</t>
  </si>
  <si>
    <t>Represents the processes of integration and alignment between the IS function and other functional areas or departments of the fir</t>
  </si>
  <si>
    <t>MB-002/08</t>
  </si>
  <si>
    <t>IS planning and change management.</t>
  </si>
  <si>
    <t>The capability to plan, manage, and use appropriate technology architectures and standards also helps to span these gaps.</t>
  </si>
  <si>
    <t>MB-002/09</t>
  </si>
  <si>
    <t>Result of the appropriate, updated technology skills, relating to both systems hardware and software, that are held by the IS/IT employees of a firm</t>
  </si>
  <si>
    <t>MB-002/10</t>
  </si>
  <si>
    <t>Capability to develop or experiment with new technology</t>
  </si>
  <si>
    <t>MB-002/11</t>
  </si>
  <si>
    <t>Cost effective IS operations</t>
  </si>
  <si>
    <t>The ability to provide efficient and cost-effective IS operations on an ongoing basis.</t>
  </si>
  <si>
    <t>MB-003/01</t>
  </si>
  <si>
    <t>Mata F.J., Fuerst W.L., Barney J.B.</t>
  </si>
  <si>
    <t>Competitive advantage; IT resources; Resource-based theory</t>
  </si>
  <si>
    <t>IT managerial skills</t>
  </si>
  <si>
    <t>Management's ability to conceive of, develop, and exploit IT applications to support and enhance other business functions</t>
  </si>
  <si>
    <t>MB-003/02</t>
  </si>
  <si>
    <t>1) the ability of IT managers to understand and appreciate the business needs of other functional managers, suppliers, and customers 2) the ability to work with these functional managers, suppliers, and customers to develop appropriate IT applications 3) the ability to coordinate IT activities in ways that support other functional managers, suppliers, and customers 4) the ability to anticipate the future IT needs of functional managers, suppliers, and customers</t>
  </si>
  <si>
    <t>MB-003/03</t>
  </si>
  <si>
    <t>IT technical skills</t>
  </si>
  <si>
    <t>Know-how needed to build IT applications using available technology and to operate them to make products or provide services</t>
  </si>
  <si>
    <t>MB-004/01</t>
  </si>
  <si>
    <t>Sambamurthy V., Bharadwaj A., Grover V.</t>
  </si>
  <si>
    <t>Digital options; It competence; Knowledge capital; Process capital; Strategic agility</t>
  </si>
  <si>
    <t>The organizational base of IT resources and capabilities and describes a firm's capacity for IT-based innovation by virtue of the available IT resources and the ability to convert IT assets and services into strategic applications.</t>
  </si>
  <si>
    <t>MB-004/02</t>
  </si>
  <si>
    <t>Important elements of IT competence include the level of IT investments, the quality of the IT infrastructure (global connectivity and reliability) IT human capital (appropriate technical and business skills), and the nature of IS/business partnerships.</t>
  </si>
  <si>
    <t>Also includes resources</t>
  </si>
  <si>
    <t>MB-004/03</t>
  </si>
  <si>
    <t>The organizational and strategic routines by which firms achieve new resource configurations as markets emerge, collide, split, evolve, and die"</t>
  </si>
  <si>
    <t>MB-004/04</t>
  </si>
  <si>
    <t>Sub-construct of IT competence "project management, solution integration, and partnerships between the IS group and key functional executives"</t>
  </si>
  <si>
    <t>MB-004/05</t>
  </si>
  <si>
    <t>Digital options</t>
  </si>
  <si>
    <t>Set of IT-enabled capabilities in the form of digitized enterprise work processes and knowledge systems. I</t>
  </si>
  <si>
    <t>MG double check</t>
  </si>
  <si>
    <t>MB-004/06</t>
  </si>
  <si>
    <t>Digitized process reach</t>
  </si>
  <si>
    <t>Extent to which a firm deploys common, integrated, and connected IT-enabled processes.</t>
  </si>
  <si>
    <t>MB-004/07</t>
  </si>
  <si>
    <t>Digitized process richness</t>
  </si>
  <si>
    <t>Quality of information collected about transactions in the process, transparency of that information to other processes and systems that are linked to it, and the ability to use that information to reengineer the process.</t>
  </si>
  <si>
    <t>It's a property of information/data collected</t>
  </si>
  <si>
    <t>MB-004/08</t>
  </si>
  <si>
    <t>Digitized knowledge reach</t>
  </si>
  <si>
    <t>Comprehensiveness and accessibility of codified knowledge in firm's knowledge base and the interconnected networks and systems for enhancing interactions among individuals for knowledge transfer and sharing.</t>
  </si>
  <si>
    <t>MB-004/09</t>
  </si>
  <si>
    <t>Digitized knowledge richness</t>
  </si>
  <si>
    <t>Systems of interactions among organizational members to support sense-making, perspective sharing and development of tacit knowledge.</t>
  </si>
  <si>
    <t>MB-005/01</t>
  </si>
  <si>
    <t>Melville N., Kraemer K., Gurbaxani V.</t>
  </si>
  <si>
    <t>Business value; Competitive advantage; Cost reduction; Country characteristics; Economic impacts; Efficiency; Industry characteristics; Information technology; IT business value; IT pay-off; Macro environment; Performance; Productivity; Resource-based view</t>
  </si>
  <si>
    <t>Human IT resource</t>
  </si>
  <si>
    <t>It is seen as one of the components of IT resource (along with technical IT resource). It is understood as expertise and knowledge. It includes technical and managerial knowledge (skills). It may be "associated with the entire technological infrastructure of the organization or may reside locally within s units and be associated with specific business applications"</t>
  </si>
  <si>
    <t>MB-005/02</t>
  </si>
  <si>
    <t>Technical skills</t>
  </si>
  <si>
    <t>Application development, maintenance of existing systems, programming, system integration, database development</t>
  </si>
  <si>
    <t>MB-005/03</t>
  </si>
  <si>
    <t>Managerial skills</t>
  </si>
  <si>
    <t>Ability to identify appropriate projects, marshal adequate resources, lead and motivate development teams to complete projects, collaboration with business units and external organizations, project planning</t>
  </si>
  <si>
    <t>MB-006/01</t>
  </si>
  <si>
    <t>Rai A., Patnayakuni R., Seth N.</t>
  </si>
  <si>
    <t>Customer relationships; IT infrastructure; Operational excellence; Revenue growth; Supply chain integration; Supply chain management</t>
  </si>
  <si>
    <t>IT Infrastructure Integration for SCM</t>
  </si>
  <si>
    <t xml:space="preserve"> The degree to which a focal firm has established information systems for the consistent and high-velocity transfer of supply chain-related inf</t>
  </si>
  <si>
    <t>MB-006/02</t>
  </si>
  <si>
    <t>Data Consistency</t>
  </si>
  <si>
    <t>Consistency The degree to which common data definitions and consistency in stored data have been established across</t>
  </si>
  <si>
    <t>Not even a capability</t>
  </si>
  <si>
    <t>MB-006/03</t>
  </si>
  <si>
    <t>Cross Functional SCM Application Systems Integration</t>
  </si>
  <si>
    <t>The degree of real-time communication of a focal firm's function-specific supply chain management applications with each other and related ERP and CRM applications</t>
  </si>
  <si>
    <t>MB-007/01</t>
  </si>
  <si>
    <t>Ray G., Muhanna W.A., Barney J.B.</t>
  </si>
  <si>
    <t>Business processes; Business value of IT; IT resources and capabilities; Process performance; Resource-based theory; Shared knowledge</t>
  </si>
  <si>
    <t>Shared knowledge</t>
  </si>
  <si>
    <t>The level of shared knowledge and common understanding between IT and the customer service manager regarding how IT can be used to improve the performance of the customer service process</t>
  </si>
  <si>
    <t>MB-007/02</t>
  </si>
  <si>
    <t>y</t>
  </si>
  <si>
    <t>Facilitates rapid development and implementation of IT applications that enhance customer service process performance by enabling the organization to respond swiftly to take advantage of emerging opportunities or to neutralize competitive threats</t>
  </si>
  <si>
    <t>MB-008/01</t>
  </si>
  <si>
    <t>Santhanam R., Hartono E.</t>
  </si>
  <si>
    <t>Firm performance; IT capability; Resource-based view</t>
  </si>
  <si>
    <t>Unique, created from combination of IT related resources, resulting in superior firm performance and providing sustainable benefits (competitive advantage) over time. It distinguishes IT leaders from other firms.</t>
  </si>
  <si>
    <t>MB-010/01</t>
  </si>
  <si>
    <t>Lu Y., Ramamurthy K.</t>
  </si>
  <si>
    <t>Information technology capability; IT spending; IT-agility contradiction; Organizational agility; Second-order latent multidimensional construct; Theory development</t>
  </si>
  <si>
    <t>"A firm’s ability to acquire, deploy, combine, and reconfigure IT resources in support and enhancement of business strategies and work processes. IT capability is critical for a firm to realize business value and sustain competitive advantage."</t>
  </si>
  <si>
    <t>MB-010/02</t>
  </si>
  <si>
    <t>IT capability is a latent construct reflected in three dimensions: IT infrastructure capability (the technological foundation), IT business spanning capability (business–IT strategic thinking and partnership), and IT proactive stance (opportunity orientation).</t>
  </si>
  <si>
    <t>MB-010/03</t>
  </si>
  <si>
    <t>Firm’s ability to deploy shareable platforms—a capability that captures the extent to which the firm is good at managing data management services and architectures, network communication services, and application portfolio and services</t>
  </si>
  <si>
    <t>MB-010/04</t>
  </si>
  <si>
    <t>IT business spanning capability</t>
  </si>
  <si>
    <t>Ability of a firm’s management to envision and exploit IT resources to support and enhance business objectives—a capability that reflects the extent to which the firm develops a clear IT strategic vision, integrates business and IT strategic planning, and enables management’s ability to understand the value of IT investments</t>
  </si>
  <si>
    <t>MB-010/05</t>
  </si>
  <si>
    <t>IT proactive stance</t>
  </si>
  <si>
    <t>Firm’s ability to proactively search for ways to embrace IT innovations or exploit existing IT resources to create business opportunities—a stance that measures the extent to which the firm strives to be always current with IT innovations, continues to experiment with new IT as necessary, constantly seeks new ways to enhance its effectiveness of IT use, and fosters a climate that is supportive of trying out new ways of using IT</t>
  </si>
  <si>
    <t>MB-011/01</t>
  </si>
  <si>
    <t>Barua A., Konana P., Whinston A.B., Yin F.</t>
  </si>
  <si>
    <t>Business process alignment; Business value of it; Digitization; Net-enabled business transformation; Online informational capability; Resource-based view</t>
  </si>
  <si>
    <t>Repeatable patterns of action in the use of IT resources</t>
  </si>
  <si>
    <t>MB-011/02</t>
  </si>
  <si>
    <t>Online informational capability</t>
  </si>
  <si>
    <t>Ability of a firm to exchange strategic and tactical information online with customers and suppliers on-demand. A firm with high levels of OIC is likely to lower the uncertainty of product or service requirements, improve coordination, and enhance satisfaction associated with the online channel, which will encourage value chain activities to be conducted electronically. Thus the outcome of developing better OIC is reflected in higher levels of digitization.</t>
  </si>
  <si>
    <t>MB-012/01</t>
  </si>
  <si>
    <t>Mithas S., Ramasubbu N., Sambamurthy V.</t>
  </si>
  <si>
    <t>Business excellence; Customer management capability; Firm performance; Information management capability; Information technology; IT capability; Organizational capital; Performance excellence; Performance management capability; Process management capability; Resource-based view</t>
  </si>
  <si>
    <t>The ability to provide data and information to users with the appropriate levels of accuracy, timeliness, reliability, security, confidentiality, connectivity, and access and the ability to tailor these in response to changing business needs and directions</t>
  </si>
  <si>
    <t>MB-012/02</t>
  </si>
  <si>
    <t>The ability to (1) provide data and information to users with the appropriate levels of accuracy, timeliness, reliability, security, and confidentiality; (2) provide universal connectivity and access with adequate reach and range; and (3) tailor the infrastructure to emerging business needs and directions.</t>
  </si>
  <si>
    <t>MB-012/03</t>
  </si>
  <si>
    <t>Performance management capability</t>
  </si>
  <si>
    <t>The ability to develop appropriate monitoring, evaluation, and control systems to observe business performance and guide managerial actions.</t>
  </si>
  <si>
    <t>MB-012/04</t>
  </si>
  <si>
    <t>Customer Management capability</t>
  </si>
  <si>
    <t>The ability to develop significant customer relationships and nurture customers both as consumers and as innovation partners in new product development.</t>
  </si>
  <si>
    <t>MB-012/05</t>
  </si>
  <si>
    <t>Process Management capability</t>
  </si>
  <si>
    <t>The ability to develop processes with appropriate reach and richness for guiding manufacturing, supply chain, software development, financial, and other important activities.</t>
  </si>
  <si>
    <t>MB-013/01</t>
  </si>
  <si>
    <t>Piccoli G., Ives B.</t>
  </si>
  <si>
    <t>Competitive advantage; IT-dependent strategic initiatives; Strategic agility; Strategic information systems; Sustainable competitive advantage</t>
  </si>
  <si>
    <t>IT Capability</t>
  </si>
  <si>
    <t>They are repeatable patterns of actions in the use of [IT] assets to create, produce, and/or offer products to a market. They are part of Response Lag Drivers.</t>
  </si>
  <si>
    <t>MB-013/02</t>
  </si>
  <si>
    <t>The ability to design and develop effective information systems</t>
  </si>
  <si>
    <t>MB-013/03</t>
  </si>
  <si>
    <t>Agement Skills. IT management skills refer to the ability to provide leadership for the IS function, manage IT projects, evaluate technology option</t>
  </si>
  <si>
    <t>MB-013/04</t>
  </si>
  <si>
    <t>Relationship Asset</t>
  </si>
  <si>
    <t>A mutual respect and trusting rapport established over time between the IS function and the business</t>
  </si>
  <si>
    <t>Assets</t>
  </si>
  <si>
    <t>MB-014/01</t>
  </si>
  <si>
    <t>Business competence in IT professionals</t>
  </si>
  <si>
    <t>The set of business and interpersonal knowledge and skills possessed by IT professionals that enable them to understand the business domain, speak the language of business, and interact with their business partners</t>
  </si>
  <si>
    <t>MB-014/02</t>
  </si>
  <si>
    <t>Knowledge of IT-Business Integration</t>
  </si>
  <si>
    <t>Ability to visualize the ways in which IT can contribute to organizational performance and to look for synergies between IT and business activities</t>
  </si>
  <si>
    <t>MB-014/03</t>
  </si>
  <si>
    <t>Forming IT-business partnerships</t>
  </si>
  <si>
    <t>The ability of IT professional convince their business partners that they un stand their goals, concerns, language, and cesses and are trying to help them achieve those goals</t>
  </si>
  <si>
    <t>Individual capabilities not organizational capabilities</t>
  </si>
  <si>
    <t>MB-015/01</t>
  </si>
  <si>
    <t>Complementarity; Coordination; Corporate performance; Diversification; IT governance; Multibusiness firm; Relatedness; Second-order construct; Survey; Synergy</t>
  </si>
  <si>
    <t>IT infrastructure technology</t>
  </si>
  <si>
    <t>Used as synonym of IT resource. Configuration of modular, plug and play hardware, software, and communications technologies, allowing to meet specific needs of different industries. "Due to the digital nature of their inputs and outputs, IT infrastructures provide remote access and dynamic resource allocation capabilities."</t>
  </si>
  <si>
    <t>Infrastructure</t>
  </si>
  <si>
    <t>MB-015/02</t>
  </si>
  <si>
    <t>IT Management practices</t>
  </si>
  <si>
    <t>Not defined. Used as a synonym of IT capabilities.</t>
  </si>
  <si>
    <t>MB-017/01</t>
  </si>
  <si>
    <t>Nevo S., Wade M.R.</t>
  </si>
  <si>
    <t>Business value of it; Compatibility; Emergent capabilities; Integration effort; It-enabled resources; Resourcebased view oft he firm; Strategic potential; Synergy; Systems theory</t>
  </si>
  <si>
    <t>IT assets</t>
  </si>
  <si>
    <t>Widely available, off-the shelf or commodity-like information technologies that are used to process, store, and disseminate information</t>
  </si>
  <si>
    <t>MB-017/02</t>
  </si>
  <si>
    <t>Emergent capabilities (of IT-enabled resources)</t>
  </si>
  <si>
    <t>The potential for certain types of actions or behaviors rather than observed behavior. Can be Positive, neutral, and negative.</t>
  </si>
  <si>
    <t>MB-017/03</t>
  </si>
  <si>
    <t>Synergy</t>
  </si>
  <si>
    <t>Relationships, including those between humans and their technologies, that result in positive outcomes. An example of positive emergent capability</t>
  </si>
  <si>
    <t>It is presented and described as IT enabled capability</t>
  </si>
  <si>
    <t>MB-018/01</t>
  </si>
  <si>
    <t>Roberts N., Galluch P.S., Dinger M., Grover V.</t>
  </si>
  <si>
    <t>Absorptive capacity; Information systems; IT capability; Knowledge; Organizational learning</t>
  </si>
  <si>
    <t>Absorptive capacity</t>
  </si>
  <si>
    <t>Firm's ability to identify valuable external knowledge, assimilate or transform this knowledge into the firm's knowledge base, and apply this new knowledge through innovation and competitive. It is complementary to IT capabilities.</t>
  </si>
  <si>
    <t>MB-018/02</t>
  </si>
  <si>
    <t>Allow firms to process information obtained from their partners to create new knowledge</t>
  </si>
  <si>
    <t>MB-018/03</t>
  </si>
  <si>
    <t>Outside-in IT capabilities</t>
  </si>
  <si>
    <t>Outward-facing, allow firms to develop external relationships and collect knowledge from the external environment (e.g. virtual community)</t>
  </si>
  <si>
    <t>ok</t>
  </si>
  <si>
    <t>MB-018/04</t>
  </si>
  <si>
    <t>Inside-out IT capabilities</t>
  </si>
  <si>
    <t>Inward- focused. Enhance a firm's ability to seize market opportunities (e.g. technology platforms and IT skills)</t>
  </si>
  <si>
    <t>MB-018/05</t>
  </si>
  <si>
    <t>Spanning IT capabilities</t>
  </si>
  <si>
    <t>Integrate a firm's outside-in and inside-out capabilities. Enable storing, archiving, retrieving, and sharing of current knowledge to gain a better understanding of how new external knowledge relates to what organizational members already know (e.g. knowledge management systems )</t>
  </si>
  <si>
    <t>MB-019/01</t>
  </si>
  <si>
    <t>Oh W., Pinsonneault A.</t>
  </si>
  <si>
    <t>Alignment of IT; Business value of IT; Contingency approach; Nonlinear approaches; Organizational performance; Resource-centered view; Strategic; Strategic value of IT</t>
  </si>
  <si>
    <t>An element of strategic alignment of information technologies. No definition given.</t>
  </si>
  <si>
    <t>MB-020/01</t>
  </si>
  <si>
    <t>Wu S.P.-J., Straub D.W., Liang T.-P.</t>
  </si>
  <si>
    <t>Degree-symmetric measures; IT governance mechanisms; Organizational performance; Strategic alignment</t>
  </si>
  <si>
    <t>Routines or practices that complement IT to deliver its value to firms</t>
  </si>
  <si>
    <t>still controversial</t>
  </si>
  <si>
    <t>MB-020/02</t>
  </si>
  <si>
    <t>IT governance</t>
  </si>
  <si>
    <t>Capacity exercised by the board, executives, and IT management to control the implementation of IT strategy (Van Grembergen 2002) and to govern the use of the key assets of the organization using mechanisms that enable business and IT executives to formulate aligning policies and procedures (Weill and Broadbent 1998; Weill and Ross 2004)</t>
  </si>
  <si>
    <t>Human IT resource IT governance mechanisms are often indicative of the sophistication of its management (both IT and business) capability</t>
  </si>
  <si>
    <t>MB-021/01</t>
  </si>
  <si>
    <t>Chen D.Q., Mocker M., Preston D.S., Teubner A.</t>
  </si>
  <si>
    <t>Competitive advantage; IS strategic alignment; IS strategy; Strategic IS planning</t>
  </si>
  <si>
    <t>An organizational ability to mobilize and deploy IS resources in combination or coexistent with other organizational resources and capabilities</t>
  </si>
  <si>
    <t>MB-022/01</t>
  </si>
  <si>
    <t>Chatterjee D., Richardson V.J., Zmud R.W.</t>
  </si>
  <si>
    <t>CIO position announcements; Event study; External hires; IT assets; IT leadership; IT management; IT-driven transformation; Organization innovation</t>
  </si>
  <si>
    <t>Effective IT capability</t>
  </si>
  <si>
    <t>Firms that are able to build and regularly demonstrate an effective IT capability have learned to excel in four distinct but mutually enforcing performance domains: - delivering IT services at low cost and high quality; - designing and building an IT architecture that provides technology platforms, data platforms, and business platforms that are reliable, scalable, adaptable, and shareable; - crafting a web of relationships among technology providers, technology implementers, business strategists, and business tacticians that enables appropriate IT-based solutions to be envisioned, tailored and implemented; - aligning technology and business strategies such that IT possibilities inform future business direction and that IT strategies both anticipate future business strategies and embrace current business strategies</t>
  </si>
  <si>
    <t>MB-022/02</t>
  </si>
  <si>
    <t>The ability to control IT-related costs, to deliver systems when needed, and to affect business strategies through IT implementation</t>
  </si>
  <si>
    <t>MB-023/01</t>
  </si>
  <si>
    <t>Chae H.-C., Koh C.E., Prybutok V.R.</t>
  </si>
  <si>
    <t>Firm performance; IT business value; IT capability; IW 500</t>
  </si>
  <si>
    <t>A firm’s ability to assemble, integrate and deploy IT based resources</t>
  </si>
  <si>
    <t>MB-023/02</t>
  </si>
  <si>
    <t>Firm performance; IT business value; IT capability; IW 501</t>
  </si>
  <si>
    <t>Encompasses IT infrastructure, human IT resources comprised of technical and managerial IT skills, and IT-enabled intangibles such as knowledge assets, customer orientation, and synergy (Bharadwaj 2000)</t>
  </si>
  <si>
    <t>MB-024/01</t>
  </si>
  <si>
    <t>Setia P., Venkatesh V., Joglekar S.</t>
  </si>
  <si>
    <t>Business value of IT; Capabilities; Customer orientation; Customer response; Customer service; Information quality; Process</t>
  </si>
  <si>
    <t>Customer orientation capability</t>
  </si>
  <si>
    <t>The ability of a CSU to monitor the needs of its customers and enable its business strategies with a focus on customer needs.</t>
  </si>
  <si>
    <t>Not really an IT or digital capability. However, digital technologies are enablers of this capability, so that it mediates between digital design and firm's customer performance</t>
  </si>
  <si>
    <t>MB-024/02</t>
  </si>
  <si>
    <t>Customer response capability</t>
  </si>
  <si>
    <t>Ability to quickly and effectively respond to customer needs and wants</t>
  </si>
  <si>
    <t>MB-026/01</t>
  </si>
  <si>
    <t>Xue L., Ray G., Sambamurthy V.</t>
  </si>
  <si>
    <t>Competitive environment; Complexity; Dynamism; Efficiency; Exploitation; Exploration; Innovation; IT asset portfolio; IT value; Munificence</t>
  </si>
  <si>
    <t>Informational capability</t>
  </si>
  <si>
    <t>Improve information sharing and coordination with suppliers. The objective of customer-side informational capabilities is to reduce the cost of serving customer. (E.g. integrated system to support web, call center, and retail activities to reduce costs and improve the efficiency of customer service operations (Patton 2006) These supplier-side informational capabilities improve the efficiency of the operational and supply side processes. (E.g. collaborative planning, forecasting, and replenishment (CPFR) tools to decrease inventory levels and reduce stock outs (Lee 2002).</t>
  </si>
  <si>
    <t>These capabilities are expected to increase efficiency in less dynamic environments.</t>
  </si>
  <si>
    <t>MB-026/02</t>
  </si>
  <si>
    <t>Mechanisms through which IT contributes to innovation</t>
  </si>
  <si>
    <t>(1) knowledge management : IT contributes to the management of knowledge (e.g., technological/scientific knowledge, customer needs, competitive and regulatory information, etc.) used in innovation production; (2) innovation production: IT enables critical elements of the innovation production process including opportunity identification, concept development, and innovation design; (3) interorganizational coordination : IT enables coordination between the focal firm and the external innovation partn</t>
  </si>
  <si>
    <t>These capabilities are expected to increase efficiency in more dynamic environments.</t>
  </si>
  <si>
    <t>ok, justify to the reviwers what are the decision criteria</t>
  </si>
  <si>
    <t>MB-027/01</t>
  </si>
  <si>
    <t>Drnevich P.L., Croson D.C.</t>
  </si>
  <si>
    <t>Competitive advantage; Information systems; Information technology; IT capability; IT strategy; Management theory; Performance; Technology management</t>
  </si>
  <si>
    <t>IT-enhanced ordinary capabilities</t>
  </si>
  <si>
    <t>Current ordinary capabilities that are enhanced by IT or "digitally"</t>
  </si>
  <si>
    <t>A major role of IT in competence-based theories is to support the creation and capture of value through digitally enhancing a firm’s existing resources and capabilities and/or enabling new capabilities</t>
  </si>
  <si>
    <t>MB-027/02</t>
  </si>
  <si>
    <t>IT-enabled dynamic capabilities</t>
  </si>
  <si>
    <t>New dynamic capabilities that are enabled by IT or "digitally"</t>
  </si>
  <si>
    <t>MB-027/03</t>
  </si>
  <si>
    <t>A firm’s capacity to deploy Resources, usually in combination, using organizational processes, to effect a desired end. They are information-based, tangible or intangible processes that are firm-specific and are developed over time through complex interactions among the firm’s Resources</t>
  </si>
  <si>
    <t>MB-027/04</t>
  </si>
  <si>
    <t>Firm processes for acquiring, integrating, reconfiguring, and/or releasing resources that produce a “first-order change” (Winter 2003) in the organization to match or create market change (Eisenhardt and Martin 2000)</t>
  </si>
  <si>
    <t>MB-027/05</t>
  </si>
  <si>
    <t>Represent both (1) the firm’s ability to mobilize and deploy its IT-based resources, creating value in combination with other resources and capabilities (Bharadwaj 2000, p. 171), and (2) the firm-specific IT enabled knowledge and routines that improve the value of non-IT resources.</t>
  </si>
  <si>
    <t>MB-029/01</t>
  </si>
  <si>
    <t>Clark C.E., Cavanaugh N.C., Brown C.V., Sambamurthy V.</t>
  </si>
  <si>
    <t>IS staffing; Issues in organizing IS; Structure of the IS function</t>
  </si>
  <si>
    <t>Change-readiness IT capabilities</t>
  </si>
  <si>
    <t>Firm's ability to: . Enhance competitive agility by delivering IT-based products, services, and business applications within short development cycle times. Many of these IT-based applications are of the first-mover type that could surprise the competition and potentially alter industry practices (Goldman et al. 1995; Hofman and Rockart 1992; Meyer 1993; Ross et al. 1996). 2. Build a highly skilled, empowered, and energized IS workforce with an entrepreneurial orientation toward leveraging technological knowledge into business applications (Bowen et al. 1991; Keen 1991; Lawler 1996; Ross et al. 1996)</t>
  </si>
  <si>
    <t>MB-029/02</t>
  </si>
  <si>
    <t>Examples from the case study: Rapid development of "bite sized" applications Strategic focus in IT applications IT talent leadership</t>
  </si>
  <si>
    <t>MB-030/01</t>
  </si>
  <si>
    <t>Woodard C.J., Ramasubbu N., Tschang F.T., Sambamurthy V.</t>
  </si>
  <si>
    <t>Design capital; Design moves; Digital options; IT architecture; Technical debt</t>
  </si>
  <si>
    <t>Technical capability</t>
  </si>
  <si>
    <t>Ability to deploy needed technical skills in executing a design move.</t>
  </si>
  <si>
    <t>MB-030/02</t>
  </si>
  <si>
    <t>The ability to transfer technical debt</t>
  </si>
  <si>
    <t>Not defined</t>
  </si>
  <si>
    <t>MB-031/01</t>
  </si>
  <si>
    <t>Saldanha T.J.V., Mithas S., Krishnan M.S.</t>
  </si>
  <si>
    <t>Analytical information processing capability; Business value of IT; Customer involvement; Digital innovation; Information technology; Relational information processing capability</t>
  </si>
  <si>
    <t>Analytical information processing capability</t>
  </si>
  <si>
    <t>The extent to which a firm uses business analytics technologies or applications that analyze critical business data to better understand its business and market and make timely business decisions</t>
  </si>
  <si>
    <t>MEASURE: AIPC as a summative index of the deployment of (1) data mining and (2) data warehousing in the firm.</t>
  </si>
  <si>
    <t>MB-031/02</t>
  </si>
  <si>
    <t>Relational information processing capability</t>
  </si>
  <si>
    <t>The extent to which a firm uses CRM-related IT applications to support organizational work processes pertaining to managing relationships with customers</t>
  </si>
  <si>
    <t>MEASURE: RIPC a summative index that captures deployment of CRM systems for (1) customer service and support, (2) tracking customer loyalty or satisfaction, (3) product marketing and information, and (4) personalized marketing.</t>
  </si>
  <si>
    <t>MB-033/01</t>
  </si>
  <si>
    <t>Sabherwal R., Jeyaraj A.</t>
  </si>
  <si>
    <t>Business value of information technology; Firm performance; Information technology; Investment; Metaanalysis; Payoff</t>
  </si>
  <si>
    <t>Aspects such as design of IT architecture, delivery of IT services, and IT management that may be instrumental to an organization’s competitive advantage, agility, and performance</t>
  </si>
  <si>
    <t>Meta-analysis based on 66 studies</t>
  </si>
  <si>
    <t>MB-034/01</t>
  </si>
  <si>
    <t>Benitez J., Ray G., Henseler J.</t>
  </si>
  <si>
    <t>Business flexibility; Business value of IT; Dynamic capability; Endogeneity; IT infrastructure flexibility; M&amp;A activities; Post-M&amp;A IT integration capability; Post-M&amp;A performance</t>
  </si>
  <si>
    <t>Driver of IT business value</t>
  </si>
  <si>
    <t>MB-034/02</t>
  </si>
  <si>
    <t>"firm’s shared set of technical and human IT resource infrastructures that provide the foundation on which specific IT applications are run" It is conceptualized as a dynamic capability</t>
  </si>
  <si>
    <t>solved</t>
  </si>
  <si>
    <t>MB-034/03</t>
  </si>
  <si>
    <t>Flexibility of IT infrastructure</t>
  </si>
  <si>
    <t>Capability of the infrastructure to adapt to environmental changes by enabling rapid development and implementation of IT applications</t>
  </si>
  <si>
    <t>MB-034/04</t>
  </si>
  <si>
    <t>Post-M&amp;A IT integration capability</t>
  </si>
  <si>
    <t>Firm’s dynamic capability to integrate the IT technical infrastructure, IT personnel, and IT and business processes of the target/acquired firm with the IT technical infrastructure, IT personnel, and IT and business processes of the acquirer after an M&amp;A</t>
  </si>
  <si>
    <t>MB-036/01</t>
  </si>
  <si>
    <t>IT outsourcing; Knowledge transfer; Productivity</t>
  </si>
  <si>
    <t>It is used as a proxy of IT capability. IT intensity is directly associated with its IT capabilities. Firms with greater IT capabilities, which we proxy with IT intensity, may be in a better position to assimilate knowledge from IT services firm.</t>
  </si>
  <si>
    <t>MB-037/01</t>
  </si>
  <si>
    <t>Saunders A., Brynjolfsson E.</t>
  </si>
  <si>
    <t>Brand value; Intangible assets; IT capabilities; IT value; IT-related intangibles; Market value; R&amp;D value</t>
  </si>
  <si>
    <t>How management capability and human resource capability facilitate or inhibit IT investment, how IT is used in internal communications and with suppliers, and the company’s Internet capabilities</t>
  </si>
  <si>
    <t>MB-037/02</t>
  </si>
  <si>
    <t>Components of IT capabilities: HR capability, Management Capability, Internal communications, Communications with Suppliers, Internet Capability</t>
  </si>
  <si>
    <t>MB-038/01</t>
  </si>
  <si>
    <t>Nan N., Tanriverdi H.</t>
  </si>
  <si>
    <t>Agent-based modeling; Big data; Complex adaptive systems; Generativity; Hyperturbulence; Is strategy; IT innovation; Role of information; Uncertainty</t>
  </si>
  <si>
    <t>Adaptive capabilities</t>
  </si>
  <si>
    <t>Agility, competition intelligence, flexibility, digital options, and absorptive capacity</t>
  </si>
  <si>
    <t>MB-038/02</t>
  </si>
  <si>
    <t>Agility</t>
  </si>
  <si>
    <t>Firm’s strategic flexibility and operational flexibility to act on information regarding changes in a firm’s interaction patterns</t>
  </si>
  <si>
    <t>MB-038/03</t>
  </si>
  <si>
    <t>Digital options are IT-enabled work processes and knowledge systems that enable and coevolve with a firm’s agility in sensing and responding to changes</t>
  </si>
  <si>
    <t>MB-038/04</t>
  </si>
  <si>
    <t>Enables recurrent applications of agility and digital options to assimilate new information regarding firm interactions and the competitive environment, and to engage in new rounds of strategic action and interaction</t>
  </si>
  <si>
    <t>MB-038/05</t>
  </si>
  <si>
    <t>IT-enabled capabilities</t>
  </si>
  <si>
    <t>Agility, competitive intelligence, flexibility, digital options, and absorptive capacity</t>
  </si>
  <si>
    <t>MB-039/01</t>
  </si>
  <si>
    <t>Benaroch M., Chernobai A.</t>
  </si>
  <si>
    <t>Board IT competency; Board of directors; Board-level IT governance; Financial services; IT governance mechanisms; IT governance monitoring; Operational IT failure</t>
  </si>
  <si>
    <t>IT governance is the responsibility of the board of directors and executive management. It is an integral part of enterprise governance and consists of the leadership and organizational structures and processes that ensure that the organization’s IT sustains and extends the organization’s strategies and objectives</t>
  </si>
  <si>
    <t>MB-039/02</t>
  </si>
  <si>
    <t>Board IT competency</t>
  </si>
  <si>
    <t>A precursor to the board’s ability to carry out its ITG monitoring and service functions. Its determinants are: 1) Directors IT capital 2) CIO on the board 3) Board IT committees</t>
  </si>
  <si>
    <t>MB-041/01</t>
  </si>
  <si>
    <t>Sabherwal R., Sabherwal S., Havakhor T., Steelman Z.</t>
  </si>
  <si>
    <t>Environmental uncertainty; Firm performance; Information technology investment; Information technology strategy; Panel data; Strategic alignment; Strategic planning</t>
  </si>
  <si>
    <t>Strategic IT Alignment</t>
  </si>
  <si>
    <t>A capability to leverage the firm’s IT investments (ITI). “IS strategic alignment is necessary to allow organizations to capitalize on their IS investments” . When SITA reflects a capability, its role is in leveraging ITI to influence firm performance. It may also reflect a capability in terms of social and structural integration between business and IT. But SITA is not the same as the capability</t>
  </si>
  <si>
    <t>MB-042/01</t>
  </si>
  <si>
    <t>Ayabakan S., Bardhan I.R., Zheng Z.</t>
  </si>
  <si>
    <t>Data envelopment analysis; Efficiency; Information technology; Production capability; Resource-based view</t>
  </si>
  <si>
    <t>IT</t>
  </si>
  <si>
    <t>CASE A (Direct): IT and non-IT resources as direct drivers of BU production performance. CASE B (Moderation): IT as a moderator of the impact of non-IT resources on BU production performance. CASE C (Mediation): The IT impact on BU performance is mediated through non-IT resources. CASE D (Capability as combination of IT and non-IT resources): IT as an essential input to the transformative (production) capability that impacts BU production performance.</t>
  </si>
  <si>
    <t>MB-043/01</t>
  </si>
  <si>
    <t>Rai A., Arikan I., Pye J., Tiwana A.</t>
  </si>
  <si>
    <t>Firm performance; IT business value; IT capabilities; IT-enabled process integration; Market sourcing intensity; Plural sourcing</t>
  </si>
  <si>
    <t>IT-enabled Interfirm process integration capability</t>
  </si>
  <si>
    <t>Interfirm process integration capabilities reduce transaction costs in markets while intra firm process integration capabilities reduce organization costs of internal production interfirm process integration - the degree to which a firm establishes digital connections with entities outside the firm’s boundaries to coordinate transaction interdependencies with them A firm’s interfirm process integration capability provides the firm with the ability to monitor partners’ actions, coordinate resource flows and activities with partners, and reduce transaction costs</t>
  </si>
  <si>
    <t>MB-043/02</t>
  </si>
  <si>
    <t>IT-enabled intra firm process integration capability</t>
  </si>
  <si>
    <t>Intrafirm process integration - the degree to which a firm establishes digital connections among the resources and activities in internal subunits and functions to coordinate production interdependencies A firm’s intrafirm process integration capability provides the firm with the ability to control and coordinate interdependent tasks and activities across its internal subunits and functions</t>
  </si>
  <si>
    <t>MB-044/01</t>
  </si>
  <si>
    <t>Park Y.K., Mithas S.</t>
  </si>
  <si>
    <t>Complex causality; Complex system; Complexity theory; Configurational approach; Digital business strategy; FsQCA; Fuzzy-set qualitative comparative analysis; Information analytics capabilities; Organizational capabilities; Organized complexity; Parsimonious configurations</t>
  </si>
  <si>
    <t>Information analytics capability</t>
  </si>
  <si>
    <t>(1) the quality of IT management practices (e.g., integrating IT into key operational and managerial processes); (2) the ability to develop appropriate information management processes to sense, gather, organize, and disseminate information; (3) the ability to instill desired information behaviors and values (e.g., proactiveness, sharing, integrity)</t>
  </si>
  <si>
    <t>includes also leadership capability, strategic planning capability, HR focus capability, Process management capability</t>
  </si>
  <si>
    <t>MB-046/01</t>
  </si>
  <si>
    <t>Chau D.C.K., Ngai E.W.T., Gerow J.E., Thatcher J.B.</t>
  </si>
  <si>
    <t>Business-IT strategic alignment; Firm performance; IT governance; Moderated polynomial regression analysis; Response surface analysis methodology</t>
  </si>
  <si>
    <t>IT Structural Governance</t>
  </si>
  <si>
    <t>The formal structure of the relationship between business and IT management decision-making functions found in organizational structure or in the allocation of roles and responsibilities on steering committees or organizational structure</t>
  </si>
  <si>
    <t>MB-046/02</t>
  </si>
  <si>
    <t>IT Procedural Governance</t>
  </si>
  <si>
    <t>The policies, processes, procedures, planning, and monitoring associated with strategic decision-making and the favorable use of IT</t>
  </si>
  <si>
    <t>MB-046/03</t>
  </si>
  <si>
    <t>IT Relational Governance</t>
  </si>
  <si>
    <t>MB-048/01</t>
  </si>
  <si>
    <t>Overby E., Bharadwaj A., Sambamurthy V.</t>
  </si>
  <si>
    <t>Digital options; Enterprise agility; Information technology; Measurement</t>
  </si>
  <si>
    <t>Enterprise agility</t>
  </si>
  <si>
    <t>The ability of firms to sense environmental change and respond readily</t>
  </si>
  <si>
    <t>MB-048/02</t>
  </si>
  <si>
    <t>Firm’s ability to integrate, build, and reconfigure internal and external competencies to address rapidly changing environments</t>
  </si>
  <si>
    <t>MB-048/03</t>
  </si>
  <si>
    <t>A set of organizational routines and processes by which firms acquire, assimilate, transform, and exploit knowledge to produce a dynamic organizational capability</t>
  </si>
  <si>
    <t>MB-048/04</t>
  </si>
  <si>
    <t>Capability "needed to sense technological advancements and the ways in which a firm might leverage them to gain advantage" IT plays an important role in enabling the sense and responding capabilities of firms in two ways: (1) directly and (2) indirectly through the creation of digital options</t>
  </si>
  <si>
    <t>MB-048/05</t>
  </si>
  <si>
    <t>Digital option</t>
  </si>
  <si>
    <t>A set of IT-enabled capabilities in the form of digitized work processes and knowledge systems. IT creates digital options by extending knowledge reach or process reach.</t>
  </si>
  <si>
    <t>MB-049/01</t>
  </si>
  <si>
    <t>Chen Y., Wang Y., Nevo S., Jin J., Wang L., Chow W.S.</t>
  </si>
  <si>
    <t>Business process agility; Environmental factors; IT capability; Organizational performance</t>
  </si>
  <si>
    <t>An ability to mobilize and deploy IT-based resources in combination with other organizational resources and capabilities.  IT capability that presents the characteristics of rarity, appropriability, non-reproducibility, and non-substitutability, may become a source of superior performance</t>
  </si>
  <si>
    <t>IT does not create business value by itself and must interact and integrate with other IS and organizational factors, particularly business process capability, to influence performance IT capability can help organizations achieve this are: (1) enabling rapid business process operations, (2) facilitating flexible business processes, and (3) enabling business process innovation</t>
  </si>
  <si>
    <t>MB-049/02</t>
  </si>
  <si>
    <t>IT infrastructure IT business partnerships Business IT strategic thinking IT business process integration IT management External IT linkage</t>
  </si>
  <si>
    <t>Include partners and infrastructure</t>
  </si>
  <si>
    <t>MB-050/01</t>
  </si>
  <si>
    <t>IS business value; IS impact; IS research framework; IS value; literature review; research agenda</t>
  </si>
  <si>
    <t>One of the forms of IT investment (together with IT expenditures and human IS resources)</t>
  </si>
  <si>
    <t>Investment?</t>
  </si>
  <si>
    <t>MB-051/01</t>
  </si>
  <si>
    <t>Benitez-Amado J., Walczuch R.M.</t>
  </si>
  <si>
    <t>business value of IT; IT-enabled capabilities; organizations and the natural environment; proactive environmental strategy; T capability</t>
  </si>
  <si>
    <t>Firm’s ability to mobilize, deploy and use IT-based resources such as IT infrastructure or human IT resources to improve the firm’s business processes They include firm's agility, knowledge management, and innovation-supportive organizational culture. IT capability is enabler of other types of higher order capabilities, like development of environmental strategy capability</t>
  </si>
  <si>
    <t>MB-052/01</t>
  </si>
  <si>
    <t>Ashurst C., Doherty N.F., Peppard J.</t>
  </si>
  <si>
    <t>IT benefits realization; Organizational change; Practices; Resource-based view; Systems development</t>
  </si>
  <si>
    <t>Competence</t>
  </si>
  <si>
    <t>‘firm’s capacity to deploy resources, usually in combination, using organizational processes, to effect a desired end’ (Amit &amp; Shoemaker, 1993, p. 35</t>
  </si>
  <si>
    <t>The authors present a conceptual model of benefits realization capability</t>
  </si>
  <si>
    <t>MB-052/02</t>
  </si>
  <si>
    <t>An organization’s ability to ‘perform a set of coordinated tasks, utilizing organizational resources, for the purposes of achieving a particular end result’</t>
  </si>
  <si>
    <t>MB-052/03</t>
  </si>
  <si>
    <t>Benefits realization from IT investments</t>
  </si>
  <si>
    <t>An organizational capability that has the express purpose of ensuring that investments made in IT consistently generate value, through the enactment of a number of distinct, yet complementary, competences.</t>
  </si>
  <si>
    <t>MB-053/01</t>
  </si>
  <si>
    <t>Bensaou M., Venkatraman N.</t>
  </si>
  <si>
    <t>Rules and procedures direct contacts liaison roles integrator roles task forces and teams they are elements of structural mechanisms hierarchy</t>
  </si>
  <si>
    <t>MB-054/01</t>
  </si>
  <si>
    <t>Gerow J.E., Thatcher J.B., Grover V.</t>
  </si>
  <si>
    <t>alignment; cross-domain; intellectual; IT-business strategic alignment; operational</t>
  </si>
  <si>
    <t>only dynamic capabilities</t>
  </si>
  <si>
    <t>MB-055/01</t>
  </si>
  <si>
    <t>Yayla A.A., Hu Q.</t>
  </si>
  <si>
    <t>business strategy; environmental uncertainty; IT-business alignment; organizational performance; Strategic alignment</t>
  </si>
  <si>
    <t>Synonym of IT organizations spend a high percentage of their budgets on developing IT capabilities, which in turn provide strategic benefits to the organizations</t>
  </si>
  <si>
    <t>MB-055/02</t>
  </si>
  <si>
    <t>Management of IT</t>
  </si>
  <si>
    <t>Lack of management commitment, management misfit due to inexperience with complex IT systems or corruption, management style misfit due to software that is developed in different cultures, low IT maturity, lack of management culture of using computers</t>
  </si>
  <si>
    <t>It looks like absence of capability</t>
  </si>
  <si>
    <t>MB-056/01</t>
  </si>
  <si>
    <t>Prieto I.M., Easterby-Smith M.</t>
  </si>
  <si>
    <t>Dynamic capabilities; Knowledge management; Knowledge transfer; Organizational knowledge; Organizational politics; Social processes</t>
  </si>
  <si>
    <t>MB-057/01</t>
  </si>
  <si>
    <t>competitive advantage; configurational theory; IT capabilities; IT strategic value; resource-based view</t>
  </si>
  <si>
    <t>Combinations of IT-based assets and routines that support business conduct in value-adding way Two types: IT human capabilities IT infrastructure capabilities</t>
  </si>
  <si>
    <t>Assets are part of the defintion of capabilities</t>
  </si>
  <si>
    <t>MB-057/02</t>
  </si>
  <si>
    <t>Technical knowledge and skills of IT personnel based on their specific expertise in technical</t>
  </si>
  <si>
    <t>MB-057/03</t>
  </si>
  <si>
    <t>Behavioral capability</t>
  </si>
  <si>
    <t>Interpersonal and management skills of IT personnel to interact with and manage others; and ‘business capability’ covers the knowledge of IT personnel about the overall business environment and specific organizational context.</t>
  </si>
  <si>
    <t>MB-057/04</t>
  </si>
  <si>
    <t>IT human capability</t>
  </si>
  <si>
    <t>Knowledge and skills possessed by IT personnel, IT infrastructure capabilities are defined in terms of shared services provided by the IT unit.</t>
  </si>
  <si>
    <t>MB-057/05</t>
  </si>
  <si>
    <t>The base foundation of budgeted-for IT capability, shared throughout the firm in the form of reliable services and usually managed by the IT group</t>
  </si>
  <si>
    <t>MB-057/06</t>
  </si>
  <si>
    <t>IT services</t>
  </si>
  <si>
    <t>Either a physical capability (channel management, security and risk management, communication, data management, application infrastructure, and IT facilities management) or a managerial capability (IT management, IT architecture and standards, IT education, and IT research and development) research and development)</t>
  </si>
  <si>
    <t>MB-058/01</t>
  </si>
  <si>
    <t>Newkirk H.E., Lederer A.L., Johnson A.M.</t>
  </si>
  <si>
    <t>Alignment of business strategy and information systems strategy; Business change; Information technology change; Planning horizon; Strategic information systems planning</t>
  </si>
  <si>
    <t>Not our scope</t>
  </si>
  <si>
    <t>MB-059/01</t>
  </si>
  <si>
    <t>Turel O., Bart C.</t>
  </si>
  <si>
    <t>board of directors; corporate governance; IT governance; organizational performance; resource-based view; strategic grid</t>
  </si>
  <si>
    <t>Board-level IT Governance</t>
  </si>
  <si>
    <t>An oversight practice that is executed by both the board of directors and the executive management team. Its objective is to ensure effective utilization of IT such that: (1) IT is aligned with the enterprise, (2) IT allows the organization to exploit opportunities, (3) IT resources are used responsibly, and (4) IT risks are managed appropriately.</t>
  </si>
  <si>
    <t>MB-059/02</t>
  </si>
  <si>
    <t>Valuable capability that can influence performance heterogeneously distributed across competing firms; that is, not all firms possess this capability to the same extent managerial IT capabilities are imperfectly mobile. They are very difficult to develop and require long periods of learning by doing and trial and error</t>
  </si>
  <si>
    <t>MB-060/01</t>
  </si>
  <si>
    <t>Nwankpa J.K., Datta P.</t>
  </si>
  <si>
    <t>Digital Business Intensity; IT capability; organizational performance; resource-based view</t>
  </si>
  <si>
    <t>Organizational capability</t>
  </si>
  <si>
    <t>Firm-wide competencies in creating patterns of recurring interactions among resources that produce productivity outcomes</t>
  </si>
  <si>
    <t>MB-060/02</t>
  </si>
  <si>
    <t>Ability to assemble and deploy IT-based resources in combination with other firms’ resources</t>
  </si>
  <si>
    <t>MB-060/03</t>
  </si>
  <si>
    <t>A complex bundle of IT-related resources, skills and knowledge that enable firms to coordinate activities and other resources to produce desired outcomes</t>
  </si>
  <si>
    <t>MB-060/04</t>
  </si>
  <si>
    <t>A firm’s architecture, data management services and application platforms.</t>
  </si>
  <si>
    <t>MB-060/05</t>
  </si>
  <si>
    <t>A measure of a firm’s ability to envisage and apply IT resources to clearly and strategically support business goals and objectives</t>
  </si>
  <si>
    <t>MB-060/06</t>
  </si>
  <si>
    <t>A firm’s ability to actively and constantly search for innovative ways of using IT resources to identify and create new opportunities and ideas</t>
  </si>
  <si>
    <t>MB-060/07</t>
  </si>
  <si>
    <t>Digital Business Intensity</t>
  </si>
  <si>
    <t>A firm’s investment in innovative, emerging technologies in order to build its IT portfolio.</t>
  </si>
  <si>
    <t>It's an investment, not a capability</t>
  </si>
  <si>
    <t>MB-064/01</t>
  </si>
  <si>
    <t>construct conceptualization; IT alignment; mixed results; performance; profile deviation; strategic orientation</t>
  </si>
  <si>
    <t>MB-066/01</t>
  </si>
  <si>
    <t>IT competence; IT human capital; organizational citizenship behaviour; perceived organizational support; social exchange theory; user-IS department exchange</t>
  </si>
  <si>
    <t>The potential that leads to effective behaviour</t>
  </si>
  <si>
    <t>individual level</t>
  </si>
  <si>
    <t>MB-067/01</t>
  </si>
  <si>
    <t>Piccoli G., Lui T.-W.</t>
  </si>
  <si>
    <t>competitive advantage; IT-dependent strategic initiatives; strategic agility; strategic information systems; sustainable competitive advantage</t>
  </si>
  <si>
    <t>not about capabilities</t>
  </si>
  <si>
    <t>MB-069/01</t>
  </si>
  <si>
    <t>Kim T.H., Wimble M., Sambamurthy V.</t>
  </si>
  <si>
    <t>cost efficiency; Disaggregate IT capital effects; firm performance over time; panel data method; profitability improvement; sales growth; theory of production</t>
  </si>
  <si>
    <t>MB-070/01</t>
  </si>
  <si>
    <t>Rana N.P., Chatterjee S., Dwivedi Y.K., Akter S.</t>
  </si>
  <si>
    <t>Artificial intelligence; business analytics; firm dis-performance; firm’s competitiveness; operational inefficiency</t>
  </si>
  <si>
    <t>Not our topic of interest (focuses on AI)</t>
  </si>
  <si>
    <t>MB-073/01</t>
  </si>
  <si>
    <t>Jabr W., Zheng Z.</t>
  </si>
  <si>
    <t>A firm’s success critically hinges on its strategies in selecting its portfolio of products and services. In this paper, we study how differentiation and market alignment at the offering level impact firm performance. To that end, we mine firms’ 10-K filings to characterise the portfolio of offerings through the lens of outward relatedness, inward relatedness, and digitisation. We define outward relatedness as a measure of alignment of firm offerings within its market space, inward relatedness as a measure of differentiation of firm offerings with its own past offerings, and digitisation as a measure of the firm’s focus on IT. We find that markets react positively to firms that operate with high levels of outward relatedness, low levels of inward relatedness and high levels of digitisation. However, we find that highly digitised firms do not have to conform to peers’ offerings. Digitisation enables these firms to differentiate by internally diversifying their offerings. Interestingly, our results show that only firms already highly digitised benefit from further digitisation. © Operational Research Society 2020.</t>
  </si>
  <si>
    <t>digitisation; Dr Kweku-Muata Osei-Bryson; Dr Ojelanki Ngwenyama; Firm portfolio; inward relatedness; IT-intensive; outward relatedness; performance; Ten-K filing</t>
  </si>
  <si>
    <t>MB-075/04</t>
  </si>
  <si>
    <t>Three dimensions of IT capability (a) the acquisition of IT resources, such as technology assets (Ross et al. 1996), IT objects (Tippins and Sohi 2003), and the overall IT infrastructure (Bharadwaj 2000, Feeny and Willcocks 1998); (b) deployment of IT resources through tight IT-business relationships, such as IT-business partnering (Ross et al. 1996), IT partnerships (Bharadwaj et al. 1999), and business-IT vision (Feeny and Willcocks 1998); (c) leveraging of IT resources, such as technical IT skills</t>
  </si>
  <si>
    <t>MB-080/04</t>
  </si>
  <si>
    <t>IS flexibility</t>
  </si>
  <si>
    <t>The ability of an organization to incur relatively small penalties for departure from an optimal configuration of assets</t>
  </si>
  <si>
    <t>MB-086/01</t>
  </si>
  <si>
    <t>Digitally enabled interfirm process capability</t>
  </si>
  <si>
    <t>“digitally enabled” means an integration of inter-firm processes through IT on the Internet platform, with the integration spanning the entire scope of the supply chain that extends both upstream and downstream operations</t>
  </si>
  <si>
    <t>IT enabled capability mistakenly considered DC(?)</t>
  </si>
  <si>
    <t>MG-005/02</t>
  </si>
  <si>
    <t>Kohli R., Melville N.P.</t>
  </si>
  <si>
    <t>agency; digital; innovation; scientometrics</t>
  </si>
  <si>
    <t>Product‐centric perspective involving the ability to combine new physical and digital products to form new products with the purpose of renewing and transforming their business models</t>
  </si>
  <si>
    <t>MG-007/02</t>
  </si>
  <si>
    <t>Bradley R.V., Pratt R.M.E., Byrd T.A., Outlay C.N., Wynn Jr. D.E.</t>
  </si>
  <si>
    <t>Enterprise architecture; Health care; IT alignment; IT effectiveness; Mediation; Survey</t>
  </si>
  <si>
    <t>IT resources are assets and capabilities that are available and useful in detecting and responding to market opportunities or threats. They can facilitate superior performance</t>
  </si>
  <si>
    <t>Resources not capabilities</t>
  </si>
  <si>
    <t>MG-018/01</t>
  </si>
  <si>
    <t>Hanelt A., Busse S., Kolbe L.M.</t>
  </si>
  <si>
    <t>eco-innovation; Green IS; green technology; IS impact; organizational performance; sustainability transformation</t>
  </si>
  <si>
    <t>Ability to contribute to organizational performance by supporting other firm assets (with hardware, software, data and procedures), which then leads to increased efficiency and effectiveness</t>
  </si>
  <si>
    <t>MG-020/01</t>
  </si>
  <si>
    <t>centralisation; decentralisation; IS organisation; IT governance; IT value</t>
  </si>
  <si>
    <t>IT asset</t>
  </si>
  <si>
    <t>IT assets have been defined as a highly competent IT human resource, a reusable technology base and a strong partnering relationship between IT and business management</t>
  </si>
  <si>
    <t>Assets = capabilities</t>
  </si>
  <si>
    <t>MG-026/01</t>
  </si>
  <si>
    <t>Ibrahim M., Ribbers P.M., Bettonvil B.</t>
  </si>
  <si>
    <t>Human knowledge; Interorganisational systems; IOS capabilities; Resource-based view; Strategic benefits</t>
  </si>
  <si>
    <t>IT resources and capabilities</t>
  </si>
  <si>
    <t>Bharadwaj (2000) classifies IT-based resources into three types including (1) physical infrastructure; (2) human IT resources including technical and managerial IT skills; and (3) intangible IT-enabled resources including knowledge assets and synergies enabled by IT. Whereas the importance of physical IT resources has been questioned (Carr, 2003), the importance of human-based resources has been highlighted by various studies. Mata et al. (1995), Powell &amp; Dent-Micallef (1997) and Ritter &amp; Gemunden (2003) argue that top management commitment and organization of IT are valuable organization-specific resources. These resources can produce competitive advantages when they are complemented with suitable human resources such as IT skills and organizational culture encouraging change and experimentation.</t>
  </si>
  <si>
    <t>MG-028/01</t>
  </si>
  <si>
    <t>Suseno Y., Abbott L.</t>
  </si>
  <si>
    <t>digital social innovation; digital technologies; gender; social impact; women's entrepreneurship</t>
  </si>
  <si>
    <t>Enabler of innovation</t>
  </si>
  <si>
    <t>MG-034/07</t>
  </si>
  <si>
    <t>IS infrastructure</t>
  </si>
  <si>
    <t>Physical IT assets including hardware, software, and networking technologies</t>
  </si>
  <si>
    <r>
      <rPr>
        <rFont val="Calibri"/>
        <color theme="1"/>
        <sz val="9.0"/>
      </rPr>
      <t xml:space="preserve">Infrastructure </t>
    </r>
    <r>
      <rPr>
        <rFont val="Calibri"/>
        <i/>
        <color theme="1"/>
        <sz val="9.0"/>
      </rPr>
      <t xml:space="preserve">= </t>
    </r>
    <r>
      <rPr>
        <rFont val="Calibri"/>
        <color theme="1"/>
        <sz val="9.0"/>
      </rPr>
      <t xml:space="preserve">Assets = hardware </t>
    </r>
  </si>
  <si>
    <t>MG-034/08</t>
  </si>
  <si>
    <t>IS capabilities = IT assets = IS resources = IS competencies</t>
  </si>
  <si>
    <t>Refer to an ability to mobilize and deploy information technology (IT) based resources in combination or co present with other resources and capabilities to enhance its overall efficiency, effectiveness, and/or flexibility in accordance to business needs. They are sometimes also referred to as IT capabilities (e.g., Santhanam &amp; Hartono, 2003), IT assets (e.g., Nevo &amp; Wade, 2010), IS resources (e.g., Karimi et al.,2007), or IS competencies (e.g., Tarafdar &amp; Gordon, 2007) in the literature.</t>
  </si>
  <si>
    <t>Assets = capabilities = resources</t>
  </si>
  <si>
    <t>MG-037/01</t>
  </si>
  <si>
    <t>Goldstein J., Chernobai A., Benaroch M.</t>
  </si>
  <si>
    <t>Event study; IT risk; IT security; Operational risk</t>
  </si>
  <si>
    <t>IT assets provide the functions needed to handle create, process, transport, and store data assets (Longo, 2009), and can, hence, be termed functional IT assets. Another notion at the core of this distinction is that IT operational risk events may directly impact either data assets or functional IT assets.</t>
  </si>
  <si>
    <t>MG-040/02</t>
  </si>
  <si>
    <t>Allow organizations to react faster to environmental change or to enact changes in their business strategy to take advantage of new marketplace opportunities,</t>
  </si>
  <si>
    <t>MG-041/01</t>
  </si>
  <si>
    <t>A set of IT-enabled capabilities in the form of digitized enterprise work processes and knowledge systems. (1) Available digital options are potential enabled by existing IT capabilities and addressing relevant business which lay dormant awaiting recognition by an organization. (2) Actionable digital option: an IT capability investment that has been examined and found to be both desirable and feasible. (3) Realized digital option: an IT capability investment that has been made</t>
  </si>
  <si>
    <t>MG-044/01</t>
  </si>
  <si>
    <t>Koutsikouri D., Lindgren R., Henfridsson O., Rudmark D.</t>
  </si>
  <si>
    <t>Digital Infrastructures; Growth Tactics; Public Transportation; Typology</t>
  </si>
  <si>
    <t>Digital infrastructures</t>
  </si>
  <si>
    <t>Enable delivery of information services in functional areas such as health, payment, and transportation by providing a sociotechnical foundation for partnership governance, resource reuse, and system integration</t>
  </si>
  <si>
    <t>The definition does not clearly talks about modularity or encapsulation but it seems to me they are reffering to digital capabilities</t>
  </si>
  <si>
    <t>MG-048/01</t>
  </si>
  <si>
    <t>Montealegre R., Iyengar K., Sweeney J.</t>
  </si>
  <si>
    <t>Ambidexterity; Case Study; Contradictory Tensions; Digital Infrastructure Evolution; Exploration and Exploitation; Organizational Capabilities; Qualitative Research; Real Estate Industry</t>
  </si>
  <si>
    <t>Digital infrastructures Ambidexterity</t>
  </si>
  <si>
    <t>3 dimensions: 1) identifying (ability to recognize, establish, and determine the value of the digital infrastructure to the firm as well as the potential drawbacks ) and germinating (ability to give the embryonic digital infrastructure protection by providing the resources and support required.) 2) Expanding (ability to increase the functionality and innovation, develop further, and increase or extend the use of the digital infrastructure) and legitimizing (ability to affirm and give a functional space to the digital infrastructure within the firm and in accordance with operational rules and standards). 3) Augmenting (ability to make the digital infrastructure produce better results or value, and augment flexibility by increasing stakeholders’ involvement) and implanting (ability to fix the digital infrastructure firmly and deeply within the firm and make it an integral part of operations)</t>
  </si>
  <si>
    <t>MG-048/02</t>
  </si>
  <si>
    <t>Shared, unbounded, heterogeneous, open, and evolving sociotechnical systems that comprise diverse IT capabilities and their use, operations, and design communities. They take a long time to build. They require substantial financial investment and careful coordination of the standards that define key interfaces and behaviors. They are also path-dependent— creating further resistance to change. In other words, digital infrastructures evolve.</t>
  </si>
  <si>
    <t>Infrastructure include also capabilities</t>
  </si>
  <si>
    <t>MG-054/01</t>
  </si>
  <si>
    <t>Information technology investments and the management consulting industry witnessed unprecedented growth in the last decade. This led to regulators' ( SEC and Congress) allegations that consulting services that are provided by incumbent auditors may be disguised extra payments to auditors for favorable financial reporting. However, there may be alternative valid reasons for procurement of consulting. Under new legislation ( proclaimed in the aftermath of spectacular failures like Enron and Worldcom), publicly traded corporations that engage professional services firms to provide both audit services and consulting services must now disclose the extent and nature of these services. Using the data made available by these new mandated disclosures and using the theoretical backdrop of the resource-based view (RBV), this paper examines whether investments by firms in consulting services follow predictable patterns driven by economic factors. Thus, rather than examine whether IT consulting has any ex-post value or whether procurement of consulting impairs auditor independence, this study focuses on whether investments, ex-ante, follow logical patterns consistent with microeconomic principles. Our analysis shows that procurement of IT and management consulting is consistent with the resource-based view - companies seek to develop organizational capabilities they lack as dictated by their strategic business need. In contrast to the narrow IT Doesn't Matter view, it can be argued that even in the current environment of IT outsourcing, firms must carefully match their IT capability (in-house or outsourced) with organizational strategy and capability to develop unique and inimitable resources as put forth by RBV. We find that companies are indeed investing consistent with fundamental tenets of financial value analysis and based on market expectations of performance. More specifically, after controlling for pressure to perform and cash availability, low margin and low turnover companies spend more on consulting services. Low-margin strategy companies expend more on consulting when their asset turnover is also low, while low-turnover strategy companies expend more on consulting when their earnings margin is also low.</t>
  </si>
  <si>
    <t>In an IT context, these include deployment of information technology solutions that are aligned with corporate and organization structure and strategy so as to create unique, non-imitable intangible assets that provide sustainable competitive advantage.</t>
  </si>
  <si>
    <t>MG-058/01</t>
  </si>
  <si>
    <t>Government; information technology resources; organizational capability; public sector; public value; public-value management theory</t>
  </si>
  <si>
    <t>It resources = IT assets = IT capabilities</t>
  </si>
  <si>
    <t>We define IT resources as both IT assets and IT capabilities. IT assets refer to anything tangible or intangible related to IT that can be used in organizational processes for creating, producing, and offering products and services. IT assets may include hardware, software, network infrastructure, information assets, or human resources in IT functions. IT capabilities refer to repeatable patterns of actions in the use of IT assets. Bharadwaj (2000) define IT capability as a firm's ability to mobilize and deploy IT-based resources in combination or co-present with other resources and capabilities(171). Pavlou and El Sawy (2006) explain that IT capabilities have three key dimensions the acquisition of IT assets, deployment of IT assets through tight IT business relationships, and leveraging of IT assets in formulating business strategies. IT resources in particular, digitized administrative processes and public intelligence analytics facilitate the public service delivery capability by either reducing the amount of inputs or costs that are necessary to produce outputs, increasing the quantity of outputs or the quality of outcomes, or both.</t>
  </si>
  <si>
    <t>MG-059/01</t>
  </si>
  <si>
    <t>Coltman T., Devinney T.M., Midgley D.F.</t>
  </si>
  <si>
    <t>capabilities; customer relationship management; performance; strategic IT</t>
  </si>
  <si>
    <t>Strategic CRM and CRM capabilities</t>
  </si>
  <si>
    <t>Is conceptualized as an endogenously determined function of the organic ability to harness and orchestrate lower-order capabilities that comprise physical assets, such as IT infrastructure, and organizational capabilities, such as human analytics (HA) and business architecture (BA). CRM capability. These are: (1) IT infrastructure; (2) human analytics (HA); and (3) business architecture (BA). The first of these capabilities represents the technology, while the other two encapsulate the organizational capabilities that complement the technology.</t>
  </si>
  <si>
    <t>MG-069/01</t>
  </si>
  <si>
    <t>Lee J., Bose U.</t>
  </si>
  <si>
    <t>With firm-specific IT resources being classified as IT infrastructure, human IT resources and IT-enabled intangibles, such as customer orientation, knowledge assets and synergy, the results indicated that firms with a high IT capability tended to outperform a control sample of firms on a variety of profit and cost-based performance measures.</t>
  </si>
  <si>
    <t>MG-070/01</t>
  </si>
  <si>
    <t>Butler T., Murphy C.</t>
  </si>
  <si>
    <t>Dynamic capabilities; IS assets; IS capabilities; Resource-based view; Small-to-medium software enterprise</t>
  </si>
  <si>
    <t>(IT/IS) dynamic capabilities</t>
  </si>
  <si>
    <t>This paper defines dynamic capabilities as those firm-specific processes or routines that integrate its activities, promote learning, and help firms build, reconfigure and transform its asset/ resource positions (tangible and intangible), processes, and structures in order to deliver products and services that are of value to all stakeholders, both internal and external</t>
  </si>
  <si>
    <t>MG-070/02</t>
  </si>
  <si>
    <t>Business and IS capabilities</t>
  </si>
  <si>
    <t>MG-077/01</t>
  </si>
  <si>
    <t>Fedorowicz J., Sawyer S., Tomasino A.</t>
  </si>
  <si>
    <t>fuzzy-set qualitative comparative analysis; inter-organizational systems; network governance; public safety networks</t>
  </si>
  <si>
    <t>A confederated collection of options and possibilities rather than something that is pre-conceived, fully designed and implemented per set plans. Combine purpose-built systems to support sharing, along with access protocols and rules to draw from multiple systems and databases that remain under the careful control of their host agency.</t>
  </si>
  <si>
    <t>MG-081/01</t>
  </si>
  <si>
    <t>Schreieck M., Wiesche M., Krcmar H.</t>
  </si>
  <si>
    <t>digital platform; enterprise software; IT platform; Platform ecosystem; platform ecosystem capabilities; platform emergence; SAP; value capture; value co-creation</t>
  </si>
  <si>
    <t>Relational IT governance capability</t>
  </si>
  <si>
    <t>A company’s ability to “coordinate competencies and combine knowledge across corporate boundaries.”</t>
  </si>
  <si>
    <t>MG-081/02</t>
  </si>
  <si>
    <t>Process IT governance capability</t>
  </si>
  <si>
    <t>A company’s ability to “formalize and institutionalize strategic IT decision making or IT monitoring procedures.”</t>
  </si>
  <si>
    <t>MG-081/03</t>
  </si>
  <si>
    <t>IS planning and change management capability</t>
  </si>
  <si>
    <t>A company’s ability to anticipate technological changes and plan the usage of IS accordingly</t>
  </si>
  <si>
    <t>MG-081/04</t>
  </si>
  <si>
    <t>Structural IT governance capability</t>
  </si>
  <si>
    <t>A company’s ability to connect and enable exchange between “business and IT management (decision making) functions.”</t>
  </si>
  <si>
    <t>MG-081/05</t>
  </si>
  <si>
    <t>IS development capability</t>
  </si>
  <si>
    <t>A company’s ability to implement solutions based on new technologies along with alertness toward new technologies and trends</t>
  </si>
  <si>
    <t>MG-081/06</t>
  </si>
  <si>
    <t>A company’s ability to leverage employees’ up-to-date skills related to hardware and software</t>
  </si>
  <si>
    <t>MG-081/07</t>
  </si>
  <si>
    <t>IS infrastructure capability</t>
  </si>
  <si>
    <t>A company’s ability to mobilize and deploy IT assets including hardware, software, and networking technologies in combination with other resources and capabilities</t>
  </si>
  <si>
    <t>MG-081/08</t>
  </si>
  <si>
    <t>Digital business innovation capability</t>
  </si>
  <si>
    <t>The ability of independent ecosystem participants to set up and coordinate to jointly explore new avenues of business model innovations supported by IT</t>
  </si>
  <si>
    <t>MG-083/01</t>
  </si>
  <si>
    <t>Jarrahi M.H., Sawyer S., Erickson I.</t>
  </si>
  <si>
    <t>digital assemblages; field study; information infrastructure; Knowledge workers; nomadic work</t>
  </si>
  <si>
    <t>Digital assemblage</t>
  </si>
  <si>
    <t>A digital assemblage can be defined as a collection of digital and physical resources that a worker draws together to help him or her pursue a specific goal or set of goals</t>
  </si>
  <si>
    <t>Considered as physical resources</t>
  </si>
  <si>
    <t>MG-084/01</t>
  </si>
  <si>
    <t>IS capabilities are the routines within department that enable it to deliver IT services to the organization. Socially complex routines that determine the efficiency with firms transform inputs into outputs [32]. Leadership, business systems thinking, relationship building, architecture planning, making technology work, informed buying, contract facilitation, contract monitoring, and vendor development - and used anecdotal evidence to argue that these capabilities can have a direct effect on firm performance</t>
  </si>
  <si>
    <t>MG-084/02</t>
  </si>
  <si>
    <t>They are the raw material in the development of capabilities. This relationship is implicit in the definition of capabilities as an organization's ability to deploy resources [4]. The causal relationship between resources and capabilities is more formally stated in the dynamic capabilities perspective, where asset positions are posited to affect capability development [122].</t>
  </si>
  <si>
    <t>IT resources as antecedents of capabilities</t>
  </si>
  <si>
    <t>MG-092/01</t>
  </si>
  <si>
    <t>Karimi J., Walter Z.</t>
  </si>
  <si>
    <t>Autonomous growth group; Common language; Digital disruption; Digital platforms; Digital transformation; Digitization; Disruptive innovation; Innovative culture; Multimedia mindset; Organizational capabilities; Resources-processes-values (RPV) framework; Response performance; Staged resource allocation</t>
  </si>
  <si>
    <t>Digital platform capabilities</t>
  </si>
  <si>
    <t>Digital platform capabilities provide standards, connectivity, rules, and IT capabilities for mediating the production, search, and delivery of digital content and information goods among users of digital platform ecosystems. These are platforms to connect to consumers and platforms to connect to businesses. Platforms to connect to consumers: Building digital platform capabilities to unlock the community’s collective wisdom supports those information needs of the local community that require tapping into prior experiences, opinions, and knowledge of people in the community. Platforms to connect to businesses: Newspaper companies often have extensive local data about institutions, businesses, and local residents (e.g., databases for parks, medical facilities, and restaurant menus). However, most of this information is not organized for easy public access or search. Digital platform capabilities (DPCAP) assess the degree to which a newspaper company has built digital platforms to connect to consumers (PCC) and to connect to businesses (PCB). DPCAP is measured as a second-order reflective construct with two first-order reflective factors: PCC and PCB.</t>
  </si>
  <si>
    <t>MG-095/01</t>
  </si>
  <si>
    <t>(1) IT components resources, which are the IT assets; (2) human IT infrastructure, which includes knowledge resources; (3) shared IT services, which are the user-specific IT capabilities; and (4) shared and standard application</t>
  </si>
  <si>
    <t>MG-096/01</t>
  </si>
  <si>
    <t>Wang N., Liang H., Zhong W., Xue Y., Xiao J.</t>
  </si>
  <si>
    <t>Business value of IT; Capability building; Competitive strategy; Core competence; Environmental dynamism; Resource structuring</t>
  </si>
  <si>
    <t>Are defined as commodity-like assets that are widely available and can be purchased from the factor market. IT resources are conceptualized as a second-order formative construct and include 4 components: (1) tangible IT resources comprising physical IT infrastructure such as hardware, software, network, and data; (2) human-related technical IT resources comprising IT professionals who possess technical skills, knowledge, and experiences; (3) human-related managerial IT resources comprising governance structure of the IT function and IT professionals who possess managerial skills; and (4) relational IT resources comprising social capital arising from relationships between IT function and other parties, including internal business functions and external vendors and consultants.</t>
  </si>
  <si>
    <t>IT resources include both assets and capabilities</t>
  </si>
  <si>
    <t>MG-096/02</t>
  </si>
  <si>
    <t>IT-related capability</t>
  </si>
  <si>
    <t>Is defined as the firmwide ability to acquire, deploy, and leverage IT resources to help a firm achieve a competitive advantage and enhance firm performance [9, 93, 104]. Second, IT-related capability refers to the routines within the IT function to execute IS management and operational processes in a high-quality and sophisticated manner [69, 88, 89, 107]. Third, IT-related capability focuses mainly on the ability of the business function (e.g., new product development) to effectively use IT functionalities [8, 72]. Fourth, IT-related capability is viewed as the ability of IT affecting business processes and satisfying business requirements. In this paper is defined as a firm's ability to mobilize and deploy IT resources effectively to perform strategic IT planning, develop IS, leverage and use IS, and manage IT function and IT assets.</t>
  </si>
  <si>
    <t>MG-100/01</t>
  </si>
  <si>
    <t>Hulland J., Wade M.R., Antia K.D.</t>
  </si>
  <si>
    <t>B2C e-commerce; Commitment; Distribution channel; E-tail; IT capabilities; Online firm performance; Resource-based view; Retailing</t>
  </si>
  <si>
    <t>IT skills</t>
  </si>
  <si>
    <t>The result of the appropriate, updated technology skills - relating to both systems hardware and software - that are held by the IS/IT employees of the firm [9, 82]. Such skills not only include current technical knowledge but also the ability to deploy, use, and manage those skills. Although the relative mobility of IS/IT personnel tends to be high [66], some intangible IT skills - such as corporate-level knowledge assets [9] and technology integration skills [33] - are typically quite im- mobile, and thus difficult for firms to obtain, trade, imitate,</t>
  </si>
  <si>
    <t>MG-104/01</t>
  </si>
  <si>
    <t>Kitchens B., Dobolyi D., Li J., Abbasi A.</t>
  </si>
  <si>
    <t>IT agility</t>
  </si>
  <si>
    <t>Ability to organize data as if it were a valuable organizational asset to foster innovation and sustained competitive advantage from big data analytics. By creating an infrastructure that incorporates data across functional silos, resulting client services are superior, less susceptible to commoditization, and generate higher revenue. If achieved, this structure can provide a foundation for establishing a portfolio of specialized yet coordinated analytics initiatives that deliver strategic value.</t>
  </si>
  <si>
    <t>MG-124/01</t>
  </si>
  <si>
    <t>Steinhauser S., Doblinger C., Hüsig S.</t>
  </si>
  <si>
    <t>Digital complementary assets; digital innovations; digital transformation; discontinuous innovations; health care; innovation adoption; regulation; telemedicine</t>
  </si>
  <si>
    <t>Digital complementarity assets capabilities</t>
  </si>
  <si>
    <t>Capabilities and resources that enable them to identify new opportunities better and make appropriate investments. This seems to be especially the case if they possess complementary assets for the commercialization of those innovations. This would suggest that the static experience and technological capabilities of the incumbents in existing markets and operations can lead to dynamic capabilities [92] that develop an absorptive capacity [15, 115] for acquiring new technologies to enter novel submarkets [41, 43]. Therefore, we expect that organizations faced with discontinuous innovations will have a higher probability of adopting the innovation and entering the respective submarket. Thus, digital complementary assets can exhibit a positive impact on the innovation adoption process. In addition, organizational agility can enable incumbents to detect opportunities for innovation and to seize market opportunities by assembling essential assets and knowledge. Thus, digital technologies that present complementary assets can facilitate incumbents’ adaptation to digital transformation by contributing to their organizational agility.</t>
  </si>
  <si>
    <t>MG-126/01</t>
  </si>
  <si>
    <t>Singh R., Mindel V., Mathiassen L.</t>
  </si>
  <si>
    <t>IT-enabled strategic options can offer organizations an incremental choice process that lets them consider IT investment alternatives in a cost-effective way. With roots in the financial industry, an option gives an organization rights to future investment in a strategically important opportunity without obligations for full investment, at least until a substantial portion of the opportunity's uncertainty has been resolved.</t>
  </si>
  <si>
    <t>IT enabled capability mistakenly labelled digital(?)</t>
  </si>
  <si>
    <t>MG-129/01</t>
  </si>
  <si>
    <t>Digital innovation; Digital technologies; Digital transformation; IS strategy; Literature review; Organizational transformation</t>
  </si>
  <si>
    <t>Digital technologies capabilities</t>
  </si>
  <si>
    <t>Ability to devise strategies that embrace the implications of digital transformation and drive better operational performance</t>
  </si>
  <si>
    <t>MG-133/01</t>
  </si>
  <si>
    <t>Tarafdar M., Gordon S.R.</t>
  </si>
  <si>
    <t>Case study; Healthcare; Information systems competencies; Process innovation; Resource based theory</t>
  </si>
  <si>
    <t>IT competencies</t>
  </si>
  <si>
    <t>IT competencies include: 1. Knowledge Management (facility for developing and exploiting its knowledge assets with a view toward furthering its objectives) 2. Collaboration (two or more entities working together toward a common goal) 3. Project Management (two or more entities working together toward a common goal) 4. Ambidexterity (ability to achieve and balance strategic vision and operational excellence) 5. IT/Innovation Governance (structure and process through which different work elements are coordinated and the inter-dependencies among them managed) 6. Business-IS Linkage (requires knowledge about the organization, the different parts of the organization and ways in which they relate to one another capabilities for business problem solving, knowledge of how IT can be integrated with the business and understanding of how IT can contribute to organizational performance + ability to lead, work in teams, use business vocabulary, and develop relationships with functional managers, it also includes knowledge of ‘‘who knows what’’ in the organization, and the ability to access that knowledge from the relevant places) 7. Process Modeling (abstract representation of an existing or intended process; it supports process innovation by providing structure to the redesign process and cognitive support for those involved in it)</t>
  </si>
  <si>
    <t>MG-137/01</t>
  </si>
  <si>
    <t>Agility; Complementarities; IT competence; IT strategy</t>
  </si>
  <si>
    <t>Ability to respond effectively to opportunities they sense. Since digital platforms enhance the inherent flexibility of the firm resources (Sanchez, 1995) they enable firms to deploy their resources in new ways to respond to market opportunities. Positive relation with organizational agility</t>
  </si>
  <si>
    <t>MG-141/01</t>
  </si>
  <si>
    <t>Nevo S., Wade M.R., Cook W.D.</t>
  </si>
  <si>
    <t>Complementarities; Data envelopment analysis; Institutional theory; IT capabilities; IT consultants; Microeconomic theory; Resource-based view; Transaction cost economics</t>
  </si>
  <si>
    <t>IT skills and knowledge</t>
  </si>
  <si>
    <t>Some IS researchers argue that IT skills and knowledge are not firm-specific assets and can be acquired from the market. For example, according to (Mata et al. (1995), p. 498), ‘‘[t]he know-how needed to build IT applications using the available technology and to operate them to make products or provide services. . . are usually not heterogeneously distributed across firms. . . (or) are highly mobile. . . (Therefore) firms without the required analysis, design, and programming skills required to make IT investments can hire technical consultants and contractors’</t>
  </si>
  <si>
    <t>Not necessarily organization's skills</t>
  </si>
  <si>
    <t>MG-148/01</t>
  </si>
  <si>
    <t>Competitive advantage; IT capabilities; IT resources; Resource based view; Resource-based theory</t>
  </si>
  <si>
    <t>Is a firm’s ability to mobilize, deploy and use IT-based resources such as IT infrastructure or human IT resources to improve the firm’s business processes (Bharadwaj, 2000; Santhanam and Hartono, 2003)</t>
  </si>
  <si>
    <t>MG-148/02</t>
  </si>
  <si>
    <t>We define IT assets as widely available, off-the shelf or commodity-like information technologies that are used to process, store, and disseminate information’’ (Nevo and Wade, 2010, p. 163)</t>
  </si>
  <si>
    <t>Commodity-like information technologies</t>
  </si>
  <si>
    <t>MG-155/01</t>
  </si>
  <si>
    <t>Li T.C., Chan Y.E.</t>
  </si>
  <si>
    <t>Dynamic IT knowledge management capability</t>
  </si>
  <si>
    <t>An IT unit’s capacity to facilitate firm-wide IT knowledge creation, transfer, and retention. IT knowledge includes (1) the technical expertise held by IT staff, (2) the managerial IT skills that enable IT staff to deploy, coordinate, and innovate with IT resources and practices, and (3) business personnel’s technical expertise and understanding of how IT can be used to carry out or refine daily operations (Bharadwaj, 2000; Kim et al., 2011).</t>
  </si>
  <si>
    <t>MG-155/02</t>
  </si>
  <si>
    <t>Dynamic digital platform capability</t>
  </si>
  <si>
    <t>Enables IT units to appropriate value from an organization’s IT infrastructural components when supporting firm-level sensing, seizing, and reconfiguring activities. Digital platforms, a key component of modern IT infrastructure, are increasingly recognized as the backbone of products, services, and operations of modern organizations. The pervasiveness of digital platform adoption has led to new market dynamics, which require changes to ordinary capabilities. Dynamic digital platform capability creates novel value creation paths, improves operational efficiency, provides access to external resources and capabilities, and enables more participatory forms of engagement (e.g., open innovation)</t>
  </si>
  <si>
    <t xml:space="preserve">Not really a digital capability </t>
  </si>
  <si>
    <t>MG-158/01</t>
  </si>
  <si>
    <t>Hylving L., Schultze U.</t>
  </si>
  <si>
    <t>Abduction; Digital control system; Digitalization; Layered modular architecture; Mirroring</t>
  </si>
  <si>
    <t>Layered modular architecture is a key indicator of an organization’s digital innovation maturity and likelihood of success. A layered modular architecture is described as a “hybrid of the modular architecture of a physical product and the layered architecture of digital technology".</t>
  </si>
  <si>
    <t>MG-160/01</t>
  </si>
  <si>
    <t>Koo Y., Park Y., Ham J., Lee J.-N.</t>
  </si>
  <si>
    <t>Bilateral perspective; Complementarity; Configurational approach; fsQCA; Information technology outsourcing; Outsourcing capability; Outsourcing performance</t>
  </si>
  <si>
    <t>Outsourcing capabilities</t>
  </si>
  <si>
    <t>IT related resources or assets and management ability. Bharadwaj (2000) defined the specific IT resources of client firms as IT infrastructure, human IT resources, and IT-enabled intangibles. Categorized into two classes, according to who possesses them: client-side outsourcing capability, defined as a client’s ability to acquire, distribute, and leverage outsourcing-related resources and assets, and vendor-side outsourcing capability, defined as a vendor’s ability to identify, respond to, and manage the outsourcing-related needs of a client utilizing outsourcing-related resources and assets.</t>
  </si>
  <si>
    <t>MG-161/01</t>
  </si>
  <si>
    <t>Hund A., Wagner H.-T., Beimborn D., Weitzel T.</t>
  </si>
  <si>
    <t>Digital innovation; Digital object; Digital technology; Grounded theory review; IS strategy; Perspectival theorizing; Sociotechnical perspective</t>
  </si>
  <si>
    <t>Digital capabilities are aligned with the new logics of digital innovation and are essential to create digital innovation. In this context, research emphasizes agility, ambidexterity, and dynamic capabilities. As digital innovation often leads to unanticipated upheaval within established industries (e.g., Nambisan et al., 2017; Seo, 2017), agility, which involves the capability to identify and respond swiftly to unexpected changes and opportunities, is frequently highlighted as an important organizational capability in the context of deep uncertainty (Chan et al., 2019; Teece et al., 2016). While the core idea behind agility is not exclusively focused on digital innovation (e.g., Austin et al., 2012), the increasing pace of change (Abrell et al., 2016; Henfridsson, 2020) makes agility particularly important for responding to quickly changing market conditions (Bharadwaj et al., 2013; Dong, 2019). While organizational agility is associated with higher costs (Teece et al., 2016), there is a need to switch from classic stage-gate approaches to more iterative design and delivery practices (Sebastian et al., 2017; Troilo et al., 2017). The digital revolution also influences established notions of ambidexterity (Benner and Tushman, 2015), as novel digital technologies play a central role in exploration and exploitation activities (Del Giudice et al., 2021). For example, modern data analytics enable market ambidexterity, which uses insights about existing customers to identify the needs of future customers (Luca et al., 2021). More generally, digital ambidexterity, the capability to balance the exploration of new digital initiatives without jeopardizing established business processes, becomes increasingly important (Magnusson et al., 2020; Magnusson et al., 2021).</t>
  </si>
  <si>
    <t>MG-166/01</t>
  </si>
  <si>
    <t>Big data capability</t>
  </si>
  <si>
    <t>Organizational capability (Srinivasan and Swink, 2018), to process large volumes and varieties of data with the velocity required to gain relevant insights, thereby enabling organizations to gain competitive advantage</t>
  </si>
  <si>
    <t>MG-167/01</t>
  </si>
  <si>
    <t>Big data analytic capability</t>
  </si>
  <si>
    <t>Both a resource and a capability that can enable efficient and effective business operations, if leveraged appropriately considering the internal and external organizational context. BDA will add business value, as it stimulates data-driven decision-making capabilities, in which case judgements are often more precise than when they are based solely on intuition or experience</t>
  </si>
  <si>
    <t>MG-177/01</t>
  </si>
  <si>
    <t>Information technology capability</t>
  </si>
  <si>
    <t>A firm’s ability to acquire, deploy, combine, and reconfigure IT resources in support and enhancement of business strategies and work processes” (Lu and Ramamurthy, 2011, p. 932).</t>
  </si>
  <si>
    <t>MG-179/01</t>
  </si>
  <si>
    <t>Digital capability</t>
  </si>
  <si>
    <t>Broadly defined as the ability to live, work, participate, and thrive in a digital world</t>
  </si>
  <si>
    <t>MG-179/02</t>
  </si>
  <si>
    <t>More specifically defined as the ability to build knowledge, skills, and mindsets related to living, working, participating, and thriving in the digital world, which is developed by individuals through continuous actions in the social environment. build, develop, enhance, and accumulate capabilities through ongoing efforts. This requires individuals to take actions; thus, digital capability emphasises activities rather than willingness or attitude. More importantly, digital capability addresses the learning environment in which individuals build capability in the social context. It highlights how individuals build capabilities through communication, collaboration, and participation at the group, community, organisational, and societal levels.</t>
  </si>
  <si>
    <t>MG-180/01</t>
  </si>
  <si>
    <t>Business-IT-related capabilities</t>
  </si>
  <si>
    <t>Ability to combine its technology base and human IT-related skills into intangibles such as customer-oriented processes and routines, synergies, and superior organizational knowledge</t>
  </si>
  <si>
    <t>MG-180/02</t>
  </si>
  <si>
    <t>Capabilities” are repetitive actions or distinct traits relating to how the firm deploys its IT capital, and represent an important body of assets in themselves</t>
  </si>
  <si>
    <t>MG-182/01</t>
  </si>
  <si>
    <t>Ruey-Jer, Jean.; Sinkovics R.R.; Cavusgil S.T.</t>
  </si>
  <si>
    <t>Enhances organizational learning capabilities, which contribute to higher levels of firm performance.</t>
  </si>
  <si>
    <t>MG-182/02</t>
  </si>
  <si>
    <t>Overall IT advancement</t>
  </si>
  <si>
    <t>The extent to which a firm is proactive in adopting or using the most advanced IT to build new technical solutions to answer a partner’s needs ahead of its competitors</t>
  </si>
  <si>
    <t>MG-188/01</t>
  </si>
  <si>
    <t>Source of product innovation dynamics found in smart manufacturing SMEs</t>
  </si>
  <si>
    <t>MG-188/02</t>
  </si>
  <si>
    <t>Abilities to rely on digital technologies and open platforms in innovation processes. Provide ambidexterity and agility, especially concerning the shift from traditional to new digital technologies in innovation management practices. Digital technologies can also enable SME modularity in product and organization design, thereby increasing the strategic flexibility of firms to respond to environmental change at the architectural and component levels of the product creation processes. The more an SME is ready for a self-tuning model, the better it performs in terms of DI.</t>
  </si>
  <si>
    <t>MG-188/03</t>
  </si>
  <si>
    <t>Digital transformation</t>
  </si>
  <si>
    <t>Dynamic capability tool that facilitates the application of knowledge acquisition on innovation performance and work execution</t>
  </si>
  <si>
    <t>MG-193/01</t>
  </si>
  <si>
    <t>The ability to integrate processes from multiple contexts can provide the BPO firm with unique capabilities that are non-imitable and non-substitutable, enable them to transition processes quicker, reduce risks of process failure, improve customer service levels and consequently performance. This ability is enabled by IT capabilities measured by a. To what extent you're satisfied with the current IT infrastructure within the firm b. To what extent do you think the firm’s information flow system is effective.</t>
  </si>
  <si>
    <t>MG-198/01</t>
  </si>
  <si>
    <t>Database self-efficacy.</t>
  </si>
  <si>
    <t>A belief in one’s capability to organize and execute the courses of action required to produce given attainments</t>
  </si>
  <si>
    <t>Individual level?</t>
  </si>
  <si>
    <t>MG-203/01</t>
  </si>
  <si>
    <t>Blockchain technology capabilities</t>
  </si>
  <si>
    <t xml:space="preserve">Ability to use smart contract as a machine-readable program that is stored on a decentralized network, which will execute itself when a set of predetermined conditions are met and will enforce the contract terms automatically without any human intervention </t>
  </si>
  <si>
    <t>MG-245/01</t>
  </si>
  <si>
    <t>Digital agility</t>
  </si>
  <si>
    <t>Four tenets that characterise agile organisations: modular design and packaged capabilities, use of platforms over pipelines, ability to foster concurrency and agency through data, and a digital culture that promotes ambidexterity</t>
  </si>
  <si>
    <t>MG-256/01</t>
  </si>
  <si>
    <t>Firm specific IT resources as IT infrastructure, human IT resources, and IT enabled intangibles. Firms with high IT capability tended to outperform others without it on a variety of profit and cost-based performance measures.</t>
  </si>
  <si>
    <t>MG-207/01</t>
  </si>
  <si>
    <t>IT has the potential to lower coordination costs without unduly increasing transaction risks, leading to more outsourcing, but with a relatively small set of suppliers.</t>
  </si>
  <si>
    <t>MG-208/01</t>
  </si>
  <si>
    <t>IT/technological capabilities</t>
  </si>
  <si>
    <t>The authors provide examples not definitions. examples are technologies, such as the rise of the Internet, the development of Wi-Fi, safe encryption, or powerful compression technologies;</t>
  </si>
  <si>
    <t>MG-212/01</t>
  </si>
  <si>
    <t>New information technology capabilities</t>
  </si>
  <si>
    <t>Are likely to be more tightly integrated within the emerging web of social computing capabilities including, e.g., instant mobile messaging systems, sensor-based technologies like Radio Frequency Identification, Near Field Communication, and new forms of location-based capabilities.</t>
  </si>
  <si>
    <t>MG-213/01</t>
  </si>
  <si>
    <t>Relationship-building ability of IT professionals</t>
  </si>
  <si>
    <t>A core capability of organizations: communication and mutual understanding between the parties are important enablers of creating effective relationships.</t>
  </si>
  <si>
    <t>MG-213/02</t>
  </si>
  <si>
    <t>Need for IT professionals to act as business problem solvers (Bashein and Markus 1997) and to integrate business development with IT capability. It refers to their ability to visualize the ways in which IT can contribute to organizational performance and to look for synergies between IT and business activities</t>
  </si>
  <si>
    <t>MG-216/01</t>
  </si>
  <si>
    <t>Adaptability of digital ventures</t>
  </si>
  <si>
    <t>Key capability that guides the strategic process. At the low end of the adaptability spectrum, the emphasis is on comprehensive planning to increase the power of prediction and to reduce environmental uncertainty. At the high end of the spectrum, entrepreneurs should respond to environmental changes and meet needs that are discovered along the way rather than firmly adhering to the firm’s original vision</t>
  </si>
  <si>
    <t>MG-217/01</t>
  </si>
  <si>
    <t>= digital capability (used as synonym) ability to reduce volatility by enhancing forecasting and planning capabilities, which allow firms to better anticipate and respond to changes in the business environment.</t>
  </si>
  <si>
    <t>MG-217/02</t>
  </si>
  <si>
    <t>= IT capability (used as synonym) ability to reduce volatility by enhancing forecasting and planning capabilities, which allow firms to better anticipate and respond to changes in the business environment.</t>
  </si>
  <si>
    <t>MG-219/01</t>
  </si>
  <si>
    <t>IT alignment capabilities</t>
  </si>
  <si>
    <t>The fit between two or more of these components in terms of addressing the needs, demands, goals, objectives, and/or structures of each component such that management of the business and IT remain in harmony</t>
  </si>
  <si>
    <t>MG-221/01</t>
  </si>
  <si>
    <t>Digital artifacts</t>
  </si>
  <si>
    <t>Quasi-objects defined as processual and relational entities. Embedded into layered, modular architectures that help separate content from devices and information infrastructures.</t>
  </si>
  <si>
    <t>MG-293/01</t>
  </si>
  <si>
    <t>Digital product innovation capabilities</t>
  </si>
  <si>
    <t>Capabilities based on digital technologies, such as additive manufacturing, artificial intelligence, cloud computing, data analytics, social media, and wireless sensor networks are combinations of information, computing, communication, and connectivity technologies. Digital solutions are malleable, editable, open, and transferrable (Yoo et al., 2010), they often remain incomplete and in a state of flux (Nambisan et al., 2017), such that they continue to evolve even after their launch and implementation. Different actors (e.g., users, customers, competitors, firms in other industries) can actively expand the scope and scale of digital product innovation (Lyytinen et al., 2016; Nambisan et al., 2017). Such fluidity is both a key characteristic of digital product innovation and a source of unprecedented unpredictability and uncertainty with regard to their usage and future application possibilities.</t>
  </si>
  <si>
    <t>MG-223/01</t>
  </si>
  <si>
    <t>Practices and competencies that support the use of IT. Interlocking systems of practices and competencies that  complement IT</t>
  </si>
  <si>
    <t>MG-225/01</t>
  </si>
  <si>
    <t>Multi-dimensional and rooted in a firm’s ability to effectively “acquire, deploy, and leverage its IT resources to shape and support its business strategies and value chain activities”</t>
  </si>
  <si>
    <t>MG-228/01</t>
  </si>
  <si>
    <t>IT reputation</t>
  </si>
  <si>
    <t>Firms have superior data collection and storage capabilities and, thus, possess more valuable information repositories (data accessible and usable for decision making)</t>
  </si>
  <si>
    <t>MG-228/02</t>
  </si>
  <si>
    <t xml:space="preserve">N </t>
  </si>
  <si>
    <t>Large number of IT employees and physical devices</t>
  </si>
  <si>
    <t>MG-229/01</t>
  </si>
  <si>
    <t>Information technology (IT) expertise</t>
  </si>
  <si>
    <t>IT encompasses ‘‘automated [and computerized] means of originating, processing, storing, and communicating information’’ (American Institute of Certified Public Accountants [AICPA] 2006, AU 314) and enables firms to record, process, and report large volumes of accounting data.</t>
  </si>
  <si>
    <t>MG-230/01</t>
  </si>
  <si>
    <t>Accumulation of consistent IT capability signals. An indicator variable that equals 1 if the borrower is recognized in the IW500 for five consecutive years (the year when the loan is initiated and the previous four years), and 0 otherwise.</t>
  </si>
  <si>
    <t>MG-232/01</t>
  </si>
  <si>
    <t>Proactive use of information technology (IT)</t>
  </si>
  <si>
    <t>Enable organizations to coordinate and share information when pursuing a common objective, representing a cooperative information system that can enhance competitive advantage</t>
  </si>
  <si>
    <t>MG-233/01</t>
  </si>
  <si>
    <t>Intensity of computer use</t>
  </si>
  <si>
    <t>Number of tasks workers use the computer for.</t>
  </si>
  <si>
    <t>MG-234/01</t>
  </si>
  <si>
    <t>Robotic process automation ability</t>
  </si>
  <si>
    <t>Ability to develop bots to automate tasks and processes. Robotic process automation (RPA) is the use of bots (autonomous computer programs) to automate repetitive, routine business processes</t>
  </si>
  <si>
    <t>MG-236/01</t>
  </si>
  <si>
    <t>Digital service flexibility</t>
  </si>
  <si>
    <t>An IT-enabled capability that enables firms offering services to adapt to changing customer expectations by developing value propositions using internal and external resources.</t>
  </si>
  <si>
    <t>MG-241/01</t>
  </si>
  <si>
    <t>Information security management capabilities</t>
  </si>
  <si>
    <t>Active ongoing effort to search for and employ measures and approaches to secure information assets (Anand et al., 2009). It aims to enhance information security effectiveness on an ongoing basis, and thereby sustain an organisation’s competitive advantages. Such improvement takes into account persistent actions, such as frequent monitoring of information security risks to minimise the likelihood of attacks, as well as periodical projects, such as a critical system upgrade to protect against new malware.The degree to which an organisation is capable of reconfiguring actions and activities in response to changing information security threats.</t>
  </si>
  <si>
    <t>MG-327/01</t>
  </si>
  <si>
    <t>Digital open practices</t>
  </si>
  <si>
    <t>We refer to these practices, exemplified in crowd-sourced co-creation (e.g. Amazon Mechanical Turk at http://www.mturk.com/) and reader-contributed content creation (e.g. The Huffington Post at http://www.huffingtonpost.com), as digital open practices. These have been characterized as ‘neither market nor hierarchy’. Digital open practices facilitate and encourage a dialogic relationship between an organization and its external stakeholders (Thorén, Ågerfalk, &amp; Edenius, 2014), i.e. an open and negotiated exchange of ideas and opinions (Kent &amp; Taylor, 1998). Digital open technologies such as social media put digital open practices ‘into practice’. The openness and transparency that are hallmarks of such technologies easily reconfigure traditional institutional models by blurring the lines between dichotomies such as producer/consumer and professional/amateur, resulting in institutional tensions. Digital open practices represent a paradigmatic technological shift, a broader and more overarching change that cannot be easily pinpointed in terms of origin, and furthermore, control of this change does not reside in or originate from one particular place or organization. It is a type of social, cultural and technological shift that is difficult to control and that does not easily conform to the established values, norms and practices of the formal organization.</t>
  </si>
  <si>
    <t>MG-247/01</t>
  </si>
  <si>
    <t>Information availability</t>
  </si>
  <si>
    <t>Information availability acquired with web-based technologies has enabled superior forecasting in a wide range of fields. For example, social networking data, twitter data and product reviews have been used to forecast box office statistics ( Kim, Hong, &amp; Kang, 2015 ), elections ( Huberty, 2015 ) and sales of new and existing products ( Schneider &amp; Gupta, 2016 ), respectively.</t>
  </si>
  <si>
    <t>MG-248/01</t>
  </si>
  <si>
    <t>Electronic information sharing capabilities</t>
  </si>
  <si>
    <t>Ability to link information technology (IT), such as computer-to-computer exchange of routine information, across firms.</t>
  </si>
  <si>
    <t>MG-254/01</t>
  </si>
  <si>
    <t>IT infrastructure, human-IT resources, and IT enabled intangibles.</t>
  </si>
  <si>
    <t>MG-254/02</t>
  </si>
  <si>
    <t>(1) IT infrastructure capability, (2) human-IT capability, and (3) IT enabled intangible capability</t>
  </si>
  <si>
    <t>MG-333/01</t>
  </si>
  <si>
    <t>Digital scaling capabilities</t>
  </si>
  <si>
    <t>Ability to use digital resources to increase value to the firm from using its resource bundle in a focal activity changes as the size of the bundle increases.</t>
  </si>
  <si>
    <t>MG-257/01</t>
  </si>
  <si>
    <t>Digital technology capabilities</t>
  </si>
  <si>
    <t>Ability to transform how the firm operates compete and collaborate. it changes how firms recognise compete assimilate transform and apply knowledge</t>
  </si>
  <si>
    <t>MG-258/01</t>
  </si>
  <si>
    <t>Includes designs and the characteristics materials used in computer hardware, software, and peripheral equipment as well as the bundle of techniques for developing, implementing and maintaining computer-based information systems.</t>
  </si>
  <si>
    <t>MG-263/01</t>
  </si>
  <si>
    <t>The extent to which a firm is knowledgeable about and effectively utilises IT to manage information with the firm</t>
  </si>
  <si>
    <t>MG-265/01</t>
  </si>
  <si>
    <t>Technology and business capabilities</t>
  </si>
  <si>
    <t>Ensure the efficiency, scalability, reliability, quality, and predictability of core operations’, while ramping up ‘the technology and business capabilities that facilitate rapid development and implementation of digital innovations’</t>
  </si>
  <si>
    <t>MG-267/01</t>
  </si>
  <si>
    <t>IT use intensity for external information flows</t>
  </si>
  <si>
    <t>Data mining tools Data analytics Web-based toolkits Open innovation online platforms</t>
  </si>
  <si>
    <t>MG-267/02</t>
  </si>
  <si>
    <t>IT use intensity for internal information flows</t>
  </si>
  <si>
    <t>Innovation process management software Knowledge management tools Enterprise applications Electronic collaborative workplaces</t>
  </si>
  <si>
    <t>MG-270/01</t>
  </si>
  <si>
    <t>Platform capabilities</t>
  </si>
  <si>
    <t>Creation and maintenance of a unique value proposition, which can facilitate the attraction and retention of platform entities (i.e., suppliers, customers, and business partners) and the attainment of self-sustaining critical mass</t>
  </si>
  <si>
    <t>MG-271/01</t>
  </si>
  <si>
    <t>Capabilities of digital technologies</t>
  </si>
  <si>
    <t>Defined as ‘products or services that are either embodied in information and communication technologies or enabled by them’ (Lyytinen et al., 2016, p. 49). Digital technologies lead to the emergence of opportunities that spark new economic activity (Roberts, 1991; von Briel et al., 2021) and can be leveraged for designing innovative and sustainable solutions</t>
  </si>
  <si>
    <t>MG-272/01</t>
  </si>
  <si>
    <t>Modularity</t>
  </si>
  <si>
    <t>A capability that can improve the efficiency of IOS adoption, or as a governance mechanism that reduces risks associated with IOS adoption. Enables firms to separate their IT systems into independent functions (see, e.g., Tafti et al. 2013), allows firms to efficiently adopt new IOSs or standards (Liu et al. 2013, Xue et al. 2013, Rai and Tang 2014, Du et al. 2019). Technological modularity, by lowering partner switching costs, can also serve as  governance mechanism that mitigates risks associated with IOS adoption</t>
  </si>
  <si>
    <t>Modularity?</t>
  </si>
  <si>
    <t>MG-274/01</t>
  </si>
  <si>
    <t>Venture's digital core</t>
  </si>
  <si>
    <t>(E.g., search engine, data mining technique, platform, or voice interface) reduces cost and increases speed. Digital venture extension is facilitated by templating, which is a digitally enabled process of generating and using generic solutions across business areas. Through our grounded analysis, we unpack templating by tracing three processes contributing to digital venture extension: concepting, generalizing, and porting. Reusable digital templates grounded in a set of modules. Example: a new scorecard was developed to process interview data and complement the function of credit rating by adding new modules, such as user profiling, risk management, application operation, and credit granting, in various categories of digital templates. Consisting of numerous standalone modules, each digital template encapsulates a strand of capabilities and functionalities that can be developed and refined individually, as well as connected with other digital templates to fulfill varieties of business requirements.</t>
  </si>
  <si>
    <t>MG-276/01</t>
  </si>
  <si>
    <t>Operational capabilities</t>
  </si>
  <si>
    <t>Acquired through blockchain and ensure transparency, traceability, visibility and security. Boost business performance considerably.</t>
  </si>
  <si>
    <t>MG-277/01</t>
  </si>
  <si>
    <t>Digital orientation</t>
  </si>
  <si>
    <t>An indicator of a company’s commitment and openness to applying digital technologies when adopting digital transformation initiatives.</t>
  </si>
  <si>
    <t>MG-277/02</t>
  </si>
  <si>
    <t>Digital intensity</t>
  </si>
  <si>
    <t xml:space="preserve">Companies’ ability to operate efficiently and manage a greater volume of operations in changing environments and it is an influential factor in digital transformation and can accelerate companies’ digital maturity </t>
  </si>
  <si>
    <t>MG-277/03</t>
  </si>
  <si>
    <t>Digital maturity</t>
  </si>
  <si>
    <t>Systematic way of ensuring the preparedness necessary to consistently adapt to continual digital transformation (Kane et al., 2017) and enables structural changes over time. Digital maturity is critical in digital transformation strategies because procedural effort governs their development, implementation and evolution</t>
  </si>
  <si>
    <t>MG-278/01</t>
  </si>
  <si>
    <t>Improve responsiveness and concern the ability of using Industry 4.0 technology</t>
  </si>
  <si>
    <t>MG-279/01</t>
  </si>
  <si>
    <t>Transformational capabilities</t>
  </si>
  <si>
    <t>Generated by technologies big data analytics, digital twins, augmented reality, blockchain, 3D printing, artificial intelligence, and the Internet of Things. Lead socially responsible transformation and drive competitive advantage</t>
  </si>
  <si>
    <t>MG-280/01</t>
  </si>
  <si>
    <t>Ability and willingness: behavioural traits to enter digital markets, which provide the willingness and proactiveness to identify and adopt digital technologies (Digital technologies = Internet of Things (IoT), big data and cloud computing enhance the flow of information between suppliers and customers, which enable collaboration for effective EPD (Dubey et al., 2019; Fisher et al., 2018). Digital technologies, through data coming from sensors (e.g., RFID) embedded in products, allow firms to capture precise consumption data.</t>
  </si>
  <si>
    <t>MG-281/01</t>
  </si>
  <si>
    <t>AI capabilities</t>
  </si>
  <si>
    <t>Ability to devise better control mechanisms and identify areas of disruption because it can help firms in gathering data and processing information more efficiently and thus facilitating firms’ resource orchestration and information processing, ameliorating the real-time coordination and collaboration processes within their SC</t>
  </si>
  <si>
    <t>MG-002/01</t>
  </si>
  <si>
    <t>Tarafdar M., Pullins E.B., Ragu-Nathan T.S</t>
  </si>
  <si>
    <t>Context; Sales force automation; Sales force performance; Technology self-efficacy; Technology-enabled innovation; Technology-enabled performance; Technostress</t>
  </si>
  <si>
    <t>Technology competence</t>
  </si>
  <si>
    <t>Ability to use IS productively and with ease in sales tasks</t>
  </si>
  <si>
    <t>MG-002/02</t>
  </si>
  <si>
    <t>‘IS’ or ‘technology’</t>
  </si>
  <si>
    <t>Any type of information technology [or computer application] that can help enable or facilitate the performance of sales tasks</t>
  </si>
  <si>
    <t>MG-002/03</t>
  </si>
  <si>
    <t>Technology enabled innovator</t>
  </si>
  <si>
    <t>The development and implementation of creative ideas and solutions for the customer through application of sales force IS.</t>
  </si>
  <si>
    <t>MG-003/01</t>
  </si>
  <si>
    <t>Keil M., Tiwana A., Bush A.</t>
  </si>
  <si>
    <t>Delphi study; IT project risk; User perceptions</t>
  </si>
  <si>
    <t>Ability to bridge the gap between users and project managers risk perceptions</t>
  </si>
  <si>
    <t>MG-004/01</t>
  </si>
  <si>
    <t>Caldeira M.M., Ward J.M.</t>
  </si>
  <si>
    <t>IS success; IT adoption; Manufacturing industries; SMEs</t>
  </si>
  <si>
    <t>IS/IT capability</t>
  </si>
  <si>
    <t>Ability to build and develop software (and similar resources) in-house</t>
  </si>
  <si>
    <t>MG-005/01</t>
  </si>
  <si>
    <t>IT innovation capabilities</t>
  </si>
  <si>
    <t>Ability to adopt of an already‐existing IT artifact that is new to an organization and that is presumably driven by various technological, organizational, and environmental characteristics with the purpose of renewing and transforming their business models</t>
  </si>
  <si>
    <t>MG-006/01</t>
  </si>
  <si>
    <t>Napier N.P., Keil M., Tan F.B.</t>
  </si>
  <si>
    <t>IT project management; Project management skills; Project manager skills; Repertory grid</t>
  </si>
  <si>
    <t>IT project management skills</t>
  </si>
  <si>
    <t>Is a set of skills that include a performance component representing things that the PM actually knows how to do; a knowledge component representing explicit knowledge about project management tools and techniques; and a personal component representing personal attributes and characteristics</t>
  </si>
  <si>
    <t>MG-007/01</t>
  </si>
  <si>
    <t>Enterprise architecture (EA)</t>
  </si>
  <si>
    <t>EA is the organizing logic for an IT infrastructure and business processes. EA is defined as a plan (or set of plans) that guides healthcare management responsibilities and strategies, including the identification and use of IT resources.</t>
  </si>
  <si>
    <t>MG-008/01</t>
  </si>
  <si>
    <t>Zhang M., Sarker S., Sarker S.</t>
  </si>
  <si>
    <t>Chinese culture; Export-focused SMEs; International performance; IT capability</t>
  </si>
  <si>
    <t>IT capability is a firm’s ability to acquire, deploy, and leverage its IT related resources in combination with other resources and capabilities in order to achieve business objectives.</t>
  </si>
  <si>
    <t>MG-009/01</t>
  </si>
  <si>
    <t>IS capability; IS organization; Longitudinal research; Performance improvement; Relationship management</t>
  </si>
  <si>
    <t>IT management</t>
  </si>
  <si>
    <t>Balance 'supply’, namely the provision of IT operations, systems development and user support and the ‘demand’ side, namely the identification and prioritization of applications and of opportunities to exploit emerging technologies, in order to define a prescriptive model.</t>
  </si>
  <si>
    <t>MG-009/02</t>
  </si>
  <si>
    <t>IS organization</t>
  </si>
  <si>
    <t>Body of individuals providing information technology (IT) resources and services to the business. Included are the IT department, the Data Processing department, the Management Information Systems department, IS services, IS function or any other grouping providing such services that exists inside the organization.</t>
  </si>
  <si>
    <t>MG-010/01</t>
  </si>
  <si>
    <t>Enterprise information systems; Management perspective; Technical perspective</t>
  </si>
  <si>
    <t>IT contribution</t>
  </si>
  <si>
    <t>Source of competitive advantage due to the low cost of extending its integrating capacity beyond the corporate boundary, to customers, suppliers and collaborators, via the internet, represents a new form of organization with a significant impact on productivity.</t>
  </si>
  <si>
    <t>MG-011/01</t>
  </si>
  <si>
    <t>Saraf N., Liang H., Xue Y., Hu Q.</t>
  </si>
  <si>
    <t>Absorptive capacity; Enterprise systems; ERP assimilation; Institutional influences; IT assimilation; Organisational learning</t>
  </si>
  <si>
    <t>IT capability assimilation</t>
  </si>
  <si>
    <t>The extent to which the use complex technologies diffuses across the organizational projects or work processes and becomes routinized in the activities of those projects and processes</t>
  </si>
  <si>
    <t>MG-012/01</t>
  </si>
  <si>
    <t>Born-global firms; Export-focused SMEs; International market performance; IT capability; National culture and IT; Resource-based view</t>
  </si>
  <si>
    <t>Ability to acquire, deploy, and leverage its IT-related resources in combination with other resources and capabilities in order to achieve business objectives</t>
  </si>
  <si>
    <t>MG-012/02</t>
  </si>
  <si>
    <t>Ability to acquire, integrate and assimilate information about markets and competitors; to maintain a tight network of relationships within the firm and with external partners; and to develop a high level of agility/efficiency in order to deal with the dynamic global environment</t>
  </si>
  <si>
    <t>MG-012/03</t>
  </si>
  <si>
    <t>Enabler of global competitiveness</t>
  </si>
  <si>
    <t>MG-012/04</t>
  </si>
  <si>
    <t>IT capability construct is composed of six underlying dimensions: IT business partnerships, external IT linkages, business IT strategic thinking, IT business process integration, IT management and IT infrastructure.</t>
  </si>
  <si>
    <t>MG-013/01</t>
  </si>
  <si>
    <t>Commitment; Implementation; Institutional theory; Internet; Intranet; IS development</t>
  </si>
  <si>
    <t>IS</t>
  </si>
  <si>
    <t>Organizational/system level – automate and/or informate; group/individual level – commitments to particular ends</t>
  </si>
  <si>
    <t>MG-013/02</t>
  </si>
  <si>
    <t>IT infrastructure / resources</t>
  </si>
  <si>
    <t>Pivotal role in enabling links between intra- and interorganizational knowledge.</t>
  </si>
  <si>
    <t>MG-014/01</t>
  </si>
  <si>
    <t>business model; digital entrepreneurship; entrepreneurship; information technology; review; start-up</t>
  </si>
  <si>
    <t>IT roles</t>
  </si>
  <si>
    <t>IT plays four major roles in entrepreneurial operations: as a facilitator, making the operations of start‐ups easier; as a mediator for new ventures' operations; as an outcome of entrepreneurial operations; and as a ubiquity, becoming the business model itself.</t>
  </si>
  <si>
    <t>MG-015/01</t>
  </si>
  <si>
    <t>Chan C.M.L., Teoh S.Y., Yeow A., Pan G.</t>
  </si>
  <si>
    <t>agility; capability; case study; disruptive digital innovation; rigidity; small- and medium-sized enterprises</t>
  </si>
  <si>
    <t>Agility in responding to DDI</t>
  </si>
  <si>
    <t>Agility refers to the ability to sense and respond nimbly to business opportunities and unexpected changes in the market (Brown &amp; Bessant, 2003). Firms that are agile in taking advantage of DDI can create a niche and expand their foothold in a hypercompetitive economy. agility as “the capacity of an organization to efficiently and effectively redeploy/ redirect its resources to value creating and value protecting (and capturing) higher‐yield activities as internal and external circumstances warrant”</t>
  </si>
  <si>
    <t>MG-017/01</t>
  </si>
  <si>
    <t>Cooper V., Molla A.</t>
  </si>
  <si>
    <t>absorptive capacity; environmentally sustainable IS; green IS; IS assimilation</t>
  </si>
  <si>
    <t>IS absorptive capacity</t>
  </si>
  <si>
    <t>Capability ‘to identify and acquire externally generated knowledge that is critical to its operations … and develop routines and processes that allow it to analyze, process, interpret and understand information obtained from external sources’</t>
  </si>
  <si>
    <t>MG-018/02</t>
  </si>
  <si>
    <t>Ability to enhance productivity, reduce costs, drive innovation</t>
  </si>
  <si>
    <t>MG-021/01</t>
  </si>
  <si>
    <t>Kude T., Lazic M., Heinzl A., Neff A.</t>
  </si>
  <si>
    <t>business process relatedness; IT governance capabilities; IT relatedness; IT-based synergies; multibusiness firms; resource-based view</t>
  </si>
  <si>
    <t>IT governance capabilities</t>
  </si>
  <si>
    <t>“The degree to which the IT mission, objectives, and plans support and are supported by the business mission, objectives, and plans”</t>
  </si>
  <si>
    <t>MG-021/02</t>
  </si>
  <si>
    <t>IT relatedness</t>
  </si>
  <si>
    <t>The extent to which a […] firm uses common IT resources […] across its business units”</t>
  </si>
  <si>
    <t>MG-021/03</t>
  </si>
  <si>
    <t>We decompose the general IT governance capabilities construct into the capabilities to institutionalize IT roles, IT groups, and IT processes as well as relational capabilities.</t>
  </si>
  <si>
    <t>MG-024/01</t>
  </si>
  <si>
    <t>Cui M., Pan S.L., Cui L.</t>
  </si>
  <si>
    <t>community capability; developing country; e-commerce; individual capability; resource orchestration; Taobao</t>
  </si>
  <si>
    <t>IT community capabilities</t>
  </si>
  <si>
    <t>Capabilities of a large number of rural citizens who cooperatively engage in e‐commerce as a unit that serves as a geographical cluster of online vendors within a region. Community capability involves the integration of the capabilities that are required to realize the full potential of e‐commerce, obtain advantageous products, market products online, and communicate with and service online customers in a timely manner through cooperation among community members. Compared with those who operate in isolation, the existence of an e‐commerce cluster with community capability enables online vendors to benefit from economies of scale</t>
  </si>
  <si>
    <t>MG-025/01</t>
  </si>
  <si>
    <t>Tan F.T.C., Pan S.L., Zuo M.</t>
  </si>
  <si>
    <t>B2C platform; competencies and capabilities; operational agility; resource interdependencies</t>
  </si>
  <si>
    <t>IT driven operational agility</t>
  </si>
  <si>
    <t>The ability of a firm's business processes to accomplish speed, accuracy, and cost economy, is considered imperative for the exploitation of marketplace opportunities for innovation and competitive action. It is a cultivated capability that ensures firms can rapidly redesign existing processes and creates new processes and organizational forms to reduce information asymmetries between buyers and sellers under dynamic marketplace conditions. Operational agility underpins the ability to detect and seize market opportunities within a focused business model to achieve firm performance</t>
  </si>
  <si>
    <t>MG-026/02</t>
  </si>
  <si>
    <t>IOS capabilities</t>
  </si>
  <si>
    <t>To qualify as an IOS, it is necessary and sufficient for a system to be used by two or more organizations (Cash &amp; Konsynski, 1985). IOS support interorganizational data exchange, interlinkage of processes across organizational boundaries and with that performance improvement. 2004). Recently, increased emphasis is placed on the role of IOS to support interorganizational information sharing and knowledge transfer (Jones et al., 1998; Malhotra et al., 2005). Organizations gain access to additional information and increase their learning opportunities when they select business partners based on their knowledge resource profiles. IOS facilitate effective relationships with multiple business partners enabling organizations to access a larger pool of knowledge and to realize competitive advantage.</t>
  </si>
  <si>
    <t>MG-027/01</t>
  </si>
  <si>
    <t>Mason D., Willcocks L.</t>
  </si>
  <si>
    <t>Computers; managerial work; organizational development; spreadsheets; stage theories</t>
  </si>
  <si>
    <t>Instruments used for managerial decision support, and important to deliver managerial work</t>
  </si>
  <si>
    <t>MG-028/02</t>
  </si>
  <si>
    <t>IS and IT</t>
  </si>
  <si>
    <t>We consider the IS field as a social system with a variety of IT (or technologies) such as computers, software, mobile applications embedded within it.</t>
  </si>
  <si>
    <t>MG-029/01</t>
  </si>
  <si>
    <t>Chatterjee S., D Moody G., Lowry P.B., Chakraborty S., Hardin A.</t>
  </si>
  <si>
    <t>harmonious information technology affordance (HITA); nonlinearity; organisational innovation; quadratic relationship; U-shaped curve</t>
  </si>
  <si>
    <t>“the possibilities for goal-oriented action afforded to specified user groups by technical objects”. The concept of IT affordances lends insight into what IT allows the organizational users to do, in terms of achieving organizational goals and objectives (Yoo, 2010). Affordances go beyond the intrinsic features offered by technology; they also include the ways in which the social elements of an organization can be arranged in relation to organizational IT. Also: harmonious coalignment of the three lower-level affordances of collaboration, organizational memory, and process management</t>
  </si>
  <si>
    <t>MG-029/02</t>
  </si>
  <si>
    <t>Harmonious IT affordance</t>
  </si>
  <si>
    <t>The degree of coalignment between three salient organizational IT affordances, each of which allows an organization to carry out its most fundamental functions using IT—collaboration, maintenance of organizational memory, and management of organizational processes. Antecedent of innovation.</t>
  </si>
  <si>
    <t>MG-030/01</t>
  </si>
  <si>
    <t>Tan F.T.C., Ondrus J., Tan B., Oh J.</t>
  </si>
  <si>
    <t>boundary spanning practice; case study; digital business ecosystem; Korean pop</t>
  </si>
  <si>
    <t>Ability to coordinate resources found in overlapping entities to shape boundary spanning capabilities to form a value network and to develop a business ecosystem effectively</t>
  </si>
  <si>
    <t>MG-031/01</t>
  </si>
  <si>
    <t>Kam H.-J., Ormond D.K., Menard P., Crossler R.E.</t>
  </si>
  <si>
    <t>Cybersecurity skills</t>
  </si>
  <si>
    <t>Ability to prevent organizations' sensitive information from unauthorized access, modification, and destruction. Involves analytical skills to assess big data, and requires organizational skills to apply security knowledge in managerial decision-making.</t>
  </si>
  <si>
    <t>MG-055/01</t>
  </si>
  <si>
    <t>Hanseth O., Lyytinen K.</t>
  </si>
  <si>
    <t>Complex adaptive systems; Design theory; Historical case study; Information infrastructure; Internet</t>
  </si>
  <si>
    <t>Application capabilities</t>
  </si>
  <si>
    <t>Applications consist of suites of IT capabilities. They are developed to meet a set of specified user needs within a select set of communities. They can grow amazingly complex in terms of effort and scope, but despite this, they still can be viewed as applications, if governed by a set of specifications3 through which their design scope remains bounded. An application is a priori determined by choice of design context, user groups and functional goals.</t>
  </si>
  <si>
    <t>MG-055/02</t>
  </si>
  <si>
    <t>Information Infrastructures (IIs)</t>
  </si>
  <si>
    <t>Are defined as a shared, open, heterogeneous and evolving socio-technical system of Information Technology (IT) capabilities. IIs are recursively composed of other infrastructures, platforms, applications and IT capabilities and controlled by emergent, distributed and episodic forms of control. evolutionary dynamics are nonlinear, path dependent and influenced by network effects and unbounded user and designer learning.</t>
  </si>
  <si>
    <t>MG-055/03</t>
  </si>
  <si>
    <t>IT capability as the possibility and/or right of the user or a user community to perform a set of actions on a computational object or process. An example of such capability would be a text editor. An IT capability is defined and managed locally by single or a small group of designers. They typically control its evolution locally. IT capabilities are viewed here solely as engineered artifacts.</t>
  </si>
  <si>
    <t>MG-055/04</t>
  </si>
  <si>
    <t>Platforms (capabilities)</t>
  </si>
  <si>
    <t>Applications consist of suites of IT capabilities. They are developed to meet a set of specified user needs within a select set of communities. They can grow amazingly complex in terms of effort and scope, but despite this, they still can be viewed as applications, if governed by a set of specifications through which their design scope remains bounded. An application is a priori determined by choice of design context, user groups and functional goals.</t>
  </si>
  <si>
    <t>MG-056/01</t>
  </si>
  <si>
    <t>Breu K., Hemingway C.J., Strathern M., Bridger D.</t>
  </si>
  <si>
    <t>Information and Technology infrastructure</t>
  </si>
  <si>
    <t>The information and technology infrastructure lies at the heart of virtual organization (Wiesenfeld et al., 1998). When appropriately designed, the IT infrastructure allows the creation of structures that are fluid, flexible and adaptive to dynamic environment. In addition, the infrastructure can also contribute to speed of action by providing real-time and remote access to corporate information and knowledge resources, as well as improving the timeliness of management information.</t>
  </si>
  <si>
    <t>MG-060/01</t>
  </si>
  <si>
    <t>Luftman J., Lyytinen K., Zvi T.B.</t>
  </si>
  <si>
    <t>Company performance; Strategic alignment; Strategic alignment maturity model (SAM); Structural equation modeling (SEM)</t>
  </si>
  <si>
    <t>Alignment capabilities</t>
  </si>
  <si>
    <t>Alignment activities, in turn, are defined as IT-business and business-IT related managerial behaviors that can enable and promote the coordination and ‘harmonization’ of activities across the business and the IT domain in ways that add business value. IT-business alignment as constituted through these six dimensions can thus be viewed as a critical organizational-level capability that positively impacts the overall organizational performance because of its positive influence on IT investment effectiveness and efficiency</t>
  </si>
  <si>
    <t>MG-061/01</t>
  </si>
  <si>
    <t>Croteau A.-M., Raymond L.</t>
  </si>
  <si>
    <t>Business performance; Contingency theory; IT competencies; Strategic alignment; Strategic competencies</t>
  </si>
  <si>
    <t>IT competencies (aspect of strategic alignment competencies)</t>
  </si>
  <si>
    <t>IT competencies comprise (1) connectivity (the organization’s capacity to operate compatible telecommunications networks and computer systems in support of enterprise-wide applications), (2) flexibility (IT capability that can be adapted to strategic changes within the organization) and (3) technological scanning (the managed acquisition, analysis, and diffusion of IT novelty by members of the IS department to increase the competitiveness of the firm). IT competencies focus on information technologies that can allow organizations to achieve a competitive advantage and enhance business performance. These competencies are meant to support the strategic competencies through the effective use and management of IT. In this regard, connectivity and flexibility are important IT competencies identified by Henderson and Venkatraman (1999). Another competency, that is technological scanning, is also deemed to be critical (Raymond et al., 2001).</t>
  </si>
  <si>
    <t>MG-062/01</t>
  </si>
  <si>
    <t>Sohal A.S., Ng L.</t>
  </si>
  <si>
    <t>IT is the application of technology to business processes, gathering data and creating information that is valuable to managers who make business decisions. IT translates symbols into a useable form. Lai and Mahapatra (1997) define the term IT in a broad sense as "technologies dedicated to information storage, processing and communication." These authors go on to say that "this notion of IT focuses on the hardware, software, telecommunication, and office equipment that transform raw data to useful information, adding new value in the process." T should be defined broadly to encompass hardware, software, telecommunications (including voice, facsimile and email), as well as the personnel and resources software, telecommunications (including voice, facsimile and email), as well as the personnel and resources dedicated to supporting IT." IT, then, is a capability or a process not bounded by the immediate definition of the boxes and switches, but a challenge to managers with insight.</t>
  </si>
  <si>
    <t>MG-063/01</t>
  </si>
  <si>
    <t>Reynolds P., Yetton P.</t>
  </si>
  <si>
    <t>capabilities; IT alignment; IT governance; IT strategic planning; IT strategy; organizational performance</t>
  </si>
  <si>
    <t>IT corporate platform strategy</t>
  </si>
  <si>
    <t>Is defined as the set of choices that specifies an organization's shared digitized processes and data, and the applications that support these business processes and data repositories. The SBU IT application portfolio strategy is defined as the set of choices specifying the unique IT capabilities required to compete within each individual SBU market and to leverage the shared corporate IT platform capabilities.</t>
  </si>
  <si>
    <t>MG-063/02</t>
  </si>
  <si>
    <t>Digitized process platform</t>
  </si>
  <si>
    <t>These are defined as a coherent set of standardized IT-supported business processes and data, and the applications that support these business processes and data repositories that support the organization's core business transactions</t>
  </si>
  <si>
    <t>MG-064/01</t>
  </si>
  <si>
    <t>Critical management studies; Gender; Organizations; Social construction; SST</t>
  </si>
  <si>
    <t>Technology</t>
  </si>
  <si>
    <t>Technology is more than a set of physical objects or artefacts. It also fundamentally embodies a culture or set of beliefs, desires and practices. (Wajcman, 1995: 149). Hence, the word has various layers of meaning: it is a form of knowledge; it refers to human activities and practices; it is defined as hardware a set of physical objects (MacKenzie and Wajcman, 1985).</t>
  </si>
  <si>
    <t>MG-065/01</t>
  </si>
  <si>
    <t>Chen Y., Wang Y., Nevo S., Benitez J., Kou G.</t>
  </si>
  <si>
    <t>Firm performance; IT infrastructure; IT support for core competencies; State-owned enterprises; Strategic flexibility</t>
  </si>
  <si>
    <t>Defined as a set of shared, tangible IT resources that provide a foundation for enabling present and future business applications. IT infrastructure – including hardware, software, and networks – plays a vital role in helping firms to accelerate the pace with which they can affect desired changes</t>
  </si>
  <si>
    <t>MG-065/02</t>
  </si>
  <si>
    <t>IT support for core competencies</t>
  </si>
  <si>
    <t>Defined as the extent to which IT is used to support and enhance a firm’s market access (e.g., providing necessary information to customers) and functionality-related competencies (e.g., accelerating product development). IT support for core competencies is the extent to which IT is used to support and facilitate a firm’s specific strategic activities and combination of IT and business strategy. R</t>
  </si>
  <si>
    <t>MG-065/03</t>
  </si>
  <si>
    <t>Often developed in functional and sub-functional areas by combining physical, human, and technological resources. IT support for core competencies is conceptualized as a mechanism to achieve mutual coherence between IT activities and firm priorities. IT capabilities reside in organizational functions, whereas IT support for core competency manifests in firm-wide capabilities for achieving cross-functional integration and coordination of capabilities.</t>
  </si>
  <si>
    <t>MG-066/01</t>
  </si>
  <si>
    <t>Bradley R.V., Byrd T.A., Pridmore J.L., Thrasher E., Pratt R.M.E., Mbarika V.W.A.</t>
  </si>
  <si>
    <t>health care; IT capability; IT governance; IT value creation; power and politics; risk management</t>
  </si>
  <si>
    <t>The capacity of top management to control the formulation and implementation of the IT strategy via organizational structures and processes that produce desirable behaviors, which will ensure that IT initiatives sustain and extend the organization's strategy and objectives. 3 factors: CIO structural power, IT-Business mutual participation and entrepreneurial culture.</t>
  </si>
  <si>
    <t>MG-067/01</t>
  </si>
  <si>
    <t>Bajwa D.S., Lewis L.F., Pervan G., Lai V.S.</t>
  </si>
  <si>
    <t>CITs; Collaboration; Collaborative information technologies; Group work; Information technology adoption; Information technology use</t>
  </si>
  <si>
    <t>Collaborative information technologies</t>
  </si>
  <si>
    <t>Capability to enhance collaboration and facilitate group decisions in task accomplishment by enabling better communication, sharing of information, ideas, expertise, and evaluating alternatives, irrespective of time and distance barriers.</t>
  </si>
  <si>
    <t>MG-068/01</t>
  </si>
  <si>
    <t>Core IS/IT capabilities</t>
  </si>
  <si>
    <t>It has 3 dimensions: (1) IS/IT governance (the capability to integrate IS/IT effort with business purpose and activity. The ability to deal with interdependencies that arise between the business and the IS function falls into this category), (2) Business systems thinking (the capability to envision the business processes which technology makes Feeney and Willcocks, 1998b). This capability refers to the degree to which the IT department is able to identify itself with the business processes that it is serving), (3) Relationship building (the capability concerned with getting the business constructively engaged in IS/IT (Feeny and Willcocks, 1998b). This capability refers to the degree to which the IT department is capable of sustaining effective working relationships with business employees. The possession of strong capabilities in this area affects the understanding of IT potential, the effectiveness of the cooperation and the establishment of business ownership for all IT projects).</t>
  </si>
  <si>
    <t>MG-071/01</t>
  </si>
  <si>
    <t>Can be understood in practical terms as the structural coherence of a set of applications and databases (Schwartz, 1970). Structural coherence can be achieved through the adoption of common data, process and technology definitions. The set of corporate information systems is conceptualized as one logical system, physically instantiated in a number of applications developed to conform to the set of standard definitions. Integration must in practice be a partial phenomenon, with the extent of integration achieved dependent on the scope of corporate definition achieved at any particular time, and the extent to which the corporate definitions have actually been embedded in systems in production.</t>
  </si>
  <si>
    <t>MG-073/01</t>
  </si>
  <si>
    <t>Quaadgras A., Weill P., Ross J.W.</t>
  </si>
  <si>
    <t>business value of IT; case studies; commitment; firm performance; information systems and organizational change; survey</t>
  </si>
  <si>
    <t>IT related capabilities</t>
  </si>
  <si>
    <t>These include technical capabilities like real-time access to customer data, organizational capabilities like alignment of IT with business strategy, governance capabilities like strategic IT investment decisions, and human capabilities like cross-functional collaboration and knowledge sharing (for reviews, see, e.g., Bharadwaj, 2000; Devaraj and Kohli, 2003; Kohli and Grover, 2008). Not surprisingly, but frustratingly for managers, studies sometimes contradict one another or assess overlapping capabilities (Liang et al., 2010).</t>
  </si>
  <si>
    <t>MG-074/01</t>
  </si>
  <si>
    <t>Fink L., Markovich S.</t>
  </si>
  <si>
    <t>Customer relationship management; Enterprise systems; Industry segmentation; Software markets; Verticalization strategies</t>
  </si>
  <si>
    <t>Enterprise systems</t>
  </si>
  <si>
    <t>Enterprise systems (ESs) are large-scale organizational systems designed as integrated sets of software modules linked to a common database. ESs handle basic corporate functions such as finance, human resources, sales, and distribution. These comprehensive, tightly integrated, packaged software solutions seek to integrate the complete range of a processes and functions in order to present a holistic view of the business based on a common platform. ESs allow managers to make decisions based on information that truly reflects the current state of their business</t>
  </si>
  <si>
    <t>MG-075/01</t>
  </si>
  <si>
    <t>IT solutions</t>
  </si>
  <si>
    <t>The knowledge-sharing capabilities of IT have been identified as having the capacity to change business processes and, possibly, fundamentally redefining the scope of a business. IT as a means for sensing, collection, organization, communication, and use are critical to the knowledge-based organization. Information can be a source of power, justify ideologically based decisions, as well as symbolize adherence to norms. Information is embodied in specific roles and relationships and distortion occurs in the form of power struggles and coalition bargaining. Knowledge, the combination of learning and information, applied to a context, has a dynamic quality and is defined by individuals in shared and coordinated interaction. The strength and characteristics of individual and group ties impact knowledge transmission. Knowledge-sharing capability can determine an processes or structural form. The capability of an organization to share and leverage knowledge as a whole facilitates its proclivity to change</t>
  </si>
  <si>
    <t>MG-076/01</t>
  </si>
  <si>
    <t>Booth M.E., Philip G.</t>
  </si>
  <si>
    <t>IT has been used to `mechanize old ways of doing leaving `existing processes intact and (using) computers to speed them up. `As IT is used to enable more radical and strategic change to be achieved, it becomes increasingly important that it is planned and coordinated to support the overall business plan and goals.</t>
  </si>
  <si>
    <t>MG-079/01</t>
  </si>
  <si>
    <t>Karimi-Alaghehband F., Rivard S.</t>
  </si>
  <si>
    <t>case study; Dynamic capabilities perspective; IT architecture dynamic capabilities; IT outsourcing dynamic capabilities; microfoundations; theory elaboration</t>
  </si>
  <si>
    <t>ITO capabilities</t>
  </si>
  <si>
    <t>Allows firms to concentrate on core competencies and to rely on external partners for activities for which they do not have the required capabilities, it has been portrayed as a means of leveraging organizational skills and resources. ITO can help firms reach their strategic goals, depending on the strategic motivation underlying an out sourcing initiative—whether improvement of IS services, productivity impacts. Enabler of organizational agility through the ongoing reconfiguration of IT solutions.</t>
  </si>
  <si>
    <t>MG-083/02</t>
  </si>
  <si>
    <t>Information infrastructure</t>
  </si>
  <si>
    <t>Is an evolving ecosystem of interconnected systems and modules that stretches across space and time, and is open to many types of users with various objectives. An II includes technological elements along with the routines, shared norms, and social practices that undergird generating, sharing, and other distributed knowledge practices</t>
  </si>
  <si>
    <t>MG-130/01</t>
  </si>
  <si>
    <t>Peppard J., Ward J.</t>
  </si>
  <si>
    <t>Competitive strategy; Information systems capability; Information systems competencies; Information systems strategy; Resource-based theory; Sustainable competitive advantage</t>
  </si>
  <si>
    <t>Supply</t>
  </si>
  <si>
    <t>The ability to create and maintain an appropriate and adaptable information, technology and application supply chain and resource capacity</t>
  </si>
  <si>
    <t>MG-130/02</t>
  </si>
  <si>
    <t>Deliver solutions</t>
  </si>
  <si>
    <t>The ability to deploy resources to develop, implement and operate IS/IT business solutions, which exploit the capabilities of the technology</t>
  </si>
  <si>
    <t>MG-130/03</t>
  </si>
  <si>
    <t>Strategy</t>
  </si>
  <si>
    <t>The ability to identify and evaluate the implications of IT based opportunities as an integral part of business strategy formulation and define the role of IS/IT in the organization</t>
  </si>
  <si>
    <t>MG-130/04</t>
  </si>
  <si>
    <t>Exploitation</t>
  </si>
  <si>
    <t>The ability to maximize the benefits realized from the implementation of IS/IT investments through effective use of information, applications and IT services</t>
  </si>
  <si>
    <t>MG-130/05</t>
  </si>
  <si>
    <t>The ability to translate the business strategy into long term information architectures, technology infrastructure and resourcing plans that enable the implementation of the strategy (i.e. the IT strategy)</t>
  </si>
  <si>
    <t>MG-130/06</t>
  </si>
  <si>
    <t>IS contribution</t>
  </si>
  <si>
    <t>The ability to translate the business strategy into processes, information and systems investments and change plans that match the business priorities (i.e. the IS strategy)</t>
  </si>
  <si>
    <t>MG-132/01</t>
  </si>
  <si>
    <t>Rivard S., Raymond L., Verreault D.</t>
  </si>
  <si>
    <t>Competitive strategy; Information technology and business value; Resource-based view of the firm</t>
  </si>
  <si>
    <t>IT capabilities e.g. IT infrastructure, IT human resources, and IT as a source of competitive advantage</t>
  </si>
  <si>
    <t>MG-134/01</t>
  </si>
  <si>
    <t>Ngai E.W.T., Chau D.C.K., Chan T.L.A.</t>
  </si>
  <si>
    <t>Case studies; IT competence; Management competence; Operational competence; Supply chain agility; Supply chain competence</t>
  </si>
  <si>
    <t>Ability of IT infrastructure to adapt to both incremental and revolutionary change in the business or business process with minimal penalty to current time, effort, cost, or performance</t>
  </si>
  <si>
    <t>MG-134/02</t>
  </si>
  <si>
    <t>Extent to which a firm is knowledgeable about and effectively utilizes IT to manage information within the firm</t>
  </si>
  <si>
    <t>MG-134/03</t>
  </si>
  <si>
    <t>Extent to which information systems are linked and information is shared among different functions and supply</t>
  </si>
  <si>
    <t>MG-135/01</t>
  </si>
  <si>
    <t>Dehning B., Stratopoulos T.</t>
  </si>
  <si>
    <t>Competitive advantage; Firm performance; Information technology; IT resources; IT strategy; Sustainability</t>
  </si>
  <si>
    <t>IT-enabled strategy</t>
  </si>
  <si>
    <t>A corporate strategy that uses IT at its core to support and enable major economic activities performed by the firm. Theoretical and empirical evidence indicates that companies implementing an IT-enabled strategy are able to gain a competitive advantage over their direct competitors.</t>
  </si>
  <si>
    <t>MG-135/02</t>
  </si>
  <si>
    <t>Managerial IT skills</t>
  </si>
  <si>
    <t>Refer to management’s ability to conceive, develop, and exploit IT applications (Mata et al., 1995). There are four primary reasons why managerial IT skills are believed to be a source of sustainable competitive advantage. First, these skills enable companies to manage the technical as well as market risks associated with investment in IT (Bharadwaj, 2000; Mata et al., 1995). Second, they are developed over time through the accumulation of experience (Katz, 1974). Third, they are tacit and causally ambiguous (Castanias and Helfat, 1991; Mata et al., 1995). Fourth, they are the result of socially complex processes</t>
  </si>
  <si>
    <t>MG-135/03</t>
  </si>
  <si>
    <t>Technical IT skills</t>
  </si>
  <si>
    <t>Refer to the expertise needed to build and use IT applications. Mata et al. (1995) assert that technical IT skills are indispensable for the effective use of IT, but do not possess the characteristics required to be a source of sustainable competitive advantage. “Technical IT skills …are usually not heterogeneously distributed across firms…” and “…even when they are …they are typically highly mobile”. This mobility is due to the codifiable nature of technical IT skills, making them easy to transfer among organizations.</t>
  </si>
  <si>
    <t>MG-135/04</t>
  </si>
  <si>
    <t>Weill and Broadbent (2000, p. 333) define IT infrastructure as “the base foundation of IT capability, delivered as reliable services shared throughout the firm and coordinated centrally, usually by the information systems group”. IT infrastructure is viewed as being difficult to imitate because it is a complex combination of technology and personnel.</t>
  </si>
  <si>
    <t>MG-136/01</t>
  </si>
  <si>
    <t>Lederer A.L., Salmela H.</t>
  </si>
  <si>
    <t>Information systems management; Input-process-output model; Strategic information systems planning</t>
  </si>
  <si>
    <t>Strategic information systems planning</t>
  </si>
  <si>
    <t>The process of identifying a portfolio of computer-based applications that will assist an organization in executing its business plans and realizing its business goals’</t>
  </si>
  <si>
    <t>MG-137/02</t>
  </si>
  <si>
    <t>IT competence as a capability reflected in how a firm is able to create digital platforms. Digital platform capabilities are reflected in the flexibility of the IT infrastructure of the firm and the scope of the application platforms that have been adopted by the firm.</t>
  </si>
  <si>
    <t>MG-137/03</t>
  </si>
  <si>
    <t>IT enabled organizational agility</t>
  </si>
  <si>
    <t>Organizational agility represents an IT enabled competence that allows firms to adapt to contingencies posed by the environment (Lu and Ramamurthy, 2011; Roberts and Grover, 2012; Tallon and Pinsonneault, 2011). In dynamic environments, where the value of a chosen plan of action might be uncertain, firms could improve their performance by their ability to adjust their activity systems to enhance their rent yielding potential. Such flexibility requires both inherent flexibility in the resources available for deployment by the firm as well as flexibility in deploying the resources.</t>
  </si>
  <si>
    <t>MG-138/01</t>
  </si>
  <si>
    <t>Dong J.Q., Wu W.</t>
  </si>
  <si>
    <t>Business value of information technology; Crowdsourcing; Information technology capabilities; Online user innovation communities; Open innovation; Social media</t>
  </si>
  <si>
    <t>OUIC-enabled ideation capability</t>
  </si>
  <si>
    <t>A firm’s ability to collect user-generated ideas such as posts and comments about potential innovation from its OUIC. Furthermore, we define OUIC-enabled implementation capability as a firm’s ability to select user-generated ideas from its OUIC for innovation development and then introduce the developed innovation to the desired users via its OUIC.</t>
  </si>
  <si>
    <t>MG-139/01</t>
  </si>
  <si>
    <t>Nevo S., Wade M.</t>
  </si>
  <si>
    <t>Business value of IT; Environmental turbulence; Inimitability; IT-enabled resources; Rarity; Resource-based view of the firm; Scale development; Systems theory; Value</t>
  </si>
  <si>
    <t>IT-enabled resources</t>
  </si>
  <si>
    <t>IT-enabled resources.2 As a system of interacting components, the ensuing IT-enabled resource possesses emergent capabilities that can impact firm performance through enhanced strategic potential</t>
  </si>
  <si>
    <t>MG-140/01</t>
  </si>
  <si>
    <t>Ghasemaghaei M., Ebrahimi S., Hassanein K.</t>
  </si>
  <si>
    <t>Analytical skills; Bigness of data; Data analytics competency; Data quality; Decision making performance; Domain knowledge; Tools sophistication</t>
  </si>
  <si>
    <t>Data analytics competency</t>
  </si>
  <si>
    <t>Firms ability to effectively deploy data analytics-based resources in combination with other related resources and capabilities to make better, more informed, and faster decisions. 5 dimensions: Data quality, Bigness of data, Analytical skills, Domain knowledge, and Tools sophistication.</t>
  </si>
  <si>
    <t>MG-140/02</t>
  </si>
  <si>
    <t>Human IT resources</t>
  </si>
  <si>
    <t>Include: (1) technical IT skills, such as systems analysis and design, programming, and competencies in emerging technologies, and (2) the managerial IT skills, which include abilities to effectively interact and coordinate with user community.</t>
  </si>
  <si>
    <t>MG-142/01</t>
  </si>
  <si>
    <t>Tallon P.P., Queiroz M., Coltman T., Sharma R.</t>
  </si>
  <si>
    <t>Digital options; IT adaptiveness; IT flexibility; IT-enabled agility; Organizational agility; Responsiveness</t>
  </si>
  <si>
    <t>Ability to manage tension between the corporate unit and their many business units or between a need to fund current IT needs versus shifting resources toward the creation of pricey digital options.</t>
  </si>
  <si>
    <t>MG-143/01</t>
  </si>
  <si>
    <t>Queiroz M., Tallon P.P., Sharma R., Coltman T.</t>
  </si>
  <si>
    <t>Dynamic capability; IT applications; IT capability; Performance; Process agility; Strategic orientation</t>
  </si>
  <si>
    <t>Defined as “the ability to detect and respond to opportunities and threats with ease, speed, and dexterity</t>
  </si>
  <si>
    <t>MG-143/02</t>
  </si>
  <si>
    <t>Organization's ability to mobilize and deploy IT-based resources in combination or co present with other resources and capabilities</t>
  </si>
  <si>
    <t>MG-143/03</t>
  </si>
  <si>
    <t>IT application orchestration</t>
  </si>
  <si>
    <t>The ability of firms to renew the IT applications portfolio through developing IT applications, purchasing IT applications, and discontinuing less-relevant ones.</t>
  </si>
  <si>
    <t>MG-144/01</t>
  </si>
  <si>
    <t>Doherty N.F., Terry M.</t>
  </si>
  <si>
    <t>Improved competitive positioning; IS capabilities; Pluralistic research approaches; Resource-based view; Sustainability</t>
  </si>
  <si>
    <t>IT capabilities Outside-in</t>
  </si>
  <si>
    <t>External relationship management = The organization’s ability to effectively manage linkages between the IS function and stakeholders outside the firm; Market responsiveness=The organization’s ability to collect information from external sources, and disseminate it effectively across departments, to ensure that it can respond rapidly and positively to market intelligence</t>
  </si>
  <si>
    <t>MG-144/02</t>
  </si>
  <si>
    <t>IT capabilities Inside-out</t>
  </si>
  <si>
    <t>Infrastructure provision = The capacity of an organization to establish an appropriate portfolio of computer and communication technologies, which can effectively accommodate and integrate a variety of specific applications; IS technical skills = The ability of IS staff to acquire, use, and manage contemporary knowledge with respect to the organization’s information systems and technologies, to ensure their effective deployment and operation; IS development = The capacity to rapidly deliver and implement effective IS applications that facilitate agile responses to changing market conditions; Cost effective IS operations = The ability to support and manage effective IS operations on an ongoing and cost-efficient basis</t>
  </si>
  <si>
    <t>MG-144/03</t>
  </si>
  <si>
    <t>IT capabilities Spanning</t>
  </si>
  <si>
    <t>IS-business partnerships = The ability of the firm to effectively integrate and align the IS function with other functional areas or departments, within the organization; IS management/planning = The ability to anticipate future conditions and to effectively develop or acquire appropriate hardware, software, personnel and capabilities, to enable an appropriate response to unfolding circumstances</t>
  </si>
  <si>
    <t>MG-145/01</t>
  </si>
  <si>
    <t>Daniel E.M., Ward J.M., Franken A.</t>
  </si>
  <si>
    <t>Dynamic capabilities; Project portfolio management; Recession; Recessionary conditions; Second order dynamic capabilities</t>
  </si>
  <si>
    <t>IS project portfolio management (IS PPM)</t>
  </si>
  <si>
    <t>PPM are the processes and routines that allow co-ordination across an organization’s programmes and projects to meet strategic business objectives and includes processes and routines relating to prioritization, effective project management and resource allocation. PPM includes a firm’s entire set of programmes and projects. This allows us to recognize that a firm may have more than one project portfolio and allows us to define IS PPM as: the processes and routines that allow co-ordination across an organization’s IS programmes and projects to meet strategic business objectives. IS PPM is a collection of activities that encompass both routines and processes and therefore can be viewed as a set of dynamic capabilities. the firm’s processes or routines that integrate, reconfigure, gain and release resources and related [ordinary] capabilities in order to create and match market, economic and environmental change.’</t>
  </si>
  <si>
    <t>MG-146/01</t>
  </si>
  <si>
    <t>Lowry P.B., Wilson D.</t>
  </si>
  <si>
    <t>Construct distinctiveness; Internal IT service perceptions; IT agility; IT service climate; IT service quality; IT strategy</t>
  </si>
  <si>
    <t>Ability to respond operationally and strategically to changes in the external environment through IT. (IT service climate is the antecedent of IT agility)</t>
  </si>
  <si>
    <t>MG-146/02</t>
  </si>
  <si>
    <t>IT capabilities have long been seen as important resources that facilitate organizational agility</t>
  </si>
  <si>
    <t>MG-147/01</t>
  </si>
  <si>
    <t>Shanks G., Gloet M., Asadi Someh I., Frampton K., Tamm T.</t>
  </si>
  <si>
    <t>Benefits; Dynamic capabilities; Enterprise architecture; Resource based theory; Service</t>
  </si>
  <si>
    <t>EA service capability</t>
  </si>
  <si>
    <t>Capability is related to organizational benefits indirectly through other organizational processes. EA has been traditionally conceptualized as a collection of artefacts that represent an organization's business systems and IT systems, together with a planning process for documenting these systems (Ross et al., 2006). EA includes details about an organization's processes, capabilities, data, application systems and IT infrastructure using a variety of standardized representation techniques (Kaisler et al., 2005; Lankhorst, 2013). Enterprise architects typically define the current and future states of an organization's business systems and IT systems, and provide a roadmap for achieving the transformation between them (Tamm et al., 2011). EA enables the alignment of an organization's business strategy with its IT strategy and plays an important role in business and IS planning in large organizations globally. The extent to which the EA group is able to provide service to an organization based on EA content, EA standards, EA stakeholder participation and the skills and knowledge of its EA professionals. Four components: EA Content, EA Standards, EA Stakeholder Participation and EA Skills and Knowledge.</t>
  </si>
  <si>
    <t>MG-149/01</t>
  </si>
  <si>
    <t>Chuang S.-H., Lin H.-N.</t>
  </si>
  <si>
    <t>e-service capability; e-service systems; Information-value offering; Service innovation orientation</t>
  </si>
  <si>
    <t>ESV capability</t>
  </si>
  <si>
    <t>Broadly defined as the effective deployment of a resources in support of ESV system implementation.</t>
  </si>
  <si>
    <t>MG-150/01</t>
  </si>
  <si>
    <t>Teo T.S.H., Ranganathan C.</t>
  </si>
  <si>
    <t>Case study; Complementary resources; Resource-based view</t>
  </si>
  <si>
    <t>IT resources=IT capabilities</t>
  </si>
  <si>
    <t>Include hardware, software, communications, IT applications and IT personnel.</t>
  </si>
  <si>
    <t>MG-151/01</t>
  </si>
  <si>
    <t>Bulchand-Gidumal J., Melián-González S.</t>
  </si>
  <si>
    <t>Firm performance; IT performance; IT resources; IT strategic planning; Resource-based view of the firm; Spain; Universities; Value chain</t>
  </si>
  <si>
    <t>A firm’s IT infrastructure, its human skills, and its ability to leverage IT for intangible benefits serve as firm-specific resources, which in combination create a firm-wide IT capability</t>
  </si>
  <si>
    <t>MG-151/02</t>
  </si>
  <si>
    <t>It assets</t>
  </si>
  <si>
    <t>It comprise: the portfolio of applications, IT infrastructure (hardware, operating systems, shared services such as network services, and the expertise of IT personnel), and user skills.</t>
  </si>
  <si>
    <t>MG-152/01</t>
  </si>
  <si>
    <t>Božič K., Dimovski V.</t>
  </si>
  <si>
    <t>Absorptive capacity; Business intelligence and analytics; Dynamic capabilities; Firm performance; Innovation ambidexterity</t>
  </si>
  <si>
    <t>BI&amp;A</t>
  </si>
  <si>
    <t>Refer to a variety of techniques, technologies, systems and applications aimed at helping a given organization analyze diverse business and market data and information in a way that enhances its ability to make business decisions. It enables a meaningfully broad knowledge search that integrates diverse external knowledge available to the firm, thereby providing new, potential alternatives for solving problem. BI&amp;A as a strategic initiative that amplifies innovation capacity and business effectiveness.</t>
  </si>
  <si>
    <t>MG-153/01</t>
  </si>
  <si>
    <t>Jalali M.S., Siegel M., Madnick S.</t>
  </si>
  <si>
    <t>Capability development; Cybersecurity; Decision-making; Simulation</t>
  </si>
  <si>
    <t>Cybersecurity capabilities</t>
  </si>
  <si>
    <t>Includes five capability categories: identify, protect, detect, respond, and recover. For simplicity in the simulation game, we summarize these capabilities into three general categories: prevention, detection, and response/recovery capabilities. We merged ‘identify’ and ‘protect’ categories into prevention capabilities, and ‘respond’ and ‘recover’ categories into one group of response/recovery capabilities. In the simulation game, prevention capabilities help block computer-based information systems from being compromised by cyberattacks. Detection capabilities help detect systems that are at risk of, or presently under attack. Response/recovery capabilities help fix vulnerabilities and mitigate the damage done by an attack.</t>
  </si>
  <si>
    <t>MG-154/01</t>
  </si>
  <si>
    <t>Grover V., Segars A.H., Durand D.</t>
  </si>
  <si>
    <t>cross-cultural studies; global information technology strategy; international information systems practice; systems success</t>
  </si>
  <si>
    <t>Financial commitment in terms of budget devoted to IT; deployment or distribution of technology in terms of processor centralization/decentralization; and existence of a formalized telecommunications organization.</t>
  </si>
  <si>
    <t>MG-155/03</t>
  </si>
  <si>
    <t>Dynamic IT management capability</t>
  </si>
  <si>
    <t>Refers to the capacity of an IT unit to design and execute changes to work processes that control IT resources and practices in a manner aligned with the firm’s goals and priorities. In response to evolving customer demands and competitor strategies, organizations need to rapidly select, integrate, and reconfigure IT resources, processes, and capabilities (Zahra and George, 2002). Whether it be emerging technology selection, new system rollout strategies, or capability development prioritization, dynamic IT management capability is used by IT units to make tough decisions and trade-off to obtain desired firm outcomes.</t>
  </si>
  <si>
    <t>MG-155/04</t>
  </si>
  <si>
    <t>Dynamic IT capability</t>
  </si>
  <si>
    <t>The DITC components we have identified reflect three key dynamic IT capabilities possessed by effective contemporary IT units. The firm needs to manipulate all three DITC components – dynamic digital platform capability, dynamic IT management capability, and dynamic IT knowledge management capability – in order to compete successfully. Together, these three DITC components help IT units make appropriate changes to important IT-related ordinary capabilities</t>
  </si>
  <si>
    <t>MG-155/05</t>
  </si>
  <si>
    <t>We define IT resources and practices as the combination of IT infrastructure and associated processes that an organization leverages to fulfill its business objectives. To make sure that the business value of IT is properly recognized and realized, the person, group or department providing IT services (i.e., the IT unit) needs to make the right IT functionalities available for use by the right people, at the right place and time</t>
  </si>
  <si>
    <t>MG-156/01</t>
  </si>
  <si>
    <t>Dynamic capabilities perspective; IT outsourcing dynamic capabilities; IT outsourcing management capabilities; IT outsourcing success; IT reconfiguration; Successful delivery of IT services</t>
  </si>
  <si>
    <t>ITO dynamic capabilities</t>
  </si>
  <si>
    <t>Ability of an organization to sense ITO opportunities, seize opportunities, and orchestrate new and existing IT services and resources through outsourcing arrangements.</t>
  </si>
  <si>
    <t>MG-157/01</t>
  </si>
  <si>
    <t>Ayala N.F., Le Dain M.A., Merminod V., Gzara L., Enrique D.V., Frank A.G.</t>
  </si>
  <si>
    <t>Information and communication technology; Inter-organizational collaboration; Interfirm IT capability; New product development; Supplier involvement</t>
  </si>
  <si>
    <t>Defined as the ability to effectively use IT functionalities to support IT-enabled NPD activities. IT leveraging capability in NPD is ‘the ability to effectively use IT functionalities to support IT-related NDP activities’. They propose three main dimensions that represent this construct. The first dimension, effective use of Project and Resource Management Systems (PRMS), includes the functionalities of planning meetings, time management, and resource management for each NPD stage.</t>
  </si>
  <si>
    <t>MG-159/01</t>
  </si>
  <si>
    <t>Nazir S., Pinsonneault A.</t>
  </si>
  <si>
    <t>Agility; Exploitation; Exploration; Integration; Knowledge; Process coupling</t>
  </si>
  <si>
    <t>2 dimensions: Sensing (The ability to detect changes and developments in the environment external to the business unit (such as customer environment, market environment, competitor environment) and Responding (The ability to respond to changes and developments in the environment external to the business unit (such as customer environment, market environment, and competitor environment))</t>
  </si>
  <si>
    <t>MG-163/01</t>
  </si>
  <si>
    <t>Kettinger W.J., Ryoo S.Y., Marchand D.A.</t>
  </si>
  <si>
    <t>Business-driven IT governance; Information management; Information management capability; IT engagement model; IT project alignment; Joint competence development</t>
  </si>
  <si>
    <t>Information management capability (IMC)</t>
  </si>
  <si>
    <t>A firm’s ability to leverage IT, data, and people’s information usage behaviors to provide accurate and valuable information for the firm to improve its business performance. “The ability to provide accurate, timely, and reliable data and information to relevant entities and stakeholders can enable firms to configure and tailor other organizational capabilities that might influence firm performance”.</t>
  </si>
  <si>
    <t>MG-195/01</t>
  </si>
  <si>
    <t>Cannot find full text</t>
  </si>
  <si>
    <t>MG-196/01</t>
  </si>
  <si>
    <t>MG-197/01</t>
  </si>
  <si>
    <t>MG-199/01</t>
  </si>
  <si>
    <t>MG-201/01</t>
  </si>
  <si>
    <t>MG-202/01</t>
  </si>
  <si>
    <t>MG-204/01</t>
  </si>
  <si>
    <t>MG-210/01</t>
  </si>
  <si>
    <t>Incentive alignment capability</t>
  </si>
  <si>
    <t>Ensure some control over transactions that include knowledge between firms, other organizations, and individuals to cover rewards and residual rights associated with that knowledge.</t>
  </si>
  <si>
    <t>I would exclude it, it doesn't talk about IT or digital capabilities at all. MB</t>
  </si>
  <si>
    <t>MG-210/02</t>
  </si>
  <si>
    <t>Employment capability</t>
  </si>
  <si>
    <t xml:space="preserve"> include contracts and define rules preventing individuals from leaking knowledge to the outside</t>
  </si>
  <si>
    <t>MG-210/03</t>
  </si>
  <si>
    <t>Re-ordering capability</t>
  </si>
  <si>
    <t>Increase the future value of incentives for employees, which in turn reduces their mobility and the lateral flow of knowledge to competitors.</t>
  </si>
  <si>
    <t>MG-211/01</t>
  </si>
  <si>
    <t>MG-218/01</t>
  </si>
  <si>
    <t>MG-266/01</t>
  </si>
  <si>
    <t>MG-268/01</t>
  </si>
  <si>
    <t>The ability to live, work, participate, and thrive in a digital world (Brown et al. 2020)</t>
  </si>
  <si>
    <t>It goes in the same directions as us (digital capability not well defined), but on an individual level</t>
  </si>
  <si>
    <t>MG-268/02</t>
  </si>
  <si>
    <t>The ability to build knowledge, skills, and mindsets related to living, working, participating, and thriving in the digital world, which is developed by individuals through continuous actions in the social environment</t>
  </si>
  <si>
    <t>MG-286/01</t>
  </si>
  <si>
    <t>MG-295/01</t>
  </si>
  <si>
    <t>MG-296/01</t>
  </si>
  <si>
    <t>MG-297/01</t>
  </si>
  <si>
    <t>MG-298/01</t>
  </si>
  <si>
    <t>MG-299/01</t>
  </si>
  <si>
    <t>MG-300/01</t>
  </si>
  <si>
    <t>Used as a variable but not defined IT capability indicates if a firm is included on the IW500 list</t>
  </si>
  <si>
    <t>MG-301/01</t>
  </si>
  <si>
    <t xml:space="preserve">It is a source of innovation through the (re)combination of existing modules. It is a base for combinatorial digital innovation, creation of new products, and services. </t>
  </si>
  <si>
    <t>MG-301/02</t>
  </si>
  <si>
    <t>With business ecosystems digitalizing by the force of digital innovation, the deployment of boundary resources (such as application programming interfaces: APIs) becomes a strategic option across contexts. We distinguish between boundary resources that provide access openness and those that provide resource openness, and theorize the antecedents and consequences of their deployment. Employing panel data regressions to a longitudinal cross-industry dataset, we find that the digital knowledge base of the focal firm and the existence of potential digital complementors drive boundary resource deployment. Such deployment benefits firm performance depending on the firm's market power. From our empirical analysis, we reveal a differentiated perspective on the quality of the confined openness provided by boundary resources as well as the embeddedness of their deployment in the rationales and motivations of the associated actors in digital business ecosystems. We complement the existent theoretical framework on boundary resources and provide valuable insights to managers reflecting about deploying boundary resources in a beneficial way. © 2023</t>
  </si>
  <si>
    <t>Capability search</t>
  </si>
  <si>
    <t>Using external resources to improve their own innovation capabilities</t>
  </si>
  <si>
    <t>MG-301/03</t>
  </si>
  <si>
    <t>With business ecosystems digitalizing by the force of digital innovation, the deployment of boundary resources (such as application programming interfaces: APIs) becomes a strategic option across contexts. We distinguish between boundary resources that provide access openness and those that provide resource openness, and theorize the antecedents and consequences of their deployment. Employing panel data regressions to a longitudinal cross-industry dataset, we find that the digital knowledge base of the focal firm and the existence of potential digital complementors drive boundary resource deployment. Such deployment benefits firm performance depending on the firm's market power. From our empirical analysis, we reveal a differentiated perspective on the quality of the confined openness provided by boundary resources as well as the embeddedness of their deployment in the rationales and motivations of the associated actors in digital business ecosystems. We complement the existent theoretical framework on boundary resources and provide valuable insights to managers reflecting about deploying boundary resources in a beneficial way. © 2024</t>
  </si>
  <si>
    <t>Capability redeem</t>
  </si>
  <si>
    <t>Using external capabilities to distribute and monetize products or services</t>
  </si>
  <si>
    <t>MG-331/01</t>
  </si>
  <si>
    <t>MG-337/01</t>
  </si>
  <si>
    <t>MG-343/01</t>
  </si>
  <si>
    <t>Number of definitions reviewed</t>
  </si>
  <si>
    <t>Number of papers reviewed</t>
  </si>
  <si>
    <t>Journal</t>
  </si>
  <si>
    <t>Number of paper identified by our keywords</t>
  </si>
  <si>
    <t>Number of papers shortlisted in our study</t>
  </si>
  <si>
    <t>Number of papers included in the study</t>
  </si>
  <si>
    <t>Number of papers rejected in the full text review stage</t>
  </si>
  <si>
    <t>To do</t>
  </si>
  <si>
    <t>To go</t>
  </si>
  <si>
    <t>No articles</t>
  </si>
  <si>
    <t>Subtotal</t>
  </si>
  <si>
    <t>Total</t>
  </si>
  <si>
    <t>Organizational Capability</t>
  </si>
  <si>
    <t>Firms ability to mobilize and deploy IT-based resources in combination or copresent with other resources and capabilities.</t>
  </si>
  <si>
    <t>inside-out capability</t>
  </si>
  <si>
    <t>deployed from inside the firm in response to market requirements and opportunities, and tend to be internally focused (e.g., technology development, cost controls)</t>
  </si>
  <si>
    <t>outside-in capability</t>
  </si>
  <si>
    <t>externally oriented, placing an emphasis on anticipating market requirements, creating durable customer relationships, and understanding competitors (e.g., market responsiveness, managing external relationships)</t>
  </si>
  <si>
    <t>spanning IT capability</t>
  </si>
  <si>
    <t>involve both internal and external analysis, are needed to integrate the firm’s insideout and outside-in capabilities (e.g., managing IS/business partnerships, IS management and planning)</t>
  </si>
  <si>
    <t>External relationship managment</t>
  </si>
  <si>
    <t>IS busienss partnerships</t>
  </si>
  <si>
    <t>result of the appropriate, updated technology skills, relating to both systems hardware and software, that are held by the IS/IT employees of a firm</t>
  </si>
  <si>
    <t>capability to develop or experiment with new technology</t>
  </si>
  <si>
    <t>management's ability to conceive of, develop, and exploi IT applications to support and enhance other business functions</t>
  </si>
  <si>
    <t>1) the ability of IT managers to understand and appreciate the business needs of other functional managers, suppliers, and customers 2) the ability to work with these functional managers, suppliers, and customers to develop appropriate IT applications 3) the ability to coordinate IT activities in ways that support other functioanl managers, suppliers, and customers 4) the ability to anticiapte the future IT needs of functioanl managers, suppliers, and customers</t>
  </si>
  <si>
    <t>know-how needed to build IT applications using available technology and to operate them to make products or provide services</t>
  </si>
  <si>
    <t>the organizational base of IT resources and capabilities and describes a firm's capacity for IT-based innovation by virtue of the available IT resources and the ability to convert IT assets and services into strategic applications.</t>
  </si>
  <si>
    <t>dynamic capability</t>
  </si>
  <si>
    <t>sub-construct of IT competence "project management, solution integration, and partnerships between the IS group and key functional executives"</t>
  </si>
  <si>
    <t>digital options</t>
  </si>
  <si>
    <t>set of IT-enabled capabilities in the form of digitized enterprise work processes and knowledge systems. I</t>
  </si>
  <si>
    <t>double check</t>
  </si>
  <si>
    <t>digitized process reach</t>
  </si>
  <si>
    <t>digitized process richness</t>
  </si>
  <si>
    <t>Quality of information collected about transactions in the process, transparency of that information to other processes and systems that are linked to it, and the ability to use that information to reeingineer the process.</t>
  </si>
  <si>
    <t>digitized knowledge reach</t>
  </si>
  <si>
    <t>Comprehensiveness and accessibiliy of codified knowledge in firm's knowledge base and the interconnected networks and systems for enhancing interactions among individuals for knowledge transfer and sharing.</t>
  </si>
  <si>
    <t>digitized knowledge richness</t>
  </si>
  <si>
    <t>Systems of interactions among organizational members to suport sense-making, perspective sharing and development of tacit knowledge.</t>
  </si>
  <si>
    <t>human IT resource</t>
  </si>
  <si>
    <t>technical skills</t>
  </si>
  <si>
    <t>application development, maintenance of existing systems, programming, system integration, database development</t>
  </si>
  <si>
    <t>managerial skills</t>
  </si>
  <si>
    <t>ability to identify appropriate projects, marshal adequate resources, lead and motivate development teams to complete projects, collaboration with business units and external organizations, project planning</t>
  </si>
  <si>
    <t>shared knowledge</t>
  </si>
  <si>
    <t>the level of shared knowledge and common understanding between IT and the customer service manager regarding how IT can be used to improve the performance of the customer service process</t>
  </si>
  <si>
    <t>facilitates rapid development and implementation of IT applications that enhance customer service process performance by enabling the organization to respond swiftly to take advantage of emerging opportunities or to neutralize competitive threats</t>
  </si>
  <si>
    <t>Unique, created from combination of IT related resources, resulting in superior firm performance and provinding sustainable benefits (competitive advantage) over time. It distinguishes IT leaders from other firms.</t>
  </si>
  <si>
    <t>ability of a firm’s management to envision and exploit IT resources to support and enhance business objectives—a capability that reflects the extent to which the firm develops a clear IT strategic vision, integrates business and IT strategic planning, and enables management’s ability to understand the value of IT investments</t>
  </si>
  <si>
    <t>firm’s ability to proactively search for ways to embrace IT innovations or exploit existing IT resources to create business opportunities—a stance that measures the extent to which the firm strives to be always current with IT innovations, continues to experiment with new IT as necessary, constantly seeks new ways to enhance its effectiveness of IT use, and fosters a climate that is supportive of trying out new ways of using IT</t>
  </si>
  <si>
    <t>rangeid=38019954</t>
  </si>
  <si>
    <t>Double check</t>
  </si>
  <si>
    <r>
      <rPr>
        <rFont val="Calibri"/>
        <color rgb="FF000000"/>
        <sz val="10.0"/>
      </rPr>
      <t xml:space="preserve">Ability of a firm to exchange strategic and tactical information online with customers and suppliers on-demand. A firm with high levels of OIC is likely to lower the uncertainty of product or service requirements, improve coordination, and enhance satisfaction associated with the online channel, which will encourage value chain activities to be conducted electronically. </t>
    </r>
    <r>
      <rPr>
        <rFont val="Calibri"/>
        <b/>
        <color rgb="FF000000"/>
        <sz val="10.0"/>
      </rPr>
      <t>Thus the outcome of developing better OIC is reflected in higher levels of digitization.</t>
    </r>
  </si>
  <si>
    <t>the ability to design and develop effective information systems</t>
  </si>
  <si>
    <t>agement Skills. IT management skills refer to the ability to provide leadership for the IS function, manage IT projects, evaluate technology option</t>
  </si>
  <si>
    <t>a mutual respect and trusting rapport established over time between the IS function and the business</t>
  </si>
  <si>
    <t>ask Gabe</t>
  </si>
  <si>
    <t>Used as synonym of IT resource. Configuration of modular, plug and play hardwae, software, and communications technologies, allowing to meet specific needs of different industries. "Due to the digital nature of their inputs and outputs, IT infrastructures provide remote access and dynamic resource allocation capabilities."</t>
  </si>
  <si>
    <t>Asset; encapsulated not always</t>
  </si>
  <si>
    <t>widely available, off-theshelf or commodity-like information technologies that are used to process, store, and disseminate information</t>
  </si>
  <si>
    <t>assets</t>
  </si>
  <si>
    <t>Firm's ability to identify valuable external knowledge, assimilate or transform this knowledge into the firm's knowledge base, and apply this new knowledge through innovation and competitive. It is complimentary to IT capabilities.</t>
  </si>
  <si>
    <t>Spanning IT capabilites</t>
  </si>
  <si>
    <t>capacity exercised by the board, executives, and IT management to control the implementation of IT strategy (Van Grembergen 2002) and to govern the use of the key assets of the organization using mechanisms that enable business and IT executives to formulate aligning policies and procedures (Weill and Broadbent 1998; Weill and Ross 2004)</t>
  </si>
  <si>
    <t>IS cpability</t>
  </si>
  <si>
    <t>the ability to control IT-related costs, to deliver systems when needed, and to effect business strategies through IT implementation</t>
  </si>
  <si>
    <t>encompasses IT infrastructure, human IT resources comprised of technical and managerial IT skills, and IT-enabled intangibles such as knowledge assets, customer orientation, and synergy (Bharadwaj 2000)</t>
  </si>
  <si>
    <t>Not really an IT or digital capabilty. However, digital technologies are enablers of this capability, so that it mediates between digital design and firm's customer perofrmance</t>
  </si>
  <si>
    <r>
      <rPr>
        <rFont val="Calibri, Arial"/>
        <color theme="1"/>
        <sz val="10.0"/>
      </rPr>
      <t xml:space="preserve">Improve information sharing and coordination with suppliers. The objective of </t>
    </r>
    <r>
      <rPr>
        <rFont val="Calibri, Arial"/>
        <b/>
        <color theme="1"/>
        <sz val="10.0"/>
      </rPr>
      <t>customer-side informational capabilities</t>
    </r>
    <r>
      <rPr>
        <rFont val="Calibri, Arial"/>
        <color theme="1"/>
        <sz val="10.0"/>
      </rPr>
      <t xml:space="preserve"> is to reduce the cost of serving customer. (E.g. integrated system to support web, call center, and retail activities to reduce costs and improve the efficiency of customer service operations (Patton 2006) These </t>
    </r>
    <r>
      <rPr>
        <rFont val="Calibri, Arial"/>
        <b/>
        <color theme="1"/>
        <sz val="10.0"/>
      </rPr>
      <t>supplier-side informational capabilities</t>
    </r>
    <r>
      <rPr>
        <rFont val="Calibri, Arial"/>
        <color theme="1"/>
        <sz val="10.0"/>
      </rPr>
      <t xml:space="preserve"> improve the efficiency of the operational and supply side processes. (E.g. collaborative planning, forecasting, and replenishment (CPFR) tools to decrease inventory levels and reduce stock outs (Lee 2002).</t>
    </r>
  </si>
  <si>
    <t>current ordinary capabilities that are enahnce by IT or "digitally"</t>
  </si>
  <si>
    <t>new dynamic capabilities that are enabled by IT or "digitally"</t>
  </si>
  <si>
    <t>a firm’s capacity to deploy Resources, usually in combination, using organizational processes, to effect a desired end. They are information-based, tangible or intangible processes that are firm-specific and are developed over time through complex interactions among the firm’s Resources</t>
  </si>
  <si>
    <t>firm processes for acquiring, integrating, reconfiguring, and/or releasing resources that produce a “first-order change” (Winter 2003) in the organization to match or create market change (Eisenhardt and Martin 2000)</t>
  </si>
  <si>
    <t>represent both (1) the firm’s ability to mobilize and deploy its IT-based resources, creating value in combination with other resources and capabilities (Bharadwaj 2000, p. 171), and (2) the firm-specific ITenabled knowledge and routines that improve the value of non-IT resources.</t>
  </si>
  <si>
    <t>Examples from the case study: Rapid development of "bite sized" applictions Strategic focus in IT applications IT talet leadership</t>
  </si>
  <si>
    <t>the extent to which a firm uses business analytics technologies or applications that analyze critical business data to better understand its business and market and make timely business decisions</t>
  </si>
  <si>
    <t>the extent to which a firm uses CRM-related IT applications to support organizational work processes pertaining to managing relationships with customers</t>
  </si>
  <si>
    <t>aspects such as design of IT architecture, delivery of IT services, and IT management that may be instrumental to an organization’s competitive advantage, agility, and performance</t>
  </si>
  <si>
    <t>driver of IT business value</t>
  </si>
  <si>
    <t>IT infrastracture</t>
  </si>
  <si>
    <t>IT asset and IT capability</t>
  </si>
  <si>
    <t>capability of the infrastructure to adapt to environmental changes by enabling rapid development and implementation of IT applications</t>
  </si>
  <si>
    <t>post-M&amp;A IT integration capability</t>
  </si>
  <si>
    <t>firm’s dynamic capability to integrate the IT technical infrastructure, IT personnel, and IT and business processes of the target/acquired firm with the IT technical infrastructure, IT personnel, and IT and business processes of the acquirer after an M&amp;A</t>
  </si>
  <si>
    <t>how management capability and human resource capability facilitate or inhibit IT investment, how IT is used in internal communications and with suppliers, and the company’s Internet capabilities</t>
  </si>
  <si>
    <t>Adaptive capabilites</t>
  </si>
  <si>
    <t>agility, competition intelligence, flexibility, digital options, and absorptive capacity</t>
  </si>
  <si>
    <t>firm’s strategic flexibility and operational flexibility to act on information regarding changes in a firm’s interaction patterns</t>
  </si>
  <si>
    <t>enables recurrent applications of agility and digital options to assimilate new information regarding firm interactions and the competitive environment, and to engage in new rounds of strategic action and interaction</t>
  </si>
  <si>
    <t>IT-enabled capabilites</t>
  </si>
  <si>
    <t>agility, competitive intelligence, flexibility, digital options, and absorptive capacity</t>
  </si>
  <si>
    <t>a precursor to the board’s ability to carry out its ITG monitoring and service functions. Its determinants are: 1) Directors IT capital 2) CIO on the board 3) Board IT committees</t>
  </si>
  <si>
    <t>discuss further IT but not asset?</t>
  </si>
  <si>
    <t>IT-enabled Intrefirm process integration capbility</t>
  </si>
  <si>
    <t>interfirm process integration capabilities reduce transaction costs in markets while intrafirm process integration capabilities reduce organization costs of internal production interfirm process integration - the degree to which a firm establishes digital connections with entities outside the firm’s boundaries to coordinate transaction interdependencies with them A firm’s interfirm process integration capability provides the firm with the ability to monitor partners’ actions, coordinate resource flows and activities with partners, and reduce transaction costs</t>
  </si>
  <si>
    <t>IT-enabled intrafirm process integration capbility</t>
  </si>
  <si>
    <t>intrafirm process integration - the degree to which a firm establishes digital connections among the resources and activities in internal subunits and functions to coordinate production interdependencies A firm’s intrafirm process integration capability provides the firm with the ability to control and coordinate interdependent tasks and activities across its internal subunits and functions</t>
  </si>
  <si>
    <t>information analytics capability</t>
  </si>
  <si>
    <t>includes also leadership capability, strategic planning capability, HR focus cpability, Process management capability</t>
  </si>
  <si>
    <t>the formal structure of the relationship between business and IT management decision-making functions found in organizational structure or in the allocation of roles and responsibilities on steering committees or organizational structure</t>
  </si>
  <si>
    <t>the policies, processes, procedures, planning, and monitoring associated with strategic decision-making and the favorable use of IT</t>
  </si>
  <si>
    <t>the ability of firms to sense environmental change and respond readily</t>
  </si>
  <si>
    <t>firm’s ability to integrate, build, and reconfigure internal and external competencies to address rapidly changing environments</t>
  </si>
  <si>
    <t>a set of organizational routines and processes by which firms acquire, assimilate, transform, and exploit knowledge to produce a dynamic organizational capability</t>
  </si>
  <si>
    <t>capability "needed to sense technological advancements and the ways in which a firm might leverage them to gain advantage" IT plays an important role in enabling the sense and responding capabilities of firms in two ways: (1) directly and (2) indirectly through the creation of digital options</t>
  </si>
  <si>
    <t>digital option</t>
  </si>
  <si>
    <t>A set of IT-enabled capabilities in the form of digitized work processes and knowledge systems. IT creates digital options by extednign knowledge reach or process reach.</t>
  </si>
  <si>
    <t>an ability to mobilize and deploy IT-based resources in combination with other organizational resources and capabilities IT capability that presents the characteristics of rarity, appropriability, non-reproducibility, and non-substitutability, may become a source of superior performance</t>
  </si>
  <si>
    <t>one of the forms of IT investment (together with IT expenditures and human IS resources)</t>
  </si>
  <si>
    <t>firm’s ability to mobilize, deploy and use IT-based resources such as IT infrastructure or human IT resources to improve the firm’s business processes They include firm's agility, knowledge management, and innovatiion-supportive organizational culture. IT capability is enabler of other types of higher order capabilities, like development of environmental strategy capability</t>
  </si>
  <si>
    <t>an organization’s ability to ‘perform a set of co-ordinated tasks, utilizing organizational resources, for the purposes of achieving a particular end result’</t>
  </si>
  <si>
    <t>an organizational capability that has the express purpose of ensuring that investments made in IT consistently generate value, through the enactment of a number of distinct, yet complementary, competences.</t>
  </si>
  <si>
    <t>information processing capabilities</t>
  </si>
  <si>
    <t>rules and procedures direct contacts liaison roles integrator roles task forces and teams they are elements of structura mechanisms hierarchy</t>
  </si>
  <si>
    <t>synonym of IT organizations spend a high percentage of their budgets on developing IT capabilities, which in turn provide strategic benefits to the organizations</t>
  </si>
  <si>
    <t>combinations of IT-based assets and routines that support business conduct in value-adding way Two types: IT human capabilities IT infrastructure capabilities</t>
  </si>
  <si>
    <t>technical capability</t>
  </si>
  <si>
    <t>technical knowledge and skills of IT personnel based on their specific expertise in technical</t>
  </si>
  <si>
    <t>behavioral capability</t>
  </si>
  <si>
    <t>interpersonal and management skills of IT personnel to interact with and manage others; and ‘business capability’ covers the knowledge of IT personnel about the overall business environment and specific organizational context.</t>
  </si>
  <si>
    <t>knowledge and skills possessed by IT personnel, IT infrastructure capabilities are defined in terms of shared services provided by the IT unit.</t>
  </si>
  <si>
    <t>the base foundation of budgeted-for IT capability, shared throughout the firm in the form of reliable services and usually managed by the IT group</t>
  </si>
  <si>
    <t>either a physical capability (channel management, security and risk management, communication, data management, application infrastructure, and IT facilities management) or a managerial capability (IT management, IT architecture and standards, IT education, and IT research and development) research and development)</t>
  </si>
  <si>
    <t>an oversight practice that is executed by both the board of directors and the executive management team. Its objective is to ensure effective utilization of IT such that: (1) IT is aligned with the enterprise, (2) IT allows the organization to exploit opportunities, (3) IT resources are used responsibly, and (4) IT risks are managed appropriately.</t>
  </si>
  <si>
    <t>valuable capaiblity that can influence performance heterogeneously distributed across competing firms; that is, not all firms possess this capability to the same extent managerial IT capabilities are imperfectly mobile. They are very difficult to develop and require long periods of learning by doing and trial and error</t>
  </si>
  <si>
    <t>firm-wide competencies in creating patterns of recurring interactions among resources that produce productivity outcomes</t>
  </si>
  <si>
    <t>ability to assemble and deploy IT-based resources in combination with other firms’ resources</t>
  </si>
  <si>
    <t>a complex bundle of IT-related resources, skills and knowledge that enable firms to coordinate activities and other resources to produce desired outcomes</t>
  </si>
  <si>
    <t>a firm’s architecture, data management services and application platforms.</t>
  </si>
  <si>
    <t>IT business spannig capability</t>
  </si>
  <si>
    <t>a measure of a firm’s ability to envisage and apply IT resources to clearly and strategically support business goals and objectives</t>
  </si>
  <si>
    <t>a firm’s ability to actively and constantly search for innovative ways of using IT resources to identify and create new opportunities and ideas</t>
  </si>
  <si>
    <t>a firm’s investment in innovative, emerging technologies in order to build its IT portfolio.</t>
  </si>
  <si>
    <t>‘dynamic’ refers to the capacity to renew competences so as to achieve congruence with a changing business environment in which innovative responses are needed. ‘capabilities’ emphasizes the key role of strategic management in appropriately ‘adapting, integrating, and reconfiguring internal and external organizational skills, resources, and functional competences to match the requirements of a changing environment’</t>
  </si>
  <si>
    <t>the range of IT’s potential benefits the degree of organizational transformation</t>
  </si>
  <si>
    <t>the ability to gather, synthesize and disseminate information properly to cope with uncertainty</t>
  </si>
  <si>
    <t>ability to facilitate efficient flowing of information by increasing automation in processing information</t>
  </si>
  <si>
    <t>firm’s ability to capture the complete customer behavior information</t>
  </si>
  <si>
    <t>focal capability</t>
  </si>
  <si>
    <t>capability to be innovative</t>
  </si>
  <si>
    <t>competence</t>
  </si>
  <si>
    <t>the potential that leads to effective behaviour</t>
  </si>
  <si>
    <t>firm’s ability to leverage its IT resources and IT competencies, in combination with other organisational resources and capabilities, in order to address rapidly changing business environments Dimensions: ● Sensing ● Coordinating ● Learning ● Integrating ● Reconfiguring</t>
  </si>
  <si>
    <t>capability</t>
  </si>
  <si>
    <t>refer to the firm’s capacity to perform an activity competently</t>
  </si>
  <si>
    <t>the ability to mobilize and deploy IT-based resources in combination or co-present with other resources and capabilities</t>
  </si>
  <si>
    <t>developed from inside the firm in response to requirements of the market</t>
  </si>
  <si>
    <t>externally oriented and focus on managing external relation ships and resources</t>
  </si>
  <si>
    <t>integrate inside-out and outside-in IT capabilities by invo lving both an external and internal perspective</t>
  </si>
  <si>
    <t>Outside-in capability The ability of a focal firm to exchange information with network partners using interorganisational systems</t>
  </si>
  <si>
    <t>integrate various resources; cannot be easily imitated and have the potential to create business value the greater the use of IT, the more likely the firm is to develop unique capabilities from its core IT infrastructure consist of infrastructure, human resources, and knowledge</t>
  </si>
  <si>
    <t>e-business capability (functionality)</t>
  </si>
  <si>
    <t>use of the unique characteristics of the Internet (open standard, public network, and global connectivity) to improve business performance and enable e-business value creation</t>
  </si>
  <si>
    <t>front-end functionalities</t>
  </si>
  <si>
    <t>provide product information to consumers on the Internet, facilitate transaction processing, and enable customization and personalization</t>
  </si>
  <si>
    <t>back-end integration</t>
  </si>
  <si>
    <t>links Web applications with back-office databases and facilitates information sharing along the value chain</t>
  </si>
  <si>
    <t>technology competence technical capability</t>
  </si>
  <si>
    <t>consists of technology infrastructure and IT human resources, where technology infrastructure refers to technologies that enable Internet-related businesses (e.g., EDI, EFT, intranet and extranet), and IT human resources refer to IT professionals possessing the knowledge and skills to implement Internetrelated applications</t>
  </si>
  <si>
    <t>he ability to effectively use IT functionalities to support IT-related activities</t>
  </si>
  <si>
    <t>the ability of NPD work units to effectively use IT functionalities to support the units’ IT-enabled NPD activities</t>
  </si>
  <si>
    <t>the ability to mobilize and deploy IT-based resources in combination or copresent with other esources and capabilities</t>
  </si>
  <si>
    <t>Three dimensions of IT capbility (a) the acquisition of IT resources, such as technology assets (Ross et al. 1996), IT objects (Tippins and Sohi 2003), and the overall IT infrastructure (Bharadwaj 2000, Feeny and Willcocks 1998); (b) deployment of IT resources through tight IT-business relationships, such as IT-business partnering (Ross et al. 1996), IT partnerships (Bharadwaj et al. 1999), and business-IT vision (Feeny and Willcocks 1998); (c) leveraging of IT resources, such as technical IT skills</t>
  </si>
  <si>
    <t>firm’s ability to acquire, deploy, and leverage its IT resources to shape and support its business strategies and value chain activities.</t>
  </si>
  <si>
    <t>the ability of NPD work units to effectively use IT functionalities to support IT-enabled NPD activities</t>
  </si>
  <si>
    <t>the ability to effectively use IT functionalities to support IT-enabled NPD activities</t>
  </si>
  <si>
    <t>the set of IT-related knowledge and experience that a business manager possesses conceptualized as a duality, including IT knowledge and IT expertise of the business manager</t>
  </si>
  <si>
    <t>specialized knowledge possessed by individuals: how well they understand fundamental IT concepts, how well informed they are about IT in their organization. IT knowledge enables business managers to communicate with IT people, and just as importantly, to understand the value of IT for their business units</t>
  </si>
  <si>
    <t>the activities taking place in the particular organizational context of the business manager’s work.</t>
  </si>
  <si>
    <t>ability to combine IS components (resources) and direct efforts toward achieving business objectives or capitalizing on business opportunities</t>
  </si>
  <si>
    <t>the extent to which the IS applications of a focal firm work as a functional whole in conjunction with the IS applications of its business partners</t>
  </si>
  <si>
    <t>the ability of an organization to incur relatively small penalties for departure from an optimal configuration of assets</t>
  </si>
  <si>
    <t>the creation, dissemination, and use of knowledge enabled by IT that greatly augments and enables firms’ knowledge capabilities</t>
  </si>
  <si>
    <t>a dynamic capability of processing knowledge, enabled by IT, that enhances firm innovation ACAP has two substes: potential and realized absorptive capacities</t>
  </si>
  <si>
    <t>a capability provided by IT, that helps augment firms’ social capital and support direct interactions among human members of the firms to cultivate shared frame of references</t>
  </si>
  <si>
    <t>a firm’s ability to achieve IT integration (through the timely and idiosyncratic exchange of information with its partners) or a firm’s ability to reconfigure IT resources (through modular designs and standardized interfaces in applications and processes)</t>
  </si>
  <si>
    <t>integrated IS capability</t>
  </si>
  <si>
    <t>the degree to which the focal firm's information systems pro vide integrated data and process integration</t>
  </si>
  <si>
    <t>organizational base of IT resources and capabilities</t>
  </si>
  <si>
    <t>takes into account today's and yesterday's IT experiences and also future anticipated IT needs</t>
  </si>
  <si>
    <t>Not our focus but defines IT capbility</t>
  </si>
  <si>
    <t>digitally enabled interfirm process capability</t>
  </si>
  <si>
    <t>backend integration</t>
  </si>
  <si>
    <t>capability which “inks Web applications with back-office databases and facilitates information sharing along the value chain</t>
  </si>
  <si>
    <t>the ability of firms to simultaneously explore new IT resources and practices (IT exploration) as well as exploit their current IT resources and practices (IT exploitation)</t>
  </si>
  <si>
    <t>firm’s ability to simultaneously pursue exploration and exploitation in their management of IT resources and practices, and propose that IT ambidexterity (as a lower-order functional capability) would be an antecedent of organizational agility (a higherorder dynamic capability)</t>
  </si>
  <si>
    <t>firm’s ability to manage both current and emerging technologies, grasp their potential value for business operations, select promising technologies, and implement an efficient means of leveraging those technologies</t>
  </si>
  <si>
    <t>the experimentation with new IT resources and practices, whereas IT exploitation refers to the utilization of existing and proven IT resources and practices.</t>
  </si>
  <si>
    <t>technical and managerial IT skills and strategic IT alignment, that contribute to organizational agility by enabling successful implementation or deployment of requisite information systems</t>
  </si>
  <si>
    <t>premise has been to match and adapt IT and business capabilities to a rapidly changing external environment</t>
  </si>
  <si>
    <t>a set of firm capabilities that enhances firms’ ability to sense their environment and respond to opportunities and threats speedily</t>
  </si>
  <si>
    <t>using knowledge-oriented technologies such as groupware, electronic mail, video conferencing, instant messaging, and chat significantly increases communication frequency and enhances the effectiveness of socialization efforts among firms</t>
  </si>
  <si>
    <t>enables firms to mobilize and deploy resources in support of strategic actions</t>
  </si>
  <si>
    <t>Not about IT capbilities</t>
  </si>
  <si>
    <t>firm’s ability to develop build-to-order IT interfaces for a given relationship to exchange custom information; tailor business rules; resolve syntactic and semantic differences with a partner’s databases; and integrate hardware platforms, communication technologies, and applications to work seamlessly with a partner</t>
  </si>
  <si>
    <t>allows the focal firm to establish digital connections to a group of partners with relative ease and at a low cost.</t>
  </si>
  <si>
    <t>integrated information delivery</t>
  </si>
  <si>
    <t>ability of the amalgam of the organization’s information systems to deliver needed information to individuals at hierarchical levels and across processes</t>
  </si>
  <si>
    <t>information management capability</t>
  </si>
  <si>
    <t>capability influences its customer management, process management, and performance management capabilities, leading to improved organizational performance</t>
  </si>
  <si>
    <t>an important measure of IT capability firms with higher levels of IT intensity may be able to exploit IT better to improve efficiency because of the accumulated knowledge and experience associated with higher levels of IT investment</t>
  </si>
  <si>
    <t>a dynamic capability that provides a firm with flexibility and agility to alter its IT resources and business resources to achieve organizational advantage. It is an is an organizational competency that helps a firm to coordinate its responses to changes in the business environment</t>
  </si>
  <si>
    <t>present in a form of e-commerce capability</t>
  </si>
  <si>
    <t>No conceptualizaton of our searches terms</t>
  </si>
  <si>
    <t>it is not the existence of the physical technology that constitutes the capability, but the routines surrounding the use of IT in a particular firm</t>
  </si>
  <si>
    <t>how the firm earns a living now, theory derived items for this measure included: enhance existing products or services; enhance existing business processes; enhance existing customer relationships; and enhance existing ways of doing business</t>
  </si>
  <si>
    <t>how the firm will compete in the future, theory derived items for this measure included: develop new products or services; implement new business processes; create new customer relationships; and change way of doing business.</t>
  </si>
  <si>
    <t>supplier IT capability</t>
  </si>
  <si>
    <t>a supplier’s competence in designing IT applications and technical systems and in delivering them to clients through consulting, user training, and project and relationship management skills</t>
  </si>
  <si>
    <t>in-sourced supplier IT capability</t>
  </si>
  <si>
    <t>the client and the supplier jointly engage in capability deployment, thereby creating supplier capability applications that are tailored to the unique needs of the client’s workflows</t>
  </si>
  <si>
    <t>extent to which a firm is knowledgeable about and effectively utilizes IT to manage information within the firm. Included in this conceptualization is the assumption that firms also possess IT objects (e.g., software, hardware, IT personnel) It is composed of (a) IT knowledge, (b) IT operations, (c) IT objects</t>
  </si>
  <si>
    <t>a subset of the more general conception of knowledge defines technical knowledge as ‘a set of principles and techniques useful to bring about change towards desired ends.’</t>
  </si>
  <si>
    <t>activities that are undertaken in order to achieve a particular end</t>
  </si>
  <si>
    <t>enablers that are largely responsible for the current increases in information production and dissemination</t>
  </si>
  <si>
    <t>Refer to an ability to mobilize and deploy information technology (IT) based resources in combination or cop resent with other resources and capabilities to enhance its overall efficiency, effectiveness, and/or flexibility in accordance to business needs. They are sometimes also referred to as IT capabilities (e.g., Santhanam &amp; Hartono, 2003), IT assets (e.g., Nevo &amp; Wade, 2010), IS resources (e.g., Karimi et al.,2007), or IS competencies (e.g., Tarafdar &amp; Gordon, 2007) in the literature.</t>
  </si>
  <si>
    <t>Obtain a broad grasp of a system’s functionality while actively extending the basket of IT features while actively extending the basket of IT features that at may be used by a particular user to accomplish tasks. Broadening and deepening capabilities to achieve desired performance outcomes in uncertain market environments—users broaden and deepen their capabilities in IT feature use over time to adjust their behaviors to the time-varying affordances of their task environments.</t>
  </si>
  <si>
    <t>Platforms differ from applications due to their heterogeneous and growing user base, that is their design context is not fixed due to the constant generification of included IT capabilities (Williams and Pollock, 2008). Platforms include, for example, office software platforms (MS Office, Officestar), operating system platforms (Windows, Unix), application frameworks like ERP or CRM packages (SAP, Oracle, SalesForge) or application development platforms (e.g. Service Oriented Architecture). Platform designs draw upon architectural principles that organize IT capabilities into frameworks allowing the software to address a family of generic functional specifications that meet the needs of multiple, heterogeneous and growing user communities</t>
  </si>
  <si>
    <t>We define IT resources as both IT assets and IT capabilities. IT assets refer to anything tangible or intangible related to IT that can be used in organizational processes for creating, producing, and offering products and services. IT assets may include hardware, soft ware, network infrastructure, information assets, or human resources in IT functions. IT capabilities refer to repeatable patterns of actions in the use of IT assets. Bharadwaj (2000) define IT capability as a firms ability to mobilize and deploy IT-based resources in combination or co-present with other resources and capabilities(171). Pavlou and El Sawy (2006) explain that IT capabilities have three key dimensions the acquisition of IT assets, deployment of IT assets through tight IT business relationships, and leveraging of IT assets in formulating business strategies. IT resources in particular, digitized administrative processes and public intelligence analytics facilitate the public service delivery capability by either reducing the amount of inputs or costs that are necessary to produce outputs, increasing the quantity of outputs or the quality of outcomes, or both.</t>
  </si>
  <si>
    <t>IT is the application of technology to business processes, gathering data and creating information that is valuable to managers who make business decisions. IT translates symbols into a useable form. Lai and Mahapatra (1997) define the term IT in a broad sense as "technologies dedicated to information storage, processing and communication." These authors go on to say that "this notion of IT focuses on the hardware, software, telecommunication, and office equipment that transform raw data to useful information, adding new value in the process." T should be defined broadly to encompass hardware, software, telecommunications (including voice, facsimile and e-mail), as well as the personnel and resources software, telecommunications (including voice, facsimile and e-mail), as well as the personnel and resources dedicated to supporting IT." IT, then, is a capability or a process not bounded by the immediate definition of the boxes and switches, but a challenge to managers with insight.</t>
  </si>
  <si>
    <t>Is defined as the set of choices that specifies an organizations shared digitized processes and data, and the applications that support these business processes and data repositories. The SBU IT application portfolio strategy is defined as the set of choices specifying the unique IT capabilities required to compete within each individual SBU market and to leverage the shared corporate IT platform capabilities.</t>
  </si>
  <si>
    <t>These are define as a coherent set of standardized IT-supported business processes and data, and the applications that support these business processes and data repositories that support the organizations core business transactions</t>
  </si>
  <si>
    <t>Defined as a set of shared, tangible IT resources that provide a foundation for enabling present and future business applications. IT infrastructure – including hardware, software, and networks – plays a vital role in helping firms to accelerate the pace with which they can effect desired changes</t>
  </si>
  <si>
    <t>often developed in functional and sub-functional areas by combining physical, human, and technological resources. IT support for core competencies is conceptualized as a mechanism to achieve mutual coherence between IT activities and firm priorities. IT capabilities reside in organizational functions, whereas IT support for core competency manifests in firm-wide capabilities for achieving cross-function integration and coordination of capabilities.</t>
  </si>
  <si>
    <t>can be understood in practical terms as the structural coherence of a set of applications and databases (Schwartz, 1970). Structural coherence can be achieved through the adoption of common data, process and technology definitions. The set of corporate information systems is conceptualized as one logical system, physically instantiated in a number of applications developed to conform to the set of standard definitions. Integration must in practice be a partial phenomenon, with the extent of integration achieved dependent on the scope of corporate definition achieved at any particular time, and the extent to which the corporate definitions have actually been embedded in systems in production.</t>
  </si>
  <si>
    <t>IT has been used to `mechanize old ways of doing leaving `existing processes intact and (using) computers to speed them up. `As IT is used to enable more radical and strategic change to be achieved, it becomes increasingly important that it is planned and co-ordinated to support the overall business plan and goals.</t>
  </si>
  <si>
    <t>Two dimensions: transformational competence, which represents the ability to trans- form the organization using IT; and operational competence, which represents ability to provide reliable and consistent IT support to the business.</t>
  </si>
  <si>
    <t>A flexible infrastructure may be assumed to be causally linked to IT service capabilities- . For instance, compatibility of hardware, operating systems, and networks deter- mines the transportability of systems across platforms, and transportability affects cost and feasibility of changing processes, distributing systems, or reusing parts systems in new ways.</t>
  </si>
  <si>
    <t>Implies unique information processing capability that brings competitive advantage to organizations. Is defined as the process of using advanced technologies to examine big data in order to uncover useful information (e.g., hidden patterns, unknown correlations, etc.) to help with making better decisions across business pro cesses among functions or companies</t>
  </si>
  <si>
    <t>Ability to assemble, integrate, and deploy valued IT-based resources in combination or to copresent with other resources and capabilities [13]. IT capability refers to a firm's ability to identify systems meeting business needs, to deploy these systems in a cost-effective manner, and to provide long-term maintenance and support for these systems [77]</t>
  </si>
  <si>
    <t>the routines within the IS department that enable it to deliver IT services to the organization</t>
  </si>
  <si>
    <t>Is defined as the ability to adapt to changing business requirements quickly and economically [29]. Many</t>
  </si>
  <si>
    <t>Firm's ability to integrate, build, and reconfigure IT with organizational and managerial processes in order to align with a rapidly changing competitive environment</t>
  </si>
  <si>
    <t>Is a crucial organizational capability that enables firms to manage information systems (IS) from heterogeneous trading partners in a value network. Is an organizational ability to work with external trading partners, interoperability's development depends not only on capability building within firm boundaries but also on community readiness across firm boundaries. Interoperability differs from other related IT capabilities as follows. First, since interoperability focuses on the ability to exploit external IT resources embedded outside firm boundaries, other organizations' standards adoption matters. In other words, interoperability is subject to environmental factors. To understand this dependency on other firms' behaviors, we employ network effects theory to complement IT capability research. Furthermore, interoperability is modeled as a complex capability, since some simpler capabilities are needed before its establishment [7]. Specifically, we posit that effectively managing data flows within and across firm boundaries is a critical prerequisite of interoperability.</t>
  </si>
  <si>
    <t>Cloud computing capabilities</t>
  </si>
  <si>
    <t>Regarded as a type of outsourcing or contrasted with on-premises infrastructure, it is a model for organizing shared computing resources such that automatic, on-demand access to these resources is possible, irrespective of who owns them and whether they are located “on or off premises</t>
  </si>
  <si>
    <t>Ability to quickly and economically adapt the IS applications to changing business requirements. Includes (1) IT-enabled Flexibility in Customer Services (ITCS) as the firms ability to quickly and economically adapt its IT-enabled customer services to changing business requirements and (2) IT-enabled Flexibility in Partner Services (ITPS) as the firms ability to quickly and economically adapt its IT-enabled partner services to changing business requirements.</t>
  </si>
  <si>
    <t>The ability to mobilize and deploy IT-based resources in combination or copresent with other resources and capabilities. that are likely to build IT capabilities [10, 95]. IT capability is built on IT infrastructure, IT human resources, and IT-enabled intangibles. IT capabilities allow the firm to coordinate activities through the use of IT resources [91] and may be used to facilitate the delivery of needed resources by removing the physical, spatial, and temporal limitations to communication [10, 13]. IT resources can improve internal and external coordination [37, 64] through two primary functions: (1) automating, which enables an increase in the amount of information processed per unit of time, and (2) informating, which facilitates proper routing of available information among organizational actors within the firm and between firms.</t>
  </si>
  <si>
    <t>Digital complementarity assts capabilities</t>
  </si>
  <si>
    <t>Organization's ability to mobilize and deploy IT-based resources in combination or copresent with other resources and capabilities</t>
  </si>
  <si>
    <t>Capability is related to organizational benefits indirectly through other organizational processes. EA has been traditionally conceptualized as a collection of artefacts that represent an organizations business systems and IT systems, together with a planning process for documenting these systems (Ross et al., 2006). EA includes details about an organizations processes, capabilities, data, application systems and IT infrastructure using a variety of standardized representation techniques (Kaisler et al., 2005; Lankhorst, 2013). Enterprise architects typically define the current and future states of an organization's business systems and IT systems, and provide a roadmap for achieving the transformation between them (Tamm et al., 2011). EA enables the alignment of an organizations business strategy with its IT strategy and plays an important role in business and IS planning in large organizations globally. The extent to which the EA group is able to provide service to an organization based on EA content, EA standards, EA stakeholder participation and the skills and knowledge of its EA professionals. Four components: EA Content, EA Standards, EA Stakeholder Participation and EA Skills and Knowledge.</t>
  </si>
  <si>
    <r>
      <rPr>
        <rFont val="Calibri"/>
        <color rgb="FF000000"/>
        <sz val="10.0"/>
      </rPr>
      <t xml:space="preserve">Ability of a firm to exchange strategic and tactical information online with customers and suppliers on-demand. A firm with high levels of OIC is likely to lower the uncertainty of product or service requirements, improve coordination, and enhance satisfaction associated with the online channel, which will encourage value chain activities to be conducted electronically. </t>
    </r>
    <r>
      <rPr>
        <rFont val="Calibri"/>
        <b/>
        <color rgb="FF000000"/>
        <sz val="10.0"/>
      </rPr>
      <t>Thus the outcome of developing better OIC is reflected in higher levels of digitization.</t>
    </r>
  </si>
  <si>
    <r>
      <rPr>
        <rFont val="Calibri, Arial"/>
        <color theme="1"/>
        <sz val="10.0"/>
      </rPr>
      <t xml:space="preserve">Improve information sharing and coordination with suppliers. The objective of </t>
    </r>
    <r>
      <rPr>
        <rFont val="Calibri, Arial"/>
        <b/>
        <color theme="1"/>
        <sz val="10.0"/>
      </rPr>
      <t>customer-side informational capabilities</t>
    </r>
    <r>
      <rPr>
        <rFont val="Calibri, Arial"/>
        <color theme="1"/>
        <sz val="10.0"/>
      </rPr>
      <t xml:space="preserve"> is to reduce the cost of serving customer. (E.g. integrated system to support web, call center, and retail activities to reduce costs and improve the efficiency of customer service operations (Patton 2006) These </t>
    </r>
    <r>
      <rPr>
        <rFont val="Calibri, Arial"/>
        <b/>
        <color theme="1"/>
        <sz val="10.0"/>
      </rPr>
      <t>supplier-side informational capabilities</t>
    </r>
    <r>
      <rPr>
        <rFont val="Calibri, Arial"/>
        <color theme="1"/>
        <sz val="10.0"/>
      </rPr>
      <t xml:space="preserve"> improve the efficiency of the operational and supply side processes. (E.g. collaborative planning, forecasting, and replenishment (CPFR) tools to decrease inventory levels and reduce stock outs (Lee 2002).</t>
    </r>
  </si>
  <si>
    <t>an ability to mobilize and deploy IT-based resources in combination with other organizational resources and capabilities.  IT capability that presents the characteristics of rarity, appropriability, non-reproducibility, and non-substitutability, may become a source of superior performance</t>
  </si>
  <si>
    <r>
      <rPr>
        <rFont val="Calibri"/>
        <color theme="1"/>
        <sz val="10.0"/>
      </rPr>
      <t xml:space="preserve">Infrastructure </t>
    </r>
    <r>
      <rPr>
        <rFont val="Calibri"/>
        <i/>
        <color theme="1"/>
        <sz val="10.0"/>
      </rPr>
      <t xml:space="preserve">= </t>
    </r>
    <r>
      <rPr>
        <rFont val="Calibri"/>
        <color theme="1"/>
        <sz val="10.0"/>
      </rPr>
      <t xml:space="preserve">Assets = hardware </t>
    </r>
  </si>
  <si>
    <t>Refer to an ability to mobilize and deploy information technology (IT) based resources in combination or copresent with other resources and capabilities to enhance its overall efficiency, effectiveness, and/or flexibility in accordance to business needs. They are sometimes also referred to as IT capabilities (e.g., Santhanam &amp; Hartono, 2003), IT assets (e.g., Nevo &amp; Wade, 2010), IS resources (e.g., Karimi et al.,2007), or IS competencies (e.g., Tarafdar &amp; Gordon, 2007) in the literature.</t>
  </si>
  <si>
    <t>Cosidered as phisical resources</t>
  </si>
  <si>
    <t>Discussion</t>
  </si>
  <si>
    <t>Agreed that they are organizational capabilities</t>
  </si>
  <si>
    <t>MG double check if it is digital capability</t>
  </si>
  <si>
    <t>Agreed that it's a property of information/data collected</t>
  </si>
  <si>
    <t>Searching for definition</t>
  </si>
  <si>
    <r>
      <rPr>
        <rFont val="Calibri"/>
        <color rgb="FF000000"/>
        <sz val="10.0"/>
      </rPr>
      <t xml:space="preserve">Ability of a firm to exchange strategic and tactical information online with customers and suppliers on-demand. A firm with high levels of OIC is likely to lower the uncertainty of product or service requirements, improve coordination, and enhance satisfaction associated with the online channel, which will encourage value chain activities to be conducted electronically. </t>
    </r>
    <r>
      <rPr>
        <rFont val="Calibri"/>
        <b/>
        <color rgb="FF000000"/>
        <sz val="10.0"/>
      </rPr>
      <t>Thus the outcome of developing better OIC is reflected in higher levels of digitization.</t>
    </r>
  </si>
  <si>
    <t>Agreed that it is IT capability</t>
  </si>
  <si>
    <t>Agreed that it is an organizational capability</t>
  </si>
  <si>
    <t>Agreed that it is assets</t>
  </si>
  <si>
    <t xml:space="preserve">Agreed that it is IT capabilities </t>
  </si>
  <si>
    <t xml:space="preserve">Agreed that it is IT-enabled capabilities </t>
  </si>
  <si>
    <t>To be discussed again</t>
  </si>
  <si>
    <r>
      <rPr>
        <rFont val="Calibri"/>
        <color theme="1"/>
        <sz val="10.0"/>
      </rPr>
      <t xml:space="preserve">Improve information sharing and coordination with suppliers. The objective of </t>
    </r>
    <r>
      <rPr>
        <rFont val="Calibri"/>
        <b/>
        <color theme="1"/>
        <sz val="10.0"/>
      </rPr>
      <t>customer-side informational capabilities</t>
    </r>
    <r>
      <rPr>
        <rFont val="Calibri"/>
        <color theme="1"/>
        <sz val="10.0"/>
      </rPr>
      <t xml:space="preserve"> is to reduce the cost of serving customer. (E.g. integrated system to support web, call center, and retail activities to reduce costs and improve the efficiency of customer service operations (Patton 2006) These </t>
    </r>
    <r>
      <rPr>
        <rFont val="Calibri"/>
        <b/>
        <color theme="1"/>
        <sz val="10.0"/>
      </rPr>
      <t>supplier-side informational capabilities</t>
    </r>
    <r>
      <rPr>
        <rFont val="Calibri"/>
        <color theme="1"/>
        <sz val="10.0"/>
      </rPr>
      <t xml:space="preserve"> improve the efficiency of the operational and supply side processes. (E.g. collaborative planning, forecasting, and replenishment (CPFR) tools to decrease inventory levels and reduce stock outs (Lee 2002).</t>
    </r>
  </si>
  <si>
    <t xml:space="preserve">ok, as long we justify to the reviwers what the decision criteria are </t>
  </si>
  <si>
    <t>Examples of IT capabilities with no definition</t>
  </si>
  <si>
    <t>Not relevant</t>
  </si>
  <si>
    <t xml:space="preserve">Agreed that they are IT-enabled capabilities </t>
  </si>
  <si>
    <t>Agree for organizational capabilities</t>
  </si>
  <si>
    <t>Agree for IT capabilities</t>
  </si>
  <si>
    <t>To be Discussed</t>
  </si>
  <si>
    <t>Agree for IT-enabled capabilities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</si>
</sst>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m"/>
  </numFmts>
  <fonts count="18">
    <font>
      <sz val="10.0"/>
      <color rgb="FF000000"/>
      <name val="Arial"/>
      <scheme val="minor"/>
    </font>
    <font>
      <b/>
      <sz val="9.0"/>
      <color rgb="FFFFFFFF"/>
      <name val="Calibri"/>
    </font>
    <font>
      <sz val="9.0"/>
      <color theme="1"/>
      <name val="Calibri"/>
    </font>
    <font>
      <sz val="9.0"/>
      <color rgb="FF000000"/>
      <name val="Calibri"/>
    </font>
    <font>
      <u/>
      <sz val="9.0"/>
      <color rgb="FF000000"/>
      <name val="Calibri"/>
    </font>
    <font>
      <u/>
      <sz val="9.0"/>
      <color rgb="FF000000"/>
      <name val="Calibri"/>
    </font>
    <font>
      <color theme="1"/>
      <name val="Arial"/>
      <scheme val="minor"/>
    </font>
    <font>
      <b/>
      <sz val="9.0"/>
      <color rgb="FF000000"/>
      <name val="Calibri"/>
    </font>
    <font>
      <b/>
      <sz val="9.0"/>
      <color theme="1"/>
      <name val="Calibri"/>
    </font>
    <font>
      <b/>
      <color theme="1"/>
      <name val="Arial"/>
      <scheme val="minor"/>
    </font>
    <font>
      <b/>
      <sz val="10.0"/>
      <color theme="1"/>
      <name val="Calibri"/>
    </font>
    <font>
      <sz val="10.0"/>
      <color rgb="FF000000"/>
      <name val="Calibri"/>
    </font>
    <font>
      <sz val="10.0"/>
      <color theme="1"/>
      <name val="Calibri"/>
    </font>
    <font>
      <sz val="10.0"/>
      <color theme="1"/>
      <name val="&quot;Times New Roman&quot;"/>
    </font>
    <font>
      <u/>
      <sz val="10.0"/>
      <color rgb="FF0563C1"/>
      <name val="Calibri"/>
    </font>
    <font>
      <sz val="10.0"/>
      <color theme="1"/>
      <name val="Arial"/>
    </font>
    <font>
      <sz val="11.0"/>
      <color rgb="FF000000"/>
      <name val="Calibri"/>
    </font>
    <font>
      <color rgb="FF000000"/>
      <name val="Roboto"/>
    </font>
  </fonts>
  <fills count="10">
    <fill>
      <patternFill patternType="none"/>
    </fill>
    <fill>
      <patternFill patternType="lightGray"/>
    </fill>
    <fill>
      <patternFill patternType="solid">
        <fgColor rgb="FF38761D"/>
        <bgColor rgb="FF38761D"/>
      </patternFill>
    </fill>
    <fill>
      <patternFill patternType="solid">
        <fgColor rgb="FFE06666"/>
        <bgColor rgb="FFE06666"/>
      </patternFill>
    </fill>
    <fill>
      <patternFill patternType="solid">
        <fgColor rgb="FFFFE599"/>
        <bgColor rgb="FFFFE599"/>
      </patternFill>
    </fill>
    <fill>
      <patternFill patternType="solid">
        <fgColor rgb="FFEA9999"/>
        <bgColor rgb="FFEA9999"/>
      </patternFill>
    </fill>
    <fill>
      <patternFill patternType="solid">
        <fgColor rgb="FFFFFF00"/>
        <bgColor rgb="FFFFFF00"/>
      </patternFill>
    </fill>
    <fill>
      <patternFill patternType="solid">
        <fgColor rgb="FFE7E6E6"/>
        <bgColor rgb="FFE7E6E6"/>
      </patternFill>
    </fill>
    <fill>
      <patternFill patternType="solid">
        <fgColor rgb="FFB6D7A8"/>
        <bgColor rgb="FFB6D7A8"/>
      </patternFill>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bottom style="thin">
        <color rgb="FF000000"/>
      </bottom>
    </border>
  </borders>
  <cellStyleXfs count="1">
    <xf borderId="0" fillId="0" fontId="0" numFmtId="0" applyAlignment="1" applyFont="1"/>
  </cellStyleXfs>
  <cellXfs count="135">
    <xf borderId="0" fillId="0" fontId="0" numFmtId="0" xfId="0" applyAlignment="1" applyFont="1">
      <alignment readingOrder="0" shrinkToFit="0" vertical="bottom" wrapText="0"/>
    </xf>
    <xf borderId="0" fillId="2" fontId="1" numFmtId="0" xfId="0" applyAlignment="1" applyFill="1" applyFont="1">
      <alignment horizontal="left" readingOrder="0" vertical="top"/>
    </xf>
    <xf borderId="0" fillId="2" fontId="1" numFmtId="0" xfId="0" applyAlignment="1" applyFont="1">
      <alignment horizontal="center" readingOrder="0" vertical="top"/>
    </xf>
    <xf borderId="0" fillId="0" fontId="2" numFmtId="0" xfId="0" applyFont="1"/>
    <xf borderId="0" fillId="0" fontId="3" numFmtId="0" xfId="0" applyAlignment="1" applyFont="1">
      <alignment horizontal="left" readingOrder="0" vertical="top"/>
    </xf>
    <xf borderId="0" fillId="0" fontId="4" numFmtId="0" xfId="0" applyAlignment="1" applyFont="1">
      <alignment horizontal="left" readingOrder="0" vertical="top"/>
    </xf>
    <xf borderId="0" fillId="0" fontId="3" numFmtId="0" xfId="0" applyAlignment="1" applyFont="1">
      <alignment horizontal="center" readingOrder="0" vertical="top"/>
    </xf>
    <xf borderId="0" fillId="0" fontId="2" numFmtId="0" xfId="0" applyAlignment="1" applyFont="1">
      <alignment readingOrder="0"/>
    </xf>
    <xf borderId="0" fillId="0" fontId="3" numFmtId="164" xfId="0" applyAlignment="1" applyFont="1" applyNumberFormat="1">
      <alignment horizontal="left" readingOrder="0" vertical="top"/>
    </xf>
    <xf borderId="0" fillId="0" fontId="3" numFmtId="0" xfId="0" applyAlignment="1" applyFont="1">
      <alignment horizontal="left" vertical="top"/>
    </xf>
    <xf borderId="0" fillId="3" fontId="3" numFmtId="0" xfId="0" applyAlignment="1" applyFill="1" applyFont="1">
      <alignment horizontal="left" readingOrder="0" vertical="top"/>
    </xf>
    <xf borderId="0" fillId="3" fontId="5" numFmtId="0" xfId="0" applyAlignment="1" applyFont="1">
      <alignment horizontal="left" readingOrder="0" vertical="top"/>
    </xf>
    <xf borderId="0" fillId="3" fontId="3" numFmtId="0" xfId="0" applyAlignment="1" applyFont="1">
      <alignment horizontal="center" readingOrder="0" vertical="top"/>
    </xf>
    <xf quotePrefix="1" borderId="0" fillId="0" fontId="3" numFmtId="0" xfId="0" applyAlignment="1" applyFont="1">
      <alignment horizontal="left" readingOrder="0" vertical="top"/>
    </xf>
    <xf borderId="0" fillId="0" fontId="3" numFmtId="0" xfId="0" applyAlignment="1" applyFont="1">
      <alignment horizontal="center" vertical="top"/>
    </xf>
    <xf borderId="0" fillId="2" fontId="1" numFmtId="0" xfId="0" applyAlignment="1" applyFont="1">
      <alignment readingOrder="0"/>
    </xf>
    <xf borderId="0" fillId="2" fontId="1" numFmtId="0" xfId="0" applyFont="1"/>
    <xf borderId="0" fillId="2" fontId="1" numFmtId="0" xfId="0" applyAlignment="1" applyFont="1">
      <alignment horizontal="center"/>
    </xf>
    <xf borderId="0" fillId="2" fontId="1" numFmtId="0" xfId="0" applyAlignment="1" applyFont="1">
      <alignment horizontal="left" readingOrder="0" shrinkToFit="0" vertical="top" wrapText="0"/>
    </xf>
    <xf borderId="0" fillId="2" fontId="1" numFmtId="0" xfId="0" applyAlignment="1" applyFont="1">
      <alignment horizontal="left" shrinkToFit="0" vertical="top" wrapText="0"/>
    </xf>
    <xf borderId="0" fillId="2" fontId="1" numFmtId="0" xfId="0" applyAlignment="1" applyFont="1">
      <alignment horizontal="center" shrinkToFit="0" vertical="top" wrapText="0"/>
    </xf>
    <xf borderId="0" fillId="2" fontId="1" numFmtId="0" xfId="0" applyAlignment="1" applyFont="1">
      <alignment horizontal="center" readingOrder="0" shrinkToFit="0" vertical="top" wrapText="0"/>
    </xf>
    <xf borderId="0" fillId="0" fontId="3" numFmtId="0" xfId="0" applyAlignment="1" applyFont="1">
      <alignment horizontal="left" readingOrder="0" shrinkToFit="0" vertical="top" wrapText="0"/>
    </xf>
    <xf borderId="0" fillId="0" fontId="3" numFmtId="0" xfId="0" applyAlignment="1" applyFont="1">
      <alignment horizontal="center" readingOrder="0" shrinkToFit="0" vertical="top" wrapText="0"/>
    </xf>
    <xf borderId="0" fillId="0" fontId="3" numFmtId="0" xfId="0" applyAlignment="1" applyFont="1">
      <alignment horizontal="left" shrinkToFit="0" vertical="top" wrapText="0"/>
    </xf>
    <xf borderId="0" fillId="0" fontId="2" numFmtId="0" xfId="0" applyAlignment="1" applyFont="1">
      <alignment horizontal="left" readingOrder="0" shrinkToFit="0" vertical="top" wrapText="0"/>
    </xf>
    <xf borderId="0" fillId="0" fontId="2" numFmtId="0" xfId="0" applyAlignment="1" applyFont="1">
      <alignment horizontal="left" shrinkToFit="0" vertical="top" wrapText="0"/>
    </xf>
    <xf borderId="0" fillId="0" fontId="2" numFmtId="0" xfId="0" applyAlignment="1" applyFont="1">
      <alignment horizontal="center"/>
    </xf>
    <xf borderId="0" fillId="0" fontId="3" numFmtId="0" xfId="0" applyAlignment="1" applyFont="1">
      <alignment horizontal="left" shrinkToFit="0" vertical="top" wrapText="0"/>
    </xf>
    <xf borderId="0" fillId="0" fontId="3" numFmtId="0" xfId="0" applyAlignment="1" applyFont="1">
      <alignment horizontal="left" readingOrder="0" shrinkToFit="0" vertical="top" wrapText="0"/>
    </xf>
    <xf borderId="0" fillId="0" fontId="2" numFmtId="0" xfId="0" applyAlignment="1" applyFont="1">
      <alignment readingOrder="0" shrinkToFit="0" wrapText="0"/>
    </xf>
    <xf borderId="0" fillId="0" fontId="2" numFmtId="0" xfId="0" applyAlignment="1" applyFont="1">
      <alignment horizontal="center" shrinkToFit="0" wrapText="0"/>
    </xf>
    <xf borderId="0" fillId="0" fontId="2" numFmtId="0" xfId="0" applyAlignment="1" applyFont="1">
      <alignment shrinkToFit="0" wrapText="0"/>
    </xf>
    <xf borderId="0" fillId="0" fontId="2" numFmtId="0" xfId="0" applyAlignment="1" applyFont="1">
      <alignment shrinkToFit="0" vertical="top" wrapText="0"/>
    </xf>
    <xf borderId="0" fillId="0" fontId="2" numFmtId="0" xfId="0" applyAlignment="1" applyFont="1">
      <alignment horizontal="center" readingOrder="0" shrinkToFit="0" wrapText="0"/>
    </xf>
    <xf quotePrefix="1" borderId="0" fillId="0" fontId="2" numFmtId="0" xfId="0" applyAlignment="1" applyFont="1">
      <alignment readingOrder="0" shrinkToFit="0" wrapText="0"/>
    </xf>
    <xf borderId="0" fillId="0" fontId="2" numFmtId="0" xfId="0" applyAlignment="1" applyFont="1">
      <alignment horizontal="center" shrinkToFit="0" vertical="top" wrapText="0"/>
    </xf>
    <xf borderId="0" fillId="0" fontId="3" numFmtId="0" xfId="0" applyAlignment="1" applyFont="1">
      <alignment horizontal="center" shrinkToFit="0" vertical="top" wrapText="0"/>
    </xf>
    <xf borderId="0" fillId="4" fontId="3" numFmtId="0" xfId="0" applyAlignment="1" applyFill="1" applyFont="1">
      <alignment horizontal="left" readingOrder="0" shrinkToFit="0" vertical="top" wrapText="0"/>
    </xf>
    <xf borderId="0" fillId="4" fontId="3" numFmtId="0" xfId="0" applyAlignment="1" applyFont="1">
      <alignment horizontal="center" shrinkToFit="0" vertical="top" wrapText="0"/>
    </xf>
    <xf borderId="0" fillId="5" fontId="3" numFmtId="0" xfId="0" applyAlignment="1" applyFill="1" applyFont="1">
      <alignment horizontal="left" readingOrder="0" shrinkToFit="0" vertical="top" wrapText="0"/>
    </xf>
    <xf borderId="0" fillId="5" fontId="3" numFmtId="0" xfId="0" applyAlignment="1" applyFont="1">
      <alignment horizontal="left" readingOrder="0" vertical="top"/>
    </xf>
    <xf borderId="0" fillId="5" fontId="3" numFmtId="0" xfId="0" applyAlignment="1" applyFont="1">
      <alignment horizontal="center" shrinkToFit="0" vertical="top" wrapText="0"/>
    </xf>
    <xf quotePrefix="1" borderId="0" fillId="0" fontId="2" numFmtId="0" xfId="0" applyAlignment="1" applyFont="1">
      <alignment readingOrder="0"/>
    </xf>
    <xf borderId="0" fillId="0" fontId="3" numFmtId="0" xfId="0" applyAlignment="1" applyFont="1">
      <alignment horizontal="left" readingOrder="0" vertical="top"/>
    </xf>
    <xf borderId="0" fillId="0" fontId="3" numFmtId="0" xfId="0" applyAlignment="1" applyFont="1">
      <alignment horizontal="left" vertical="top"/>
    </xf>
    <xf borderId="0" fillId="0" fontId="2" numFmtId="0" xfId="0" applyAlignment="1" applyFont="1">
      <alignment readingOrder="0" shrinkToFit="0" vertical="top" wrapText="0"/>
    </xf>
    <xf borderId="0" fillId="0" fontId="6" numFmtId="0" xfId="0" applyFont="1"/>
    <xf borderId="0" fillId="0" fontId="3" numFmtId="0" xfId="0" applyAlignment="1" applyFont="1">
      <alignment readingOrder="0" shrinkToFit="0" vertical="top" wrapText="0"/>
    </xf>
    <xf borderId="0" fillId="0" fontId="3" numFmtId="0" xfId="0" applyAlignment="1" applyFont="1">
      <alignment readingOrder="0" vertical="top"/>
    </xf>
    <xf borderId="0" fillId="0" fontId="3" numFmtId="0" xfId="0" applyAlignment="1" applyFont="1">
      <alignment vertical="top"/>
    </xf>
    <xf borderId="0" fillId="4" fontId="3" numFmtId="0" xfId="0" applyAlignment="1" applyFont="1">
      <alignment horizontal="center" readingOrder="0" shrinkToFit="0" vertical="top" wrapText="0"/>
    </xf>
    <xf borderId="0" fillId="4" fontId="3" numFmtId="0" xfId="0" applyAlignment="1" applyFont="1">
      <alignment horizontal="left" shrinkToFit="0" vertical="top" wrapText="0"/>
    </xf>
    <xf borderId="0" fillId="5" fontId="3" numFmtId="0" xfId="0" applyAlignment="1" applyFont="1">
      <alignment horizontal="left" shrinkToFit="0" vertical="top" wrapText="0"/>
    </xf>
    <xf borderId="0" fillId="6" fontId="3" numFmtId="0" xfId="0" applyAlignment="1" applyFill="1" applyFont="1">
      <alignment horizontal="left" shrinkToFit="0" vertical="top" wrapText="0"/>
    </xf>
    <xf borderId="0" fillId="0" fontId="2" numFmtId="0" xfId="0" applyAlignment="1" applyFont="1">
      <alignment horizontal="center" readingOrder="0"/>
    </xf>
    <xf borderId="0" fillId="0" fontId="1" numFmtId="0" xfId="0" applyAlignment="1" applyFont="1">
      <alignment horizontal="center"/>
    </xf>
    <xf borderId="0" fillId="0" fontId="7" numFmtId="0" xfId="0" applyAlignment="1" applyFont="1">
      <alignment horizontal="center" readingOrder="0" shrinkToFit="0" vertical="center" wrapText="1"/>
    </xf>
    <xf borderId="0" fillId="0" fontId="7" numFmtId="0" xfId="0" applyAlignment="1" applyFont="1">
      <alignment horizontal="center" shrinkToFit="0" vertical="center" wrapText="1"/>
    </xf>
    <xf borderId="0" fillId="0" fontId="7" numFmtId="0" xfId="0" applyAlignment="1" applyFont="1">
      <alignment shrinkToFit="0" vertical="bottom" wrapText="0"/>
    </xf>
    <xf borderId="0" fillId="0" fontId="3" numFmtId="0" xfId="0" applyAlignment="1" applyFont="1">
      <alignment shrinkToFit="0" vertical="bottom" wrapText="0"/>
    </xf>
    <xf borderId="0" fillId="0" fontId="3" numFmtId="0" xfId="0" applyAlignment="1" applyFont="1">
      <alignment readingOrder="0" shrinkToFit="0" vertical="top" wrapText="0"/>
    </xf>
    <xf borderId="0" fillId="0" fontId="3" numFmtId="0" xfId="0" applyAlignment="1" applyFont="1">
      <alignment readingOrder="0" shrinkToFit="0" vertical="bottom" wrapText="0"/>
    </xf>
    <xf borderId="0" fillId="0" fontId="3" numFmtId="0" xfId="0" applyAlignment="1" applyFont="1">
      <alignment horizontal="center" readingOrder="0" shrinkToFit="0" vertical="bottom" wrapText="0"/>
    </xf>
    <xf borderId="0" fillId="0" fontId="7" numFmtId="0" xfId="0" applyAlignment="1" applyFont="1">
      <alignment horizontal="center" shrinkToFit="0" vertical="bottom" wrapText="0"/>
    </xf>
    <xf borderId="0" fillId="0" fontId="7" numFmtId="0" xfId="0" applyAlignment="1" applyFont="1">
      <alignment horizontal="center" readingOrder="0" shrinkToFit="0" vertical="bottom" wrapText="0"/>
    </xf>
    <xf borderId="0" fillId="0" fontId="7" numFmtId="9" xfId="0" applyAlignment="1" applyFont="1" applyNumberFormat="1">
      <alignment horizontal="center" readingOrder="0" shrinkToFit="0" vertical="bottom" wrapText="0"/>
    </xf>
    <xf borderId="0" fillId="0" fontId="3" numFmtId="9" xfId="0" applyAlignment="1" applyFont="1" applyNumberFormat="1">
      <alignment horizontal="center" readingOrder="0" shrinkToFit="0" vertical="bottom" wrapText="0"/>
    </xf>
    <xf borderId="0" fillId="4" fontId="3" numFmtId="0" xfId="0" applyAlignment="1" applyFont="1">
      <alignment horizontal="center" readingOrder="0" shrinkToFit="0" vertical="bottom" wrapText="0"/>
    </xf>
    <xf borderId="0" fillId="7" fontId="7" numFmtId="0" xfId="0" applyAlignment="1" applyFill="1" applyFont="1">
      <alignment readingOrder="0" shrinkToFit="0" vertical="bottom" wrapText="0"/>
    </xf>
    <xf borderId="0" fillId="7" fontId="3" numFmtId="0" xfId="0" applyAlignment="1" applyFont="1">
      <alignment shrinkToFit="0" vertical="bottom" wrapText="0"/>
    </xf>
    <xf borderId="0" fillId="7" fontId="7" numFmtId="0" xfId="0" applyAlignment="1" applyFont="1">
      <alignment horizontal="center" readingOrder="0" shrinkToFit="0" vertical="bottom" wrapText="0"/>
    </xf>
    <xf borderId="0" fillId="8" fontId="3" numFmtId="0" xfId="0" applyAlignment="1" applyFill="1" applyFont="1">
      <alignment horizontal="center" readingOrder="0" shrinkToFit="0" vertical="bottom" wrapText="0"/>
    </xf>
    <xf borderId="0" fillId="0" fontId="3" numFmtId="0" xfId="0" applyAlignment="1" applyFont="1">
      <alignment horizontal="center" shrinkToFit="0" vertical="bottom" wrapText="0"/>
    </xf>
    <xf borderId="0" fillId="0" fontId="3" numFmtId="0" xfId="0" applyAlignment="1" applyFont="1">
      <alignment horizontal="center" shrinkToFit="0" vertical="bottom" wrapText="0"/>
    </xf>
    <xf borderId="1" fillId="0" fontId="7" numFmtId="0" xfId="0" applyAlignment="1" applyBorder="1" applyFont="1">
      <alignment horizontal="center" readingOrder="0" shrinkToFit="0" vertical="bottom" wrapText="0"/>
    </xf>
    <xf borderId="1" fillId="0" fontId="8" numFmtId="0" xfId="0" applyAlignment="1" applyBorder="1" applyFont="1">
      <alignment horizontal="center" readingOrder="0"/>
    </xf>
    <xf borderId="1" fillId="8" fontId="3" numFmtId="0" xfId="0" applyAlignment="1" applyBorder="1" applyFont="1">
      <alignment horizontal="center" readingOrder="0" shrinkToFit="0" vertical="bottom" wrapText="0"/>
    </xf>
    <xf borderId="1" fillId="4" fontId="3" numFmtId="0" xfId="0" applyAlignment="1" applyBorder="1" applyFont="1">
      <alignment horizontal="center" readingOrder="0" shrinkToFit="0" vertical="bottom" wrapText="0"/>
    </xf>
    <xf borderId="1" fillId="5" fontId="3" numFmtId="0" xfId="0" applyAlignment="1" applyBorder="1" applyFont="1">
      <alignment horizontal="center" readingOrder="0" shrinkToFit="0" vertical="bottom" wrapText="0"/>
    </xf>
    <xf borderId="1" fillId="0" fontId="8" numFmtId="0" xfId="0" applyAlignment="1" applyBorder="1" applyFont="1">
      <alignment horizontal="center"/>
    </xf>
    <xf borderId="0" fillId="0" fontId="3" numFmtId="0" xfId="0" applyAlignment="1" applyFont="1">
      <alignment horizontal="center" readingOrder="0" shrinkToFit="0" vertical="bottom" wrapText="0"/>
    </xf>
    <xf borderId="0" fillId="0" fontId="3" numFmtId="0" xfId="0" applyAlignment="1" applyFont="1">
      <alignment shrinkToFit="0" vertical="bottom" wrapText="0"/>
    </xf>
    <xf borderId="0" fillId="5" fontId="3" numFmtId="0" xfId="0" applyAlignment="1" applyFont="1">
      <alignment horizontal="center" readingOrder="0" shrinkToFit="0" vertical="bottom" wrapText="0"/>
    </xf>
    <xf borderId="2" fillId="7" fontId="7" numFmtId="0" xfId="0" applyAlignment="1" applyBorder="1" applyFont="1">
      <alignment readingOrder="0" shrinkToFit="0" vertical="bottom" wrapText="0"/>
    </xf>
    <xf borderId="2" fillId="7" fontId="3" numFmtId="0" xfId="0" applyAlignment="1" applyBorder="1" applyFont="1">
      <alignment shrinkToFit="0" vertical="bottom" wrapText="0"/>
    </xf>
    <xf borderId="2" fillId="7" fontId="3" numFmtId="0" xfId="0" applyAlignment="1" applyBorder="1" applyFont="1">
      <alignment horizontal="center" shrinkToFit="0" vertical="bottom" wrapText="0"/>
    </xf>
    <xf borderId="2" fillId="7" fontId="7" numFmtId="0" xfId="0" applyAlignment="1" applyBorder="1" applyFont="1">
      <alignment horizontal="center" readingOrder="0" shrinkToFit="0" vertical="bottom" wrapText="0"/>
    </xf>
    <xf borderId="0" fillId="0" fontId="7" numFmtId="0" xfId="0" applyAlignment="1" applyFont="1">
      <alignment readingOrder="0" shrinkToFit="0" vertical="bottom" wrapText="0"/>
    </xf>
    <xf borderId="0" fillId="0" fontId="6" numFmtId="0" xfId="0" applyAlignment="1" applyFont="1">
      <alignment horizontal="center"/>
    </xf>
    <xf borderId="0" fillId="0" fontId="9" numFmtId="0" xfId="0" applyAlignment="1" applyFont="1">
      <alignment horizontal="center"/>
    </xf>
    <xf borderId="0" fillId="0" fontId="10" numFmtId="0" xfId="0" applyAlignment="1" applyFont="1">
      <alignment horizontal="left" readingOrder="0" shrinkToFit="0" vertical="top" wrapText="0"/>
    </xf>
    <xf borderId="0" fillId="0" fontId="10" numFmtId="0" xfId="0" applyAlignment="1" applyFont="1">
      <alignment horizontal="left" shrinkToFit="0" vertical="top" wrapText="0"/>
    </xf>
    <xf borderId="0" fillId="0" fontId="11" numFmtId="0" xfId="0" applyAlignment="1" applyFont="1">
      <alignment horizontal="left" readingOrder="0" shrinkToFit="0" vertical="top" wrapText="0"/>
    </xf>
    <xf borderId="0" fillId="0" fontId="12" numFmtId="0" xfId="0" applyAlignment="1" applyFont="1">
      <alignment horizontal="left" shrinkToFit="0" vertical="top" wrapText="0"/>
    </xf>
    <xf borderId="0" fillId="0" fontId="12" numFmtId="0" xfId="0" applyAlignment="1" applyFont="1">
      <alignment horizontal="left" readingOrder="0" shrinkToFit="0" vertical="top" wrapText="0"/>
    </xf>
    <xf borderId="0" fillId="0" fontId="13" numFmtId="0" xfId="0" applyAlignment="1" applyFont="1">
      <alignment horizontal="left" shrinkToFit="0" vertical="top" wrapText="0"/>
    </xf>
    <xf borderId="0" fillId="0" fontId="14" numFmtId="0" xfId="0" applyAlignment="1" applyFont="1">
      <alignment horizontal="left" shrinkToFit="0" vertical="top" wrapText="0"/>
    </xf>
    <xf borderId="0" fillId="0" fontId="12" numFmtId="0" xfId="0" applyAlignment="1" applyFont="1">
      <alignment horizontal="left" shrinkToFit="0" vertical="top" wrapText="0"/>
    </xf>
    <xf borderId="0" fillId="0" fontId="15" numFmtId="0" xfId="0" applyAlignment="1" applyFont="1">
      <alignment horizontal="left" shrinkToFit="0" vertical="top" wrapText="0"/>
    </xf>
    <xf borderId="0" fillId="0" fontId="12" numFmtId="0" xfId="0" applyAlignment="1" applyFont="1">
      <alignment horizontal="left" readingOrder="0" shrinkToFit="0" vertical="top" wrapText="0"/>
    </xf>
    <xf borderId="0" fillId="0" fontId="11" numFmtId="0" xfId="0" applyAlignment="1" applyFont="1">
      <alignment horizontal="left" shrinkToFit="0" vertical="top" wrapText="0"/>
    </xf>
    <xf borderId="0" fillId="4" fontId="11" numFmtId="0" xfId="0" applyAlignment="1" applyFont="1">
      <alignment horizontal="left" readingOrder="0" shrinkToFit="0" vertical="top" wrapText="0"/>
    </xf>
    <xf borderId="0" fillId="4" fontId="11" numFmtId="0" xfId="0" applyAlignment="1" applyFont="1">
      <alignment horizontal="left" shrinkToFit="0" vertical="top" wrapText="0"/>
    </xf>
    <xf borderId="0" fillId="5" fontId="11" numFmtId="0" xfId="0" applyAlignment="1" applyFont="1">
      <alignment horizontal="left" readingOrder="0" shrinkToFit="0" vertical="top" wrapText="0"/>
    </xf>
    <xf borderId="0" fillId="5" fontId="11" numFmtId="0" xfId="0" applyAlignment="1" applyFont="1">
      <alignment horizontal="left" shrinkToFit="0" vertical="top" wrapText="0"/>
    </xf>
    <xf borderId="0" fillId="3" fontId="11" numFmtId="0" xfId="0" applyAlignment="1" applyFont="1">
      <alignment horizontal="left" readingOrder="0" shrinkToFit="0" vertical="top" wrapText="0"/>
    </xf>
    <xf borderId="0" fillId="3" fontId="12" numFmtId="0" xfId="0" applyAlignment="1" applyFont="1">
      <alignment horizontal="left" shrinkToFit="0" vertical="top" wrapText="0"/>
    </xf>
    <xf borderId="0" fillId="3" fontId="11" numFmtId="0" xfId="0" applyAlignment="1" applyFont="1">
      <alignment horizontal="left" shrinkToFit="0" vertical="top" wrapText="0"/>
    </xf>
    <xf borderId="0" fillId="0" fontId="16" numFmtId="0" xfId="0" applyAlignment="1" applyFont="1">
      <alignment readingOrder="0" shrinkToFit="0" vertical="top" wrapText="0"/>
    </xf>
    <xf borderId="0" fillId="0" fontId="16" numFmtId="0" xfId="0" applyAlignment="1" applyFont="1">
      <alignment readingOrder="0" vertical="top"/>
    </xf>
    <xf borderId="0" fillId="0" fontId="16" numFmtId="0" xfId="0" applyAlignment="1" applyFont="1">
      <alignment shrinkToFit="0" vertical="top" wrapText="0"/>
    </xf>
    <xf borderId="0" fillId="0" fontId="16" numFmtId="0" xfId="0" applyAlignment="1" applyFont="1">
      <alignment vertical="top"/>
    </xf>
    <xf borderId="0" fillId="9" fontId="17" numFmtId="0" xfId="0" applyAlignment="1" applyFill="1" applyFont="1">
      <alignment readingOrder="0"/>
    </xf>
    <xf borderId="0" fillId="0" fontId="10" numFmtId="0" xfId="0" applyAlignment="1" applyFont="1">
      <alignment horizontal="center" shrinkToFit="0" vertical="top" wrapText="0"/>
    </xf>
    <xf borderId="0" fillId="0" fontId="11" numFmtId="0" xfId="0" applyAlignment="1" applyFont="1">
      <alignment horizontal="left" readingOrder="0" shrinkToFit="0" vertical="top" wrapText="0"/>
    </xf>
    <xf borderId="0" fillId="0" fontId="12" numFmtId="0" xfId="0" applyAlignment="1" applyFont="1">
      <alignment horizontal="center" shrinkToFit="0" vertical="top" wrapText="0"/>
    </xf>
    <xf borderId="0" fillId="0" fontId="12" numFmtId="0" xfId="0" applyAlignment="1" applyFont="1">
      <alignment shrinkToFit="0" wrapText="0"/>
    </xf>
    <xf borderId="0" fillId="0" fontId="12" numFmtId="0" xfId="0" applyAlignment="1" applyFont="1">
      <alignment readingOrder="0" shrinkToFit="0" wrapText="0"/>
    </xf>
    <xf borderId="0" fillId="0" fontId="11" numFmtId="0" xfId="0" applyAlignment="1" applyFont="1">
      <alignment horizontal="center" readingOrder="0" shrinkToFit="0" vertical="top" wrapText="0"/>
    </xf>
    <xf borderId="0" fillId="0" fontId="11" numFmtId="0" xfId="0" applyAlignment="1" applyFont="1">
      <alignment horizontal="left" shrinkToFit="0" vertical="top" wrapText="0"/>
    </xf>
    <xf borderId="0" fillId="4" fontId="11" numFmtId="0" xfId="0" applyAlignment="1" applyFont="1">
      <alignment horizontal="left" readingOrder="0" shrinkToFit="0" vertical="top" wrapText="0"/>
    </xf>
    <xf borderId="0" fillId="4" fontId="11" numFmtId="0" xfId="0" applyAlignment="1" applyFont="1">
      <alignment horizontal="center" readingOrder="0" shrinkToFit="0" vertical="top" wrapText="0"/>
    </xf>
    <xf borderId="0" fillId="4" fontId="11" numFmtId="0" xfId="0" applyAlignment="1" applyFont="1">
      <alignment horizontal="left" shrinkToFit="0" vertical="top" wrapText="0"/>
    </xf>
    <xf borderId="0" fillId="5" fontId="11" numFmtId="0" xfId="0" applyAlignment="1" applyFont="1">
      <alignment horizontal="left" readingOrder="0" shrinkToFit="0" vertical="top" wrapText="0"/>
    </xf>
    <xf borderId="0" fillId="5" fontId="11" numFmtId="0" xfId="0" applyAlignment="1" applyFont="1">
      <alignment horizontal="center" readingOrder="0" shrinkToFit="0" vertical="top" wrapText="0"/>
    </xf>
    <xf borderId="0" fillId="5" fontId="11" numFmtId="0" xfId="0" applyAlignment="1" applyFont="1">
      <alignment horizontal="center" shrinkToFit="0" vertical="top" wrapText="0"/>
    </xf>
    <xf borderId="0" fillId="5" fontId="11" numFmtId="0" xfId="0" applyAlignment="1" applyFont="1">
      <alignment horizontal="left" shrinkToFit="0" vertical="top" wrapText="0"/>
    </xf>
    <xf borderId="0" fillId="3" fontId="11" numFmtId="0" xfId="0" applyAlignment="1" applyFont="1">
      <alignment horizontal="left" readingOrder="0" shrinkToFit="0" vertical="top" wrapText="0"/>
    </xf>
    <xf borderId="0" fillId="3" fontId="11" numFmtId="0" xfId="0" applyAlignment="1" applyFont="1">
      <alignment horizontal="center" readingOrder="0" shrinkToFit="0" vertical="top" wrapText="0"/>
    </xf>
    <xf borderId="0" fillId="3" fontId="12" numFmtId="0" xfId="0" applyAlignment="1" applyFont="1">
      <alignment horizontal="center" shrinkToFit="0" vertical="top" wrapText="0"/>
    </xf>
    <xf borderId="0" fillId="3" fontId="12" numFmtId="0" xfId="0" applyAlignment="1" applyFont="1">
      <alignment horizontal="left" shrinkToFit="0" vertical="top" wrapText="0"/>
    </xf>
    <xf borderId="0" fillId="3" fontId="11" numFmtId="0" xfId="0" applyAlignment="1" applyFont="1">
      <alignment horizontal="left" shrinkToFit="0" vertical="top" wrapText="0"/>
    </xf>
    <xf borderId="0" fillId="0" fontId="11" numFmtId="0" xfId="0" applyAlignment="1" applyFont="1">
      <alignment horizontal="center" shrinkToFit="0" vertical="top" wrapText="0"/>
    </xf>
    <xf borderId="0" fillId="4" fontId="11" numFmtId="0" xfId="0" applyAlignment="1" applyFont="1">
      <alignment horizontal="center" shrinkToFit="0" vertical="top" wrapText="0"/>
    </xf>
  </cellXfs>
  <cellStyles count="1">
    <cellStyle xfId="0" name="Normal" builtinId="0"/>
  </cellStyles>
  <dxfs count="3">
    <dxf>
      <font/>
      <fill>
        <patternFill patternType="solid">
          <fgColor rgb="FFB7E1CD"/>
          <bgColor rgb="FFB7E1CD"/>
        </patternFill>
      </fill>
      <border/>
    </dxf>
    <dxf>
      <font/>
      <fill>
        <patternFill patternType="solid">
          <fgColor rgb="FFFFF2CC"/>
          <bgColor rgb="FFFFF2CC"/>
        </patternFill>
      </fill>
      <border/>
    </dxf>
    <dxf>
      <font/>
      <fill>
        <patternFill patternType="solid">
          <fgColor rgb="FFEFEFEF"/>
          <bgColor rgb="FFEFEFE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scopus.com/inward/record.uri?eid=2-s2.0-84887072565&amp;doi=10.1016%2fj.jom.2013.09.002&amp;partnerID=40&amp;md5=030ed2003a9280762a58231965fff7e9" TargetMode="External"/><Relationship Id="rId194" Type="http://schemas.openxmlformats.org/officeDocument/2006/relationships/hyperlink" Target="https://www.scopus.com/inward/record.uri?eid=2-s2.0-84871534437&amp;doi=10.1287%2fisre.1120.0423&amp;partnerID=40&amp;md5=0d9e9f4f3971120fe89bc48b53008459" TargetMode="External"/><Relationship Id="rId193" Type="http://schemas.openxmlformats.org/officeDocument/2006/relationships/hyperlink" Target="https://www.scopus.com/inward/record.uri?eid=2-s2.0-34249720080&amp;doi=10.1057%2fpalgrave.jit.2000073&amp;partnerID=40&amp;md5=ee32250b9f25aba6972958f59fa4a2d2" TargetMode="External"/><Relationship Id="rId192" Type="http://schemas.openxmlformats.org/officeDocument/2006/relationships/hyperlink" Target="https://www.scopus.com/inward/record.uri?eid=2-s2.0-84930029566&amp;doi=10.1057%2fjit.2014.35&amp;partnerID=40&amp;md5=9578c64ca385ab0ace4ab3420605e93e" TargetMode="External"/><Relationship Id="rId191" Type="http://schemas.openxmlformats.org/officeDocument/2006/relationships/hyperlink" Target="https://www.scopus.com/inward/record.uri?eid=2-s2.0-80051498880&amp;doi=10.1057%2fjit.2010.39&amp;partnerID=40&amp;md5=234e6f1957372ea019f9c25686284f04" TargetMode="External"/><Relationship Id="rId187" Type="http://schemas.openxmlformats.org/officeDocument/2006/relationships/hyperlink" Target="https://www.scopus.com/inward/record.uri?eid=2-s2.0-77955015955&amp;doi=10.2753%2fMIS0742-1222270104&amp;partnerID=40&amp;md5=728fa58af83b7f4290da3c74cc3c27b1" TargetMode="External"/><Relationship Id="rId186" Type="http://schemas.openxmlformats.org/officeDocument/2006/relationships/hyperlink" Target="https://www.scopus.com/inward/record.uri?eid=2-s2.0-0000759402&amp;doi=10.2307%2f249722&amp;partnerID=40&amp;md5=ba61bc320a8221a1366739961c2592f0" TargetMode="External"/><Relationship Id="rId185" Type="http://schemas.openxmlformats.org/officeDocument/2006/relationships/hyperlink" Target="https://www.scopus.com/inward/record.uri?eid=2-s2.0-85001076397&amp;doi=10.1016%2fj.jsis.2016.09.001&amp;partnerID=40&amp;md5=807f31d2184c0885bfe9975046d4c132" TargetMode="External"/><Relationship Id="rId184" Type="http://schemas.openxmlformats.org/officeDocument/2006/relationships/hyperlink" Target="https://www.scopus.com/inward/record.uri?eid=2-s2.0-85067387445&amp;doi=10.1111%2fpoms.13055&amp;partnerID=40&amp;md5=ec093e6ed25e4437b15cc068bcfeb470" TargetMode="External"/><Relationship Id="rId189" Type="http://schemas.openxmlformats.org/officeDocument/2006/relationships/hyperlink" Target="https://www.scopus.com/inward/record.uri?eid=2-s2.0-34548085874&amp;doi=10.1016%2fj.jsis.2007.05.001&amp;partnerID=40&amp;md5=a8ae0b179ac24d59124e8a99793e6698" TargetMode="External"/><Relationship Id="rId188" Type="http://schemas.openxmlformats.org/officeDocument/2006/relationships/hyperlink" Target="https://www.scopus.com/inward/record.uri?eid=2-s2.0-33646394632&amp;doi=10.5465%2fAMR.2006.20208690&amp;partnerID=40&amp;md5=475341947d8f4eebb02d94769cb1b996" TargetMode="External"/><Relationship Id="rId183" Type="http://schemas.openxmlformats.org/officeDocument/2006/relationships/hyperlink" Target="https://www.scopus.com/inward/record.uri?eid=2-s2.0-85107918753&amp;doi=10.1002%2fjoom.1152&amp;partnerID=40&amp;md5=68fc8fb9f50ec9d29f4983ac3b785d42" TargetMode="External"/><Relationship Id="rId182" Type="http://schemas.openxmlformats.org/officeDocument/2006/relationships/hyperlink" Target="https://www.scopus.com/inward/record.uri?eid=2-s2.0-84864344266&amp;doi=10.1111%2fj.1745-493X.2011.03259.x&amp;partnerID=40&amp;md5=5992acf0a903ae0db902d9625f52d2bc" TargetMode="External"/><Relationship Id="rId181" Type="http://schemas.openxmlformats.org/officeDocument/2006/relationships/hyperlink" Target="https://www.scopus.com/inward/record.uri?eid=2-s2.0-85099948022&amp;doi=10.1016%2fj.jwb.2021.101194&amp;partnerID=40&amp;md5=13105a0698622438c8901fc758ebd588" TargetMode="External"/><Relationship Id="rId180" Type="http://schemas.openxmlformats.org/officeDocument/2006/relationships/hyperlink" Target="https://www.scopus.com/inward/record.uri?eid=2-s2.0-85146227856&amp;doi=10.1002%2fjoom.1228&amp;partnerID=40&amp;md5=012955b774126366ce3a41fc34061f1a" TargetMode="External"/><Relationship Id="rId176" Type="http://schemas.openxmlformats.org/officeDocument/2006/relationships/hyperlink" Target="https://www.scopus.com/inward/record.uri?eid=2-s2.0-65149091197&amp;doi=10.1111%2fj.1540-5885.2009.00669.x&amp;partnerID=40&amp;md5=68191d951c70334eeef7a7fd5238001d" TargetMode="External"/><Relationship Id="rId175" Type="http://schemas.openxmlformats.org/officeDocument/2006/relationships/hyperlink" Target="https://www.scopus.com/inward/record.uri?eid=2-s2.0-85061034406&amp;doi=10.1016%2fj.jsis.2019.01.002&amp;partnerID=40&amp;md5=18350ed3972edd47188cf0f3a2335cb2" TargetMode="External"/><Relationship Id="rId174" Type="http://schemas.openxmlformats.org/officeDocument/2006/relationships/hyperlink" Target="https://www.scopus.com/inward/record.uri?eid=2-s2.0-33747462440&amp;doi=10.2307%2f25148701&amp;partnerID=40&amp;md5=91d0bab0cb9942a55683a61888ca958c" TargetMode="External"/><Relationship Id="rId173" Type="http://schemas.openxmlformats.org/officeDocument/2006/relationships/hyperlink" Target="https://www.scopus.com/inward/record.uri?eid=2-s2.0-77957326889&amp;doi=10.1287%2fisre.1100.0296&amp;partnerID=40&amp;md5=d8c969f60fd265faff695c5f5cc4ceed" TargetMode="External"/><Relationship Id="rId179" Type="http://schemas.openxmlformats.org/officeDocument/2006/relationships/hyperlink" Target="https://www.scopus.com/inward/record.uri?eid=2-s2.0-84864501112&amp;doi=10.17705%2f1jais.00303&amp;partnerID=40&amp;md5=78d513a81308e087d80d8253603eaa08" TargetMode="External"/><Relationship Id="rId178" Type="http://schemas.openxmlformats.org/officeDocument/2006/relationships/hyperlink" Target="https://www.scopus.com/inward/record.uri?eid=2-s2.0-85012880911&amp;doi=10.1057%2fs41303-017-0038-1&amp;partnerID=40&amp;md5=21538a812ebba9cdff91cdb56e6efc38" TargetMode="External"/><Relationship Id="rId177" Type="http://schemas.openxmlformats.org/officeDocument/2006/relationships/hyperlink" Target="https://www.scopus.com/inward/record.uri?eid=2-s2.0-68849130393&amp;doi=10.1111%2fj.1467-8551.2008.00586.x&amp;partnerID=40&amp;md5=9d2ff49b922af973e2cc6df5542c184a" TargetMode="External"/><Relationship Id="rId198" Type="http://schemas.openxmlformats.org/officeDocument/2006/relationships/hyperlink" Target="https://www.scopus.com/inward/record.uri?eid=2-s2.0-0346499071&amp;doi=10.1016%2fS0361-3682%2803%2900020-5&amp;partnerID=40&amp;md5=f8d1fe562bf20bdce1938fc3a9a996e6" TargetMode="External"/><Relationship Id="rId197" Type="http://schemas.openxmlformats.org/officeDocument/2006/relationships/hyperlink" Target="https://www.scopus.com/inward/record.uri?eid=2-s2.0-84925963684&amp;doi=10.1057%2fjit.2014.17&amp;partnerID=40&amp;md5=21b49fc9b5d78c61aeb8600ca58bf756" TargetMode="External"/><Relationship Id="rId196" Type="http://schemas.openxmlformats.org/officeDocument/2006/relationships/hyperlink" Target="https://www.scopus.com/inward/record.uri?eid=2-s2.0-85048667798&amp;doi=10.1287%2fisre.2018.0794&amp;partnerID=40&amp;md5=78b9ad41647d183fcc82743912f41b7d" TargetMode="External"/><Relationship Id="rId195" Type="http://schemas.openxmlformats.org/officeDocument/2006/relationships/hyperlink" Target="https://www.scopus.com/inward/record.uri?eid=2-s2.0-0029506317&amp;doi=10.1111%2fj.1365-2575.1995.tb00106.x&amp;partnerID=40&amp;md5=2d843b6be3f31aaa96512aa81ffd2240" TargetMode="External"/><Relationship Id="rId199" Type="http://schemas.openxmlformats.org/officeDocument/2006/relationships/hyperlink" Target="https://www.scopus.com/inward/record.uri?eid=2-s2.0-84963894185&amp;doi=10.1111%2fisj.12109&amp;partnerID=40&amp;md5=35e07ba519fc98ff790c0354da280492" TargetMode="External"/><Relationship Id="rId150" Type="http://schemas.openxmlformats.org/officeDocument/2006/relationships/hyperlink" Target="https://www.scopus.com/inward/record.uri?eid=2-s2.0-85079045635&amp;doi=10.1016%2fj.jsis.2020.101596&amp;partnerID=40&amp;md5=93bfa6890d209510d03e210a261eef16" TargetMode="External"/><Relationship Id="rId392" Type="http://schemas.openxmlformats.org/officeDocument/2006/relationships/hyperlink" Target="https://www.scopus.com/inward/record.uri?eid=2-s2.0-84871555362&amp;doi=10.1287%2fisre.1110.0393&amp;partnerID=40&amp;md5=331300db329f38005ad8fd265a129095" TargetMode="External"/><Relationship Id="rId391" Type="http://schemas.openxmlformats.org/officeDocument/2006/relationships/hyperlink" Target="https://www.scopus.com/inward/record.uri?eid=2-s2.0-85096720175&amp;doi=10.1111%2fpoms.13291&amp;partnerID=40&amp;md5=b669a675f1d8a7e126340a1d059128ab" TargetMode="External"/><Relationship Id="rId390" Type="http://schemas.openxmlformats.org/officeDocument/2006/relationships/hyperlink" Target="https://www.scopus.com/inward/record.uri?eid=2-s2.0-85128446704&amp;doi=10.1007%2fs11747-022-00858-7&amp;partnerID=40&amp;md5=901777aa7ffe9e77f76a8f979f777801" TargetMode="External"/><Relationship Id="rId1" Type="http://schemas.openxmlformats.org/officeDocument/2006/relationships/hyperlink" Target="https://www.scopus.com/inward/record.uri?eid=2-s2.0-84939610686&amp;doi=10.1111%2f1475-679X.12090&amp;partnerID=40&amp;md5=da959b2b7a721daf39c234068bad99ef" TargetMode="External"/><Relationship Id="rId2" Type="http://schemas.openxmlformats.org/officeDocument/2006/relationships/hyperlink" Target="https://www.scopus.com/inward/record.uri?eid=2-s2.0-85047092073&amp;doi=10.25300%2fMISQ%2f2018%2f13157&amp;partnerID=40&amp;md5=96378ccae1f3604f9c3a43dcd12711c7" TargetMode="External"/><Relationship Id="rId3" Type="http://schemas.openxmlformats.org/officeDocument/2006/relationships/hyperlink" Target="https://www.scopus.com/inward/record.uri?eid=2-s2.0-51649091959&amp;doi=10.1002%2fhrm.20234&amp;partnerID=40&amp;md5=8e6e61cee8301ffc58cb3d9eadf73c22" TargetMode="External"/><Relationship Id="rId149" Type="http://schemas.openxmlformats.org/officeDocument/2006/relationships/hyperlink" Target="https://www.scopus.com/inward/record.uri?eid=2-s2.0-84951100790&amp;doi=10.1080%2f07421222.2015.1099180&amp;partnerID=40&amp;md5=4f72276c8aa187f22952e28a1a9b1959" TargetMode="External"/><Relationship Id="rId4" Type="http://schemas.openxmlformats.org/officeDocument/2006/relationships/hyperlink" Target="https://www.scopus.com/inward/record.uri?eid=2-s2.0-84891793928&amp;doi=10.1287%2fisre.2013.0507&amp;partnerID=40&amp;md5=38b6283eef4a41c660228c0ac4f2723b" TargetMode="External"/><Relationship Id="rId148" Type="http://schemas.openxmlformats.org/officeDocument/2006/relationships/hyperlink" Target="https://www.scopus.com/inward/record.uri?eid=2-s2.0-85092795002&amp;doi=10.1111%2fisj.12311&amp;partnerID=40&amp;md5=2eb37a0dca2ae7754c63ab3e8ac30fa4" TargetMode="External"/><Relationship Id="rId1090" Type="http://schemas.openxmlformats.org/officeDocument/2006/relationships/hyperlink" Target="https://www.scopus.com/inward/record.uri?eid=2-s2.0-84900388678&amp;doi=10.1111%2fj.1540-5885.2012.00963.x&amp;partnerID=40&amp;md5=b204efda06fc49e348739edf373671c3" TargetMode="External"/><Relationship Id="rId1091" Type="http://schemas.openxmlformats.org/officeDocument/2006/relationships/hyperlink" Target="https://www.scopus.com/inward/record.uri?eid=2-s2.0-84907586141&amp;doi=10.1287%2fisre.2014.0528&amp;partnerID=40&amp;md5=c61aa00c0e294b90c754c5dbb764424b" TargetMode="External"/><Relationship Id="rId1092" Type="http://schemas.openxmlformats.org/officeDocument/2006/relationships/hyperlink" Target="https://www.scopus.com/inward/record.uri?eid=2-s2.0-85047276149&amp;doi=10.1080%2f07421222.2018.1451956&amp;partnerID=40&amp;md5=6d5d2099e6b417bffb0a8b05c2efcf6f" TargetMode="External"/><Relationship Id="rId1093" Type="http://schemas.openxmlformats.org/officeDocument/2006/relationships/hyperlink" Target="https://www.scopus.com/inward/record.uri?eid=2-s2.0-85109927581&amp;doi=10.1111%2fpoms.13491&amp;partnerID=40&amp;md5=e30d9fbb443b3dc127637ce2ad1af83d" TargetMode="External"/><Relationship Id="rId1094" Type="http://schemas.openxmlformats.org/officeDocument/2006/relationships/hyperlink" Target="https://www.scopus.com/inward/record.uri?eid=2-s2.0-3142690411&amp;doi=10.1080%2f07421222.2004.11045794&amp;partnerID=40&amp;md5=8a3bf1e2a375964c9c95c7ec3f621697" TargetMode="External"/><Relationship Id="rId9" Type="http://schemas.openxmlformats.org/officeDocument/2006/relationships/hyperlink" Target="https://www.scopus.com/inward/record.uri?eid=2-s2.0-85111073746&amp;doi=10.1108%2fIJOPM-11-2020-0805&amp;partnerID=40&amp;md5=096bf160919caf8c1f0350c116107434" TargetMode="External"/><Relationship Id="rId143" Type="http://schemas.openxmlformats.org/officeDocument/2006/relationships/hyperlink" Target="https://www.scopus.com/inward/record.uri?eid=2-s2.0-85018676970&amp;doi=10.1080%2f07421222.2017.1297641&amp;partnerID=40&amp;md5=10fbca97fa898a52771915ab5d2706e6" TargetMode="External"/><Relationship Id="rId385" Type="http://schemas.openxmlformats.org/officeDocument/2006/relationships/hyperlink" Target="https://www.scopus.com/inward/record.uri?eid=2-s2.0-84862296253&amp;doi=10.17705%2f1jais.00294&amp;partnerID=40&amp;md5=599234c66f36b695e2fb10534078389f" TargetMode="External"/><Relationship Id="rId1095" Type="http://schemas.openxmlformats.org/officeDocument/2006/relationships/hyperlink" Target="https://www.scopus.com/inward/record.uri?eid=2-s2.0-18944378896&amp;doi=10.1287%2fisre.1050.0045&amp;partnerID=40&amp;md5=bf3e6f01a97b03497b18a971105cbcf6" TargetMode="External"/><Relationship Id="rId142" Type="http://schemas.openxmlformats.org/officeDocument/2006/relationships/hyperlink" Target="https://www.scopus.com/inward/record.uri?eid=2-s2.0-35548931532&amp;doi=10.1016%2fj.jwb.2007.06.008&amp;partnerID=40&amp;md5=1cd88d507501d9433baa42bbdaabfce2" TargetMode="External"/><Relationship Id="rId384" Type="http://schemas.openxmlformats.org/officeDocument/2006/relationships/hyperlink" Target="https://www.scopus.com/inward/record.uri?eid=2-s2.0-0035414912&amp;doi=10.1016%2fS0963-8687%2801%2900052-X&amp;partnerID=40&amp;md5=fcb11d96ffc435f3ddd9b3d7cdcc182d" TargetMode="External"/><Relationship Id="rId1096" Type="http://schemas.openxmlformats.org/officeDocument/2006/relationships/hyperlink" Target="https://www.scopus.com/inward/record.uri?eid=2-s2.0-0036738812&amp;doi=10.1287%2fisre.13.3.275.82&amp;partnerID=40&amp;md5=fad4b59bfbe07499d91d926e37e7bf33" TargetMode="External"/><Relationship Id="rId141" Type="http://schemas.openxmlformats.org/officeDocument/2006/relationships/hyperlink" Target="https://www.scopus.com/inward/record.uri?eid=2-s2.0-23744432786&amp;doi=10.1080%2f07421222.2003.11045833&amp;partnerID=40&amp;md5=c00a122f6eb48b54259b698fd6848f72" TargetMode="External"/><Relationship Id="rId383" Type="http://schemas.openxmlformats.org/officeDocument/2006/relationships/hyperlink" Target="https://www.scopus.com/inward/record.uri?eid=2-s2.0-85084324860&amp;doi=10.1080%2f0960085X.2020.1756701&amp;partnerID=40&amp;md5=3cbd63a588e173bf8a7488ce2764e9b7" TargetMode="External"/><Relationship Id="rId1097" Type="http://schemas.openxmlformats.org/officeDocument/2006/relationships/hyperlink" Target="https://www.scopus.com/inward/record.uri?eid=2-s2.0-85096184756&amp;doi=10.1080%2f07421222.2020.1790185&amp;partnerID=40&amp;md5=8c755378a424ee8fad54c5f67212dd1e" TargetMode="External"/><Relationship Id="rId140" Type="http://schemas.openxmlformats.org/officeDocument/2006/relationships/hyperlink" Target="https://www.scopus.com/inward/record.uri?eid=2-s2.0-33744784332&amp;doi=10.1111%2fj.1365-2575.2006.00217.x&amp;partnerID=40&amp;md5=92a0b218aa4e2c0131346f9dfa843234" TargetMode="External"/><Relationship Id="rId382" Type="http://schemas.openxmlformats.org/officeDocument/2006/relationships/hyperlink" Target="https://www.scopus.com/inward/record.uri?eid=2-s2.0-85042566983&amp;doi=10.1057%2fs41265-017-0051-9&amp;partnerID=40&amp;md5=dfaed525019384eb7d8399c0b437cf04" TargetMode="External"/><Relationship Id="rId1098" Type="http://schemas.openxmlformats.org/officeDocument/2006/relationships/hyperlink" Target="https://www.scopus.com/inward/record.uri?eid=2-s2.0-84878639595&amp;doi=10.1002%2fsej.1153&amp;partnerID=40&amp;md5=129cc76448c804116ef60f47790ceb65" TargetMode="External"/><Relationship Id="rId5" Type="http://schemas.openxmlformats.org/officeDocument/2006/relationships/hyperlink" Target="https://www.scopus.com/inward/record.uri?eid=2-s2.0-84929178070&amp;doi=10.1287%2fisre.2014.0564&amp;partnerID=40&amp;md5=43eb7c90a90df7fb2ad3ce2dc00ddb7a" TargetMode="External"/><Relationship Id="rId147" Type="http://schemas.openxmlformats.org/officeDocument/2006/relationships/hyperlink" Target="https://www.scopus.com/inward/record.uri?eid=2-s2.0-0011257387&amp;doi=10.2307%2f3250958&amp;partnerID=40&amp;md5=044a610cb40a11d36db165602716b37c" TargetMode="External"/><Relationship Id="rId389" Type="http://schemas.openxmlformats.org/officeDocument/2006/relationships/hyperlink" Target="https://www.scopus.com/inward/record.uri?eid=2-s2.0-84946829371&amp;doi=10.1057%2fjit.2014.13&amp;partnerID=40&amp;md5=517afbc7da06cb173c3cec03c1b5cf83" TargetMode="External"/><Relationship Id="rId1099" Type="http://schemas.openxmlformats.org/officeDocument/2006/relationships/hyperlink" Target="https://www.scopus.com/inward/record.uri?eid=2-s2.0-84860721658&amp;doi=10.1111%2fj.1467-8551.2011.00738.x&amp;partnerID=40&amp;md5=cecf2b4895a793f2d99f91e94122a18d" TargetMode="External"/><Relationship Id="rId6" Type="http://schemas.openxmlformats.org/officeDocument/2006/relationships/hyperlink" Target="https://www.scopus.com/inward/record.uri?eid=2-s2.0-84946761657&amp;doi=10.1287%2fmnsc.2014.2117&amp;partnerID=40&amp;md5=a3e55100e7031f836f4dca93ea70bdaf" TargetMode="External"/><Relationship Id="rId146" Type="http://schemas.openxmlformats.org/officeDocument/2006/relationships/hyperlink" Target="https://www.scopus.com/inward/record.uri?eid=2-s2.0-84868027755&amp;doi=10.2307%2f41703497&amp;partnerID=40&amp;md5=49c00386363c9aadf53a3a134fe697f2" TargetMode="External"/><Relationship Id="rId388" Type="http://schemas.openxmlformats.org/officeDocument/2006/relationships/hyperlink" Target="https://www.scopus.com/inward/record.uri?eid=2-s2.0-85038076575&amp;doi=10.1287%2fisre.2017.0710&amp;partnerID=40&amp;md5=f20b43a29c38ae925658eedf29bbd4b4" TargetMode="External"/><Relationship Id="rId7" Type="http://schemas.openxmlformats.org/officeDocument/2006/relationships/hyperlink" Target="https://www.scopus.com/inward/record.uri?eid=2-s2.0-0036001766&amp;doi=10.1057%2fpalgrave.ejis.3000417&amp;partnerID=40&amp;md5=b0848dca0b6f63d1f767539f27c14ced" TargetMode="External"/><Relationship Id="rId145" Type="http://schemas.openxmlformats.org/officeDocument/2006/relationships/hyperlink" Target="https://www.scopus.com/inward/record.uri?eid=2-s2.0-84868017888&amp;doi=10.1287%2fisre.1110.0381&amp;partnerID=40&amp;md5=cafd58b83512cf5485f7d79aec360b61" TargetMode="External"/><Relationship Id="rId387" Type="http://schemas.openxmlformats.org/officeDocument/2006/relationships/hyperlink" Target="https://www.scopus.com/inward/record.uri?eid=2-s2.0-84956586908&amp;doi=10.1016%2fj.jom.2015.11.002&amp;partnerID=40&amp;md5=18737625d60fa7eae5efc9f62089617f" TargetMode="External"/><Relationship Id="rId8" Type="http://schemas.openxmlformats.org/officeDocument/2006/relationships/hyperlink" Target="https://www.scopus.com/inward/record.uri?eid=2-s2.0-84859948765&amp;doi=10.1111%2fj.1540-5885.2012.00916.x&amp;partnerID=40&amp;md5=c47945846d2178df6acb621a9169b7d5" TargetMode="External"/><Relationship Id="rId144" Type="http://schemas.openxmlformats.org/officeDocument/2006/relationships/hyperlink" Target="https://www.scopus.com/inward/record.uri?eid=2-s2.0-84885157098&amp;doi=10.1287%2fisre.1120.0438&amp;partnerID=40&amp;md5=977ef87f34efb5bed7ba992a606ceb82" TargetMode="External"/><Relationship Id="rId386" Type="http://schemas.openxmlformats.org/officeDocument/2006/relationships/hyperlink" Target="https://www.scopus.com/inward/record.uri?eid=2-s2.0-78649825768&amp;doi=10.1057%2fjit.2010.23&amp;partnerID=40&amp;md5=6809944bfefb92dab76d5677c29cf665" TargetMode="External"/><Relationship Id="rId381" Type="http://schemas.openxmlformats.org/officeDocument/2006/relationships/hyperlink" Target="https://www.scopus.com/inward/record.uri?eid=2-s2.0-85012214851&amp;doi=10.1080%2f07421222.2016.1267516&amp;partnerID=40&amp;md5=8eabc01f742eeb18da3f0c6b6dc578fb" TargetMode="External"/><Relationship Id="rId380" Type="http://schemas.openxmlformats.org/officeDocument/2006/relationships/hyperlink" Target="https://www.scopus.com/inward/record.uri?eid=2-s2.0-84925635789&amp;doi=10.1057%2fejis.2014.18&amp;partnerID=40&amp;md5=31caa265242f1d50603aae43e987bec2" TargetMode="External"/><Relationship Id="rId139" Type="http://schemas.openxmlformats.org/officeDocument/2006/relationships/hyperlink" Target="https://www.scopus.com/inward/record.uri?eid=2-s2.0-36549029205&amp;doi=10.1057%2fpalgrave.jit.2000109&amp;partnerID=40&amp;md5=a275a4f5a072d6191365e48fc501a896" TargetMode="External"/><Relationship Id="rId138" Type="http://schemas.openxmlformats.org/officeDocument/2006/relationships/hyperlink" Target="https://www.scopus.com/inward/record.uri?eid=2-s2.0-85019563531&amp;doi=10.1057%2fs41303-017-0052-3&amp;partnerID=40&amp;md5=377c76d77f19e353296553d436f6aff3" TargetMode="External"/><Relationship Id="rId137" Type="http://schemas.openxmlformats.org/officeDocument/2006/relationships/hyperlink" Target="https://www.scopus.com/inward/record.uri?eid=2-s2.0-85052384253&amp;doi=10.1111%2fisj.12215&amp;partnerID=40&amp;md5=9364e904cdf0edbd63da8e3bcf40c5d0" TargetMode="External"/><Relationship Id="rId379" Type="http://schemas.openxmlformats.org/officeDocument/2006/relationships/hyperlink" Target="https://www.scopus.com/inward/record.uri?eid=2-s2.0-85092648021&amp;doi=10.1016%2fj.ijresmar.2020.09.006&amp;partnerID=40&amp;md5=4ab631e6ed60ffda34011567f0ef4433" TargetMode="External"/><Relationship Id="rId1080" Type="http://schemas.openxmlformats.org/officeDocument/2006/relationships/hyperlink" Target="https://www.scopus.com/inward/record.uri?eid=2-s2.0-47749147277&amp;doi=10.1111%2fj.1365-2575.2008.00303.x&amp;partnerID=40&amp;md5=9f86151586830e4e83943f17163738d6" TargetMode="External"/><Relationship Id="rId1081" Type="http://schemas.openxmlformats.org/officeDocument/2006/relationships/hyperlink" Target="https://www.scopus.com/inward/record.uri?eid=2-s2.0-85040867588&amp;doi=10.1108%2fIJOPM-11-2015-0687&amp;partnerID=40&amp;md5=ca864ea9ffde93002cae1ff3b3242dbd" TargetMode="External"/><Relationship Id="rId1082" Type="http://schemas.openxmlformats.org/officeDocument/2006/relationships/hyperlink" Target="https://www.scopus.com/inward/record.uri?eid=2-s2.0-84975077002&amp;doi=10.1108%2fIJOPM-11-2014-0516&amp;partnerID=40&amp;md5=b6adb6ef3273815e795aa23c6371e561" TargetMode="External"/><Relationship Id="rId1083" Type="http://schemas.openxmlformats.org/officeDocument/2006/relationships/hyperlink" Target="https://www.scopus.com/inward/record.uri?eid=2-s2.0-80054791538&amp;doi=10.1108%2f01443571111178501&amp;partnerID=40&amp;md5=6522ad0d7ba24311c967ce89118bdc69" TargetMode="External"/><Relationship Id="rId132" Type="http://schemas.openxmlformats.org/officeDocument/2006/relationships/hyperlink" Target="https://www.scopus.com/inward/record.uri?eid=2-s2.0-84856855307&amp;doi=10.1111%2fj.1467-8551.2010.00725.x&amp;partnerID=40&amp;md5=0d982bafae77040df1a1e5e00e1aaaf1" TargetMode="External"/><Relationship Id="rId374" Type="http://schemas.openxmlformats.org/officeDocument/2006/relationships/hyperlink" Target="https://www.scopus.com/inward/record.uri?eid=2-s2.0-0037357555&amp;doi=10.1057%2fpalgrave.ejis.3000446&amp;partnerID=40&amp;md5=9db7786fa9eebb6cf875a1113f1d0f24" TargetMode="External"/><Relationship Id="rId1084" Type="http://schemas.openxmlformats.org/officeDocument/2006/relationships/hyperlink" Target="https://www.scopus.com/inward/record.uri?eid=2-s2.0-84944897741&amp;doi=10.25300%2fmisq%2f2015%2f39.1.02&amp;partnerID=40&amp;md5=a90381e041f0160a71b880587a497ef8" TargetMode="External"/><Relationship Id="rId131" Type="http://schemas.openxmlformats.org/officeDocument/2006/relationships/hyperlink" Target="https://www.scopus.com/inward/record.uri?eid=2-s2.0-85067573847&amp;doi=10.1080%2f0960085X.2019.1627488&amp;partnerID=40&amp;md5=d8138e745642fd8f50d05c4d8b06cae4" TargetMode="External"/><Relationship Id="rId373" Type="http://schemas.openxmlformats.org/officeDocument/2006/relationships/hyperlink" Target="https://www.scopus.com/inward/record.uri?eid=2-s2.0-85034844270&amp;doi=10.1108%2fIJOPM-04-2016-0205&amp;partnerID=40&amp;md5=35c21c5195a50277e018df69af569ab1" TargetMode="External"/><Relationship Id="rId1085" Type="http://schemas.openxmlformats.org/officeDocument/2006/relationships/hyperlink" Target="https://www.scopus.com/inward/record.uri?eid=2-s2.0-84925861810&amp;doi=10.1057%2fjibs.2014.57&amp;partnerID=40&amp;md5=097b330ab46049c535e3fc39fb910ea9" TargetMode="External"/><Relationship Id="rId130" Type="http://schemas.openxmlformats.org/officeDocument/2006/relationships/hyperlink" Target="https://www.scopus.com/inward/record.uri?eid=2-s2.0-84857040139&amp;doi=10.1007%2fs11747-011-0287-9&amp;partnerID=40&amp;md5=abd56e129b80057a7d38c7a3ae47ba80" TargetMode="External"/><Relationship Id="rId372" Type="http://schemas.openxmlformats.org/officeDocument/2006/relationships/hyperlink" Target="https://www.scopus.com/inward/record.uri?eid=2-s2.0-2142722207&amp;doi=10.1111%2fj.1365-2575.2004.00168.x&amp;partnerID=40&amp;md5=22422dfb49ea1d172a73ef1dd6d50d40" TargetMode="External"/><Relationship Id="rId1086" Type="http://schemas.openxmlformats.org/officeDocument/2006/relationships/hyperlink" Target="https://www.scopus.com/inward/record.uri?eid=2-s2.0-84900033087&amp;doi=10.2753%2fMIS0742-1222300410&amp;partnerID=40&amp;md5=6962b07061ce735c7df85f1f493c4e05" TargetMode="External"/><Relationship Id="rId371" Type="http://schemas.openxmlformats.org/officeDocument/2006/relationships/hyperlink" Target="https://www.scopus.com/inward/record.uri?eid=2-s2.0-85065451972&amp;doi=10.1287%2fisre.2018.0803&amp;partnerID=40&amp;md5=0cd7ab09d6bb8fd6c00d821c97f50b7e" TargetMode="External"/><Relationship Id="rId1087" Type="http://schemas.openxmlformats.org/officeDocument/2006/relationships/hyperlink" Target="https://www.scopus.com/inward/record.uri?eid=2-s2.0-85124044934&amp;doi=10.1111%2fpoms.13639&amp;partnerID=40&amp;md5=c8d7a3f14d8ac8fb00713dda34cf9897" TargetMode="External"/><Relationship Id="rId136" Type="http://schemas.openxmlformats.org/officeDocument/2006/relationships/hyperlink" Target="https://www.scopus.com/inward/record.uri?eid=2-s2.0-79961153025&amp;doi=10.1057%2fejis.2011.19&amp;partnerID=40&amp;md5=74f967ff600e0b47a9f30b75d72d823c" TargetMode="External"/><Relationship Id="rId378" Type="http://schemas.openxmlformats.org/officeDocument/2006/relationships/hyperlink" Target="https://www.scopus.com/inward/record.uri?eid=2-s2.0-84887414769&amp;doi=10.25300%2fMISQ%2f2013%2f37.3.11&amp;partnerID=40&amp;md5=bc11b27ba7c6c9f57aa5e22ec9171342" TargetMode="External"/><Relationship Id="rId1088" Type="http://schemas.openxmlformats.org/officeDocument/2006/relationships/hyperlink" Target="https://www.scopus.com/inward/record.uri?eid=2-s2.0-79951575629&amp;doi=10.1016%2fj.jom.2010.04.004&amp;partnerID=40&amp;md5=be987e9aeb33e90d3a655a59ddaa54b0" TargetMode="External"/><Relationship Id="rId135" Type="http://schemas.openxmlformats.org/officeDocument/2006/relationships/hyperlink" Target="https://www.scopus.com/inward/record.uri?eid=2-s2.0-55549110747&amp;doi=10.1016%2fj.respol.2008.08.014&amp;partnerID=40&amp;md5=95629ca2b32152c4267dd3f960ce9b08" TargetMode="External"/><Relationship Id="rId377" Type="http://schemas.openxmlformats.org/officeDocument/2006/relationships/hyperlink" Target="https://www.scopus.com/inward/record.uri?eid=2-s2.0-84921849793&amp;doi=10.1002%2fsmj.2224&amp;partnerID=40&amp;md5=c27de1c20e13499df17a36e733ceb327" TargetMode="External"/><Relationship Id="rId1089" Type="http://schemas.openxmlformats.org/officeDocument/2006/relationships/hyperlink" Target="https://www.scopus.com/inward/record.uri?eid=2-s2.0-85134208012&amp;doi=10.1111%2fisj.12400&amp;partnerID=40&amp;md5=ce91d25e4e57e2f1a75eabedf0a73775" TargetMode="External"/><Relationship Id="rId134" Type="http://schemas.openxmlformats.org/officeDocument/2006/relationships/hyperlink" Target="https://www.scopus.com/inward/record.uri?eid=2-s2.0-84891761473&amp;doi=10.1287%2fisre.2013.0500&amp;partnerID=40&amp;md5=a7dd836d41e008c7f468c389b2291fc5" TargetMode="External"/><Relationship Id="rId376" Type="http://schemas.openxmlformats.org/officeDocument/2006/relationships/hyperlink" Target="https://www.scopus.com/inward/record.uri?eid=2-s2.0-85138530005&amp;doi=10.1002%2fjoom.1216&amp;partnerID=40&amp;md5=473ae01b08c54d5efe19aa51d62fcc99" TargetMode="External"/><Relationship Id="rId133" Type="http://schemas.openxmlformats.org/officeDocument/2006/relationships/hyperlink" Target="https://www.scopus.com/inward/record.uri?eid=2-s2.0-84944878604&amp;doi=10.25300%2fMISQ%2f2014%2f38.1.14&amp;partnerID=40&amp;md5=f864a46ef986060af254122c7396cfc3" TargetMode="External"/><Relationship Id="rId375" Type="http://schemas.openxmlformats.org/officeDocument/2006/relationships/hyperlink" Target="https://www.scopus.com/inward/record.uri?eid=2-s2.0-76149090161&amp;doi=10.1016%2fj.jom.2009.09.005&amp;partnerID=40&amp;md5=fe72802d16c22ae06596ba26e7fe34a7" TargetMode="External"/><Relationship Id="rId172" Type="http://schemas.openxmlformats.org/officeDocument/2006/relationships/hyperlink" Target="https://www.scopus.com/inward/record.uri?eid=2-s2.0-78650389148&amp;doi=10.17705%2f1jais.00242&amp;partnerID=40&amp;md5=eda2aa58394f907485174026b963e817" TargetMode="External"/><Relationship Id="rId171" Type="http://schemas.openxmlformats.org/officeDocument/2006/relationships/hyperlink" Target="https://www.scopus.com/inward/record.uri?eid=2-s2.0-85099481854&amp;doi=10.1287%2fmnsc.2019.3548&amp;partnerID=40&amp;md5=e079011a2c00de08d7ad987a03d18e9a" TargetMode="External"/><Relationship Id="rId170" Type="http://schemas.openxmlformats.org/officeDocument/2006/relationships/hyperlink" Target="https://www.scopus.com/inward/record.uri?eid=2-s2.0-85092931264&amp;doi=10.1287%2fISRE.2019.0894&amp;partnerID=40&amp;md5=cb8035ce6ba228d9c692645fb82ab1f6" TargetMode="External"/><Relationship Id="rId165" Type="http://schemas.openxmlformats.org/officeDocument/2006/relationships/hyperlink" Target="https://www.scopus.com/inward/record.uri?eid=2-s2.0-80051749786&amp;doi=10.2307%2f23044049&amp;partnerID=40&amp;md5=f211546383091d9a18d361db633a8e5e" TargetMode="External"/><Relationship Id="rId164" Type="http://schemas.openxmlformats.org/officeDocument/2006/relationships/hyperlink" Target="https://www.scopus.com/inward/record.uri?eid=2-s2.0-85125583850&amp;doi=10.1108%2fIJOPM-10-2021-0663&amp;partnerID=40&amp;md5=12e5d91b61c60a75189d7e1e912045eb" TargetMode="External"/><Relationship Id="rId163" Type="http://schemas.openxmlformats.org/officeDocument/2006/relationships/hyperlink" Target="https://www.scopus.com/inward/record.uri?eid=2-s2.0-85105973828&amp;doi=10.25300%2fMISQ%2f2021%2f15573&amp;partnerID=40&amp;md5=954a64d331b411eaebeeac6dcc8e4d78" TargetMode="External"/><Relationship Id="rId162" Type="http://schemas.openxmlformats.org/officeDocument/2006/relationships/hyperlink" Target="https://www.scopus.com/inward/record.uri?eid=2-s2.0-85140321919&amp;doi=10.1287%2fisre.2021.1097&amp;partnerID=40&amp;md5=2c4d9c12a887d34d92391260a216559c" TargetMode="External"/><Relationship Id="rId169" Type="http://schemas.openxmlformats.org/officeDocument/2006/relationships/hyperlink" Target="https://www.scopus.com/inward/record.uri?eid=2-s2.0-85016225237&amp;doi=10.1057%2fs41265-016-0005-7&amp;partnerID=40&amp;md5=c367e54a3bf4f929c498e6d2effd09db" TargetMode="External"/><Relationship Id="rId168" Type="http://schemas.openxmlformats.org/officeDocument/2006/relationships/hyperlink" Target="https://www.scopus.com/inward/record.uri?eid=2-s2.0-84901301705&amp;doi=10.1057%2fejis.2013.4&amp;partnerID=40&amp;md5=64515341aac449ff6686a8e7f47281a7" TargetMode="External"/><Relationship Id="rId167" Type="http://schemas.openxmlformats.org/officeDocument/2006/relationships/hyperlink" Target="https://www.scopus.com/inward/record.uri?eid=2-s2.0-85013103807&amp;doi=10.1057%2fjit.2015.26&amp;partnerID=40&amp;md5=4a71e01d969468d07941c4c307a99c67" TargetMode="External"/><Relationship Id="rId166" Type="http://schemas.openxmlformats.org/officeDocument/2006/relationships/hyperlink" Target="https://www.scopus.com/inward/record.uri?eid=2-s2.0-85000839117&amp;doi=10.1111%2fjpim.12321&amp;partnerID=40&amp;md5=e3f3d7ae92a595b2986224a1dff67a0c" TargetMode="External"/><Relationship Id="rId161" Type="http://schemas.openxmlformats.org/officeDocument/2006/relationships/hyperlink" Target="https://www.scopus.com/inward/record.uri?eid=2-s2.0-84946711470&amp;doi=10.1016%2fj.jacceco.2015.10.003&amp;partnerID=40&amp;md5=f0d57ebcd11921277d9d126e8c5a4c91" TargetMode="External"/><Relationship Id="rId160" Type="http://schemas.openxmlformats.org/officeDocument/2006/relationships/hyperlink" Target="https://www.scopus.com/inward/record.uri?eid=2-s2.0-84885956414&amp;doi=10.1016%2fj.jom.2013.07.012&amp;partnerID=40&amp;md5=b0b72abed497dcf1e6c4258cc365c8e7" TargetMode="External"/><Relationship Id="rId159" Type="http://schemas.openxmlformats.org/officeDocument/2006/relationships/hyperlink" Target="https://www.scopus.com/inward/record.uri?eid=2-s2.0-77955014670&amp;doi=10.2753%2fMIS0742-1222270110&amp;partnerID=40&amp;md5=f541333c4050362a8d4c95985a83f7d3" TargetMode="External"/><Relationship Id="rId154" Type="http://schemas.openxmlformats.org/officeDocument/2006/relationships/hyperlink" Target="https://www.scopus.com/inward/record.uri?eid=2-s2.0-77957345660&amp;doi=10.1287%2fisre.1100.0300&amp;partnerID=40&amp;md5=1b55e837e744a3ca645b5b0c7b7e34b0" TargetMode="External"/><Relationship Id="rId396" Type="http://schemas.openxmlformats.org/officeDocument/2006/relationships/hyperlink" Target="https://www.scopus.com/inward/record.uri?eid=2-s2.0-85134691003&amp;doi=10.1287%2fISRE.2021.1057&amp;partnerID=40&amp;md5=a3392012c402a080b5d9e34d18515686" TargetMode="External"/><Relationship Id="rId153" Type="http://schemas.openxmlformats.org/officeDocument/2006/relationships/hyperlink" Target="https://www.scopus.com/inward/record.uri?eid=2-s2.0-85140643189&amp;doi=10.1108%2fIJOPM-01-2022-0072&amp;partnerID=40&amp;md5=25290f5ba3ee961213cad924081c7f23" TargetMode="External"/><Relationship Id="rId395" Type="http://schemas.openxmlformats.org/officeDocument/2006/relationships/hyperlink" Target="https://www.scopus.com/inward/record.uri?eid=2-s2.0-85108112967&amp;doi=10.2308%2fTAR-2018-0643&amp;partnerID=40&amp;md5=214fef9cfbc2f89e15ed3178b190f7e4" TargetMode="External"/><Relationship Id="rId152" Type="http://schemas.openxmlformats.org/officeDocument/2006/relationships/hyperlink" Target="https://www.scopus.com/inward/record.uri?eid=2-s2.0-0002382036&amp;doi=10.2307%2f249740&amp;partnerID=40&amp;md5=9e1bc6e02158fc24a314d1c6a48029dd" TargetMode="External"/><Relationship Id="rId394" Type="http://schemas.openxmlformats.org/officeDocument/2006/relationships/hyperlink" Target="https://www.scopus.com/inward/record.uri?eid=2-s2.0-85012122759&amp;doi=10.1080%2f07421222.2016.1267532&amp;partnerID=40&amp;md5=540d0eacb7a060a82d42dd2e9cacc7cd" TargetMode="External"/><Relationship Id="rId151" Type="http://schemas.openxmlformats.org/officeDocument/2006/relationships/hyperlink" Target="https://www.scopus.com/inward/record.uri?eid=2-s2.0-85100355270&amp;doi=10.25300%2fMISQ%2f2020%2f15685&amp;partnerID=40&amp;md5=714cb6f47701fef20c33cec6d7a74145" TargetMode="External"/><Relationship Id="rId393" Type="http://schemas.openxmlformats.org/officeDocument/2006/relationships/hyperlink" Target="https://www.scopus.com/inward/record.uri?eid=2-s2.0-84957019962&amp;doi=10.1287%2fisre.2015.0569&amp;partnerID=40&amp;md5=ce535346fb4b22832f5ff9d85fa71994" TargetMode="External"/><Relationship Id="rId158" Type="http://schemas.openxmlformats.org/officeDocument/2006/relationships/hyperlink" Target="https://www.scopus.com/inward/record.uri?eid=2-s2.0-85114555855&amp;doi=10.17705%2f1jais.00713&amp;partnerID=40&amp;md5=420bf1495bb5303c2d47cc43e3fffdbf" TargetMode="External"/><Relationship Id="rId157" Type="http://schemas.openxmlformats.org/officeDocument/2006/relationships/hyperlink" Target="https://www.scopus.com/inward/record.uri?eid=2-s2.0-84963615131&amp;doi=10.1080%2f07421222.2015.1138364&amp;partnerID=40&amp;md5=19c64c79025702d8a4cf70eaf0b70dbd" TargetMode="External"/><Relationship Id="rId399" Type="http://schemas.openxmlformats.org/officeDocument/2006/relationships/hyperlink" Target="https://www.scopus.com/inward/record.uri?eid=2-s2.0-77955040503&amp;doi=10.1111%2fj.1745-493X.2010.03198.x&amp;partnerID=40&amp;md5=9b62096575feedaa0bc18e4af4fe76ef" TargetMode="External"/><Relationship Id="rId156" Type="http://schemas.openxmlformats.org/officeDocument/2006/relationships/hyperlink" Target="https://www.scopus.com/inward/record.uri?eid=2-s2.0-77957039606&amp;doi=10.2307%2f20721426&amp;partnerID=40&amp;md5=7e0abe9bff2733cc1d36cf9d4b197270" TargetMode="External"/><Relationship Id="rId398" Type="http://schemas.openxmlformats.org/officeDocument/2006/relationships/hyperlink" Target="https://www.scopus.com/inward/record.uri?eid=2-s2.0-33744978319&amp;doi=10.1016%2fj.ejor.2005.06.013&amp;partnerID=40&amp;md5=873cf227a0fc1e8c9e068afaedcadb58" TargetMode="External"/><Relationship Id="rId155" Type="http://schemas.openxmlformats.org/officeDocument/2006/relationships/hyperlink" Target="https://www.scopus.com/inward/record.uri?eid=2-s2.0-77957371492&amp;doi=10.1287%2fisre.1090.0278&amp;partnerID=40&amp;md5=4eda0b8f5faa9951c307804b2f04b6b8" TargetMode="External"/><Relationship Id="rId397" Type="http://schemas.openxmlformats.org/officeDocument/2006/relationships/hyperlink" Target="https://www.scopus.com/inward/record.uri?eid=2-s2.0-84903946692&amp;doi=10.1057%2fejis.2014.4&amp;partnerID=40&amp;md5=9cdd42845ba3a8f9eae3775c33f38178" TargetMode="External"/><Relationship Id="rId808" Type="http://schemas.openxmlformats.org/officeDocument/2006/relationships/hyperlink" Target="https://www.scopus.com/inward/record.uri?eid=2-s2.0-85134643127&amp;doi=10.1287%2fISRE.2021.1051&amp;partnerID=40&amp;md5=a56099e0f6a9fcdd051b1f0cec8478a8" TargetMode="External"/><Relationship Id="rId807" Type="http://schemas.openxmlformats.org/officeDocument/2006/relationships/hyperlink" Target="https://www.scopus.com/inward/record.uri?eid=2-s2.0-85091521406&amp;doi=10.1287%2fISRE.2019.0890&amp;partnerID=40&amp;md5=77408ed8ba87232df320520f13932e3a" TargetMode="External"/><Relationship Id="rId806" Type="http://schemas.openxmlformats.org/officeDocument/2006/relationships/hyperlink" Target="https://www.scopus.com/inward/record.uri?eid=2-s2.0-85016253099&amp;doi=10.25300%2fmisq%2f2017%2f41.1.14&amp;partnerID=40&amp;md5=abfc45ec09cde157b6067fe654bacd54" TargetMode="External"/><Relationship Id="rId805" Type="http://schemas.openxmlformats.org/officeDocument/2006/relationships/hyperlink" Target="https://www.scopus.com/inward/record.uri?eid=2-s2.0-85097976020&amp;doi=10.1287%2fisre.2020.0944&amp;partnerID=40&amp;md5=bac7301ac76fa11885cb144ef84d4678" TargetMode="External"/><Relationship Id="rId809" Type="http://schemas.openxmlformats.org/officeDocument/2006/relationships/hyperlink" Target="https://www.scopus.com/inward/record.uri?eid=2-s2.0-84944909688&amp;doi=10.25300%2fMISQ%2f2015%2f39.1.04&amp;partnerID=40&amp;md5=354318019a0f9807057deac78fb06c4b" TargetMode="External"/><Relationship Id="rId800" Type="http://schemas.openxmlformats.org/officeDocument/2006/relationships/hyperlink" Target="https://www.scopus.com/inward/record.uri?eid=2-s2.0-84961773499&amp;doi=10.25300%2fMISQ%2f2015%2f39.4.4&amp;partnerID=40&amp;md5=b701ffaae10713fe2c42c45e93a51347" TargetMode="External"/><Relationship Id="rId804" Type="http://schemas.openxmlformats.org/officeDocument/2006/relationships/hyperlink" Target="https://www.scopus.com/inward/record.uri?eid=2-s2.0-85132808537&amp;doi=10.1111%2fjmcb.12945&amp;partnerID=40&amp;md5=67734f13d91f2d67eb49cff3ec88f2c3" TargetMode="External"/><Relationship Id="rId803" Type="http://schemas.openxmlformats.org/officeDocument/2006/relationships/hyperlink" Target="https://www.scopus.com/inward/record.uri?eid=2-s2.0-22144440552&amp;doi=10.1177%2f0092070305276150&amp;partnerID=40&amp;md5=4db3cfc47dd98dc7d83e9c7c522b2c1e" TargetMode="External"/><Relationship Id="rId802" Type="http://schemas.openxmlformats.org/officeDocument/2006/relationships/hyperlink" Target="https://www.scopus.com/inward/record.uri?eid=2-s2.0-85066976289&amp;doi=10.1108%2fIJOPM-07-2018-0411&amp;partnerID=40&amp;md5=97290943b40e02e5f31bf4cbb29f9556" TargetMode="External"/><Relationship Id="rId801" Type="http://schemas.openxmlformats.org/officeDocument/2006/relationships/hyperlink" Target="https://www.scopus.com/inward/record.uri?eid=2-s2.0-85067209294&amp;doi=10.25300%2fMISQ%2f2019%2f13626&amp;partnerID=40&amp;md5=155da6a10f03165c1e05224fe179463b" TargetMode="External"/><Relationship Id="rId40" Type="http://schemas.openxmlformats.org/officeDocument/2006/relationships/hyperlink" Target="https://www.scopus.com/inward/record.uri?eid=2-s2.0-85114696400&amp;doi=10.25300%2fMISQ%2f2021%2f14809&amp;partnerID=40&amp;md5=f30b2224412d424860a9a8388447f951" TargetMode="External"/><Relationship Id="rId42" Type="http://schemas.openxmlformats.org/officeDocument/2006/relationships/hyperlink" Target="https://www.scopus.com/inward/record.uri?eid=2-s2.0-84905041179&amp;doi=10.17705%2f1jais.00367&amp;partnerID=40&amp;md5=6b9869059d72d200cf77f6eba8533462" TargetMode="External"/><Relationship Id="rId41" Type="http://schemas.openxmlformats.org/officeDocument/2006/relationships/hyperlink" Target="https://www.scopus.com/inward/record.uri?eid=2-s2.0-85134778035&amp;doi=10.1287%2fmnsc.2022.4325&amp;partnerID=40&amp;md5=06705d4fd9f53808197067beda3f4be4" TargetMode="External"/><Relationship Id="rId44" Type="http://schemas.openxmlformats.org/officeDocument/2006/relationships/hyperlink" Target="https://www.scopus.com/inward/record.uri?eid=2-s2.0-85137337661&amp;doi=10.1111%2fpoms.13813&amp;partnerID=40&amp;md5=c2de0ac8031ac16f738e5c498bbb65b7" TargetMode="External"/><Relationship Id="rId43" Type="http://schemas.openxmlformats.org/officeDocument/2006/relationships/hyperlink" Target="https://www.scopus.com/inward/record.uri?eid=2-s2.0-84919631063&amp;doi=10.1016%2fj.jwb.2014.02.003&amp;partnerID=40&amp;md5=6eb7943889c3c05f3c7ef53d8c17c934" TargetMode="External"/><Relationship Id="rId46" Type="http://schemas.openxmlformats.org/officeDocument/2006/relationships/hyperlink" Target="https://www.scopus.com/inward/record.uri?eid=2-s2.0-20444481975&amp;doi=10.1057%2fpalgrave.jit.2000037&amp;partnerID=40&amp;md5=5cf5d66ef901c8c92fd1392de79cd102" TargetMode="External"/><Relationship Id="rId45" Type="http://schemas.openxmlformats.org/officeDocument/2006/relationships/hyperlink" Target="https://www.scopus.com/inward/record.uri?eid=2-s2.0-85081004870&amp;doi=10.1080%2f0960085X.2020.1718007&amp;partnerID=40&amp;md5=8758da0bc140ba9c44caa163a8e13f64" TargetMode="External"/><Relationship Id="rId509" Type="http://schemas.openxmlformats.org/officeDocument/2006/relationships/hyperlink" Target="https://www.scopus.com/inward/record.uri?eid=2-s2.0-33845989437&amp;doi=10.1016%2fj.jsis.2006.07.003&amp;partnerID=40&amp;md5=ebce3de71ce84711902a2f07dce9ea03" TargetMode="External"/><Relationship Id="rId508" Type="http://schemas.openxmlformats.org/officeDocument/2006/relationships/hyperlink" Target="https://www.scopus.com/inward/record.uri?eid=2-s2.0-85038818196&amp;doi=10.1108%2fIJOPM-06-2015-0390&amp;partnerID=40&amp;md5=cb346eb140aba20c9c0418e921d344f1" TargetMode="External"/><Relationship Id="rId503" Type="http://schemas.openxmlformats.org/officeDocument/2006/relationships/hyperlink" Target="https://www.scopus.com/inward/record.uri?eid=2-s2.0-85026873305&amp;doi=10.17705%2f1jais.00462&amp;partnerID=40&amp;md5=fecd10f694d03127f235ecb4cd9799d6" TargetMode="External"/><Relationship Id="rId745" Type="http://schemas.openxmlformats.org/officeDocument/2006/relationships/hyperlink" Target="https://www.scopus.com/inward/record.uri?eid=2-s2.0-84900862852&amp;doi=10.1057%2fjit.2014.7&amp;partnerID=40&amp;md5=6a620d2a50158a7652e58d1349c73c88" TargetMode="External"/><Relationship Id="rId987" Type="http://schemas.openxmlformats.org/officeDocument/2006/relationships/hyperlink" Target="https://www.scopus.com/inward/record.uri?eid=2-s2.0-85043994481&amp;doi=10.1287%2fisre.2017.0723&amp;partnerID=40&amp;md5=6aa9538c313c7dd7a50f3ac0837140aa" TargetMode="External"/><Relationship Id="rId502" Type="http://schemas.openxmlformats.org/officeDocument/2006/relationships/hyperlink" Target="https://www.scopus.com/inward/record.uri?eid=2-s2.0-85032930405&amp;doi=10.1111%2fisj.12159&amp;partnerID=40&amp;md5=3b40b477af842cf3830088414121e845" TargetMode="External"/><Relationship Id="rId744" Type="http://schemas.openxmlformats.org/officeDocument/2006/relationships/hyperlink" Target="https://www.scopus.com/inward/record.uri?eid=2-s2.0-79955617139&amp;doi=10.2753%2fMIS0742-1222270404&amp;partnerID=40&amp;md5=a9858750bca26c89bda74e251a79d606" TargetMode="External"/><Relationship Id="rId986" Type="http://schemas.openxmlformats.org/officeDocument/2006/relationships/hyperlink" Target="https://www.scopus.com/inward/record.uri?eid=2-s2.0-77957037816&amp;doi=10.2307%2f20721428&amp;partnerID=40&amp;md5=b2877423b4f2ff3e0cd9d407973e40c8" TargetMode="External"/><Relationship Id="rId501" Type="http://schemas.openxmlformats.org/officeDocument/2006/relationships/hyperlink" Target="https://www.scopus.com/inward/record.uri?eid=2-s2.0-85044856596&amp;doi=10.1111%2fjpim.12445&amp;partnerID=40&amp;md5=23d03a7ded12ee9313caee87db99a8e6" TargetMode="External"/><Relationship Id="rId743" Type="http://schemas.openxmlformats.org/officeDocument/2006/relationships/hyperlink" Target="https://www.scopus.com/inward/record.uri?eid=2-s2.0-77953651687&amp;doi=10.1016%2fj.jsis.2010.05.002&amp;partnerID=40&amp;md5=2927be4ba6d89d09ba3a8156ce677c6f" TargetMode="External"/><Relationship Id="rId985" Type="http://schemas.openxmlformats.org/officeDocument/2006/relationships/hyperlink" Target="https://www.scopus.com/inward/record.uri?eid=2-s2.0-84999273682&amp;doi=10.1287%2fisre.2016.0638&amp;partnerID=40&amp;md5=ce2b61fa756049982d5e66887fba2669" TargetMode="External"/><Relationship Id="rId500" Type="http://schemas.openxmlformats.org/officeDocument/2006/relationships/hyperlink" Target="https://www.scopus.com/inward/record.uri?eid=2-s2.0-79960391154&amp;doi=10.1111%2fj.1475-679X.2011.00413.x&amp;partnerID=40&amp;md5=8a497262e26609d63aa2c31465c11b89" TargetMode="External"/><Relationship Id="rId742" Type="http://schemas.openxmlformats.org/officeDocument/2006/relationships/hyperlink" Target="https://www.scopus.com/inward/record.uri?eid=2-s2.0-85142877189&amp;doi=10.1002%2fjoom.1226&amp;partnerID=40&amp;md5=d4a49dc697ab643153c743753b7acec1" TargetMode="External"/><Relationship Id="rId984" Type="http://schemas.openxmlformats.org/officeDocument/2006/relationships/hyperlink" Target="https://www.scopus.com/inward/record.uri?eid=2-s2.0-84894829290&amp;doi=10.2753%2fMIS0742-1222300307&amp;partnerID=40&amp;md5=351ad81689588be0ff78dc6d8964f110" TargetMode="External"/><Relationship Id="rId507" Type="http://schemas.openxmlformats.org/officeDocument/2006/relationships/hyperlink" Target="https://www.scopus.com/inward/record.uri?eid=2-s2.0-60649103769&amp;doi=10.1016%2fj.ejor.2008.07.017&amp;partnerID=40&amp;md5=b4f5cb8b5a05d070cb883457f254589d" TargetMode="External"/><Relationship Id="rId749" Type="http://schemas.openxmlformats.org/officeDocument/2006/relationships/hyperlink" Target="https://www.scopus.com/inward/record.uri?eid=2-s2.0-85033438918&amp;doi=10.1016%2fj.jsis.2017.10.002&amp;partnerID=40&amp;md5=b60c741a5c142f08306094f207bf920e" TargetMode="External"/><Relationship Id="rId506" Type="http://schemas.openxmlformats.org/officeDocument/2006/relationships/hyperlink" Target="https://www.scopus.com/inward/record.uri?eid=2-s2.0-85056387417&amp;doi=10.1111%2fpoms.12961&amp;partnerID=40&amp;md5=1e5c11f379e9bbe55d054399f41fcc13" TargetMode="External"/><Relationship Id="rId748" Type="http://schemas.openxmlformats.org/officeDocument/2006/relationships/hyperlink" Target="https://www.scopus.com/inward/record.uri?eid=2-s2.0-85090010189&amp;doi=10.1016%2fj.jsis.2020.101623&amp;partnerID=40&amp;md5=cc0fb15c2a99fc6a563b81a05b1b7f3d" TargetMode="External"/><Relationship Id="rId505" Type="http://schemas.openxmlformats.org/officeDocument/2006/relationships/hyperlink" Target="https://www.scopus.com/inward/record.uri?eid=2-s2.0-55149105218&amp;doi=10.1016%2fj.ejor.2007.12.024&amp;partnerID=40&amp;md5=6725c19dcbafeae44ea73a360c54d48b" TargetMode="External"/><Relationship Id="rId747" Type="http://schemas.openxmlformats.org/officeDocument/2006/relationships/hyperlink" Target="https://www.scopus.com/inward/record.uri?eid=2-s2.0-85126485069&amp;doi=10.1080%2f0960085X.2022.2039564&amp;partnerID=40&amp;md5=e11cb55e903b9896ced87dd7ec1dbf63" TargetMode="External"/><Relationship Id="rId989" Type="http://schemas.openxmlformats.org/officeDocument/2006/relationships/hyperlink" Target="https://www.scopus.com/inward/record.uri?eid=2-s2.0-85019866903&amp;doi=10.25300%2fMISQ%2f2017%2f41.2.09&amp;partnerID=40&amp;md5=270082f5273c0ebee6067cef8060f399" TargetMode="External"/><Relationship Id="rId504" Type="http://schemas.openxmlformats.org/officeDocument/2006/relationships/hyperlink" Target="https://www.scopus.com/inward/record.uri?eid=2-s2.0-85126059716&amp;doi=10.1108%2fIJOPM-08-2021-0519&amp;partnerID=40&amp;md5=2e56ed4995589bbb735b159cae1d4197" TargetMode="External"/><Relationship Id="rId746" Type="http://schemas.openxmlformats.org/officeDocument/2006/relationships/hyperlink" Target="https://www.scopus.com/inward/record.uri?eid=2-s2.0-85016238633&amp;doi=10.1057%2fs41303-016-0024-z&amp;partnerID=40&amp;md5=05726f09548d7c1be0ea147c3ef2363d" TargetMode="External"/><Relationship Id="rId988" Type="http://schemas.openxmlformats.org/officeDocument/2006/relationships/hyperlink" Target="https://www.scopus.com/inward/record.uri?eid=2-s2.0-85074024181&amp;doi=10.25300%2fMISQ%2f2019%2f12337&amp;partnerID=40&amp;md5=8e822fd22552e23a309df48112b6901b" TargetMode="External"/><Relationship Id="rId48" Type="http://schemas.openxmlformats.org/officeDocument/2006/relationships/hyperlink" Target="https://www.scopus.com/inward/record.uri?eid=2-s2.0-79957871943&amp;doi=10.17705%2f1jais.00265&amp;partnerID=40&amp;md5=5750593f2dd18691e22e9f4cf30f99ce" TargetMode="External"/><Relationship Id="rId47" Type="http://schemas.openxmlformats.org/officeDocument/2006/relationships/hyperlink" Target="https://www.scopus.com/inward/record.uri?eid=2-s2.0-84900406378&amp;doi=10.1016%2fj.jsis.2013.08.002&amp;partnerID=40&amp;md5=fe9c3a88b4a19eaed9d1ec661d50da36" TargetMode="External"/><Relationship Id="rId49" Type="http://schemas.openxmlformats.org/officeDocument/2006/relationships/hyperlink" Target="https://www.scopus.com/inward/record.uri?eid=2-s2.0-85074535959&amp;doi=10.1016%2fj.jsis.2019.101576&amp;partnerID=40&amp;md5=cbb5a1940f9fac2401cbed30277aaea3" TargetMode="External"/><Relationship Id="rId741" Type="http://schemas.openxmlformats.org/officeDocument/2006/relationships/hyperlink" Target="https://www.scopus.com/inward/record.uri?eid=2-s2.0-85096032732&amp;doi=10.17705%2f1jais.00644&amp;partnerID=40&amp;md5=fb2064e7f8970dc8cc3763257a8c1e16" TargetMode="External"/><Relationship Id="rId983" Type="http://schemas.openxmlformats.org/officeDocument/2006/relationships/hyperlink" Target="https://www.scopus.com/inward/record.uri?eid=2-s2.0-85015375429&amp;doi=10.1108%2fIJOPM-07-2015-0441&amp;partnerID=40&amp;md5=e4fa031b37da4e92bf1947eac0695cbe" TargetMode="External"/><Relationship Id="rId740" Type="http://schemas.openxmlformats.org/officeDocument/2006/relationships/hyperlink" Target="https://www.scopus.com/inward/record.uri?eid=2-s2.0-84925342436&amp;doi=10.1016%2fj.ejor.2015.01.027&amp;partnerID=40&amp;md5=e9340fed65f974095d199d09c7c2094b" TargetMode="External"/><Relationship Id="rId982" Type="http://schemas.openxmlformats.org/officeDocument/2006/relationships/hyperlink" Target="https://www.scopus.com/inward/record.uri?eid=2-s2.0-77957369341&amp;doi=10.1287%2fisre.1100.0301&amp;partnerID=40&amp;md5=34214cf5f2b9fe1b78e61983feb68aed" TargetMode="External"/><Relationship Id="rId981" Type="http://schemas.openxmlformats.org/officeDocument/2006/relationships/hyperlink" Target="https://www.scopus.com/inward/record.uri?eid=2-s2.0-84939144823&amp;doi=10.25300%2fMISQ%2f2015%2f39.2.04&amp;partnerID=40&amp;md5=8e2846d953e6fedfc68022259527c6df" TargetMode="External"/><Relationship Id="rId980" Type="http://schemas.openxmlformats.org/officeDocument/2006/relationships/hyperlink" Target="https://www.scopus.com/inward/record.uri?eid=2-s2.0-43049099695&amp;doi=10.1111%2fj.1467-6486.2008.00771.x&amp;partnerID=40&amp;md5=7ab216c5d012b53570e7296b1d2204e1" TargetMode="External"/><Relationship Id="rId31" Type="http://schemas.openxmlformats.org/officeDocument/2006/relationships/hyperlink" Target="https://www.scopus.com/inward/record.uri?eid=2-s2.0-85109152095&amp;doi=10.1287%2fISRE.2020.0975&amp;partnerID=40&amp;md5=3f6e922492ffc736d988496fd4f88217" TargetMode="External"/><Relationship Id="rId30" Type="http://schemas.openxmlformats.org/officeDocument/2006/relationships/hyperlink" Target="https://www.scopus.com/inward/record.uri?eid=2-s2.0-85117827430&amp;doi=10.1111%2fpoms.13578&amp;partnerID=40&amp;md5=36b0f27d53f5107a3fb74a4a734c3b3f" TargetMode="External"/><Relationship Id="rId33" Type="http://schemas.openxmlformats.org/officeDocument/2006/relationships/hyperlink" Target="https://www.scopus.com/inward/record.uri?eid=2-s2.0-84948655928&amp;doi=10.1016%2fj.jsis.2015.10.003&amp;partnerID=40&amp;md5=e755dabd3e86bb787d2ef6f2ca629584" TargetMode="External"/><Relationship Id="rId32" Type="http://schemas.openxmlformats.org/officeDocument/2006/relationships/hyperlink" Target="https://www.scopus.com/inward/record.uri?eid=2-s2.0-84866743819&amp;doi=10.1016%2fj.jsis.2012.04.004&amp;partnerID=40&amp;md5=faab90c7114c897788f05ef11e6d138f" TargetMode="External"/><Relationship Id="rId35" Type="http://schemas.openxmlformats.org/officeDocument/2006/relationships/hyperlink" Target="https://www.scopus.com/inward/record.uri?eid=2-s2.0-85030168295&amp;doi=10.1002%2fsej.1261&amp;partnerID=40&amp;md5=cd3d865512cd5dadd59359fd4b1146d8" TargetMode="External"/><Relationship Id="rId34" Type="http://schemas.openxmlformats.org/officeDocument/2006/relationships/hyperlink" Target="https://www.scopus.com/inward/record.uri?eid=2-s2.0-84911007568&amp;doi=10.1007%2fs11747-014-0368-7&amp;partnerID=40&amp;md5=08079f0cce35819bd07753105fcdc3a8" TargetMode="External"/><Relationship Id="rId739" Type="http://schemas.openxmlformats.org/officeDocument/2006/relationships/hyperlink" Target="https://www.scopus.com/inward/record.uri?eid=2-s2.0-85092484981&amp;doi=10.1177%2f0022242920953847&amp;partnerID=40&amp;md5=107a42ad8920fd6d4e0063c41fbe9857" TargetMode="External"/><Relationship Id="rId734" Type="http://schemas.openxmlformats.org/officeDocument/2006/relationships/hyperlink" Target="https://www.scopus.com/inward/record.uri?eid=2-s2.0-33750157303&amp;doi=10.1057%2fpalgrave.ejis.3000642&amp;partnerID=40&amp;md5=f74165507c1f3bc90faf8169e0c8775f" TargetMode="External"/><Relationship Id="rId976" Type="http://schemas.openxmlformats.org/officeDocument/2006/relationships/hyperlink" Target="https://www.scopus.com/inward/record.uri?eid=2-s2.0-79955620752&amp;doi=10.1057%2fejis.2011.4&amp;partnerID=40&amp;md5=dd654e1224fc2fcd6387387a7b367bf0" TargetMode="External"/><Relationship Id="rId733" Type="http://schemas.openxmlformats.org/officeDocument/2006/relationships/hyperlink" Target="https://www.scopus.com/inward/record.uri?eid=2-s2.0-67649526423&amp;doi=10.1287%2fisre.1070.0159&amp;partnerID=40&amp;md5=a87aabefcf745c4fdba64153e8b0af57" TargetMode="External"/><Relationship Id="rId975" Type="http://schemas.openxmlformats.org/officeDocument/2006/relationships/hyperlink" Target="https://www.scopus.com/inward/record.uri?eid=2-s2.0-22544478813&amp;doi=10.1287%2fmnsc.1050.0363&amp;partnerID=40&amp;md5=3c0e01df584b1add3f2213b6d9f3e6aa" TargetMode="External"/><Relationship Id="rId732" Type="http://schemas.openxmlformats.org/officeDocument/2006/relationships/hyperlink" Target="https://www.scopus.com/inward/record.uri?eid=2-s2.0-85103940503&amp;doi=10.1108%2fIJOPM-05-2020-0256&amp;partnerID=40&amp;md5=bda9a909639222426e61ee66453ceddd" TargetMode="External"/><Relationship Id="rId974" Type="http://schemas.openxmlformats.org/officeDocument/2006/relationships/hyperlink" Target="https://www.scopus.com/inward/record.uri?eid=2-s2.0-85131053007&amp;doi=10.1080%2f0960085X.2022.2078743&amp;partnerID=40&amp;md5=1ba7ac8fce46f1188e01af165d92f2e1" TargetMode="External"/><Relationship Id="rId731" Type="http://schemas.openxmlformats.org/officeDocument/2006/relationships/hyperlink" Target="https://www.scopus.com/inward/record.uri?eid=2-s2.0-85012905736&amp;doi=10.1057%2fs41303-017-0034-5&amp;partnerID=40&amp;md5=f19c06b62f2784567926926c7887b787" TargetMode="External"/><Relationship Id="rId973" Type="http://schemas.openxmlformats.org/officeDocument/2006/relationships/hyperlink" Target="https://www.scopus.com/inward/record.uri?eid=2-s2.0-85017234578&amp;doi=10.1111%2fpoms.12687&amp;partnerID=40&amp;md5=03edd1b7af304f6f6b17ff96e9fbdbed" TargetMode="External"/><Relationship Id="rId738" Type="http://schemas.openxmlformats.org/officeDocument/2006/relationships/hyperlink" Target="https://www.scopus.com/inward/record.uri?eid=2-s2.0-84992027492&amp;doi=10.1108%2fIJOPM-03-2014-0125&amp;partnerID=40&amp;md5=5603a0ef93027af059ddaf81d7194d67" TargetMode="External"/><Relationship Id="rId737" Type="http://schemas.openxmlformats.org/officeDocument/2006/relationships/hyperlink" Target="https://www.scopus.com/inward/record.uri?eid=2-s2.0-84898678937&amp;doi=10.1177%2f0170840613517599&amp;partnerID=40&amp;md5=e1dc62c8c2d81fefc219903f4f12d75d" TargetMode="External"/><Relationship Id="rId979" Type="http://schemas.openxmlformats.org/officeDocument/2006/relationships/hyperlink" Target="https://www.scopus.com/inward/record.uri?eid=2-s2.0-35649028405&amp;doi=10.1057%2fpalgrave.ejis.3000708&amp;partnerID=40&amp;md5=f31569b664eec28e66f23db7772167cf" TargetMode="External"/><Relationship Id="rId736" Type="http://schemas.openxmlformats.org/officeDocument/2006/relationships/hyperlink" Target="https://www.scopus.com/inward/record.uri?eid=2-s2.0-84867373633&amp;doi=10.1002%2fsej.1126&amp;partnerID=40&amp;md5=feb1468b2da7caf7b1ab7d79ced17491" TargetMode="External"/><Relationship Id="rId978" Type="http://schemas.openxmlformats.org/officeDocument/2006/relationships/hyperlink" Target="https://www.scopus.com/inward/record.uri?eid=2-s2.0-0035531213&amp;doi=10.1080%2f02683960010028447&amp;partnerID=40&amp;md5=b7bf000990db89baec7853ce98c52446" TargetMode="External"/><Relationship Id="rId735" Type="http://schemas.openxmlformats.org/officeDocument/2006/relationships/hyperlink" Target="https://www.scopus.com/inward/record.uri?eid=2-s2.0-0032338181&amp;doi=10.1080%2f026839698344954&amp;partnerID=40&amp;md5=e28f3f03b57f14de5430bae20949f21a" TargetMode="External"/><Relationship Id="rId977" Type="http://schemas.openxmlformats.org/officeDocument/2006/relationships/hyperlink" Target="https://www.scopus.com/inward/record.uri?eid=2-s2.0-77958028559&amp;doi=10.1287%2fmnsc.1100.1214&amp;partnerID=40&amp;md5=738acf901ec5b507a5047639761401d1" TargetMode="External"/><Relationship Id="rId37" Type="http://schemas.openxmlformats.org/officeDocument/2006/relationships/hyperlink" Target="https://www.scopus.com/inward/record.uri?eid=2-s2.0-9544223213&amp;doi=10.1016%2fj.jsis.2004.08.002&amp;partnerID=40&amp;md5=ac2147abf121102fd0651c817ec5e157" TargetMode="External"/><Relationship Id="rId36" Type="http://schemas.openxmlformats.org/officeDocument/2006/relationships/hyperlink" Target="https://www.scopus.com/inward/record.uri?eid=2-s2.0-77957876347&amp;doi=10.1016%2fj.jom.2010.03.001&amp;partnerID=40&amp;md5=e12ed57ac2568a21d4f6e96fe365285d" TargetMode="External"/><Relationship Id="rId39" Type="http://schemas.openxmlformats.org/officeDocument/2006/relationships/hyperlink" Target="https://www.scopus.com/inward/record.uri?eid=2-s2.0-85090546780&amp;doi=10.1016%2fj.jsis.2020.101633&amp;partnerID=40&amp;md5=449b5dc3e4ca6a173b2e4d1bcf199e7f" TargetMode="External"/><Relationship Id="rId38" Type="http://schemas.openxmlformats.org/officeDocument/2006/relationships/hyperlink" Target="https://www.scopus.com/inward/record.uri?eid=2-s2.0-85016334538&amp;doi=10.25300%2fMISQ%2f2017%2f41.1.09&amp;partnerID=40&amp;md5=6f5bfcd3566d88e3a81e438a1a221611" TargetMode="External"/><Relationship Id="rId730" Type="http://schemas.openxmlformats.org/officeDocument/2006/relationships/hyperlink" Target="https://www.scopus.com/inward/record.uri?eid=2-s2.0-0002485532&amp;doi=10.1016%2f0963-8687%2893%2990009-Y&amp;partnerID=40&amp;md5=497c92a425c68387d3021621ec9a0e80" TargetMode="External"/><Relationship Id="rId972" Type="http://schemas.openxmlformats.org/officeDocument/2006/relationships/hyperlink" Target="https://www.scopus.com/inward/record.uri?eid=2-s2.0-21944436901&amp;doi=10.1057%2fpalgrave.ejis.3000276&amp;partnerID=40&amp;md5=87047a48d18d025808c91c1882392a77" TargetMode="External"/><Relationship Id="rId971" Type="http://schemas.openxmlformats.org/officeDocument/2006/relationships/hyperlink" Target="https://www.scopus.com/inward/record.uri?eid=2-s2.0-85054186722&amp;doi=10.1016%2fj.jom.2018.08.001&amp;partnerID=40&amp;md5=bf4f862c5d426b557bafd6f095bd2537" TargetMode="External"/><Relationship Id="rId970" Type="http://schemas.openxmlformats.org/officeDocument/2006/relationships/hyperlink" Target="https://www.scopus.com/inward/record.uri?eid=2-s2.0-85046539071&amp;doi=10.1108%2fIJOPM-01-2017-0062&amp;partnerID=40&amp;md5=f356578e8cb76c47b34e760c790d3c69" TargetMode="External"/><Relationship Id="rId20" Type="http://schemas.openxmlformats.org/officeDocument/2006/relationships/hyperlink" Target="https://www.scopus.com/inward/record.uri?eid=2-s2.0-84871566271&amp;doi=10.1287%2fisre.1110.0408&amp;partnerID=40&amp;md5=3043d7d0ff7a084fc60d260b8494ff0d" TargetMode="External"/><Relationship Id="rId22" Type="http://schemas.openxmlformats.org/officeDocument/2006/relationships/hyperlink" Target="https://www.scopus.com/inward/record.uri?eid=2-s2.0-84979466020&amp;doi=10.1016%2fj.ejor.2016.03.022&amp;partnerID=40&amp;md5=cf3265038f39e2243a61cceb68414a5e" TargetMode="External"/><Relationship Id="rId21" Type="http://schemas.openxmlformats.org/officeDocument/2006/relationships/hyperlink" Target="https://www.scopus.com/inward/record.uri?eid=2-s2.0-41449112482&amp;doi=10.1287%2forsc.1070.0306&amp;partnerID=40&amp;md5=2a68a2132d15b8bc7d4b5067c9e573ea" TargetMode="External"/><Relationship Id="rId24" Type="http://schemas.openxmlformats.org/officeDocument/2006/relationships/hyperlink" Target="https://www.scopus.com/inward/record.uri?eid=2-s2.0-84856289223&amp;doi=10.1111%2fj.1745-493X.2011.03252.x&amp;partnerID=40&amp;md5=b85a3f8d35f845f2a26d7a892687cea0" TargetMode="External"/><Relationship Id="rId23" Type="http://schemas.openxmlformats.org/officeDocument/2006/relationships/hyperlink" Target="https://www.scopus.com/inward/record.uri?eid=2-s2.0-1342307571&amp;doi=10.1016%2fS0361-3682%2802%2900101-0&amp;partnerID=40&amp;md5=52cd97356ee982a17434578462f34a11" TargetMode="External"/><Relationship Id="rId525" Type="http://schemas.openxmlformats.org/officeDocument/2006/relationships/hyperlink" Target="https://www.scopus.com/inward/record.uri?eid=2-s2.0-85078827480&amp;doi=10.17705%2f1jais.00556&amp;partnerID=40&amp;md5=b846e5d86ecf792ec4de6fb9a9b90037" TargetMode="External"/><Relationship Id="rId767" Type="http://schemas.openxmlformats.org/officeDocument/2006/relationships/hyperlink" Target="https://www.scopus.com/inward/record.uri?eid=2-s2.0-85079278232&amp;doi=10.1287%2fisre.2018.0823&amp;partnerID=40&amp;md5=13d22a202c537cd9ed27cdce7d1ef15c" TargetMode="External"/><Relationship Id="rId524" Type="http://schemas.openxmlformats.org/officeDocument/2006/relationships/hyperlink" Target="https://www.scopus.com/inward/record.uri?eid=2-s2.0-85074750756&amp;doi=10.1016%2fj.jsis.2019.101579&amp;partnerID=40&amp;md5=022d4217ce1a8bdb485fc8ff758bb1ac" TargetMode="External"/><Relationship Id="rId766" Type="http://schemas.openxmlformats.org/officeDocument/2006/relationships/hyperlink" Target="https://www.scopus.com/inward/record.uri?eid=2-s2.0-85025425918&amp;doi=10.1016%2fj.jsis.2017.07.002&amp;partnerID=40&amp;md5=d5517a8520f761345d33699d346822ee" TargetMode="External"/><Relationship Id="rId523" Type="http://schemas.openxmlformats.org/officeDocument/2006/relationships/hyperlink" Target="https://www.scopus.com/inward/record.uri?eid=2-s2.0-85089913066&amp;doi=10.1016%2fj.jsis.2020.101622&amp;partnerID=40&amp;md5=8b59777ea9cbde008d88204ecbb29711" TargetMode="External"/><Relationship Id="rId765" Type="http://schemas.openxmlformats.org/officeDocument/2006/relationships/hyperlink" Target="https://www.scopus.com/inward/record.uri?eid=2-s2.0-34548227776&amp;doi=10.1057%2fpalgrave.jit.2000106&amp;partnerID=40&amp;md5=0f5cdc27ad5c516ede19cb62ef9e601e" TargetMode="External"/><Relationship Id="rId522" Type="http://schemas.openxmlformats.org/officeDocument/2006/relationships/hyperlink" Target="https://www.scopus.com/inward/record.uri?eid=2-s2.0-85103902828&amp;doi=10.1108%2fIJOPM-07-2020-0462&amp;partnerID=40&amp;md5=63991f55d4cf1e94a37b926b83d8f465" TargetMode="External"/><Relationship Id="rId764" Type="http://schemas.openxmlformats.org/officeDocument/2006/relationships/hyperlink" Target="https://www.scopus.com/inward/record.uri?eid=2-s2.0-85111903831&amp;doi=10.1080%2f0960085X.2021.1955628&amp;partnerID=40&amp;md5=ff9548541ea4d6f9fb7da5f1d37f3957" TargetMode="External"/><Relationship Id="rId529" Type="http://schemas.openxmlformats.org/officeDocument/2006/relationships/hyperlink" Target="https://www.scopus.com/inward/record.uri?eid=2-s2.0-85045090264&amp;doi=10.17705%2f1jais.00490&amp;partnerID=40&amp;md5=c9a9dae5c5222a1659a53a7598a5ae01" TargetMode="External"/><Relationship Id="rId528" Type="http://schemas.openxmlformats.org/officeDocument/2006/relationships/hyperlink" Target="https://www.scopus.com/inward/record.uri?eid=2-s2.0-0030307368&amp;doi=10.1080%2f07421222.1996.11518111&amp;partnerID=40&amp;md5=e219338f085d04acb9d1ecdb6f21f77b" TargetMode="External"/><Relationship Id="rId527" Type="http://schemas.openxmlformats.org/officeDocument/2006/relationships/hyperlink" Target="https://www.scopus.com/inward/record.uri?eid=2-s2.0-0006510977&amp;doi=10.1016%2fS0963-8687%2896%2980005-9&amp;partnerID=40&amp;md5=48a4415feafa25b6a8f558e1e2306a6b" TargetMode="External"/><Relationship Id="rId769" Type="http://schemas.openxmlformats.org/officeDocument/2006/relationships/hyperlink" Target="https://www.scopus.com/inward/record.uri?eid=2-s2.0-21044444447&amp;doi=10.1080%2f07421222.2005.11045820&amp;partnerID=40&amp;md5=07f140f7507a3dcdaa6ac35fec5e6f4d" TargetMode="External"/><Relationship Id="rId526" Type="http://schemas.openxmlformats.org/officeDocument/2006/relationships/hyperlink" Target="https://www.scopus.com/inward/record.uri?eid=2-s2.0-84901945208&amp;doi=10.1002%2fsmj.2143&amp;partnerID=40&amp;md5=1ac022dbc9a931ffaf686aea3c6fe061" TargetMode="External"/><Relationship Id="rId768" Type="http://schemas.openxmlformats.org/officeDocument/2006/relationships/hyperlink" Target="https://www.scopus.com/inward/record.uri?eid=2-s2.0-85016269971&amp;doi=10.1287%2fisre.2017.0717&amp;partnerID=40&amp;md5=ff6c5430ef458205757457dc9127613a" TargetMode="External"/><Relationship Id="rId26" Type="http://schemas.openxmlformats.org/officeDocument/2006/relationships/hyperlink" Target="https://www.scopus.com/inward/record.uri?eid=2-s2.0-54349118673&amp;doi=10.1057%2fejis.2008.33&amp;partnerID=40&amp;md5=842a96003d86873ec96ce45f89b7bef9" TargetMode="External"/><Relationship Id="rId25" Type="http://schemas.openxmlformats.org/officeDocument/2006/relationships/hyperlink" Target="https://www.scopus.com/inward/record.uri?eid=2-s2.0-85084081689&amp;doi=10.2308%2fACCR-52622&amp;partnerID=40&amp;md5=fe7c09bede7f33c5428578bc8cb10d45" TargetMode="External"/><Relationship Id="rId28" Type="http://schemas.openxmlformats.org/officeDocument/2006/relationships/hyperlink" Target="https://www.scopus.com/inward/record.uri?eid=2-s2.0-84944740238&amp;doi=10.1002%2fsmj.2315&amp;partnerID=40&amp;md5=18a8f58bb8fa147415d9a9c952bf0671" TargetMode="External"/><Relationship Id="rId27" Type="http://schemas.openxmlformats.org/officeDocument/2006/relationships/hyperlink" Target="https://www.scopus.com/inward/record.uri?eid=2-s2.0-85049097902&amp;doi=10.1108%2fIJOPM-09-2017-0555&amp;partnerID=40&amp;md5=a38f7388dd5155b2a3037b59d3bde8f3" TargetMode="External"/><Relationship Id="rId521" Type="http://schemas.openxmlformats.org/officeDocument/2006/relationships/hyperlink" Target="https://www.scopus.com/inward/record.uri?eid=2-s2.0-85074331888&amp;doi=10.1108%2fIJOPM-01-2019-0075&amp;partnerID=40&amp;md5=2bd1a5b97b7f9d491b01981e4abbf20b" TargetMode="External"/><Relationship Id="rId763" Type="http://schemas.openxmlformats.org/officeDocument/2006/relationships/hyperlink" Target="https://www.scopus.com/inward/record.uri?eid=2-s2.0-84867616200&amp;doi=10.1002%2fsej.118&amp;partnerID=40&amp;md5=e3cfd9421106dc2d8f52f4d1c98cb7bb" TargetMode="External"/><Relationship Id="rId29" Type="http://schemas.openxmlformats.org/officeDocument/2006/relationships/hyperlink" Target="https://www.scopus.com/inward/record.uri?eid=2-s2.0-85133087983&amp;doi=10.1108%2fIJOPM-01-2022-0069&amp;partnerID=40&amp;md5=6e8bda9ee618c9175a62deb58641715f" TargetMode="External"/><Relationship Id="rId520" Type="http://schemas.openxmlformats.org/officeDocument/2006/relationships/hyperlink" Target="https://www.scopus.com/inward/record.uri?eid=2-s2.0-85052141863&amp;doi=10.1108%2fIJOPM-02-2018-0056&amp;partnerID=40&amp;md5=b548cfce9ac10497c08d7df157d2d727" TargetMode="External"/><Relationship Id="rId762" Type="http://schemas.openxmlformats.org/officeDocument/2006/relationships/hyperlink" Target="https://www.scopus.com/inward/record.uri?eid=2-s2.0-85131361240&amp;doi=10.1080%2f07421222.2022.2063552&amp;partnerID=40&amp;md5=2389e1da5b66f710bd27760c9cad3b5d" TargetMode="External"/><Relationship Id="rId761" Type="http://schemas.openxmlformats.org/officeDocument/2006/relationships/hyperlink" Target="https://www.scopus.com/inward/record.uri?eid=2-s2.0-77957367409&amp;doi=10.1287%2fisre.1100.0299&amp;partnerID=40&amp;md5=0fbf3e0c8bc74ef1021ec32a127476b0" TargetMode="External"/><Relationship Id="rId760" Type="http://schemas.openxmlformats.org/officeDocument/2006/relationships/hyperlink" Target="https://www.scopus.com/inward/record.uri?eid=2-s2.0-84897935877&amp;doi=10.1287%2fisre.2013.0495&amp;partnerID=40&amp;md5=473933c1851ea3b3d31b8f74f27e076d" TargetMode="External"/><Relationship Id="rId11" Type="http://schemas.openxmlformats.org/officeDocument/2006/relationships/hyperlink" Target="https://www.scopus.com/inward/record.uri?eid=2-s2.0-75149139330&amp;doi=10.1016%2fj.ejor.2009.10.018&amp;partnerID=40&amp;md5=aeabcdf332231dbc046b2535b7eb86e7" TargetMode="External"/><Relationship Id="rId10" Type="http://schemas.openxmlformats.org/officeDocument/2006/relationships/hyperlink" Target="https://www.scopus.com/inward/record.uri?eid=2-s2.0-85087407314&amp;doi=10.1177%2f0170840620934062&amp;partnerID=40&amp;md5=3d1b16dd042df795d2e2083f0c53adc2" TargetMode="External"/><Relationship Id="rId13" Type="http://schemas.openxmlformats.org/officeDocument/2006/relationships/hyperlink" Target="https://www.scopus.com/inward/record.uri?eid=2-s2.0-85043706716&amp;doi=10.1287%2fisre.2017.0733&amp;partnerID=40&amp;md5=2283a14f92256d88fcde4fd3c189ce72" TargetMode="External"/><Relationship Id="rId12" Type="http://schemas.openxmlformats.org/officeDocument/2006/relationships/hyperlink" Target="https://www.scopus.com/inward/record.uri?eid=2-s2.0-85098007116&amp;doi=10.1287%2fisre.2020.0936&amp;partnerID=40&amp;md5=c71af20e05c0c130884f9e9e56e28b76" TargetMode="External"/><Relationship Id="rId519" Type="http://schemas.openxmlformats.org/officeDocument/2006/relationships/hyperlink" Target="https://www.scopus.com/inward/record.uri?eid=2-s2.0-85012233034&amp;doi=10.1080%2f07421222.2016.1267534&amp;partnerID=40&amp;md5=0046274841af40caf6008638385a2eda" TargetMode="External"/><Relationship Id="rId514" Type="http://schemas.openxmlformats.org/officeDocument/2006/relationships/hyperlink" Target="https://www.scopus.com/inward/record.uri?eid=2-s2.0-85016230492&amp;doi=10.1057%2fjit.2016.2&amp;partnerID=40&amp;md5=fabfb28db7065bd2cdb7ecaa7df965e2" TargetMode="External"/><Relationship Id="rId756" Type="http://schemas.openxmlformats.org/officeDocument/2006/relationships/hyperlink" Target="https://www.scopus.com/inward/record.uri?eid=2-s2.0-84885955820&amp;doi=10.1016%2fj.jom.2013.07.005&amp;partnerID=40&amp;md5=31973800a6959a73bae9892071091e11" TargetMode="External"/><Relationship Id="rId998" Type="http://schemas.openxmlformats.org/officeDocument/2006/relationships/hyperlink" Target="https://www.scopus.com/inward/record.uri?eid=2-s2.0-84880212250&amp;doi=10.1016%2fj.jsis.2013.01.003&amp;partnerID=40&amp;md5=c94cf678260f263804c44315da234246" TargetMode="External"/><Relationship Id="rId513" Type="http://schemas.openxmlformats.org/officeDocument/2006/relationships/hyperlink" Target="https://www.scopus.com/inward/record.uri?eid=2-s2.0-70349118618&amp;doi=10.1016%2fj.jsis.2009.06.002&amp;partnerID=40&amp;md5=b5f1f52d426a549b25ec7d048cc90f66" TargetMode="External"/><Relationship Id="rId755" Type="http://schemas.openxmlformats.org/officeDocument/2006/relationships/hyperlink" Target="https://www.scopus.com/inward/record.uri?eid=2-s2.0-84961817105&amp;doi=10.25300%2fmisq%2f2015%2f39.4.6&amp;partnerID=40&amp;md5=dbe19d1a09050480f76318c7bc56c4f0" TargetMode="External"/><Relationship Id="rId997" Type="http://schemas.openxmlformats.org/officeDocument/2006/relationships/hyperlink" Target="https://www.scopus.com/inward/record.uri?eid=2-s2.0-84905025817&amp;doi=10.2753%2fMIS0742-1222310110&amp;partnerID=40&amp;md5=0da29bce230521dc367103cbe63100d3" TargetMode="External"/><Relationship Id="rId512" Type="http://schemas.openxmlformats.org/officeDocument/2006/relationships/hyperlink" Target="https://www.scopus.com/inward/record.uri?eid=2-s2.0-78649828798&amp;doi=10.1057%2fjit.2010.21&amp;partnerID=40&amp;md5=e89f369b590686a0131a05f6ea382d00" TargetMode="External"/><Relationship Id="rId754" Type="http://schemas.openxmlformats.org/officeDocument/2006/relationships/hyperlink" Target="https://www.scopus.com/inward/record.uri?eid=2-s2.0-85086743702&amp;doi=10.1016%2fj.jsis.2020.101615&amp;partnerID=40&amp;md5=cde49451a5c1224b0b91a11ec7521704" TargetMode="External"/><Relationship Id="rId996" Type="http://schemas.openxmlformats.org/officeDocument/2006/relationships/hyperlink" Target="https://www.scopus.com/inward/record.uri?eid=2-s2.0-9744223613&amp;doi=10.2307%2f25148626&amp;partnerID=40&amp;md5=ee34dc080a09504fd4d9ed309b0a5867" TargetMode="External"/><Relationship Id="rId511" Type="http://schemas.openxmlformats.org/officeDocument/2006/relationships/hyperlink" Target="https://www.scopus.com/inward/record.uri?eid=2-s2.0-85086340012&amp;doi=10.1177%2f0268396221990778&amp;partnerID=40&amp;md5=f123ec9c342f639adcbe0106bfa225af" TargetMode="External"/><Relationship Id="rId753" Type="http://schemas.openxmlformats.org/officeDocument/2006/relationships/hyperlink" Target="https://www.scopus.com/inward/record.uri?eid=2-s2.0-85114698092&amp;doi=10.25300%2fMISQ%2f2021%2f15384&amp;partnerID=40&amp;md5=9da7a3e80a6c21b82b35cdf34a3d86ba" TargetMode="External"/><Relationship Id="rId995" Type="http://schemas.openxmlformats.org/officeDocument/2006/relationships/hyperlink" Target="https://www.scopus.com/inward/record.uri?eid=2-s2.0-84865262660&amp;doi=10.1016%2fj.jsis.2012.04.003&amp;partnerID=40&amp;md5=485b4feb94099d380cda0863dead116b" TargetMode="External"/><Relationship Id="rId518" Type="http://schemas.openxmlformats.org/officeDocument/2006/relationships/hyperlink" Target="https://www.scopus.com/inward/record.uri?eid=2-s2.0-34248208108&amp;doi=10.1016%2fj.ejor.2006.09.038&amp;partnerID=40&amp;md5=366da75777e032dbeeea014b5fa60b39" TargetMode="External"/><Relationship Id="rId517" Type="http://schemas.openxmlformats.org/officeDocument/2006/relationships/hyperlink" Target="https://www.scopus.com/inward/record.uri?eid=2-s2.0-47649098821&amp;doi=10.1111%2fj.1745-493X.2008.00064.x&amp;partnerID=40&amp;md5=06398a0fb4f25e938b985d50c377cca7" TargetMode="External"/><Relationship Id="rId759" Type="http://schemas.openxmlformats.org/officeDocument/2006/relationships/hyperlink" Target="https://www.scopus.com/inward/record.uri?eid=2-s2.0-84859858889&amp;doi=10.2307%2f41410416&amp;partnerID=40&amp;md5=ab61339f92f29831fd688195077bea66" TargetMode="External"/><Relationship Id="rId516" Type="http://schemas.openxmlformats.org/officeDocument/2006/relationships/hyperlink" Target="https://www.scopus.com/inward/record.uri?eid=2-s2.0-27844431736&amp;doi=10.1111%2fj.1055-6001.2005.04103005.x&amp;partnerID=40&amp;md5=9cb205bd5ad83b23967197076ac96acd" TargetMode="External"/><Relationship Id="rId758" Type="http://schemas.openxmlformats.org/officeDocument/2006/relationships/hyperlink" Target="https://www.scopus.com/inward/record.uri?eid=2-s2.0-32044456370&amp;doi=10.2307%2f25148729&amp;partnerID=40&amp;md5=25e9aaa597cc41d9f47fec670c8061ae" TargetMode="External"/><Relationship Id="rId515" Type="http://schemas.openxmlformats.org/officeDocument/2006/relationships/hyperlink" Target="https://www.scopus.com/inward/record.uri?eid=2-s2.0-31144443446&amp;doi=10.5465%2fAMR.2006.19379627&amp;partnerID=40&amp;md5=e79e80a55a7147f17b7898271ea69c86" TargetMode="External"/><Relationship Id="rId757" Type="http://schemas.openxmlformats.org/officeDocument/2006/relationships/hyperlink" Target="https://www.scopus.com/inward/record.uri?eid=2-s2.0-84870587457&amp;doi=10.2753%2fMIS0742-1222290208&amp;partnerID=40&amp;md5=7fde4f5798651cc21d2d991e681c29b9" TargetMode="External"/><Relationship Id="rId999" Type="http://schemas.openxmlformats.org/officeDocument/2006/relationships/hyperlink" Target="https://www.scopus.com/inward/record.uri?eid=2-s2.0-77954519462&amp;doi=10.1509%2fjmkg.74.4.45&amp;partnerID=40&amp;md5=b76bb59434bef8836c6b058f783e11e3" TargetMode="External"/><Relationship Id="rId15" Type="http://schemas.openxmlformats.org/officeDocument/2006/relationships/hyperlink" Target="https://www.scopus.com/inward/record.uri?eid=2-s2.0-38849124550&amp;doi=10.1287%2fmnsc.1060.0542&amp;partnerID=40&amp;md5=e2ed978f44d4de4684ac8ead78ddc951" TargetMode="External"/><Relationship Id="rId990" Type="http://schemas.openxmlformats.org/officeDocument/2006/relationships/hyperlink" Target="https://www.scopus.com/inward/record.uri?eid=2-s2.0-85110864990&amp;doi=10.5465%2famp.2020.0015&amp;partnerID=40&amp;md5=64d287f3c5ee6961c71c43081c4a94c5" TargetMode="External"/><Relationship Id="rId14" Type="http://schemas.openxmlformats.org/officeDocument/2006/relationships/hyperlink" Target="https://www.scopus.com/inward/record.uri?eid=2-s2.0-79953230876&amp;doi=10.1111%2fj.1745-493X.2011.03223.x&amp;partnerID=40&amp;md5=b31c0387e1108dcfb8437cf361ec5ed4" TargetMode="External"/><Relationship Id="rId17" Type="http://schemas.openxmlformats.org/officeDocument/2006/relationships/hyperlink" Target="https://www.scopus.com/inward/record.uri?eid=2-s2.0-84901845496&amp;doi=10.1007%2fs11747-013-0353-6&amp;partnerID=40&amp;md5=fbcd28b0b5cc9b7d7aec8b147c2edfe1" TargetMode="External"/><Relationship Id="rId16" Type="http://schemas.openxmlformats.org/officeDocument/2006/relationships/hyperlink" Target="https://www.scopus.com/inward/record.uri?eid=2-s2.0-85121010482&amp;doi=10.1080%2f07421222.2021.1962596&amp;partnerID=40&amp;md5=52852fd4c8425e4f6b1cf86494c2dd51" TargetMode="External"/><Relationship Id="rId19" Type="http://schemas.openxmlformats.org/officeDocument/2006/relationships/hyperlink" Target="https://www.scopus.com/inward/record.uri?eid=2-s2.0-85099756036&amp;doi=10.1111%2fjpim.12562&amp;partnerID=40&amp;md5=32df139b41823b4ced57e10c68627eb9" TargetMode="External"/><Relationship Id="rId510" Type="http://schemas.openxmlformats.org/officeDocument/2006/relationships/hyperlink" Target="https://www.scopus.com/inward/record.uri?eid=2-s2.0-85055998031&amp;doi=10.25300%2fMISQ%2f2018%2f13580&amp;partnerID=40&amp;md5=44b38cdfdccf80be0586869bcc47085d" TargetMode="External"/><Relationship Id="rId752" Type="http://schemas.openxmlformats.org/officeDocument/2006/relationships/hyperlink" Target="https://www.scopus.com/inward/record.uri?eid=2-s2.0-85090218659&amp;doi=10.1111%2f1467-8551.12432&amp;partnerID=40&amp;md5=a44e42c78e6da1f1ababadeaa67d2bb1" TargetMode="External"/><Relationship Id="rId994" Type="http://schemas.openxmlformats.org/officeDocument/2006/relationships/hyperlink" Target="https://www.scopus.com/inward/record.uri?eid=2-s2.0-84871573335&amp;doi=10.1002%2fhrm.21507&amp;partnerID=40&amp;md5=3e2735ed972e13139fe326c7d54274da" TargetMode="External"/><Relationship Id="rId18" Type="http://schemas.openxmlformats.org/officeDocument/2006/relationships/hyperlink" Target="https://www.scopus.com/inward/record.uri?eid=2-s2.0-85065758061&amp;doi=10.1016%2fj.jfineco.2019.04.010&amp;partnerID=40&amp;md5=ca49416b364657620ec995ca90cf6182" TargetMode="External"/><Relationship Id="rId751" Type="http://schemas.openxmlformats.org/officeDocument/2006/relationships/hyperlink" Target="https://www.scopus.com/inward/record.uri?eid=2-s2.0-0035577494&amp;doi=10.1016%2fS0963-8687%2801%2900053-1&amp;partnerID=40&amp;md5=545a2c5e4ccf2cbd4ab03636ff03a24d" TargetMode="External"/><Relationship Id="rId993" Type="http://schemas.openxmlformats.org/officeDocument/2006/relationships/hyperlink" Target="https://www.scopus.com/inward/record.uri?eid=2-s2.0-85061119991&amp;doi=10.1016%2fj.jsis.2019.01.003&amp;partnerID=40&amp;md5=7963eac62fc61e0861af7849a43bc68e" TargetMode="External"/><Relationship Id="rId1100" Type="http://schemas.openxmlformats.org/officeDocument/2006/relationships/drawing" Target="../drawings/drawing1.xml"/><Relationship Id="rId750" Type="http://schemas.openxmlformats.org/officeDocument/2006/relationships/hyperlink" Target="https://www.scopus.com/inward/record.uri?eid=2-s2.0-85140373250&amp;doi=10.1111%2fisj.12413&amp;partnerID=40&amp;md5=645ecb35523b79ae02bd827ed405ce36" TargetMode="External"/><Relationship Id="rId992" Type="http://schemas.openxmlformats.org/officeDocument/2006/relationships/hyperlink" Target="https://www.scopus.com/inward/record.uri?eid=2-s2.0-77956378043&amp;doi=10.1057%2fjit.2010.9&amp;partnerID=40&amp;md5=5a038d22cb1f1db56baf1212ed623148" TargetMode="External"/><Relationship Id="rId991" Type="http://schemas.openxmlformats.org/officeDocument/2006/relationships/hyperlink" Target="https://www.scopus.com/inward/record.uri?eid=2-s2.0-84908672314&amp;doi=10.1057%2fejis.2013.11&amp;partnerID=40&amp;md5=4a7947a58e6557876717d556182a3c00" TargetMode="External"/><Relationship Id="rId84" Type="http://schemas.openxmlformats.org/officeDocument/2006/relationships/hyperlink" Target="https://www.scopus.com/inward/record.uri?eid=2-s2.0-84885956475&amp;doi=10.1016%2fj.jom.2013.07.016&amp;partnerID=40&amp;md5=b0a35df6a4253e4436d364ee3d903cc5" TargetMode="External"/><Relationship Id="rId83" Type="http://schemas.openxmlformats.org/officeDocument/2006/relationships/hyperlink" Target="https://www.scopus.com/inward/record.uri?eid=2-s2.0-44149084988&amp;doi=10.1002%2fsmj.676&amp;partnerID=40&amp;md5=b9f70dbde44d23eb65c0436e23ab397d" TargetMode="External"/><Relationship Id="rId86" Type="http://schemas.openxmlformats.org/officeDocument/2006/relationships/hyperlink" Target="https://www.scopus.com/inward/record.uri?eid=2-s2.0-84876819524&amp;doi=10.25300%2fMISQ%2f2013%2f37%3a2.3&amp;partnerID=40&amp;md5=7f03c90a9ae7c4f8082e83aab2864c4c" TargetMode="External"/><Relationship Id="rId85" Type="http://schemas.openxmlformats.org/officeDocument/2006/relationships/hyperlink" Target="https://www.scopus.com/inward/record.uri?eid=2-s2.0-38949170950&amp;doi=10.1016%2fj.jom.2007.02.005&amp;partnerID=40&amp;md5=2265551f376ef800f4b4238136fb6011" TargetMode="External"/><Relationship Id="rId88" Type="http://schemas.openxmlformats.org/officeDocument/2006/relationships/hyperlink" Target="https://www.scopus.com/inward/record.uri?eid=2-s2.0-9744285772&amp;doi=10.2307%2f3250983&amp;partnerID=40&amp;md5=0300f008ef53b7414fe7f91697e9d826" TargetMode="External"/><Relationship Id="rId87" Type="http://schemas.openxmlformats.org/officeDocument/2006/relationships/hyperlink" Target="https://www.scopus.com/inward/record.uri?eid=2-s2.0-67650732665&amp;doi=10.1016%2fj.jsis.2009.04.001&amp;partnerID=40&amp;md5=6e3ec28e577fab145b47ea133719c1a1" TargetMode="External"/><Relationship Id="rId89" Type="http://schemas.openxmlformats.org/officeDocument/2006/relationships/hyperlink" Target="https://www.scopus.com/inward/record.uri?eid=2-s2.0-61349104806&amp;doi=10.1287%2fisre.1070.0148&amp;partnerID=40&amp;md5=1fa6883f7080ec57dd5b3a757a1c964f" TargetMode="External"/><Relationship Id="rId709" Type="http://schemas.openxmlformats.org/officeDocument/2006/relationships/hyperlink" Target="https://www.scopus.com/inward/record.uri?eid=2-s2.0-85145275003&amp;doi=10.1111%2f1748-8583.12488&amp;partnerID=40&amp;md5=bdf62a5dd90849a305c7c4280bd1841b" TargetMode="External"/><Relationship Id="rId708" Type="http://schemas.openxmlformats.org/officeDocument/2006/relationships/hyperlink" Target="https://www.scopus.com/inward/record.uri?eid=2-s2.0-84874625541&amp;doi=10.1057%2fejis.2012.60&amp;partnerID=40&amp;md5=13e766a58c359948bfd33275a876208d" TargetMode="External"/><Relationship Id="rId707" Type="http://schemas.openxmlformats.org/officeDocument/2006/relationships/hyperlink" Target="https://www.scopus.com/inward/record.uri?eid=2-s2.0-0041426670&amp;doi=10.1080%2f07421222.2003.11045757&amp;partnerID=40&amp;md5=0ae14e489f691aacb1f5ace2a8a75bf0" TargetMode="External"/><Relationship Id="rId949" Type="http://schemas.openxmlformats.org/officeDocument/2006/relationships/hyperlink" Target="https://www.scopus.com/inward/record.uri?eid=2-s2.0-85097099251&amp;doi=10.1016%2fj.jsis.2020.101642&amp;partnerID=40&amp;md5=a77181f85c84742d5e58c73cb49b88e4" TargetMode="External"/><Relationship Id="rId706" Type="http://schemas.openxmlformats.org/officeDocument/2006/relationships/hyperlink" Target="https://www.scopus.com/inward/record.uri?eid=2-s2.0-77957373795&amp;doi=10.1287%2fisre.1100.0280&amp;partnerID=40&amp;md5=92793b3f8977aee95dbe64ff67e01815" TargetMode="External"/><Relationship Id="rId948" Type="http://schemas.openxmlformats.org/officeDocument/2006/relationships/hyperlink" Target="https://www.scopus.com/inward/record.uri?eid=2-s2.0-2942733645&amp;doi=10.1016%2fj.jsis.2003.12.001&amp;partnerID=40&amp;md5=1b27f51c896fbacc74ba712934647257" TargetMode="External"/><Relationship Id="rId80" Type="http://schemas.openxmlformats.org/officeDocument/2006/relationships/hyperlink" Target="https://www.scopus.com/inward/record.uri?eid=2-s2.0-84862502937&amp;doi=10.1057%2fejis.2012.14&amp;partnerID=40&amp;md5=3d4f7af2b5a5dfdb10d935fce6649822" TargetMode="External"/><Relationship Id="rId82" Type="http://schemas.openxmlformats.org/officeDocument/2006/relationships/hyperlink" Target="https://www.scopus.com/inward/record.uri?eid=2-s2.0-21344459430&amp;doi=10.1057%2fejis.1996.15&amp;partnerID=40&amp;md5=d62c0657410a8395272ead4a66b8fdc1" TargetMode="External"/><Relationship Id="rId81" Type="http://schemas.openxmlformats.org/officeDocument/2006/relationships/hyperlink" Target="https://www.scopus.com/inward/record.uri?eid=2-s2.0-84929409233&amp;doi=10.17705%2f1jais.00391&amp;partnerID=40&amp;md5=f6766725e6612f949f9e82d86ac325e7" TargetMode="External"/><Relationship Id="rId701" Type="http://schemas.openxmlformats.org/officeDocument/2006/relationships/hyperlink" Target="https://www.scopus.com/inward/record.uri?eid=2-s2.0-85097131751&amp;doi=10.25300%2fmisq%2f2020%2f13879&amp;partnerID=40&amp;md5=8e818447a96029e3c8e54b313134deb4" TargetMode="External"/><Relationship Id="rId943" Type="http://schemas.openxmlformats.org/officeDocument/2006/relationships/hyperlink" Target="https://www.scopus.com/inward/record.uri?eid=2-s2.0-0042491597&amp;doi=10.1046%2fj.1365-2575.1998.00005.x&amp;partnerID=40&amp;md5=b19efb5161ee49513c6eb5f0cec82762" TargetMode="External"/><Relationship Id="rId700" Type="http://schemas.openxmlformats.org/officeDocument/2006/relationships/hyperlink" Target="https://www.scopus.com/inward/record.uri?eid=2-s2.0-85030832292&amp;doi=10.17705%2f1jais.00001&amp;partnerID=40&amp;md5=ab0a962b93e1cf7e976729cf5684bffd" TargetMode="External"/><Relationship Id="rId942" Type="http://schemas.openxmlformats.org/officeDocument/2006/relationships/hyperlink" Target="https://www.scopus.com/inward/record.uri?eid=2-s2.0-85046340377&amp;doi=10.1016%2fj.jsis.2018.04.001&amp;partnerID=40&amp;md5=63d46cf80f70744a3a302949fffb7c11" TargetMode="External"/><Relationship Id="rId941" Type="http://schemas.openxmlformats.org/officeDocument/2006/relationships/hyperlink" Target="https://www.scopus.com/inward/record.uri?eid=2-s2.0-85057829787&amp;doi=10.17705%2f1jais.00507&amp;partnerID=40&amp;md5=06a72305994a2bdd3b454118600e9ca0" TargetMode="External"/><Relationship Id="rId940" Type="http://schemas.openxmlformats.org/officeDocument/2006/relationships/hyperlink" Target="https://www.scopus.com/inward/record.uri?eid=2-s2.0-84923043530&amp;doi=10.1111%2fisj.12042&amp;partnerID=40&amp;md5=d79868572078271d20e350560022cc04" TargetMode="External"/><Relationship Id="rId705" Type="http://schemas.openxmlformats.org/officeDocument/2006/relationships/hyperlink" Target="https://www.scopus.com/inward/record.uri?eid=2-s2.0-33748537394&amp;doi=10.1287%2fisre.1060.0094&amp;partnerID=40&amp;md5=3dae805ce8956bf352b5b25040533c5c" TargetMode="External"/><Relationship Id="rId947" Type="http://schemas.openxmlformats.org/officeDocument/2006/relationships/hyperlink" Target="https://www.scopus.com/inward/record.uri?eid=2-s2.0-0242608326&amp;doi=10.1016%2fj.jsis.2003.09.002&amp;partnerID=40&amp;md5=838448a80d2a15f7955287a2c0af3098" TargetMode="External"/><Relationship Id="rId704" Type="http://schemas.openxmlformats.org/officeDocument/2006/relationships/hyperlink" Target="https://www.scopus.com/inward/record.uri?eid=2-s2.0-37149015231&amp;doi=10.1016%2fj.jom.2007.04.001&amp;partnerID=40&amp;md5=96ea24d9fdf8b637db83e2de593ba71d" TargetMode="External"/><Relationship Id="rId946" Type="http://schemas.openxmlformats.org/officeDocument/2006/relationships/hyperlink" Target="https://www.scopus.com/inward/record.uri?eid=2-s2.0-84970016354&amp;doi=10.1016%2fj.jsis.2016.05.001&amp;partnerID=40&amp;md5=6fb20fe29d013ee6026605a934fd1b3f" TargetMode="External"/><Relationship Id="rId703" Type="http://schemas.openxmlformats.org/officeDocument/2006/relationships/hyperlink" Target="https://www.scopus.com/inward/record.uri?eid=2-s2.0-85088465313&amp;doi=10.25300%2fMISQ%2f2020%2f14477&amp;partnerID=40&amp;md5=8127283600035b6761065985750a414f" TargetMode="External"/><Relationship Id="rId945" Type="http://schemas.openxmlformats.org/officeDocument/2006/relationships/hyperlink" Target="https://www.scopus.com/inward/record.uri?eid=2-s2.0-84929521877&amp;doi=10.1016%2fj.jom.2014.05.001&amp;partnerID=40&amp;md5=62bdb442e403c8f7b627185d2accd815" TargetMode="External"/><Relationship Id="rId702" Type="http://schemas.openxmlformats.org/officeDocument/2006/relationships/hyperlink" Target="https://www.scopus.com/inward/record.uri?eid=2-s2.0-85097995404&amp;doi=10.1287%2fisre.2020.0950&amp;partnerID=40&amp;md5=f6074841abf76b54d0b3476475860fa7" TargetMode="External"/><Relationship Id="rId944" Type="http://schemas.openxmlformats.org/officeDocument/2006/relationships/hyperlink" Target="https://www.scopus.com/inward/record.uri?eid=2-s2.0-84955480836&amp;doi=10.1057%2fjit.2015.20&amp;partnerID=40&amp;md5=891ce1413e7a450c99f3b757ca507f67" TargetMode="External"/><Relationship Id="rId73" Type="http://schemas.openxmlformats.org/officeDocument/2006/relationships/hyperlink" Target="https://www.scopus.com/inward/record.uri?eid=2-s2.0-84942780025&amp;doi=10.1177%2f0149206312466148&amp;partnerID=40&amp;md5=15eb506f1a807ac54679d04d8ac30cae" TargetMode="External"/><Relationship Id="rId72" Type="http://schemas.openxmlformats.org/officeDocument/2006/relationships/hyperlink" Target="https://www.scopus.com/inward/record.uri?eid=2-s2.0-85077146974&amp;doi=10.1177%2f0149206319890655&amp;partnerID=40&amp;md5=6efe7dcbc5cdb047efede2a204da82d7" TargetMode="External"/><Relationship Id="rId75" Type="http://schemas.openxmlformats.org/officeDocument/2006/relationships/hyperlink" Target="https://www.scopus.com/inward/record.uri?eid=2-s2.0-33845779035&amp;doi=10.2753%2fMIS0742-1222230108&amp;partnerID=40&amp;md5=e6635edc7e4840e1318f0c0c28995b82" TargetMode="External"/><Relationship Id="rId74" Type="http://schemas.openxmlformats.org/officeDocument/2006/relationships/hyperlink" Target="https://www.scopus.com/inward/record.uri?eid=2-s2.0-85027309445&amp;doi=10.25300%2fMISQ%2f2017%2f41.3.04&amp;partnerID=40&amp;md5=50ba453e58f3b70cdbc8202673ba3511" TargetMode="External"/><Relationship Id="rId77" Type="http://schemas.openxmlformats.org/officeDocument/2006/relationships/hyperlink" Target="https://www.scopus.com/inward/record.uri?eid=2-s2.0-84863832326&amp;doi=10.1111%2fj.1937-5956.2011.01299.x&amp;partnerID=40&amp;md5=a208aea19f12ee294860c392accb7ff3" TargetMode="External"/><Relationship Id="rId76" Type="http://schemas.openxmlformats.org/officeDocument/2006/relationships/hyperlink" Target="https://www.scopus.com/inward/record.uri?eid=2-s2.0-85123205726&amp;doi=10.1016%2fj.jsis.2022.101705&amp;partnerID=40&amp;md5=ccb5bbc6464c0720cf6fc42eadf28dcf" TargetMode="External"/><Relationship Id="rId79" Type="http://schemas.openxmlformats.org/officeDocument/2006/relationships/hyperlink" Target="https://www.scopus.com/inward/record.uri?eid=2-s2.0-85041231903&amp;doi=10.25300%2fMISQ%2f2018%2f13245&amp;partnerID=40&amp;md5=ef6bfee6ced801cce80217eaa5e7306f" TargetMode="External"/><Relationship Id="rId78" Type="http://schemas.openxmlformats.org/officeDocument/2006/relationships/hyperlink" Target="https://www.scopus.com/inward/record.uri?eid=2-s2.0-67349241389&amp;doi=10.1016%2fj.jom.2008.11.001&amp;partnerID=40&amp;md5=6e2e85a02c27f592f0e2eec507306a55" TargetMode="External"/><Relationship Id="rId939" Type="http://schemas.openxmlformats.org/officeDocument/2006/relationships/hyperlink" Target="https://www.scopus.com/inward/record.uri?eid=2-s2.0-36048941506&amp;doi=10.1016%2fj.jsis.2007.09.001&amp;partnerID=40&amp;md5=e6d758fc664b53c3dc7c6838c278a2c4" TargetMode="External"/><Relationship Id="rId938" Type="http://schemas.openxmlformats.org/officeDocument/2006/relationships/hyperlink" Target="https://www.scopus.com/inward/record.uri?eid=2-s2.0-85048310493&amp;doi=10.17705%2f1jais.00500&amp;partnerID=40&amp;md5=539ae4267b68175ba27656605c72025f" TargetMode="External"/><Relationship Id="rId937" Type="http://schemas.openxmlformats.org/officeDocument/2006/relationships/hyperlink" Target="https://www.scopus.com/inward/record.uri?eid=2-s2.0-84865101273&amp;doi=10.1287%2fisre.1090.0250&amp;partnerID=40&amp;md5=43a546d9ce3c6ce4977081236cd10b17" TargetMode="External"/><Relationship Id="rId71" Type="http://schemas.openxmlformats.org/officeDocument/2006/relationships/hyperlink" Target="https://www.scopus.com/inward/record.uri?eid=2-s2.0-79953288120&amp;doi=10.2307%2f25750701&amp;partnerID=40&amp;md5=49cecc4c411b22a616305d34a381e85c" TargetMode="External"/><Relationship Id="rId70" Type="http://schemas.openxmlformats.org/officeDocument/2006/relationships/hyperlink" Target="https://www.scopus.com/inward/record.uri?eid=2-s2.0-84876947536&amp;doi=10.17705%2f1jais.00330&amp;partnerID=40&amp;md5=3352c202c8400ca655f747af3a656333" TargetMode="External"/><Relationship Id="rId932" Type="http://schemas.openxmlformats.org/officeDocument/2006/relationships/hyperlink" Target="https://www.scopus.com/inward/record.uri?eid=2-s2.0-33845761794&amp;doi=10.2307%2f25148717&amp;partnerID=40&amp;md5=e0d9a21ea1285d40ead572c0fea703e8" TargetMode="External"/><Relationship Id="rId931" Type="http://schemas.openxmlformats.org/officeDocument/2006/relationships/hyperlink" Target="https://www.scopus.com/inward/record.uri?eid=2-s2.0-84903373091&amp;doi=10.1016%2fj.ejor.2014.04.017&amp;partnerID=40&amp;md5=3251ee47a773b33e90e76740e1dbb9b0" TargetMode="External"/><Relationship Id="rId930" Type="http://schemas.openxmlformats.org/officeDocument/2006/relationships/hyperlink" Target="https://www.scopus.com/inward/record.uri?eid=2-s2.0-84857357967&amp;doi=10.1016%2fj.jom.2011.07.001&amp;partnerID=40&amp;md5=ec78ac6063ecfc8f7775d780acff6e55" TargetMode="External"/><Relationship Id="rId936" Type="http://schemas.openxmlformats.org/officeDocument/2006/relationships/hyperlink" Target="https://www.scopus.com/inward/record.uri?eid=2-s2.0-78650658227&amp;doi=10.1287%2fisre.1100.0317&amp;partnerID=40&amp;md5=359bf5f1c88e82624679eae518e2ed65" TargetMode="External"/><Relationship Id="rId935" Type="http://schemas.openxmlformats.org/officeDocument/2006/relationships/hyperlink" Target="https://www.scopus.com/inward/record.uri?eid=2-s2.0-85100353505&amp;doi=10.25300%2fMISQ%2f2020%2f11872&amp;partnerID=40&amp;md5=adc0ccf6f6bd0260433dc2927e034e1a" TargetMode="External"/><Relationship Id="rId934" Type="http://schemas.openxmlformats.org/officeDocument/2006/relationships/hyperlink" Target="https://www.scopus.com/inward/record.uri?eid=2-s2.0-84925688786&amp;doi=10.1057%2fejis.2013.22&amp;partnerID=40&amp;md5=d09634e42292eff25fa2f2c9abff8e14" TargetMode="External"/><Relationship Id="rId933" Type="http://schemas.openxmlformats.org/officeDocument/2006/relationships/hyperlink" Target="https://www.scopus.com/inward/record.uri?eid=2-s2.0-33646873190&amp;doi=10.2307%2f25148681&amp;partnerID=40&amp;md5=0f9c0105981daa6b192b3fa3ce38ecec" TargetMode="External"/><Relationship Id="rId62" Type="http://schemas.openxmlformats.org/officeDocument/2006/relationships/hyperlink" Target="https://www.scopus.com/inward/record.uri?eid=2-s2.0-85043994764&amp;doi=10.1287%2fisre.2017.0718&amp;partnerID=40&amp;md5=ad917b6467c35e19c6fe1d8ef3bdfe1b" TargetMode="External"/><Relationship Id="rId61" Type="http://schemas.openxmlformats.org/officeDocument/2006/relationships/hyperlink" Target="https://www.scopus.com/inward/record.uri?eid=2-s2.0-9744263253&amp;doi=10.2307%2f25148656&amp;partnerID=40&amp;md5=8cf3905b42bd996692e521949c27fa89" TargetMode="External"/><Relationship Id="rId64" Type="http://schemas.openxmlformats.org/officeDocument/2006/relationships/hyperlink" Target="https://www.scopus.com/inward/record.uri?eid=2-s2.0-9744261034&amp;doi=10.2307%2f25148659&amp;partnerID=40&amp;md5=b188629ad7e9e86f9bd6638fbc832767" TargetMode="External"/><Relationship Id="rId63" Type="http://schemas.openxmlformats.org/officeDocument/2006/relationships/hyperlink" Target="https://www.scopus.com/inward/record.uri?eid=2-s2.0-84938836783&amp;doi=10.1080%2f07421222.2014.995530&amp;partnerID=40&amp;md5=f5139c94b89bc727b61995f1b94d1c0a" TargetMode="External"/><Relationship Id="rId66" Type="http://schemas.openxmlformats.org/officeDocument/2006/relationships/hyperlink" Target="https://www.scopus.com/inward/record.uri?eid=2-s2.0-0034900328&amp;doi=10.1080%2f07421222.2001.11045660&amp;partnerID=40&amp;md5=f80c6a816a9334b86897e9af08d8d06f" TargetMode="External"/><Relationship Id="rId65" Type="http://schemas.openxmlformats.org/officeDocument/2006/relationships/hyperlink" Target="https://www.scopus.com/inward/record.uri?eid=2-s2.0-0942268246&amp;doi=10.1287%2fisre.14.4.317.24899&amp;partnerID=40&amp;md5=73ed682ab51a8a4c69ba26d94608544c" TargetMode="External"/><Relationship Id="rId68" Type="http://schemas.openxmlformats.org/officeDocument/2006/relationships/hyperlink" Target="https://www.scopus.com/inward/record.uri?eid=2-s2.0-85065444982&amp;doi=10.1111%2f1467-8551.12340&amp;partnerID=40&amp;md5=03b98ce68706bff69349f9f20450870f" TargetMode="External"/><Relationship Id="rId67" Type="http://schemas.openxmlformats.org/officeDocument/2006/relationships/hyperlink" Target="https://www.scopus.com/inward/record.uri?eid=2-s2.0-85121147066&amp;doi=10.1111%2f1467-8551.12572&amp;partnerID=40&amp;md5=48b8fff0c5c0da86ec86a96d58a065d1" TargetMode="External"/><Relationship Id="rId729" Type="http://schemas.openxmlformats.org/officeDocument/2006/relationships/hyperlink" Target="https://www.scopus.com/inward/record.uri?eid=2-s2.0-84963623039&amp;doi=10.1080%2f07421222.2015.1138374&amp;partnerID=40&amp;md5=43cccd38eb712e7e88ea0f6a0781b54e" TargetMode="External"/><Relationship Id="rId728" Type="http://schemas.openxmlformats.org/officeDocument/2006/relationships/hyperlink" Target="https://www.scopus.com/inward/record.uri?eid=2-s2.0-84922515145&amp;doi=10.1016%2fj.jsis.2014.08.003&amp;partnerID=40&amp;md5=546df454f7e4b327977aae122a3bce66" TargetMode="External"/><Relationship Id="rId60" Type="http://schemas.openxmlformats.org/officeDocument/2006/relationships/hyperlink" Target="https://www.scopus.com/inward/record.uri?eid=2-s2.0-84938680758&amp;doi=10.25300%2fMISQ%2f2015%2f39%3a1.03&amp;partnerID=40&amp;md5=c60ac7b1c7989ff7acdd63b2d1e5fa2c" TargetMode="External"/><Relationship Id="rId723" Type="http://schemas.openxmlformats.org/officeDocument/2006/relationships/hyperlink" Target="https://www.scopus.com/inward/record.uri?eid=2-s2.0-84908703576&amp;doi=10.1057%2fejis.2013.20&amp;partnerID=40&amp;md5=d0f5ec2293d66a295df4c9e8794b3f1c" TargetMode="External"/><Relationship Id="rId965" Type="http://schemas.openxmlformats.org/officeDocument/2006/relationships/hyperlink" Target="https://www.scopus.com/inward/record.uri?eid=2-s2.0-85016261467&amp;doi=10.25300%2fMISQ%2f2017%2f41.1.15&amp;partnerID=40&amp;md5=af353e6e82ef53ef1edc6afcbb9f5f2a" TargetMode="External"/><Relationship Id="rId722" Type="http://schemas.openxmlformats.org/officeDocument/2006/relationships/hyperlink" Target="https://www.scopus.com/inward/record.uri?eid=2-s2.0-33751573321&amp;doi=10.2307%2f25148708&amp;partnerID=40&amp;md5=d23bc2857ffe5eab80bda4112e2e588a" TargetMode="External"/><Relationship Id="rId964" Type="http://schemas.openxmlformats.org/officeDocument/2006/relationships/hyperlink" Target="https://www.scopus.com/inward/record.uri?eid=2-s2.0-85099598829&amp;doi=10.1080%2f0960085X.2020.1869914&amp;partnerID=40&amp;md5=ba6baefdc71567782e7210efdff814af" TargetMode="External"/><Relationship Id="rId721" Type="http://schemas.openxmlformats.org/officeDocument/2006/relationships/hyperlink" Target="https://www.scopus.com/inward/record.uri?eid=2-s2.0-9744246033&amp;doi=10.2307%2f3250989&amp;partnerID=40&amp;md5=e61b3da318773f9fe66a9a10ab7e8c41" TargetMode="External"/><Relationship Id="rId963" Type="http://schemas.openxmlformats.org/officeDocument/2006/relationships/hyperlink" Target="https://www.scopus.com/inward/record.uri?eid=2-s2.0-84925213776&amp;doi=10.1016%2fj.jbusvent.2014.07.008&amp;partnerID=40&amp;md5=43b044d5a38fe8b5b3dd80147c9d30f4" TargetMode="External"/><Relationship Id="rId720" Type="http://schemas.openxmlformats.org/officeDocument/2006/relationships/hyperlink" Target="https://www.scopus.com/inward/record.uri?eid=2-s2.0-38549116762&amp;doi=10.2307%2f25148814&amp;partnerID=40&amp;md5=318f3b1cded4e7fe068954d5d292e343" TargetMode="External"/><Relationship Id="rId962" Type="http://schemas.openxmlformats.org/officeDocument/2006/relationships/hyperlink" Target="https://www.scopus.com/inward/record.uri?eid=2-s2.0-85130422813&amp;doi=10.1111%2fisj.12396&amp;partnerID=40&amp;md5=3c065ce9d8d6becd55bc5b88be995249" TargetMode="External"/><Relationship Id="rId727" Type="http://schemas.openxmlformats.org/officeDocument/2006/relationships/hyperlink" Target="https://www.scopus.com/inward/record.uri?eid=2-s2.0-77955625135&amp;doi=10.1111%2fj.1467-8551.2010.00698.x&amp;partnerID=40&amp;md5=9a8b7d62c3d6967695811803573b0a97" TargetMode="External"/><Relationship Id="rId969" Type="http://schemas.openxmlformats.org/officeDocument/2006/relationships/hyperlink" Target="https://www.scopus.com/inward/record.uri?eid=2-s2.0-84896794737&amp;doi=10.1057%2fejis.2012.61&amp;partnerID=40&amp;md5=756d892d05eb250530108553973a8188" TargetMode="External"/><Relationship Id="rId726" Type="http://schemas.openxmlformats.org/officeDocument/2006/relationships/hyperlink" Target="https://www.scopus.com/inward/record.uri?eid=2-s2.0-85123488109&amp;doi=10.1080%2f0960085X.2022.2027824&amp;partnerID=40&amp;md5=d0f1938bdbd35dcc40d868adc4abbe40" TargetMode="External"/><Relationship Id="rId968" Type="http://schemas.openxmlformats.org/officeDocument/2006/relationships/hyperlink" Target="https://www.scopus.com/inward/record.uri?eid=2-s2.0-85021653287&amp;doi=10.1111%2fjpim.12395&amp;partnerID=40&amp;md5=564073fc555505a9b3f0a6f0ac6b0a43" TargetMode="External"/><Relationship Id="rId725" Type="http://schemas.openxmlformats.org/officeDocument/2006/relationships/hyperlink" Target="https://www.scopus.com/inward/record.uri?eid=2-s2.0-84906850222&amp;doi=10.1057%2fejis.2014.15&amp;partnerID=40&amp;md5=b42d9aac4064bba06ec756f7db655787" TargetMode="External"/><Relationship Id="rId967" Type="http://schemas.openxmlformats.org/officeDocument/2006/relationships/hyperlink" Target="https://www.scopus.com/inward/record.uri?eid=2-s2.0-85105907431&amp;doi=10.17705%2f1jais.00680&amp;partnerID=40&amp;md5=e52d57df7dd56b2a0ad8576e8f6d2be7" TargetMode="External"/><Relationship Id="rId724" Type="http://schemas.openxmlformats.org/officeDocument/2006/relationships/hyperlink" Target="https://www.scopus.com/inward/record.uri?eid=2-s2.0-85076919081&amp;doi=10.1080%2f0960085X.2019.1701955&amp;partnerID=40&amp;md5=7e96c804e918d788745fdd75b44cfed8" TargetMode="External"/><Relationship Id="rId966" Type="http://schemas.openxmlformats.org/officeDocument/2006/relationships/hyperlink" Target="https://www.scopus.com/inward/record.uri?eid=2-s2.0-85047154936&amp;doi=10.17705%2f1jais.00494&amp;partnerID=40&amp;md5=a636274e4a75fe7f1ec31aa8eef5611b" TargetMode="External"/><Relationship Id="rId69" Type="http://schemas.openxmlformats.org/officeDocument/2006/relationships/hyperlink" Target="https://www.scopus.com/inward/record.uri?eid=2-s2.0-84968698137&amp;doi=10.1057%2fejis.2015.12&amp;partnerID=40&amp;md5=2fc1b1e31d78faca7c32b531123b2279" TargetMode="External"/><Relationship Id="rId961" Type="http://schemas.openxmlformats.org/officeDocument/2006/relationships/hyperlink" Target="https://www.scopus.com/inward/record.uri?eid=2-s2.0-85105347009&amp;doi=10.1016%2fj.jwb.2021.101227&amp;partnerID=40&amp;md5=c3fe3d0ddedaf345f0c9047e56054c1e" TargetMode="External"/><Relationship Id="rId960" Type="http://schemas.openxmlformats.org/officeDocument/2006/relationships/hyperlink" Target="https://www.scopus.com/inward/record.uri?eid=2-s2.0-0036015964&amp;doi=10.1287%2fisre.13.2.187.87&amp;partnerID=40&amp;md5=1f0c00de639fa20312f0c22b21038b1d" TargetMode="External"/><Relationship Id="rId51" Type="http://schemas.openxmlformats.org/officeDocument/2006/relationships/hyperlink" Target="https://www.scopus.com/inward/record.uri?eid=2-s2.0-84885954562&amp;doi=10.1016%2fj.jom.2013.07.014&amp;partnerID=40&amp;md5=f3383392c84a097c5eba31acc1cf0d0f" TargetMode="External"/><Relationship Id="rId50" Type="http://schemas.openxmlformats.org/officeDocument/2006/relationships/hyperlink" Target="https://www.scopus.com/inward/record.uri?eid=2-s2.0-85008441584&amp;doi=10.1016%2fj.jsis.2016.12.001&amp;partnerID=40&amp;md5=4dc8c9d370acb1f5bbd9d96cd487ec82" TargetMode="External"/><Relationship Id="rId53" Type="http://schemas.openxmlformats.org/officeDocument/2006/relationships/hyperlink" Target="https://www.scopus.com/inward/record.uri?eid=2-s2.0-85106551449&amp;doi=10.1287%2fmnsc.2019.3542&amp;partnerID=40&amp;md5=941bc82a2727bc99ac202c933dae2f74" TargetMode="External"/><Relationship Id="rId52" Type="http://schemas.openxmlformats.org/officeDocument/2006/relationships/hyperlink" Target="https://www.scopus.com/inward/record.uri?eid=2-s2.0-85133883864&amp;doi=10.17705%2f1jais.00747&amp;partnerID=40&amp;md5=fc409a58c96396cd45065a35dd3f312b" TargetMode="External"/><Relationship Id="rId55" Type="http://schemas.openxmlformats.org/officeDocument/2006/relationships/hyperlink" Target="https://www.scopus.com/inward/record.uri?eid=2-s2.0-80051731490&amp;doi=10.2307%2f23044053&amp;partnerID=40&amp;md5=65bab45660f7f646271caafd12e6de45" TargetMode="External"/><Relationship Id="rId54" Type="http://schemas.openxmlformats.org/officeDocument/2006/relationships/hyperlink" Target="https://www.scopus.com/inward/record.uri?eid=2-s2.0-33750323023&amp;partnerID=40&amp;md5=55b4df255597c8de9eb8053158001b04" TargetMode="External"/><Relationship Id="rId57" Type="http://schemas.openxmlformats.org/officeDocument/2006/relationships/hyperlink" Target="https://www.scopus.com/inward/record.uri?eid=2-s2.0-84891787343&amp;doi=10.1287%2fisre.2013.0481&amp;partnerID=40&amp;md5=ad6fd8c66e243d7b39d0a9a4f72eae21" TargetMode="External"/><Relationship Id="rId56" Type="http://schemas.openxmlformats.org/officeDocument/2006/relationships/hyperlink" Target="https://www.scopus.com/inward/record.uri?eid=2-s2.0-85114346539&amp;doi=10.1108%2fIJOPM-07-2021-903&amp;partnerID=40&amp;md5=12a8f250068dd943207c936b366a6a8e" TargetMode="External"/><Relationship Id="rId719" Type="http://schemas.openxmlformats.org/officeDocument/2006/relationships/hyperlink" Target="https://www.scopus.com/inward/record.uri?eid=2-s2.0-84886591776&amp;doi=10.1002%2fsmj.2078&amp;partnerID=40&amp;md5=6e9550cdf193d6ede27265d646f5b824" TargetMode="External"/><Relationship Id="rId718" Type="http://schemas.openxmlformats.org/officeDocument/2006/relationships/hyperlink" Target="https://www.scopus.com/inward/record.uri?eid=2-s2.0-85119978800&amp;doi=10.1111%2fjpim.12609&amp;partnerID=40&amp;md5=3f0c150491879e820e17fe54702e2b40" TargetMode="External"/><Relationship Id="rId717" Type="http://schemas.openxmlformats.org/officeDocument/2006/relationships/hyperlink" Target="https://www.scopus.com/inward/record.uri?eid=2-s2.0-85081642096&amp;doi=10.1177%2f0268396219886874&amp;partnerID=40&amp;md5=90a3adaf36e883d39884122a19946ee9" TargetMode="External"/><Relationship Id="rId959" Type="http://schemas.openxmlformats.org/officeDocument/2006/relationships/hyperlink" Target="https://www.scopus.com/inward/record.uri?eid=2-s2.0-84975166597&amp;doi=10.1080%2f07421222.2016.1172456&amp;partnerID=40&amp;md5=7c90f9f259d29ca1165fbed8618b4242" TargetMode="External"/><Relationship Id="rId712" Type="http://schemas.openxmlformats.org/officeDocument/2006/relationships/hyperlink" Target="https://www.scopus.com/inward/record.uri?eid=2-s2.0-0035644839&amp;doi=10.1046%2fj.1365-2575.2001.00105.x&amp;partnerID=40&amp;md5=e0fa924c56c33fd4095fab68e7147c7a" TargetMode="External"/><Relationship Id="rId954" Type="http://schemas.openxmlformats.org/officeDocument/2006/relationships/hyperlink" Target="https://www.scopus.com/inward/record.uri?eid=2-s2.0-84944893541&amp;doi=10.25300%2fMISQ%2f2015%2f39.1.03&amp;partnerID=40&amp;md5=998148dbff599f27c4ab0d0cfbed2954" TargetMode="External"/><Relationship Id="rId711" Type="http://schemas.openxmlformats.org/officeDocument/2006/relationships/hyperlink" Target="https://www.scopus.com/inward/record.uri?eid=2-s2.0-84938848727&amp;doi=10.1080%2f07421222.2014.994672&amp;partnerID=40&amp;md5=3b557f5247341cf4e5fd549c9aa8c0df" TargetMode="External"/><Relationship Id="rId953" Type="http://schemas.openxmlformats.org/officeDocument/2006/relationships/hyperlink" Target="https://www.scopus.com/inward/record.uri?eid=2-s2.0-85041897365&amp;doi=10.1177%2f0170840617695358&amp;partnerID=40&amp;md5=e6894c38ca5941676b629b05b2768b48" TargetMode="External"/><Relationship Id="rId710" Type="http://schemas.openxmlformats.org/officeDocument/2006/relationships/hyperlink" Target="https://www.scopus.com/inward/record.uri?eid=2-s2.0-84906316990&amp;doi=10.1111%2fj.1937-5956.2012.01383.x&amp;partnerID=40&amp;md5=9bdb598baec2cc0ac7a7eae3da8381bd" TargetMode="External"/><Relationship Id="rId952" Type="http://schemas.openxmlformats.org/officeDocument/2006/relationships/hyperlink" Target="https://www.scopus.com/inward/record.uri?eid=2-s2.0-72949091437&amp;doi=10.1057%2fejis.2009.33&amp;partnerID=40&amp;md5=58d80d1950c5e2bdb21b18aeea07aea1" TargetMode="External"/><Relationship Id="rId951" Type="http://schemas.openxmlformats.org/officeDocument/2006/relationships/hyperlink" Target="https://www.scopus.com/inward/record.uri?eid=2-s2.0-7444262948&amp;doi=10.1080%2f07421222.2004.11045804&amp;partnerID=40&amp;md5=6a9f8a8018ed751932196e9ed3ad505a" TargetMode="External"/><Relationship Id="rId716" Type="http://schemas.openxmlformats.org/officeDocument/2006/relationships/hyperlink" Target="https://www.scopus.com/inward/record.uri?eid=2-s2.0-0002571493&amp;doi=10.1016%2fS0963-8687%2899%2900013-X&amp;partnerID=40&amp;md5=ee65c6b2f77ead66f7673f61814b9410" TargetMode="External"/><Relationship Id="rId958" Type="http://schemas.openxmlformats.org/officeDocument/2006/relationships/hyperlink" Target="https://www.scopus.com/inward/record.uri?eid=2-s2.0-84945964609&amp;doi=10.1287%2fisre.2015.0591&amp;partnerID=40&amp;md5=0dd83b61ff779a939a05f92c429b8020" TargetMode="External"/><Relationship Id="rId715" Type="http://schemas.openxmlformats.org/officeDocument/2006/relationships/hyperlink" Target="https://www.scopus.com/inward/record.uri?eid=2-s2.0-2942715360&amp;doi=10.1016%2fj.jsis.2004.02.002&amp;partnerID=40&amp;md5=5663de37dbce46fceec2396352bcec2b" TargetMode="External"/><Relationship Id="rId957" Type="http://schemas.openxmlformats.org/officeDocument/2006/relationships/hyperlink" Target="https://www.scopus.com/inward/record.uri?eid=2-s2.0-84963595707&amp;doi=10.1080%2f07421222.2015.1138365&amp;partnerID=40&amp;md5=8aab89759dcbfad441bd20282e2f4d46" TargetMode="External"/><Relationship Id="rId714" Type="http://schemas.openxmlformats.org/officeDocument/2006/relationships/hyperlink" Target="https://www.scopus.com/inward/record.uri?eid=2-s2.0-84896390068&amp;doi=10.1016%2fj.jsis.2014.01.002&amp;partnerID=40&amp;md5=745b689a6f2cae7484218a1d8d11dfc7" TargetMode="External"/><Relationship Id="rId956" Type="http://schemas.openxmlformats.org/officeDocument/2006/relationships/hyperlink" Target="https://www.scopus.com/inward/record.uri?eid=2-s2.0-84867300900&amp;doi=10.2753%2fMIS0742-1222290101&amp;partnerID=40&amp;md5=d61614065b2b539ab7a3827dccd010fa" TargetMode="External"/><Relationship Id="rId713" Type="http://schemas.openxmlformats.org/officeDocument/2006/relationships/hyperlink" Target="https://www.scopus.com/inward/record.uri?eid=2-s2.0-85002755485&amp;doi=10.1111%2fisj.12122&amp;partnerID=40&amp;md5=9c1a38c2197b4ee5b7e5d3d06a5ee6b8" TargetMode="External"/><Relationship Id="rId955" Type="http://schemas.openxmlformats.org/officeDocument/2006/relationships/hyperlink" Target="https://www.scopus.com/inward/record.uri?eid=2-s2.0-0041842449&amp;doi=10.1002%2fsmj.337&amp;partnerID=40&amp;md5=d8486788030a88771e538d541035650c" TargetMode="External"/><Relationship Id="rId59" Type="http://schemas.openxmlformats.org/officeDocument/2006/relationships/hyperlink" Target="https://www.scopus.com/inward/record.uri?eid=2-s2.0-85130499532&amp;doi=10.1002%2fjoom.1185&amp;partnerID=40&amp;md5=5a4716e82c990999612d4378a6427380" TargetMode="External"/><Relationship Id="rId58" Type="http://schemas.openxmlformats.org/officeDocument/2006/relationships/hyperlink" Target="https://www.scopus.com/inward/record.uri?eid=2-s2.0-33750371517&amp;doi=10.2753%2fMIS0742-1222230202&amp;partnerID=40&amp;md5=f3e1eaac0c29add65ed18a2395cf0199" TargetMode="External"/><Relationship Id="rId950" Type="http://schemas.openxmlformats.org/officeDocument/2006/relationships/hyperlink" Target="https://www.scopus.com/inward/record.uri?eid=2-s2.0-9144254551&amp;doi=10.1287%2fisre.1040.0029&amp;partnerID=40&amp;md5=0f11484e11761ca668338a55a0286461" TargetMode="External"/><Relationship Id="rId590" Type="http://schemas.openxmlformats.org/officeDocument/2006/relationships/hyperlink" Target="https://www.scopus.com/inward/record.uri?eid=2-s2.0-84970959836&amp;doi=10.17705%2f1jais.00429&amp;partnerID=40&amp;md5=c8316257cc86b8438bdef19d946585cf" TargetMode="External"/><Relationship Id="rId107" Type="http://schemas.openxmlformats.org/officeDocument/2006/relationships/hyperlink" Target="https://www.scopus.com/inward/record.uri?eid=2-s2.0-85034810127&amp;doi=10.1108%2fIJOPM-08-2016-0480&amp;partnerID=40&amp;md5=2c983b8b29129dcb06b3b80195aabec6" TargetMode="External"/><Relationship Id="rId349" Type="http://schemas.openxmlformats.org/officeDocument/2006/relationships/hyperlink" Target="https://www.scopus.com/inward/record.uri?eid=2-s2.0-33744976548&amp;doi=10.1016%2fj.ejor.2005.06.002&amp;partnerID=40&amp;md5=2d25053c7f204ecee325481f2c220d44" TargetMode="External"/><Relationship Id="rId106" Type="http://schemas.openxmlformats.org/officeDocument/2006/relationships/hyperlink" Target="https://www.scopus.com/inward/record.uri?eid=2-s2.0-84857401222&amp;doi=10.1111%2fj.1365-2575.2011.00379.x&amp;partnerID=40&amp;md5=048ec77744bd66fb993bc1a90d746bdf" TargetMode="External"/><Relationship Id="rId348" Type="http://schemas.openxmlformats.org/officeDocument/2006/relationships/hyperlink" Target="https://www.scopus.com/inward/record.uri?eid=2-s2.0-84864940806&amp;doi=10.2307%2f41703466&amp;partnerID=40&amp;md5=330189c78f24936ee9dfc52da6b77c94" TargetMode="External"/><Relationship Id="rId105" Type="http://schemas.openxmlformats.org/officeDocument/2006/relationships/hyperlink" Target="https://www.scopus.com/inward/record.uri?eid=2-s2.0-85056417445&amp;doi=10.1111%2fpoms.12955&amp;partnerID=40&amp;md5=29b9c74502e627ec209e14a41e331d0a" TargetMode="External"/><Relationship Id="rId347" Type="http://schemas.openxmlformats.org/officeDocument/2006/relationships/hyperlink" Target="https://www.scopus.com/inward/record.uri?eid=2-s2.0-0028447038&amp;doi=10.1016%2f0963-8687%2894%2990010-8&amp;partnerID=40&amp;md5=03b81d5370d8eb64df66fb1b3d0935c4" TargetMode="External"/><Relationship Id="rId589" Type="http://schemas.openxmlformats.org/officeDocument/2006/relationships/hyperlink" Target="https://www.scopus.com/inward/record.uri?eid=2-s2.0-0142211137&amp;doi=10.1046%2fj.1365-2575.2003.00154.x&amp;partnerID=40&amp;md5=3d6da61360eb45866c382c2bda497d49" TargetMode="External"/><Relationship Id="rId104" Type="http://schemas.openxmlformats.org/officeDocument/2006/relationships/hyperlink" Target="https://www.scopus.com/inward/record.uri?eid=2-s2.0-84861553244&amp;doi=10.1057%2fjit.2012.3&amp;partnerID=40&amp;md5=a1335b4675054c7773731f8853f4ead7" TargetMode="External"/><Relationship Id="rId346" Type="http://schemas.openxmlformats.org/officeDocument/2006/relationships/hyperlink" Target="https://www.scopus.com/inward/record.uri?eid=2-s2.0-0347762446&amp;doi=10.1111%2fj.1365-2575.2004.00161.x&amp;partnerID=40&amp;md5=1f34b7eefc5c0056b242a193661ff2ff" TargetMode="External"/><Relationship Id="rId588" Type="http://schemas.openxmlformats.org/officeDocument/2006/relationships/hyperlink" Target="https://www.scopus.com/inward/record.uri?eid=2-s2.0-84866425337&amp;doi=10.1057%2fjit.2012.14&amp;partnerID=40&amp;md5=324202566c006a33c02f919c463fe168" TargetMode="External"/><Relationship Id="rId109" Type="http://schemas.openxmlformats.org/officeDocument/2006/relationships/hyperlink" Target="https://www.scopus.com/inward/record.uri?eid=2-s2.0-0036017118&amp;doi=10.1080%2f02683960110132070&amp;partnerID=40&amp;md5=8f0df20cc2b70a6392cd13f0ffcc77d0" TargetMode="External"/><Relationship Id="rId108" Type="http://schemas.openxmlformats.org/officeDocument/2006/relationships/hyperlink" Target="https://www.scopus.com/inward/record.uri?eid=2-s2.0-85038845727&amp;doi=10.1108%2fIJOPM-06-2015-0346&amp;partnerID=40&amp;md5=645c66191c122da016618228f2ffa2fd" TargetMode="External"/><Relationship Id="rId341" Type="http://schemas.openxmlformats.org/officeDocument/2006/relationships/hyperlink" Target="https://www.scopus.com/inward/record.uri?eid=2-s2.0-77953364384&amp;doi=10.1016%2fj.jwb.2009.09.008&amp;partnerID=40&amp;md5=89ccbd2a2fc855faca06ea20f3a655a6" TargetMode="External"/><Relationship Id="rId583" Type="http://schemas.openxmlformats.org/officeDocument/2006/relationships/hyperlink" Target="https://www.scopus.com/inward/record.uri?eid=2-s2.0-77957227624&amp;doi=10.1057%2fejis.2010.36&amp;partnerID=40&amp;md5=8424d98dfa0fe56467ad21ee4b8636ee" TargetMode="External"/><Relationship Id="rId340" Type="http://schemas.openxmlformats.org/officeDocument/2006/relationships/hyperlink" Target="https://www.scopus.com/inward/record.uri?eid=2-s2.0-70449657570&amp;doi=10.1016%2fj.jwb.2009.04.006&amp;partnerID=40&amp;md5=d72d41c60785bc369b8ef960bab20a0b" TargetMode="External"/><Relationship Id="rId582" Type="http://schemas.openxmlformats.org/officeDocument/2006/relationships/hyperlink" Target="https://www.scopus.com/inward/record.uri?eid=2-s2.0-85032569447&amp;doi=10.1016%2fj.jom.2017.10.001&amp;partnerID=40&amp;md5=0071f07ac94ec9d739ed04e733ec79e7" TargetMode="External"/><Relationship Id="rId581" Type="http://schemas.openxmlformats.org/officeDocument/2006/relationships/hyperlink" Target="https://www.scopus.com/inward/record.uri?eid=2-s2.0-84994410006&amp;doi=10.1016%2fj.jsis.2016.05.002&amp;partnerID=40&amp;md5=4443d94e5f1096d7bde257a84564fc66" TargetMode="External"/><Relationship Id="rId580" Type="http://schemas.openxmlformats.org/officeDocument/2006/relationships/hyperlink" Target="https://www.scopus.com/inward/record.uri?eid=2-s2.0-84926407439&amp;doi=10.1111%2fisj.12063&amp;partnerID=40&amp;md5=4b620abcdc6ee3c9fecdf0486b2d010e" TargetMode="External"/><Relationship Id="rId103" Type="http://schemas.openxmlformats.org/officeDocument/2006/relationships/hyperlink" Target="https://www.scopus.com/inward/record.uri?eid=2-s2.0-85074494483&amp;doi=10.1016%2fj.jsis.2019.101578&amp;partnerID=40&amp;md5=facfec1b583a82613c270682292429fb" TargetMode="External"/><Relationship Id="rId345" Type="http://schemas.openxmlformats.org/officeDocument/2006/relationships/hyperlink" Target="https://www.scopus.com/inward/record.uri?eid=2-s2.0-84893686970&amp;doi=10.1111%2fjscm.12046&amp;partnerID=40&amp;md5=034f695f4b812fee9d22766c3fe7676e" TargetMode="External"/><Relationship Id="rId587" Type="http://schemas.openxmlformats.org/officeDocument/2006/relationships/hyperlink" Target="https://www.scopus.com/inward/record.uri?eid=2-s2.0-80051522344&amp;doi=10.1057%2fjit.2011.3&amp;partnerID=40&amp;md5=19349121a2c055a5c75f9c8f7374b782" TargetMode="External"/><Relationship Id="rId102" Type="http://schemas.openxmlformats.org/officeDocument/2006/relationships/hyperlink" Target="https://www.scopus.com/inward/record.uri?eid=2-s2.0-33646112141&amp;doi=10.1111%2fj.1937-5956.2005.tb00232.x&amp;partnerID=40&amp;md5=3eb2c9c69d49cdc6745f2d0ec6161e69" TargetMode="External"/><Relationship Id="rId344" Type="http://schemas.openxmlformats.org/officeDocument/2006/relationships/hyperlink" Target="https://www.scopus.com/inward/record.uri?eid=2-s2.0-85128915021&amp;doi=10.1177%2f02683962221077112&amp;partnerID=40&amp;md5=15a2ffe6e2f88073f88ccefbaa47fca0" TargetMode="External"/><Relationship Id="rId586" Type="http://schemas.openxmlformats.org/officeDocument/2006/relationships/hyperlink" Target="https://www.scopus.com/inward/record.uri?eid=2-s2.0-85018992093&amp;doi=10.1057%2fjit.2015.23&amp;partnerID=40&amp;md5=db65c6eb3dca7c0758d53ec8b6c5ce49" TargetMode="External"/><Relationship Id="rId101" Type="http://schemas.openxmlformats.org/officeDocument/2006/relationships/hyperlink" Target="https://www.scopus.com/inward/record.uri?eid=2-s2.0-83655192459&amp;doi=10.1177%2f0149206311418662&amp;partnerID=40&amp;md5=4eb2e288e95a77804f9c8489e16959ba" TargetMode="External"/><Relationship Id="rId343" Type="http://schemas.openxmlformats.org/officeDocument/2006/relationships/hyperlink" Target="https://www.scopus.com/inward/record.uri?eid=2-s2.0-84876832271&amp;partnerID=40&amp;md5=93aa7611f943627b5fc6a6f142b3a152" TargetMode="External"/><Relationship Id="rId585" Type="http://schemas.openxmlformats.org/officeDocument/2006/relationships/hyperlink" Target="https://www.scopus.com/inward/record.uri?eid=2-s2.0-84880757650&amp;doi=10.1111%2fjscm.12011&amp;partnerID=40&amp;md5=6fc6c987e441bacfd4b37d9fc319bddb" TargetMode="External"/><Relationship Id="rId100" Type="http://schemas.openxmlformats.org/officeDocument/2006/relationships/hyperlink" Target="https://www.scopus.com/inward/record.uri?eid=2-s2.0-85141432960&amp;doi=10.1002%2fgsj.1469&amp;partnerID=40&amp;md5=4d086cce5f07b034fafa3dce3c738256" TargetMode="External"/><Relationship Id="rId342" Type="http://schemas.openxmlformats.org/officeDocument/2006/relationships/hyperlink" Target="https://www.scopus.com/inward/record.uri?eid=2-s2.0-85133266629&amp;doi=10.1080%2f0960085X.2022.2096492&amp;partnerID=40&amp;md5=e91e862048276ea7b3186f32fd0731ce" TargetMode="External"/><Relationship Id="rId584" Type="http://schemas.openxmlformats.org/officeDocument/2006/relationships/hyperlink" Target="https://www.scopus.com/inward/record.uri?eid=2-s2.0-81355132835&amp;doi=10.2307%2f41409967&amp;partnerID=40&amp;md5=d8705512f61f0da871332cb75f4395da" TargetMode="External"/><Relationship Id="rId338" Type="http://schemas.openxmlformats.org/officeDocument/2006/relationships/hyperlink" Target="https://www.scopus.com/inward/record.uri?eid=2-s2.0-84859882950&amp;doi=10.1111%2fj.1745-493X.2012.03263.x&amp;partnerID=40&amp;md5=76b69b6376ff0b64a89646ab2542572b" TargetMode="External"/><Relationship Id="rId337" Type="http://schemas.openxmlformats.org/officeDocument/2006/relationships/hyperlink" Target="https://www.scopus.com/inward/record.uri?eid=2-s2.0-70449650666&amp;doi=10.1016%2fj.jbusvent.2009.01.008&amp;partnerID=40&amp;md5=11acba498090e95e8c11ec074c7439e6" TargetMode="External"/><Relationship Id="rId579" Type="http://schemas.openxmlformats.org/officeDocument/2006/relationships/hyperlink" Target="https://www.scopus.com/inward/record.uri?eid=2-s2.0-85033213465&amp;doi=10.1080%2f07421222.2017.1373012&amp;partnerID=40&amp;md5=26ef11f1221db025f9f5af692c216c93" TargetMode="External"/><Relationship Id="rId336" Type="http://schemas.openxmlformats.org/officeDocument/2006/relationships/hyperlink" Target="https://www.scopus.com/inward/record.uri?eid=2-s2.0-85136099031&amp;doi=10.1108%2fIJOPM-11-2021-0692&amp;partnerID=40&amp;md5=68882b93dc67d9b589c1ecca6519745f" TargetMode="External"/><Relationship Id="rId578" Type="http://schemas.openxmlformats.org/officeDocument/2006/relationships/hyperlink" Target="https://www.scopus.com/inward/record.uri?eid=2-s2.0-85114703405&amp;doi=10.25300%2fMISQ%2f2021%2f16565&amp;partnerID=40&amp;md5=a015c317d1ce2f5014463d3a280b7b21" TargetMode="External"/><Relationship Id="rId335" Type="http://schemas.openxmlformats.org/officeDocument/2006/relationships/hyperlink" Target="https://www.scopus.com/inward/record.uri?eid=2-s2.0-84929207158&amp;doi=10.1287%2fisre.2014.0554&amp;partnerID=40&amp;md5=c7bc9f3aa0fe13e480f1f26ca56020e6" TargetMode="External"/><Relationship Id="rId577" Type="http://schemas.openxmlformats.org/officeDocument/2006/relationships/hyperlink" Target="https://www.scopus.com/inward/record.uri?eid=2-s2.0-27844451968&amp;doi=10.1111%2fj.1467-6486.2005.00547.x&amp;partnerID=40&amp;md5=05e54bebf4b4d9d329ccce7d4650fae6" TargetMode="External"/><Relationship Id="rId339" Type="http://schemas.openxmlformats.org/officeDocument/2006/relationships/hyperlink" Target="https://www.scopus.com/inward/record.uri?eid=2-s2.0-77953072393&amp;doi=10.1016%2fj.jwb.2010.05.020&amp;partnerID=40&amp;md5=59ddc529cb5c3dd1a6aaa1871f4ff131" TargetMode="External"/><Relationship Id="rId330" Type="http://schemas.openxmlformats.org/officeDocument/2006/relationships/hyperlink" Target="https://www.scopus.com/inward/record.uri?eid=2-s2.0-0242526734&amp;doi=10.1080%2f0268396032000122132&amp;partnerID=40&amp;md5=8091c2647932e5fefb8b788432ace9f4" TargetMode="External"/><Relationship Id="rId572" Type="http://schemas.openxmlformats.org/officeDocument/2006/relationships/hyperlink" Target="https://www.scopus.com/inward/record.uri?eid=2-s2.0-85127223518&amp;doi=10.1108%2fIJOPM-08-2021-0534&amp;partnerID=40&amp;md5=746d489a1e314b3aaf1679d51c895e16" TargetMode="External"/><Relationship Id="rId571" Type="http://schemas.openxmlformats.org/officeDocument/2006/relationships/hyperlink" Target="https://www.scopus.com/inward/record.uri?eid=2-s2.0-77953872814&amp;doi=10.1016%2fj.ejor.2010.04.024&amp;partnerID=40&amp;md5=5c6f3805829e93f2937dedaa9c927359" TargetMode="External"/><Relationship Id="rId570" Type="http://schemas.openxmlformats.org/officeDocument/2006/relationships/hyperlink" Target="https://www.scopus.com/inward/record.uri?eid=2-s2.0-85101709993&amp;doi=10.1016%2fj.jwb.2021.101208&amp;partnerID=40&amp;md5=436dd3ec49aaddfbb802e0e8c23bed57" TargetMode="External"/><Relationship Id="rId334" Type="http://schemas.openxmlformats.org/officeDocument/2006/relationships/hyperlink" Target="https://www.scopus.com/inward/record.uri?eid=2-s2.0-84911937857&amp;doi=10.17705%2f1jais.00382&amp;partnerID=40&amp;md5=c2e946fb442ae1e921a75ace7f8658b4" TargetMode="External"/><Relationship Id="rId576" Type="http://schemas.openxmlformats.org/officeDocument/2006/relationships/hyperlink" Target="https://www.scopus.com/inward/record.uri?eid=2-s2.0-71549157959&amp;doi=10.1080%2f07421222.1992.11517945&amp;partnerID=40&amp;md5=375b3aab9e68ccd3e13089058ab32b83" TargetMode="External"/><Relationship Id="rId333" Type="http://schemas.openxmlformats.org/officeDocument/2006/relationships/hyperlink" Target="https://www.scopus.com/inward/record.uri?eid=2-s2.0-85119626979&amp;doi=10.1111%2fjscm.12275&amp;partnerID=40&amp;md5=9f79a4ee841cd8a635e039d22323534d" TargetMode="External"/><Relationship Id="rId575" Type="http://schemas.openxmlformats.org/officeDocument/2006/relationships/hyperlink" Target="https://www.scopus.com/inward/record.uri?eid=2-s2.0-84989838744&amp;doi=10.1111%2fjscm.12117&amp;partnerID=40&amp;md5=b8e95cd66551f756d6a02969860baffa" TargetMode="External"/><Relationship Id="rId332" Type="http://schemas.openxmlformats.org/officeDocument/2006/relationships/hyperlink" Target="https://www.scopus.com/inward/record.uri?eid=2-s2.0-85065061363&amp;doi=10.1016%2fj.ejor.2019.04.014&amp;partnerID=40&amp;md5=939340a8b619ac472a18886cbaedfeae" TargetMode="External"/><Relationship Id="rId574" Type="http://schemas.openxmlformats.org/officeDocument/2006/relationships/hyperlink" Target="https://www.scopus.com/inward/record.uri?eid=2-s2.0-84930467756&amp;doi=10.1287%2forsc.2014.0957&amp;partnerID=40&amp;md5=e37ebd1a16e893bb2bd594df33cf069c" TargetMode="External"/><Relationship Id="rId331" Type="http://schemas.openxmlformats.org/officeDocument/2006/relationships/hyperlink" Target="https://www.scopus.com/inward/record.uri?eid=2-s2.0-85107667339&amp;doi=10.1111%2f1911-3846.12675&amp;partnerID=40&amp;md5=8358074f47b53a67572fed45084abcfd" TargetMode="External"/><Relationship Id="rId573" Type="http://schemas.openxmlformats.org/officeDocument/2006/relationships/hyperlink" Target="https://www.scopus.com/inward/record.uri?eid=2-s2.0-85111010567&amp;doi=10.17705%2f1jais.00686&amp;partnerID=40&amp;md5=fa48361932338c7bdcfe359aab31fb53" TargetMode="External"/><Relationship Id="rId370" Type="http://schemas.openxmlformats.org/officeDocument/2006/relationships/hyperlink" Target="https://www.scopus.com/inward/record.uri?eid=2-s2.0-85055566514&amp;doi=10.1080%2f07421222.2018.1481670&amp;partnerID=40&amp;md5=71dbef545e6f8eb83a6d516b39cd46ee" TargetMode="External"/><Relationship Id="rId129" Type="http://schemas.openxmlformats.org/officeDocument/2006/relationships/hyperlink" Target="https://www.scopus.com/inward/record.uri?eid=2-s2.0-84991182468&amp;doi=10.1111%2fj.1748-8583.1993.tb00313.x&amp;partnerID=40&amp;md5=c508d20b6dd894e78f23dedbd6700afd" TargetMode="External"/><Relationship Id="rId128" Type="http://schemas.openxmlformats.org/officeDocument/2006/relationships/hyperlink" Target="https://www.scopus.com/inward/record.uri?eid=2-s2.0-85115634941&amp;doi=10.17705%2f1jais.00700&amp;partnerID=40&amp;md5=44309b9be1666264a5941875a81b5e59" TargetMode="External"/><Relationship Id="rId127" Type="http://schemas.openxmlformats.org/officeDocument/2006/relationships/hyperlink" Target="https://www.scopus.com/inward/record.uri?eid=2-s2.0-85122505356&amp;doi=10.1016%2fj.respol.2021.104405&amp;partnerID=40&amp;md5=b7781c1ea424d5408b0bdd3df7a83b35" TargetMode="External"/><Relationship Id="rId369" Type="http://schemas.openxmlformats.org/officeDocument/2006/relationships/hyperlink" Target="https://www.scopus.com/inward/record.uri?eid=2-s2.0-79960495244&amp;doi=10.1111%2fj.1745-493X.2011.03228.x&amp;partnerID=40&amp;md5=468063eb60ffd5032d1271861592842e" TargetMode="External"/><Relationship Id="rId126" Type="http://schemas.openxmlformats.org/officeDocument/2006/relationships/hyperlink" Target="https://www.scopus.com/inward/record.uri?eid=2-s2.0-84868025887&amp;doi=10.2307%2f41703499&amp;partnerID=40&amp;md5=68eb0e9f2857bbe454c46b368b7d5497" TargetMode="External"/><Relationship Id="rId368" Type="http://schemas.openxmlformats.org/officeDocument/2006/relationships/hyperlink" Target="https://www.scopus.com/inward/record.uri?eid=2-s2.0-85111428252&amp;doi=10.17705%2f1jais.00690&amp;partnerID=40&amp;md5=9836288dfd96744803224b602e6888fb" TargetMode="External"/><Relationship Id="rId121" Type="http://schemas.openxmlformats.org/officeDocument/2006/relationships/hyperlink" Target="https://www.scopus.com/inward/record.uri?eid=2-s2.0-1442328099&amp;doi=10.1057%2fpalgrave.ejis.3000454&amp;partnerID=40&amp;md5=2e799f97b3b10aff020181ec6f12ef31" TargetMode="External"/><Relationship Id="rId363" Type="http://schemas.openxmlformats.org/officeDocument/2006/relationships/hyperlink" Target="https://www.scopus.com/inward/record.uri?eid=2-s2.0-84859868800&amp;doi=10.2307%2f41410418&amp;partnerID=40&amp;md5=c0e057ae0436a89d3fed48375aa51907" TargetMode="External"/><Relationship Id="rId120" Type="http://schemas.openxmlformats.org/officeDocument/2006/relationships/hyperlink" Target="https://www.scopus.com/inward/record.uri?eid=2-s2.0-84989253966&amp;doi=10.1108%2fIJOPM-08-2014-0406&amp;partnerID=40&amp;md5=e0aa6956aba38ee7b3811779961ec1a7" TargetMode="External"/><Relationship Id="rId362" Type="http://schemas.openxmlformats.org/officeDocument/2006/relationships/hyperlink" Target="https://www.scopus.com/inward/record.uri?eid=2-s2.0-84873972665&amp;doi=10.25300%2fMISQ%2f2013%2f37.1.14&amp;partnerID=40&amp;md5=70cde402f3caea3cb2054d8160cb195b" TargetMode="External"/><Relationship Id="rId361" Type="http://schemas.openxmlformats.org/officeDocument/2006/relationships/hyperlink" Target="https://www.scopus.com/inward/record.uri?eid=2-s2.0-79951939874&amp;doi=10.1287%2fisre.1100.0290&amp;partnerID=40&amp;md5=547137a8a4fc121dba3c81078b7cde46" TargetMode="External"/><Relationship Id="rId360" Type="http://schemas.openxmlformats.org/officeDocument/2006/relationships/hyperlink" Target="https://www.scopus.com/inward/record.uri?eid=2-s2.0-80051768559&amp;doi=10.2753%2fMIS0742-1222280105&amp;partnerID=40&amp;md5=6d84cd220c00807309a35ef49c54505e" TargetMode="External"/><Relationship Id="rId125" Type="http://schemas.openxmlformats.org/officeDocument/2006/relationships/hyperlink" Target="https://www.scopus.com/inward/record.uri?eid=2-s2.0-79951583504&amp;doi=10.1016%2fj.jom.2010.12.008&amp;partnerID=40&amp;md5=13aed6318d89358a4686472d55efb0a2" TargetMode="External"/><Relationship Id="rId367" Type="http://schemas.openxmlformats.org/officeDocument/2006/relationships/hyperlink" Target="https://www.scopus.com/inward/record.uri?eid=2-s2.0-84889640818&amp;doi=10.1111%2fisj.12016&amp;partnerID=40&amp;md5=6b2d0133f8966e5b258d4eb63b2f836a" TargetMode="External"/><Relationship Id="rId124" Type="http://schemas.openxmlformats.org/officeDocument/2006/relationships/hyperlink" Target="https://www.scopus.com/inward/record.uri?eid=2-s2.0-42449099007&amp;doi=10.1108%2f01443570810867196&amp;partnerID=40&amp;md5=23f284f8d6f68587e0c3a7971c0e8e64" TargetMode="External"/><Relationship Id="rId366" Type="http://schemas.openxmlformats.org/officeDocument/2006/relationships/hyperlink" Target="https://www.scopus.com/inward/record.uri?eid=2-s2.0-77749292039&amp;doi=10.1057%2fjit.2009.19&amp;partnerID=40&amp;md5=778e2d70a397ffa3cff6e24c4c366948" TargetMode="External"/><Relationship Id="rId123" Type="http://schemas.openxmlformats.org/officeDocument/2006/relationships/hyperlink" Target="https://www.scopus.com/inward/record.uri?eid=2-s2.0-84856882645&amp;doi=10.1111%2fj.1467-8551.2010.00714.x&amp;partnerID=40&amp;md5=15e21b775af230159bb57cc688663252" TargetMode="External"/><Relationship Id="rId365" Type="http://schemas.openxmlformats.org/officeDocument/2006/relationships/hyperlink" Target="https://www.scopus.com/inward/record.uri?eid=2-s2.0-85083554077&amp;doi=10.1080%2f0960085X.2020.1747365&amp;partnerID=40&amp;md5=65850ca1fe72198e351c82d6d6eda282" TargetMode="External"/><Relationship Id="rId122" Type="http://schemas.openxmlformats.org/officeDocument/2006/relationships/hyperlink" Target="https://www.scopus.com/inward/record.uri?eid=2-s2.0-0036248363&amp;doi=10.1046%2fj.1365-2575.2002.00119.x&amp;partnerID=40&amp;md5=50dee40e6ccf8e98c6f2ea24f9beefa8" TargetMode="External"/><Relationship Id="rId364" Type="http://schemas.openxmlformats.org/officeDocument/2006/relationships/hyperlink" Target="https://www.scopus.com/inward/record.uri?eid=2-s2.0-85020762865&amp;doi=10.1111%2fisj.12130&amp;partnerID=40&amp;md5=1071231eb960f897de442c60836d2569" TargetMode="External"/><Relationship Id="rId95" Type="http://schemas.openxmlformats.org/officeDocument/2006/relationships/hyperlink" Target="https://www.scopus.com/inward/record.uri?eid=2-s2.0-79959963313&amp;doi=10.1016%2fj.jsis.2010.12.001&amp;partnerID=40&amp;md5=1a4243ed0c2b0224adce577ec05da964" TargetMode="External"/><Relationship Id="rId94" Type="http://schemas.openxmlformats.org/officeDocument/2006/relationships/hyperlink" Target="https://www.scopus.com/inward/record.uri?eid=2-s2.0-34249072818&amp;doi=10.2753%2fMIS0742-1222230307&amp;partnerID=40&amp;md5=473eaa2563b3fa2903fba6303a76deea" TargetMode="External"/><Relationship Id="rId97" Type="http://schemas.openxmlformats.org/officeDocument/2006/relationships/hyperlink" Target="https://www.scopus.com/inward/record.uri?eid=2-s2.0-69249117788&amp;doi=10.2753%2fMIS0742-1222260102&amp;partnerID=40&amp;md5=874c67a8f8bb4b4cc74b559a2f43b9b4" TargetMode="External"/><Relationship Id="rId96" Type="http://schemas.openxmlformats.org/officeDocument/2006/relationships/hyperlink" Target="https://www.scopus.com/inward/record.uri?eid=2-s2.0-0040155658&amp;doi=10.1080%2f026839696345351&amp;partnerID=40&amp;md5=b198b484a4db945fb55f0e3b80771345" TargetMode="External"/><Relationship Id="rId99" Type="http://schemas.openxmlformats.org/officeDocument/2006/relationships/hyperlink" Target="https://www.scopus.com/inward/record.uri?eid=2-s2.0-85123078328&amp;doi=10.1111%2f1467-8551.12590&amp;partnerID=40&amp;md5=23f292c50f4b1aa1c32e32a219343ead" TargetMode="External"/><Relationship Id="rId98" Type="http://schemas.openxmlformats.org/officeDocument/2006/relationships/hyperlink" Target="https://www.scopus.com/inward/record.uri?eid=2-s2.0-85141404011&amp;doi=10.1016%2fj.jsis.2022.101742&amp;partnerID=40&amp;md5=112069ae52d9bce8ffa5b1b71f02526d" TargetMode="External"/><Relationship Id="rId91" Type="http://schemas.openxmlformats.org/officeDocument/2006/relationships/hyperlink" Target="https://www.scopus.com/inward/record.uri?eid=2-s2.0-0035295154&amp;doi=10.1080%2f07421222.2002.11045707&amp;partnerID=40&amp;md5=d7e4871fdc47243f4031c1346636eaf6" TargetMode="External"/><Relationship Id="rId90" Type="http://schemas.openxmlformats.org/officeDocument/2006/relationships/hyperlink" Target="https://www.scopus.com/inward/record.uri?eid=2-s2.0-28844465483&amp;doi=10.1080%2f07421222.2005.11045844&amp;partnerID=40&amp;md5=a4876aeb855666c51ce7882249f3a228" TargetMode="External"/><Relationship Id="rId93" Type="http://schemas.openxmlformats.org/officeDocument/2006/relationships/hyperlink" Target="https://www.scopus.com/inward/record.uri?eid=2-s2.0-85044614207&amp;doi=10.1016%2fj.ejor.2018.03.013&amp;partnerID=40&amp;md5=f86edc31f1b81cf4f581c55027d1cdbc" TargetMode="External"/><Relationship Id="rId92" Type="http://schemas.openxmlformats.org/officeDocument/2006/relationships/hyperlink" Target="https://www.scopus.com/inward/record.uri?eid=2-s2.0-79959982523&amp;doi=10.1057%2fjit.2010.19&amp;partnerID=40&amp;md5=42f2e716151bd7550c6dab233440cd4d" TargetMode="External"/><Relationship Id="rId118" Type="http://schemas.openxmlformats.org/officeDocument/2006/relationships/hyperlink" Target="https://www.scopus.com/inward/record.uri?eid=2-s2.0-0141730441&amp;doi=10.1046%2fj.1365-2575.2003.00151.x&amp;partnerID=40&amp;md5=036e84aa2c86f0129e5cb0422cc55695" TargetMode="External"/><Relationship Id="rId117" Type="http://schemas.openxmlformats.org/officeDocument/2006/relationships/hyperlink" Target="https://www.scopus.com/inward/record.uri?eid=2-s2.0-84925596415&amp;doi=10.1057%2fejis.2014.38&amp;partnerID=40&amp;md5=82937245146fc0f5a47ce27a9d3af8a1" TargetMode="External"/><Relationship Id="rId359" Type="http://schemas.openxmlformats.org/officeDocument/2006/relationships/hyperlink" Target="https://www.scopus.com/inward/record.uri?eid=2-s2.0-0033245471&amp;doi=10.1080%2f026839699344755&amp;partnerID=40&amp;md5=68a9aaa76b9244bbe4de797976136505" TargetMode="External"/><Relationship Id="rId116" Type="http://schemas.openxmlformats.org/officeDocument/2006/relationships/hyperlink" Target="https://www.scopus.com/inward/record.uri?eid=2-s2.0-85076243081&amp;doi=10.1287%2fisre.2019.0860&amp;partnerID=40&amp;md5=b5b9306f34eadc5fbf30dc1a8ba4575f" TargetMode="External"/><Relationship Id="rId358" Type="http://schemas.openxmlformats.org/officeDocument/2006/relationships/hyperlink" Target="https://www.scopus.com/inward/record.uri?eid=2-s2.0-23744492989&amp;doi=10.1080%2f07421222.2003.11045838&amp;partnerID=40&amp;md5=0b34fab4e044b53a45e87f7a2ab5dcfe" TargetMode="External"/><Relationship Id="rId115" Type="http://schemas.openxmlformats.org/officeDocument/2006/relationships/hyperlink" Target="https://www.scopus.com/inward/record.uri?eid=2-s2.0-84962215368&amp;doi=10.1057%2fejis.2015.4&amp;partnerID=40&amp;md5=9a6d3f25f0c38fc0727661c861d8a52f" TargetMode="External"/><Relationship Id="rId357" Type="http://schemas.openxmlformats.org/officeDocument/2006/relationships/hyperlink" Target="https://www.scopus.com/inward/record.uri?eid=2-s2.0-85109131282&amp;doi=10.1287%2fISRE.2020.0986&amp;partnerID=40&amp;md5=f10f5db12bafedd9e4e01553600044a3" TargetMode="External"/><Relationship Id="rId599" Type="http://schemas.openxmlformats.org/officeDocument/2006/relationships/hyperlink" Target="https://www.scopus.com/inward/record.uri?eid=2-s2.0-85068789740&amp;doi=10.1111%2fisj.12254&amp;partnerID=40&amp;md5=0baa5fa9ac6cef025a2a651d24c8ebb1" TargetMode="External"/><Relationship Id="rId119" Type="http://schemas.openxmlformats.org/officeDocument/2006/relationships/hyperlink" Target="https://www.scopus.com/inward/record.uri?eid=2-s2.0-58149190799&amp;doi=10.1057%2fjit.2008.19&amp;partnerID=40&amp;md5=63360473a1c1742859ae8099b3e8c922" TargetMode="External"/><Relationship Id="rId110" Type="http://schemas.openxmlformats.org/officeDocument/2006/relationships/hyperlink" Target="https://www.scopus.com/inward/record.uri?eid=2-s2.0-85125811924&amp;doi=10.1057%2fs41267-022-00521-x&amp;partnerID=40&amp;md5=191b2c04aff1ece72908f6554407fa6a" TargetMode="External"/><Relationship Id="rId352" Type="http://schemas.openxmlformats.org/officeDocument/2006/relationships/hyperlink" Target="https://www.scopus.com/inward/record.uri?eid=2-s2.0-70749089238&amp;doi=10.17705%2f1jais.00207&amp;partnerID=40&amp;md5=2a8922497c4584692aa02c5cca660adf" TargetMode="External"/><Relationship Id="rId594" Type="http://schemas.openxmlformats.org/officeDocument/2006/relationships/hyperlink" Target="https://www.scopus.com/inward/record.uri?eid=2-s2.0-85141206469&amp;doi=10.17705%2f1jais.00769&amp;partnerID=40&amp;md5=9b776c449ff63ae337b819ce3d156c91" TargetMode="External"/><Relationship Id="rId351" Type="http://schemas.openxmlformats.org/officeDocument/2006/relationships/hyperlink" Target="https://www.scopus.com/inward/record.uri?eid=2-s2.0-84878870248&amp;doi=10.1287%2fisre.1120.0433&amp;partnerID=40&amp;md5=58531dc79bb26796e1a84c07bd8bd97f" TargetMode="External"/><Relationship Id="rId593" Type="http://schemas.openxmlformats.org/officeDocument/2006/relationships/hyperlink" Target="https://www.scopus.com/inward/record.uri?eid=2-s2.0-84953350683&amp;doi=10.1016%2fj.jwb.2015.06.001&amp;partnerID=40&amp;md5=c11b6f948df281b6143683318f208682" TargetMode="External"/><Relationship Id="rId350" Type="http://schemas.openxmlformats.org/officeDocument/2006/relationships/hyperlink" Target="https://www.scopus.com/inward/record.uri?eid=2-s2.0-78649875970&amp;doi=10.1057%2fjit.2010.37&amp;partnerID=40&amp;md5=81d19d598a5b3eae14658c71b085f3ae" TargetMode="External"/><Relationship Id="rId592" Type="http://schemas.openxmlformats.org/officeDocument/2006/relationships/hyperlink" Target="https://www.scopus.com/inward/record.uri?eid=2-s2.0-85106752103&amp;doi=10.1057%2fs41267-021-00448-9&amp;partnerID=40&amp;md5=ad6c32386b7ef5161f73d5943cc4285f" TargetMode="External"/><Relationship Id="rId591" Type="http://schemas.openxmlformats.org/officeDocument/2006/relationships/hyperlink" Target="https://www.scopus.com/inward/record.uri?eid=2-s2.0-85096162238&amp;doi=10.17705%2f1jais.000646&amp;partnerID=40&amp;md5=42df363b856c73fb554c841dbd6c2611" TargetMode="External"/><Relationship Id="rId114" Type="http://schemas.openxmlformats.org/officeDocument/2006/relationships/hyperlink" Target="https://www.scopus.com/inward/record.uri?eid=2-s2.0-82955233161&amp;doi=10.1016%2fj.jsis.2011.09.004&amp;partnerID=40&amp;md5=bb13807f1a78dc5b6fdc5f3836a3e669" TargetMode="External"/><Relationship Id="rId356" Type="http://schemas.openxmlformats.org/officeDocument/2006/relationships/hyperlink" Target="https://www.scopus.com/inward/record.uri?eid=2-s2.0-84904025308&amp;doi=10.1057%2fejis.2014.2&amp;partnerID=40&amp;md5=e409354a50789d5c7da70a83d22bca7e" TargetMode="External"/><Relationship Id="rId598" Type="http://schemas.openxmlformats.org/officeDocument/2006/relationships/hyperlink" Target="https://www.scopus.com/inward/record.uri?eid=2-s2.0-0031288385&amp;doi=10.1080%2f07421222.1997.11518170&amp;partnerID=40&amp;md5=b207a4c1351a1da2302e7248b8707e0e" TargetMode="External"/><Relationship Id="rId113" Type="http://schemas.openxmlformats.org/officeDocument/2006/relationships/hyperlink" Target="https://www.scopus.com/inward/record.uri?eid=2-s2.0-85072279081&amp;doi=10.1016%2fj.jsis.2019.07.001&amp;partnerID=40&amp;md5=d7449627c7921d71a82c9f362d0ce0bd" TargetMode="External"/><Relationship Id="rId355" Type="http://schemas.openxmlformats.org/officeDocument/2006/relationships/hyperlink" Target="https://www.scopus.com/inward/record.uri?eid=2-s2.0-84872003770&amp;doi=10.1111%2fj.1748-8583.2011.00178.x&amp;partnerID=40&amp;md5=103e2616d491c1896fd1b75adde6b30d" TargetMode="External"/><Relationship Id="rId597" Type="http://schemas.openxmlformats.org/officeDocument/2006/relationships/hyperlink" Target="https://www.scopus.com/inward/record.uri?eid=2-s2.0-80051733015&amp;doi=10.2307%2f23044045&amp;partnerID=40&amp;md5=bff91ea77b868b2b7255960cf7c0aceb" TargetMode="External"/><Relationship Id="rId112" Type="http://schemas.openxmlformats.org/officeDocument/2006/relationships/hyperlink" Target="https://www.scopus.com/inward/record.uri?eid=2-s2.0-3142772187&amp;doi=10.1057%2fpalgrave.ejis.3000490&amp;partnerID=40&amp;md5=049d53bce132807ff5cd50f8a62aa9ff" TargetMode="External"/><Relationship Id="rId354" Type="http://schemas.openxmlformats.org/officeDocument/2006/relationships/hyperlink" Target="https://www.scopus.com/inward/record.uri?eid=2-s2.0-77953651631&amp;doi=10.1016%2fj.jsis.2010.05.003&amp;partnerID=40&amp;md5=ca7d2c8387537c63f100603b276e30e2" TargetMode="External"/><Relationship Id="rId596" Type="http://schemas.openxmlformats.org/officeDocument/2006/relationships/hyperlink" Target="https://www.scopus.com/inward/record.uri?eid=2-s2.0-84959246069&amp;doi=10.1287%2fisre.2015.0571&amp;partnerID=40&amp;md5=aad67112a6b9be7238c44f86e270e88d" TargetMode="External"/><Relationship Id="rId111" Type="http://schemas.openxmlformats.org/officeDocument/2006/relationships/hyperlink" Target="https://www.scopus.com/inward/record.uri?eid=2-s2.0-0031489701&amp;doi=10.1287%2fisre.8.1.69&amp;partnerID=40&amp;md5=d0ec515fa835eeac2b9ef99ab801e37b" TargetMode="External"/><Relationship Id="rId353" Type="http://schemas.openxmlformats.org/officeDocument/2006/relationships/hyperlink" Target="https://www.scopus.com/inward/record.uri?eid=2-s2.0-85061255344&amp;doi=10.1016%2fj.jsis.2019.01.004&amp;partnerID=40&amp;md5=c9985ab91be029b6dc38084ba988de80" TargetMode="External"/><Relationship Id="rId595" Type="http://schemas.openxmlformats.org/officeDocument/2006/relationships/hyperlink" Target="https://www.scopus.com/inward/record.uri?eid=2-s2.0-33745767711&amp;doi=10.1057%2fpalgrave.ejis.3000604&amp;partnerID=40&amp;md5=6b8dcd33f493433e29e9703eb6f0424d" TargetMode="External"/><Relationship Id="rId305" Type="http://schemas.openxmlformats.org/officeDocument/2006/relationships/hyperlink" Target="https://www.scopus.com/inward/record.uri?eid=2-s2.0-67650321859&amp;doi=10.1111%2fj.1365-2575.2009.00331.x&amp;partnerID=40&amp;md5=474b1149dde1de3db8ee4e9477c79049" TargetMode="External"/><Relationship Id="rId547" Type="http://schemas.openxmlformats.org/officeDocument/2006/relationships/hyperlink" Target="https://www.scopus.com/inward/record.uri?eid=2-s2.0-85124819384&amp;doi=10.1080%2f0960085X.2022.2035262&amp;partnerID=40&amp;md5=650ca6075ce219efe644c24814b1ec9e" TargetMode="External"/><Relationship Id="rId789" Type="http://schemas.openxmlformats.org/officeDocument/2006/relationships/hyperlink" Target="https://www.scopus.com/inward/record.uri?eid=2-s2.0-85016193471&amp;doi=10.1287%2fisre.2016.0666&amp;partnerID=40&amp;md5=c34a51265ca30e2fd080103dafb78053" TargetMode="External"/><Relationship Id="rId304" Type="http://schemas.openxmlformats.org/officeDocument/2006/relationships/hyperlink" Target="https://www.scopus.com/inward/record.uri?eid=2-s2.0-39749106703&amp;doi=10.2753%2fMIS0742-1222240301&amp;partnerID=40&amp;md5=3aed657eec8e19ddcaf0bfe2fdf63a38" TargetMode="External"/><Relationship Id="rId546" Type="http://schemas.openxmlformats.org/officeDocument/2006/relationships/hyperlink" Target="https://www.scopus.com/inward/record.uri?eid=2-s2.0-85125158439&amp;doi=10.1287%2fmnsc.2021.4077&amp;partnerID=40&amp;md5=59119450563c041ed1d63e5a6018d476" TargetMode="External"/><Relationship Id="rId788" Type="http://schemas.openxmlformats.org/officeDocument/2006/relationships/hyperlink" Target="https://www.scopus.com/inward/record.uri?eid=2-s2.0-85139919396&amp;doi=10.1057%2fs41267-022-00560-4&amp;partnerID=40&amp;md5=c84aa52a15b2c1ce12b4ec9936f2feff" TargetMode="External"/><Relationship Id="rId303" Type="http://schemas.openxmlformats.org/officeDocument/2006/relationships/hyperlink" Target="https://www.scopus.com/inward/record.uri?eid=2-s2.0-85122746712&amp;doi=10.17705%2f1jais.00705&amp;partnerID=40&amp;md5=60340a77a68bc096842c0fffc829ce7d" TargetMode="External"/><Relationship Id="rId545" Type="http://schemas.openxmlformats.org/officeDocument/2006/relationships/hyperlink" Target="https://www.scopus.com/inward/record.uri?eid=2-s2.0-85054829358&amp;doi=10.1509%2fjim.17.0056&amp;partnerID=40&amp;md5=1d643e85bbcbe1610ddec04e722c7928" TargetMode="External"/><Relationship Id="rId787" Type="http://schemas.openxmlformats.org/officeDocument/2006/relationships/hyperlink" Target="https://www.scopus.com/inward/record.uri?eid=2-s2.0-32144439527&amp;doi=10.1016%2fj.jsis.2005.06.003&amp;partnerID=40&amp;md5=c029157f6cf761cb8698e9ab09c01c12" TargetMode="External"/><Relationship Id="rId302" Type="http://schemas.openxmlformats.org/officeDocument/2006/relationships/hyperlink" Target="https://www.scopus.com/inward/record.uri?eid=2-s2.0-84918815083&amp;doi=10.25300%2fMISQ%2f2014%2f38.3.10&amp;partnerID=40&amp;md5=f7a8e511874fa9f6536882f14cac500a" TargetMode="External"/><Relationship Id="rId544" Type="http://schemas.openxmlformats.org/officeDocument/2006/relationships/hyperlink" Target="https://www.scopus.com/inward/record.uri?eid=2-s2.0-85140368311&amp;doi=10.1108%2fIJOPM-05-2022-0282&amp;partnerID=40&amp;md5=857742773dbc15d85c88efd5ff0d30da" TargetMode="External"/><Relationship Id="rId786" Type="http://schemas.openxmlformats.org/officeDocument/2006/relationships/hyperlink" Target="https://www.scopus.com/inward/record.uri?eid=2-s2.0-71249151184&amp;doi=10.1057%2fejis.2009.36&amp;partnerID=40&amp;md5=dfbd6b77d776fae8090f4c12427bed05" TargetMode="External"/><Relationship Id="rId309" Type="http://schemas.openxmlformats.org/officeDocument/2006/relationships/hyperlink" Target="https://www.scopus.com/inward/record.uri?eid=2-s2.0-85043580938&amp;doi=10.1016%2fj.jsis.2017.10.001&amp;partnerID=40&amp;md5=5ba1fd38420ba6427f71f24ac24dc32a" TargetMode="External"/><Relationship Id="rId308" Type="http://schemas.openxmlformats.org/officeDocument/2006/relationships/hyperlink" Target="https://www.scopus.com/inward/record.uri?eid=2-s2.0-85134178346&amp;doi=10.1080%2f0960085X.2022.2096491&amp;partnerID=40&amp;md5=b47ae69eb6330179d59557628be403a5" TargetMode="External"/><Relationship Id="rId307" Type="http://schemas.openxmlformats.org/officeDocument/2006/relationships/hyperlink" Target="https://www.scopus.com/inward/record.uri?eid=2-s2.0-84940972559&amp;doi=10.1057%2fejis.2014.6&amp;partnerID=40&amp;md5=df0f3394bc11017a43709441d5fb1f62" TargetMode="External"/><Relationship Id="rId549" Type="http://schemas.openxmlformats.org/officeDocument/2006/relationships/hyperlink" Target="https://www.scopus.com/inward/record.uri?eid=2-s2.0-79955603764&amp;doi=10.1057%2fejis.2011.5&amp;partnerID=40&amp;md5=bd5e8109aa22f0dddfb14350a1dcfd0b" TargetMode="External"/><Relationship Id="rId306" Type="http://schemas.openxmlformats.org/officeDocument/2006/relationships/hyperlink" Target="https://www.scopus.com/inward/record.uri?eid=2-s2.0-84933533548&amp;doi=10.25300%2fmisq%2f2014%2f38.4.10&amp;partnerID=40&amp;md5=ce98e082699f02172b38562eee2d7dc2" TargetMode="External"/><Relationship Id="rId548" Type="http://schemas.openxmlformats.org/officeDocument/2006/relationships/hyperlink" Target="https://www.scopus.com/inward/record.uri?eid=2-s2.0-85104328274&amp;doi=10.1287%2fisre.2020.0964&amp;partnerID=40&amp;md5=8109081d44599dfaa560ad0fabfd21a0" TargetMode="External"/><Relationship Id="rId781" Type="http://schemas.openxmlformats.org/officeDocument/2006/relationships/hyperlink" Target="https://www.scopus.com/inward/record.uri?eid=2-s2.0-80052968431&amp;doi=10.1016%2fj.jbusvent.2011.05.002&amp;partnerID=40&amp;md5=5e38f88ca76d06f0e1cd2c7ff84c0998" TargetMode="External"/><Relationship Id="rId780" Type="http://schemas.openxmlformats.org/officeDocument/2006/relationships/hyperlink" Target="https://www.scopus.com/inward/record.uri?eid=2-s2.0-84955568463&amp;doi=10.1016%2fj.jsis.2016.01.002&amp;partnerID=40&amp;md5=137a6108179ded12239744cc1b2ff43c" TargetMode="External"/><Relationship Id="rId301" Type="http://schemas.openxmlformats.org/officeDocument/2006/relationships/hyperlink" Target="https://www.scopus.com/inward/record.uri?eid=2-s2.0-85039695455&amp;doi=10.1287%2forsc.2017.1159&amp;partnerID=40&amp;md5=9e8e9b53ed8620364fe9b6b6ab98bf66" TargetMode="External"/><Relationship Id="rId543" Type="http://schemas.openxmlformats.org/officeDocument/2006/relationships/hyperlink" Target="https://www.scopus.com/inward/record.uri?eid=2-s2.0-85074388102&amp;doi=10.17705%2f1jais.00577&amp;partnerID=40&amp;md5=cf80046e70ea42d8e3e5dc3d5ccbbe21" TargetMode="External"/><Relationship Id="rId785" Type="http://schemas.openxmlformats.org/officeDocument/2006/relationships/hyperlink" Target="https://www.scopus.com/inward/record.uri?eid=2-s2.0-85114700626&amp;doi=10.25300%2fMISQ%2f2021%2f14626&amp;partnerID=40&amp;md5=5ce536fc1b68b77387b63090037093d2" TargetMode="External"/><Relationship Id="rId300" Type="http://schemas.openxmlformats.org/officeDocument/2006/relationships/hyperlink" Target="https://www.scopus.com/inward/record.uri?eid=2-s2.0-85131396417&amp;doi=10.1287%2fmnsc.2021.4002&amp;partnerID=40&amp;md5=caab4996a0f91bb2f7cae3253002a99a" TargetMode="External"/><Relationship Id="rId542" Type="http://schemas.openxmlformats.org/officeDocument/2006/relationships/hyperlink" Target="https://www.scopus.com/inward/record.uri?eid=2-s2.0-77957705075&amp;doi=10.1016%2fj.jsis.2010.07.002&amp;partnerID=40&amp;md5=11faf7b4e8026f662ac5f0d6aaa9253f" TargetMode="External"/><Relationship Id="rId784" Type="http://schemas.openxmlformats.org/officeDocument/2006/relationships/hyperlink" Target="https://www.scopus.com/inward/record.uri?eid=2-s2.0-84856994585&amp;doi=10.1057%2fejis.2010.62&amp;partnerID=40&amp;md5=0626166d409b179a2860c4957ddb5307" TargetMode="External"/><Relationship Id="rId541" Type="http://schemas.openxmlformats.org/officeDocument/2006/relationships/hyperlink" Target="https://www.scopus.com/inward/record.uri?eid=2-s2.0-67650720383&amp;doi=10.1016%2fj.jsis.2009.05.001&amp;partnerID=40&amp;md5=8c116fbb15c35aa35ff6e634c1925688" TargetMode="External"/><Relationship Id="rId783" Type="http://schemas.openxmlformats.org/officeDocument/2006/relationships/hyperlink" Target="https://www.scopus.com/inward/record.uri?eid=2-s2.0-84930038573&amp;doi=10.1057%2fjit.2015.1&amp;partnerID=40&amp;md5=684607aa534e017cbbf789d02912185b" TargetMode="External"/><Relationship Id="rId540" Type="http://schemas.openxmlformats.org/officeDocument/2006/relationships/hyperlink" Target="https://www.scopus.com/inward/record.uri?eid=2-s2.0-44949280608&amp;doi=10.1016%2f0963-8687%2891%2990003-2&amp;partnerID=40&amp;md5=b8a05d58f7c4aa118dd82264aa4e1677" TargetMode="External"/><Relationship Id="rId782" Type="http://schemas.openxmlformats.org/officeDocument/2006/relationships/hyperlink" Target="https://www.scopus.com/inward/record.uri?eid=2-s2.0-84973560726&amp;doi=10.1016%2fj.ejor.2016.03.051&amp;partnerID=40&amp;md5=46f8d8ac268775d0ead0dd022926176b" TargetMode="External"/><Relationship Id="rId536" Type="http://schemas.openxmlformats.org/officeDocument/2006/relationships/hyperlink" Target="https://www.scopus.com/inward/record.uri?eid=2-s2.0-1242265071&amp;doi=10.1080%2f07421222.2003.11045770&amp;partnerID=40&amp;md5=71d9c09e53ca9b63ed9b5c289c2f556c" TargetMode="External"/><Relationship Id="rId778" Type="http://schemas.openxmlformats.org/officeDocument/2006/relationships/hyperlink" Target="https://www.scopus.com/inward/record.uri?eid=2-s2.0-85085144430&amp;doi=10.1111%2fpoms.13186&amp;partnerID=40&amp;md5=6a0cba284daf2e326f72c3c3e8cd7bbb" TargetMode="External"/><Relationship Id="rId535" Type="http://schemas.openxmlformats.org/officeDocument/2006/relationships/hyperlink" Target="https://www.scopus.com/inward/record.uri?eid=2-s2.0-67650166189&amp;doi=10.1057%2fejis.2009.11&amp;partnerID=40&amp;md5=1acff3d04755e866ad03e05a3d636e19" TargetMode="External"/><Relationship Id="rId777" Type="http://schemas.openxmlformats.org/officeDocument/2006/relationships/hyperlink" Target="https://www.scopus.com/inward/record.uri?eid=2-s2.0-0041621702&amp;doi=10.1016%2fS0963-8687%2803%2900017-9&amp;partnerID=40&amp;md5=2f613aa0b622fe6b4992a716437f4e43" TargetMode="External"/><Relationship Id="rId534" Type="http://schemas.openxmlformats.org/officeDocument/2006/relationships/hyperlink" Target="https://www.scopus.com/inward/record.uri?eid=2-s2.0-84959204513&amp;doi=10.1287%2fisre.2015.0577&amp;partnerID=40&amp;md5=ddef70af06ea368f753eb135b6a4130c" TargetMode="External"/><Relationship Id="rId776" Type="http://schemas.openxmlformats.org/officeDocument/2006/relationships/hyperlink" Target="https://www.scopus.com/inward/record.uri?eid=2-s2.0-84897959749&amp;doi=10.1111%2fj.1467-8551.2012.00848.x&amp;partnerID=40&amp;md5=2c4fd6e0dad5dedbe207b78bc564709c" TargetMode="External"/><Relationship Id="rId533" Type="http://schemas.openxmlformats.org/officeDocument/2006/relationships/hyperlink" Target="https://www.scopus.com/inward/record.uri?eid=2-s2.0-85079175384&amp;doi=10.1016%2fj.jsis.2020.101594&amp;partnerID=40&amp;md5=0ce1e89e5a0cb165d9939ced793f2147" TargetMode="External"/><Relationship Id="rId775" Type="http://schemas.openxmlformats.org/officeDocument/2006/relationships/hyperlink" Target="https://www.scopus.com/inward/record.uri?eid=2-s2.0-20444433577&amp;doi=10.1108%2f01443570510599692&amp;partnerID=40&amp;md5=f3ea5e3dc61e465650946e01b47df2d0" TargetMode="External"/><Relationship Id="rId539" Type="http://schemas.openxmlformats.org/officeDocument/2006/relationships/hyperlink" Target="https://www.scopus.com/inward/record.uri?eid=2-s2.0-84893192855&amp;doi=10.17705%2f1jais.00350&amp;partnerID=40&amp;md5=23ab791725e688fe64d4149d17e04428" TargetMode="External"/><Relationship Id="rId538" Type="http://schemas.openxmlformats.org/officeDocument/2006/relationships/hyperlink" Target="https://www.scopus.com/inward/record.uri?eid=2-s2.0-58349121549&amp;doi=10.17705%2f1jais.00156&amp;partnerID=40&amp;md5=0ab063c6b4df5eeba3f60285de8c28fa" TargetMode="External"/><Relationship Id="rId537" Type="http://schemas.openxmlformats.org/officeDocument/2006/relationships/hyperlink" Target="https://www.scopus.com/inward/record.uri?eid=2-s2.0-85085990609&amp;doi=10.17705%2f1jais.00618&amp;partnerID=40&amp;md5=47eb66a320b73ef5a8e6f97091f46093" TargetMode="External"/><Relationship Id="rId779" Type="http://schemas.openxmlformats.org/officeDocument/2006/relationships/hyperlink" Target="https://www.scopus.com/inward/record.uri?eid=2-s2.0-85109684001&amp;doi=10.1002%2fhrm.22079&amp;partnerID=40&amp;md5=bd9071d5a196d9b7d6c390a9d67a794d" TargetMode="External"/><Relationship Id="rId770" Type="http://schemas.openxmlformats.org/officeDocument/2006/relationships/hyperlink" Target="https://www.scopus.com/inward/record.uri?eid=2-s2.0-68949094302&amp;doi=10.2753%2fMIS0742-1222250407&amp;partnerID=40&amp;md5=a00eeb39174b7e5253b1058f757171b4" TargetMode="External"/><Relationship Id="rId532" Type="http://schemas.openxmlformats.org/officeDocument/2006/relationships/hyperlink" Target="https://www.scopus.com/inward/record.uri?eid=2-s2.0-84989243800&amp;doi=10.1111%2fisj.12118&amp;partnerID=40&amp;md5=d50aa4cad00b6f8a6e6094dd3bd38dbc" TargetMode="External"/><Relationship Id="rId774" Type="http://schemas.openxmlformats.org/officeDocument/2006/relationships/hyperlink" Target="https://www.scopus.com/inward/record.uri?eid=2-s2.0-77953704847&amp;doi=10.1287%2fisre.1080.0202&amp;partnerID=40&amp;md5=eb9e82be94c5f67f7e4b0560da626ad6" TargetMode="External"/><Relationship Id="rId531" Type="http://schemas.openxmlformats.org/officeDocument/2006/relationships/hyperlink" Target="https://www.scopus.com/inward/record.uri?eid=2-s2.0-85104391543&amp;doi=10.1287%2fisre.2020.0958&amp;partnerID=40&amp;md5=5c36cfb7ac7f55544dcdcc4b0f59fddf" TargetMode="External"/><Relationship Id="rId773" Type="http://schemas.openxmlformats.org/officeDocument/2006/relationships/hyperlink" Target="https://www.scopus.com/inward/record.uri?eid=2-s2.0-33645166139&amp;doi=10.2307%2f25148703&amp;partnerID=40&amp;md5=abc4def68b659757d5b844ad71e9ecb5" TargetMode="External"/><Relationship Id="rId530" Type="http://schemas.openxmlformats.org/officeDocument/2006/relationships/hyperlink" Target="https://www.scopus.com/inward/record.uri?eid=2-s2.0-0036764070&amp;doi=10.1080%2f02683960210161249&amp;partnerID=40&amp;md5=90d54ba7f6e9de1017864b2200523f34" TargetMode="External"/><Relationship Id="rId772" Type="http://schemas.openxmlformats.org/officeDocument/2006/relationships/hyperlink" Target="https://www.scopus.com/inward/record.uri?eid=2-s2.0-84901717432&amp;doi=10.1177%2f0149206314531623&amp;partnerID=40&amp;md5=6da25fdfbf5e4a041d20ee4570a89f3d" TargetMode="External"/><Relationship Id="rId771" Type="http://schemas.openxmlformats.org/officeDocument/2006/relationships/hyperlink" Target="https://www.scopus.com/inward/record.uri?eid=2-s2.0-79955829324&amp;doi=10.1287%2fisre.1080.0214&amp;partnerID=40&amp;md5=deb40c4fe2404bb3e7a653e02d089139" TargetMode="External"/><Relationship Id="rId327" Type="http://schemas.openxmlformats.org/officeDocument/2006/relationships/hyperlink" Target="https://www.scopus.com/inward/record.uri?eid=2-s2.0-0034419660&amp;doi=10.1080%2f026839600344410&amp;partnerID=40&amp;md5=d3719f8a52eb87b99fb0198d6beae211" TargetMode="External"/><Relationship Id="rId569" Type="http://schemas.openxmlformats.org/officeDocument/2006/relationships/hyperlink" Target="https://www.scopus.com/inward/record.uri?eid=2-s2.0-85010988809&amp;doi=10.1016%2fj.ejor.2017.01.020&amp;partnerID=40&amp;md5=b26c7bd2d4fdc26b30104a471235347e" TargetMode="External"/><Relationship Id="rId326" Type="http://schemas.openxmlformats.org/officeDocument/2006/relationships/hyperlink" Target="https://www.scopus.com/inward/record.uri?eid=2-s2.0-77957690682&amp;doi=10.1016%2fj.jsis.2010.05.001&amp;partnerID=40&amp;md5=4dd949c2f942eec21d85546506b34288" TargetMode="External"/><Relationship Id="rId568" Type="http://schemas.openxmlformats.org/officeDocument/2006/relationships/hyperlink" Target="https://www.scopus.com/inward/record.uri?eid=2-s2.0-84973889157&amp;doi=10.1016%2fj.jom.2016.03.009&amp;partnerID=40&amp;md5=4d44327991adbadbf58ff5f9819d0407" TargetMode="External"/><Relationship Id="rId325" Type="http://schemas.openxmlformats.org/officeDocument/2006/relationships/hyperlink" Target="https://www.scopus.com/inward/record.uri?eid=2-s2.0-85053455707&amp;doi=10.1080%2f0960085X.2018.1495893&amp;partnerID=40&amp;md5=7a769e63fe29e73c8779912b6221b5d8" TargetMode="External"/><Relationship Id="rId567" Type="http://schemas.openxmlformats.org/officeDocument/2006/relationships/hyperlink" Target="https://www.scopus.com/inward/record.uri?eid=2-s2.0-84956802363&amp;doi=10.1111%2fjoms.12179&amp;partnerID=40&amp;md5=70790683e39fa0acd734235cc90bd0a1" TargetMode="External"/><Relationship Id="rId324" Type="http://schemas.openxmlformats.org/officeDocument/2006/relationships/hyperlink" Target="https://www.scopus.com/inward/record.uri?eid=2-s2.0-85140236094&amp;doi=10.1287%2fisre.2022.1100&amp;partnerID=40&amp;md5=74e8cda866cc8c67f21c7032b8a5810a" TargetMode="External"/><Relationship Id="rId566" Type="http://schemas.openxmlformats.org/officeDocument/2006/relationships/hyperlink" Target="https://www.scopus.com/inward/record.uri?eid=2-s2.0-9744244955&amp;doi=10.2307%2f25148646&amp;partnerID=40&amp;md5=3af55c7f39f51e743aa1292443b75583" TargetMode="External"/><Relationship Id="rId329" Type="http://schemas.openxmlformats.org/officeDocument/2006/relationships/hyperlink" Target="https://www.scopus.com/inward/record.uri?eid=2-s2.0-77958544421&amp;doi=10.1057%2fejis.2010.50&amp;partnerID=40&amp;md5=e1a372d93c4f2152cde156eeaa641fb1" TargetMode="External"/><Relationship Id="rId328" Type="http://schemas.openxmlformats.org/officeDocument/2006/relationships/hyperlink" Target="https://www.scopus.com/inward/record.uri?eid=2-s2.0-84938785593&amp;doi=10.1016%2fj.ejor.2015.07.019&amp;partnerID=40&amp;md5=a61099056edad8a69fd282d8058a9088" TargetMode="External"/><Relationship Id="rId561" Type="http://schemas.openxmlformats.org/officeDocument/2006/relationships/hyperlink" Target="https://www.scopus.com/inward/record.uri?eid=2-s2.0-85038121775&amp;doi=10.1287%2fisre.2017.0711&amp;partnerID=40&amp;md5=f3e42b9210e9958a443ef5491cb52d63" TargetMode="External"/><Relationship Id="rId560" Type="http://schemas.openxmlformats.org/officeDocument/2006/relationships/hyperlink" Target="https://www.scopus.com/inward/record.uri?eid=2-s2.0-33847761422&amp;doi=10.2307%2f25148781&amp;partnerID=40&amp;md5=dfa4e86a79015e559af53dcd00695260" TargetMode="External"/><Relationship Id="rId323" Type="http://schemas.openxmlformats.org/officeDocument/2006/relationships/hyperlink" Target="https://www.scopus.com/inward/record.uri?eid=2-s2.0-57249113124&amp;doi=10.1287%2fisre.1070.0162&amp;partnerID=40&amp;md5=92969d154a95032ee79a3abc228465dd" TargetMode="External"/><Relationship Id="rId565" Type="http://schemas.openxmlformats.org/officeDocument/2006/relationships/hyperlink" Target="https://www.scopus.com/inward/record.uri?eid=2-s2.0-37249060627&amp;doi=10.1057%2fpalgrave.ejis.3000724&amp;partnerID=40&amp;md5=c3a628916d77184c3b81981b837e922a" TargetMode="External"/><Relationship Id="rId322" Type="http://schemas.openxmlformats.org/officeDocument/2006/relationships/hyperlink" Target="https://www.scopus.com/inward/record.uri?eid=2-s2.0-85084738984&amp;doi=10.1016%2fj.respol.2020.104002&amp;partnerID=40&amp;md5=d6b4ff7b5a804042c6449b1c418b9ade" TargetMode="External"/><Relationship Id="rId564" Type="http://schemas.openxmlformats.org/officeDocument/2006/relationships/hyperlink" Target="https://www.scopus.com/inward/record.uri?eid=2-s2.0-85138846352&amp;doi=10.1108%2fIJOPM-06-2021-0402&amp;partnerID=40&amp;md5=a39c8ec1beac9e281e0871f6652c44cf" TargetMode="External"/><Relationship Id="rId321" Type="http://schemas.openxmlformats.org/officeDocument/2006/relationships/hyperlink" Target="https://www.scopus.com/inward/record.uri?eid=2-s2.0-84973351914&amp;doi=10.1057%2fjibs.2015.44&amp;partnerID=40&amp;md5=b6583ada4896a1fae3b6163bfc67ea67" TargetMode="External"/><Relationship Id="rId563" Type="http://schemas.openxmlformats.org/officeDocument/2006/relationships/hyperlink" Target="https://www.scopus.com/inward/record.uri?eid=2-s2.0-84883161736&amp;doi=10.2753%2fMIS0742-1222300102&amp;partnerID=40&amp;md5=c5844a3818d62585b857d71f69d47b7c" TargetMode="External"/><Relationship Id="rId320" Type="http://schemas.openxmlformats.org/officeDocument/2006/relationships/hyperlink" Target="https://www.scopus.com/inward/record.uri?eid=2-s2.0-85043486962&amp;doi=10.1108%2fIJOPM-05-2017-0306&amp;partnerID=40&amp;md5=96b7a2cf0b4797898bc06ebac7d9507c" TargetMode="External"/><Relationship Id="rId562" Type="http://schemas.openxmlformats.org/officeDocument/2006/relationships/hyperlink" Target="https://www.scopus.com/inward/record.uri?eid=2-s2.0-84857874881&amp;doi=10.2753%2fMIS0742-1222280302&amp;partnerID=40&amp;md5=7fc87163eb33034cdce281034d3bd424" TargetMode="External"/><Relationship Id="rId316" Type="http://schemas.openxmlformats.org/officeDocument/2006/relationships/hyperlink" Target="https://www.scopus.com/inward/record.uri?eid=2-s2.0-85078600732&amp;doi=10.1080%2f0960085X.2019.1708821&amp;partnerID=40&amp;md5=d8e7295d770ede45bebec423db612f0b" TargetMode="External"/><Relationship Id="rId558" Type="http://schemas.openxmlformats.org/officeDocument/2006/relationships/hyperlink" Target="https://www.scopus.com/inward/record.uri?eid=2-s2.0-85073821926&amp;doi=10.1016%2fj.jsis.2019.101575&amp;partnerID=40&amp;md5=eebb1049a32d362f121530f4d639b9c0" TargetMode="External"/><Relationship Id="rId315" Type="http://schemas.openxmlformats.org/officeDocument/2006/relationships/hyperlink" Target="https://www.scopus.com/inward/record.uri?eid=2-s2.0-84891397635&amp;doi=10.17705%2f1jais.00348&amp;partnerID=40&amp;md5=de9797f5a5530edc52f0cc0dd61083fc" TargetMode="External"/><Relationship Id="rId557" Type="http://schemas.openxmlformats.org/officeDocument/2006/relationships/hyperlink" Target="https://www.scopus.com/inward/record.uri?eid=2-s2.0-63849314203&amp;doi=10.1057%2fejis.2009.1&amp;partnerID=40&amp;md5=8a7251fbb23e16b398e3fc2df017a549" TargetMode="External"/><Relationship Id="rId799" Type="http://schemas.openxmlformats.org/officeDocument/2006/relationships/hyperlink" Target="https://www.scopus.com/inward/record.uri?eid=2-s2.0-0035638261&amp;doi=10.1287%2forsc.12.2.179.10113&amp;partnerID=40&amp;md5=4d0c7cefa3995023754f5267cf6e1ff1" TargetMode="External"/><Relationship Id="rId314" Type="http://schemas.openxmlformats.org/officeDocument/2006/relationships/hyperlink" Target="https://www.scopus.com/inward/record.uri?eid=2-s2.0-85047261779&amp;doi=10.1016%2fj.jom.2018.05.002&amp;partnerID=40&amp;md5=7a2f2a48d2653bd92cc7edf0275ddbb9" TargetMode="External"/><Relationship Id="rId556" Type="http://schemas.openxmlformats.org/officeDocument/2006/relationships/hyperlink" Target="https://www.scopus.com/inward/record.uri?eid=2-s2.0-77957367105&amp;doi=10.1287%2fisre.1100.0281&amp;partnerID=40&amp;md5=9bb8e7624d32d5839614710255046427" TargetMode="External"/><Relationship Id="rId798" Type="http://schemas.openxmlformats.org/officeDocument/2006/relationships/hyperlink" Target="https://www.scopus.com/inward/record.uri?eid=2-s2.0-0035589929&amp;doi=10.1287%2fisre.12.1.11.9714&amp;partnerID=40&amp;md5=8519a96bbfe9f3bc876bb54a019dbca5" TargetMode="External"/><Relationship Id="rId313" Type="http://schemas.openxmlformats.org/officeDocument/2006/relationships/hyperlink" Target="https://www.scopus.com/inward/record.uri?eid=2-s2.0-85123528275&amp;doi=10.1002%2fsmj.3365&amp;partnerID=40&amp;md5=6013cb33378f26586c12fc93eb4c4f58" TargetMode="External"/><Relationship Id="rId555" Type="http://schemas.openxmlformats.org/officeDocument/2006/relationships/hyperlink" Target="https://www.scopus.com/inward/record.uri?eid=2-s2.0-85140314875&amp;doi=10.1108%2fIJOPM-04-2022-0266&amp;partnerID=40&amp;md5=fe4bad3065211578d3601c12f21177b4" TargetMode="External"/><Relationship Id="rId797" Type="http://schemas.openxmlformats.org/officeDocument/2006/relationships/hyperlink" Target="https://www.scopus.com/inward/record.uri?eid=2-s2.0-85134639780&amp;doi=10.5465%2fannals.2020.0346&amp;partnerID=40&amp;md5=5ca5001d1311e31eec57cd28517478d2" TargetMode="External"/><Relationship Id="rId319" Type="http://schemas.openxmlformats.org/officeDocument/2006/relationships/hyperlink" Target="https://www.scopus.com/inward/record.uri?eid=2-s2.0-84976897955&amp;doi=10.1287%2fisre.2016.0625&amp;partnerID=40&amp;md5=d115add3aab898b77e53aa6682ad58c2" TargetMode="External"/><Relationship Id="rId318" Type="http://schemas.openxmlformats.org/officeDocument/2006/relationships/hyperlink" Target="https://www.scopus.com/inward/record.uri?eid=2-s2.0-85002869778&amp;doi=10.1080%2f07421222.2016.1243954&amp;partnerID=40&amp;md5=ef8c12ebb95d5e7fe76ee0d40ef555f5" TargetMode="External"/><Relationship Id="rId317" Type="http://schemas.openxmlformats.org/officeDocument/2006/relationships/hyperlink" Target="https://www.scopus.com/inward/record.uri?eid=2-s2.0-80054950814&amp;doi=10.17705%2f1jais.00275&amp;partnerID=40&amp;md5=17933dcbdfc548753d164bce9d6a3183" TargetMode="External"/><Relationship Id="rId559" Type="http://schemas.openxmlformats.org/officeDocument/2006/relationships/hyperlink" Target="https://www.scopus.com/inward/record.uri?eid=2-s2.0-68949135776&amp;doi=10.2753%2fMIS0742-1222250406&amp;partnerID=40&amp;md5=2e6a674053a9a909706154107c580baa" TargetMode="External"/><Relationship Id="rId550" Type="http://schemas.openxmlformats.org/officeDocument/2006/relationships/hyperlink" Target="https://www.scopus.com/inward/record.uri?eid=2-s2.0-44449106553&amp;doi=10.5465%2fAMJ.2008.31767271&amp;partnerID=40&amp;md5=d639efbfb7d62e031267f86a8ae71f52" TargetMode="External"/><Relationship Id="rId792" Type="http://schemas.openxmlformats.org/officeDocument/2006/relationships/hyperlink" Target="https://www.scopus.com/inward/record.uri?eid=2-s2.0-84859430462&amp;doi=10.1016%2fj.respol.2012.02.008&amp;partnerID=40&amp;md5=d5e8eeea260f840cca8cf4c0c9f1cf98" TargetMode="External"/><Relationship Id="rId791" Type="http://schemas.openxmlformats.org/officeDocument/2006/relationships/hyperlink" Target="https://www.scopus.com/inward/record.uri?eid=2-s2.0-84860696850&amp;doi=10.2753%2fMIS0742-1222280409&amp;partnerID=40&amp;md5=ba6d623540af2edf73b0bdfa12f7d753" TargetMode="External"/><Relationship Id="rId790" Type="http://schemas.openxmlformats.org/officeDocument/2006/relationships/hyperlink" Target="https://www.scopus.com/inward/record.uri?eid=2-s2.0-84860658465&amp;doi=10.2307%2f41703470&amp;partnerID=40&amp;md5=839eda9b5950550da1599259a1bb0a5d" TargetMode="External"/><Relationship Id="rId312" Type="http://schemas.openxmlformats.org/officeDocument/2006/relationships/hyperlink" Target="https://www.scopus.com/inward/record.uri?eid=2-s2.0-0009926608&amp;doi=10.1177%2f014920630002600408&amp;partnerID=40&amp;md5=db1ad488cd7e497b78114411968909e4" TargetMode="External"/><Relationship Id="rId554" Type="http://schemas.openxmlformats.org/officeDocument/2006/relationships/hyperlink" Target="https://www.scopus.com/inward/record.uri?eid=2-s2.0-84906241594&amp;doi=10.1057%2fjit.2014.15&amp;partnerID=40&amp;md5=0159d18ee1346ee2de25176d042eb836" TargetMode="External"/><Relationship Id="rId796" Type="http://schemas.openxmlformats.org/officeDocument/2006/relationships/hyperlink" Target="https://www.scopus.com/inward/record.uri?eid=2-s2.0-50249101718&amp;doi=10.2307%2f25148859&amp;partnerID=40&amp;md5=193c18c835bd711d0329f10de2a65bcf" TargetMode="External"/><Relationship Id="rId311" Type="http://schemas.openxmlformats.org/officeDocument/2006/relationships/hyperlink" Target="https://www.scopus.com/inward/record.uri?eid=2-s2.0-85136169575&amp;doi=10.1057%2fs41267-022-00546-2&amp;partnerID=40&amp;md5=3d0b574a2dd3f0c2d11a462a03894c63" TargetMode="External"/><Relationship Id="rId553" Type="http://schemas.openxmlformats.org/officeDocument/2006/relationships/hyperlink" Target="https://www.scopus.com/inward/record.uri?eid=2-s2.0-0000873483&amp;doi=10.1002%2f%28sici%291097-0266%28199909%2920%3a9%3c791%3a%3aaid-smj49%3e3.0.co%3b2-u&amp;partnerID=40&amp;md5=8f4661d2fb3a105b0a31b2cf50ec3b61" TargetMode="External"/><Relationship Id="rId795" Type="http://schemas.openxmlformats.org/officeDocument/2006/relationships/hyperlink" Target="https://www.scopus.com/inward/record.uri?eid=2-s2.0-34548843612&amp;doi=10.1016%2fj.jom.2007.01.007&amp;partnerID=40&amp;md5=120ee9ab7432a7465742a464a49e8b5d" TargetMode="External"/><Relationship Id="rId310" Type="http://schemas.openxmlformats.org/officeDocument/2006/relationships/hyperlink" Target="https://www.scopus.com/inward/record.uri?eid=2-s2.0-85090954614&amp;doi=10.1111%2fisj.12310&amp;partnerID=40&amp;md5=8c7293bb27cb2602bd4f21d8626c23e3" TargetMode="External"/><Relationship Id="rId552" Type="http://schemas.openxmlformats.org/officeDocument/2006/relationships/hyperlink" Target="https://www.scopus.com/inward/record.uri?eid=2-s2.0-85105924343&amp;doi=10.17705%2f1jais.00678&amp;partnerID=40&amp;md5=e0c8c44e90fcfab6f866f7a1f53e534d" TargetMode="External"/><Relationship Id="rId794" Type="http://schemas.openxmlformats.org/officeDocument/2006/relationships/hyperlink" Target="https://www.scopus.com/inward/record.uri?eid=2-s2.0-85048681043&amp;doi=10.1287%2fisre.2018.0788&amp;partnerID=40&amp;md5=f61783ce51f753cb98f3ecc2497e02a0" TargetMode="External"/><Relationship Id="rId551" Type="http://schemas.openxmlformats.org/officeDocument/2006/relationships/hyperlink" Target="https://www.scopus.com/inward/record.uri?eid=2-s2.0-85109144297&amp;doi=10.1111%2fpoms.13483&amp;partnerID=40&amp;md5=503ed321a56ad5fb82d0a061018ef9cb" TargetMode="External"/><Relationship Id="rId793" Type="http://schemas.openxmlformats.org/officeDocument/2006/relationships/hyperlink" Target="https://www.scopus.com/inward/record.uri?eid=2-s2.0-79953242714&amp;doi=10.1016%2fj.respol.2010.11.003&amp;partnerID=40&amp;md5=1cca03ca2d64306f602b82fd903c081d" TargetMode="External"/><Relationship Id="rId297" Type="http://schemas.openxmlformats.org/officeDocument/2006/relationships/hyperlink" Target="https://www.scopus.com/inward/record.uri?eid=2-s2.0-85043604954&amp;doi=10.1016%2fj.jsis.2018.02.001&amp;partnerID=40&amp;md5=7ff578923dac51dfb0339d80d280b1e2" TargetMode="External"/><Relationship Id="rId296" Type="http://schemas.openxmlformats.org/officeDocument/2006/relationships/hyperlink" Target="https://www.scopus.com/inward/record.uri?eid=2-s2.0-85096873971&amp;doi=10.1111%2fpoms.13312&amp;partnerID=40&amp;md5=06899bbfa16828ea7415cb115c316839" TargetMode="External"/><Relationship Id="rId295" Type="http://schemas.openxmlformats.org/officeDocument/2006/relationships/hyperlink" Target="https://www.scopus.com/inward/record.uri?eid=2-s2.0-41149173712&amp;doi=10.3401%2fpoms.1070.0003&amp;partnerID=40&amp;md5=8369737947648f6ee4843ee94f57ec58" TargetMode="External"/><Relationship Id="rId294" Type="http://schemas.openxmlformats.org/officeDocument/2006/relationships/hyperlink" Target="https://www.scopus.com/inward/record.uri?eid=2-s2.0-62649148785&amp;doi=10.1016%2fj.jom.2008.09.003&amp;partnerID=40&amp;md5=76c89ee768788be80374df0314a46226" TargetMode="External"/><Relationship Id="rId299" Type="http://schemas.openxmlformats.org/officeDocument/2006/relationships/hyperlink" Target="https://www.scopus.com/inward/record.uri?eid=2-s2.0-84864360046&amp;doi=10.1111%2fj.1745-493X.2012.03276.x&amp;partnerID=40&amp;md5=7bfc9fbc0e5c5d2eac650595e6bdefa8" TargetMode="External"/><Relationship Id="rId298" Type="http://schemas.openxmlformats.org/officeDocument/2006/relationships/hyperlink" Target="https://www.scopus.com/inward/record.uri?eid=2-s2.0-0026054207&amp;doi=10.1111%2fj.1365-2575.1991.tb00030.x&amp;partnerID=40&amp;md5=ed66925e06c127b9ca962b052c492832" TargetMode="External"/><Relationship Id="rId271" Type="http://schemas.openxmlformats.org/officeDocument/2006/relationships/hyperlink" Target="https://www.scopus.com/inward/record.uri?eid=2-s2.0-37549058430&amp;doi=10.1506%2fcar.24.4.4&amp;partnerID=40&amp;md5=0326338ff8b1c42fa26b21b8c705d59b" TargetMode="External"/><Relationship Id="rId270" Type="http://schemas.openxmlformats.org/officeDocument/2006/relationships/hyperlink" Target="https://www.scopus.com/inward/record.uri?eid=2-s2.0-85070828060&amp;doi=10.17705%2f1jais.00548&amp;partnerID=40&amp;md5=72266dd6d91c84d5bc8e41af121bbb1b" TargetMode="External"/><Relationship Id="rId269" Type="http://schemas.openxmlformats.org/officeDocument/2006/relationships/hyperlink" Target="https://www.scopus.com/inward/record.uri?eid=2-s2.0-85086700937&amp;doi=10.25300%2fMISQ%2f2020%2f15291&amp;partnerID=40&amp;md5=9a29b3840b62eb274513f96ab72bc16b" TargetMode="External"/><Relationship Id="rId264" Type="http://schemas.openxmlformats.org/officeDocument/2006/relationships/hyperlink" Target="https://www.scopus.com/inward/record.uri?eid=2-s2.0-38149109739&amp;doi=10.1111%2fj.1467-6486.2007.00717.x&amp;partnerID=40&amp;md5=ebeef3e929fc818f9a06409b5f7c3a86" TargetMode="External"/><Relationship Id="rId263" Type="http://schemas.openxmlformats.org/officeDocument/2006/relationships/hyperlink" Target="https://www.scopus.com/inward/record.uri?eid=2-s2.0-85018244605&amp;doi=10.1057%2fs41265-017-0036-8&amp;partnerID=40&amp;md5=1887142c3ce858621f4ba216476918b0" TargetMode="External"/><Relationship Id="rId262" Type="http://schemas.openxmlformats.org/officeDocument/2006/relationships/hyperlink" Target="https://www.scopus.com/inward/record.uri?eid=2-s2.0-84979410093&amp;doi=10.1111%2fj.1365-2575.1992.tb00074.x&amp;partnerID=40&amp;md5=5df3a8e74b117af96870ad156ee1f7aa" TargetMode="External"/><Relationship Id="rId261" Type="http://schemas.openxmlformats.org/officeDocument/2006/relationships/hyperlink" Target="https://www.scopus.com/inward/record.uri?eid=2-s2.0-28844477995&amp;doi=10.1080%2f07421222.2005.11045850&amp;partnerID=40&amp;md5=d1a484806f7cf8533ce28c952e3fe55f" TargetMode="External"/><Relationship Id="rId268" Type="http://schemas.openxmlformats.org/officeDocument/2006/relationships/hyperlink" Target="https://www.scopus.com/inward/record.uri?eid=2-s2.0-85119992308&amp;doi=10.1111%2f1911-3846.12723&amp;partnerID=40&amp;md5=2e067dfaa5143558df282d3248105b9c" TargetMode="External"/><Relationship Id="rId267" Type="http://schemas.openxmlformats.org/officeDocument/2006/relationships/hyperlink" Target="https://www.scopus.com/inward/record.uri?eid=2-s2.0-84856244298&amp;doi=10.1111%2fj.1745-493X.2011.03240.x&amp;partnerID=40&amp;md5=5a52eb4534e8595cd70834fd79821c8e" TargetMode="External"/><Relationship Id="rId266" Type="http://schemas.openxmlformats.org/officeDocument/2006/relationships/hyperlink" Target="https://www.scopus.com/inward/record.uri?eid=2-s2.0-79952672685&amp;doi=10.2308%2faccr.00000010&amp;partnerID=40&amp;md5=018d1a445d237db8124997237ebf31cd" TargetMode="External"/><Relationship Id="rId265" Type="http://schemas.openxmlformats.org/officeDocument/2006/relationships/hyperlink" Target="https://www.scopus.com/inward/record.uri?eid=2-s2.0-85088675334&amp;doi=10.25300%2fMISQ%2f2020%2f15138&amp;partnerID=40&amp;md5=03b81670ab488f06c59a4dd179d92a60" TargetMode="External"/><Relationship Id="rId260" Type="http://schemas.openxmlformats.org/officeDocument/2006/relationships/hyperlink" Target="https://www.scopus.com/inward/record.uri?eid=2-s2.0-84876744654&amp;doi=10.1111%2fjpim.12002&amp;partnerID=40&amp;md5=b905397aa412539c9c739da670418ddd" TargetMode="External"/><Relationship Id="rId259" Type="http://schemas.openxmlformats.org/officeDocument/2006/relationships/hyperlink" Target="https://www.scopus.com/inward/record.uri?eid=2-s2.0-71549155056&amp;doi=10.1080%2f07421222.1995.11518080&amp;partnerID=40&amp;md5=ef8d057986bd45a6241bd8366f326375" TargetMode="External"/><Relationship Id="rId258" Type="http://schemas.openxmlformats.org/officeDocument/2006/relationships/hyperlink" Target="https://www.scopus.com/inward/record.uri?eid=2-s2.0-0035603689&amp;doi=10.1287%2forsc.12.6.702.10087&amp;partnerID=40&amp;md5=46dac663cd08f65c69fd28f7c4878ac3" TargetMode="External"/><Relationship Id="rId253" Type="http://schemas.openxmlformats.org/officeDocument/2006/relationships/hyperlink" Target="https://www.scopus.com/inward/record.uri?eid=2-s2.0-84957693509&amp;doi=10.1287%2fisre.2015.0604&amp;partnerID=40&amp;md5=c51de681235dfdf491d0a0c3b98eb263" TargetMode="External"/><Relationship Id="rId495" Type="http://schemas.openxmlformats.org/officeDocument/2006/relationships/hyperlink" Target="https://www.scopus.com/inward/record.uri?eid=2-s2.0-85055527652&amp;doi=10.1080%2f07421222.2018.1481636&amp;partnerID=40&amp;md5=89c4566ae985c62c97063bc9b2bd53fb" TargetMode="External"/><Relationship Id="rId252" Type="http://schemas.openxmlformats.org/officeDocument/2006/relationships/hyperlink" Target="https://www.scopus.com/inward/record.uri?eid=2-s2.0-85089016559&amp;doi=10.1177%2f0268396220924669&amp;partnerID=40&amp;md5=00de1bca655f5b2f3ad890ea589709fb" TargetMode="External"/><Relationship Id="rId494" Type="http://schemas.openxmlformats.org/officeDocument/2006/relationships/hyperlink" Target="https://www.scopus.com/inward/record.uri?eid=2-s2.0-85061972879&amp;doi=10.17705%2f1jais.00517&amp;partnerID=40&amp;md5=abd72f52364e9ddc7d50b9242f6263d9" TargetMode="External"/><Relationship Id="rId251" Type="http://schemas.openxmlformats.org/officeDocument/2006/relationships/hyperlink" Target="https://www.scopus.com/inward/record.uri?eid=2-s2.0-78651103870&amp;doi=10.1002%2fsmj.882&amp;partnerID=40&amp;md5=48fc888dc5a98ce1c1b6e8dbd458e8a4" TargetMode="External"/><Relationship Id="rId493" Type="http://schemas.openxmlformats.org/officeDocument/2006/relationships/hyperlink" Target="https://www.scopus.com/inward/record.uri?eid=2-s2.0-27144489130&amp;doi=10.1509%2fjmkg.2005.69.4.201&amp;partnerID=40&amp;md5=f5e03223d10a6f906810198ef3956d68" TargetMode="External"/><Relationship Id="rId250" Type="http://schemas.openxmlformats.org/officeDocument/2006/relationships/hyperlink" Target="https://www.scopus.com/inward/record.uri?eid=2-s2.0-84876868001&amp;doi=10.25300%2fMISQ%2f2013%2f37.2.08&amp;partnerID=40&amp;md5=cdd0c1e9862c02a5f11a9ff579ff95b9" TargetMode="External"/><Relationship Id="rId492" Type="http://schemas.openxmlformats.org/officeDocument/2006/relationships/hyperlink" Target="https://www.scopus.com/inward/record.uri?eid=2-s2.0-84946744552&amp;doi=10.1108%2fIJOPM-08-2013-0397&amp;partnerID=40&amp;md5=7d8808e18fceaf0eec2aa7ec04b6bfe9" TargetMode="External"/><Relationship Id="rId257" Type="http://schemas.openxmlformats.org/officeDocument/2006/relationships/hyperlink" Target="https://www.scopus.com/inward/record.uri?eid=2-s2.0-85065401255&amp;doi=10.1111%2f1467-8551.12355&amp;partnerID=40&amp;md5=c94f37fd556e195d361849824adc75b2" TargetMode="External"/><Relationship Id="rId499" Type="http://schemas.openxmlformats.org/officeDocument/2006/relationships/hyperlink" Target="https://www.scopus.com/inward/record.uri?eid=2-s2.0-85142204825&amp;doi=10.1111%2f1911-3846.12818&amp;partnerID=40&amp;md5=8028ca795af7fefe6f354a7822b87f7f" TargetMode="External"/><Relationship Id="rId256" Type="http://schemas.openxmlformats.org/officeDocument/2006/relationships/hyperlink" Target="https://www.scopus.com/inward/record.uri?eid=2-s2.0-85038824522&amp;doi=10.1108%2fIJOPM-04-2016-0173&amp;partnerID=40&amp;md5=e5b9268a21ccbc3c2015728a305551cb" TargetMode="External"/><Relationship Id="rId498" Type="http://schemas.openxmlformats.org/officeDocument/2006/relationships/hyperlink" Target="https://www.scopus.com/inward/record.uri?eid=2-s2.0-85123714741&amp;doi=10.1111%2fpoms.13664&amp;partnerID=40&amp;md5=f74c43cfe6a395f1597bad55e89caaf9" TargetMode="External"/><Relationship Id="rId255" Type="http://schemas.openxmlformats.org/officeDocument/2006/relationships/hyperlink" Target="https://www.scopus.com/inward/record.uri?eid=2-s2.0-85081232443&amp;doi=10.1177%2f0268396219887756&amp;partnerID=40&amp;md5=07ffebfa441dce3c414462e0fe421eb3" TargetMode="External"/><Relationship Id="rId497" Type="http://schemas.openxmlformats.org/officeDocument/2006/relationships/hyperlink" Target="https://www.scopus.com/inward/record.uri?eid=2-s2.0-61849106010&amp;doi=10.1016%2fj.jsis.2008.12.001&amp;partnerID=40&amp;md5=60d98732bbe475e54c012f2b33a342a6" TargetMode="External"/><Relationship Id="rId254" Type="http://schemas.openxmlformats.org/officeDocument/2006/relationships/hyperlink" Target="https://www.scopus.com/inward/record.uri?eid=2-s2.0-85036560834&amp;doi=10.1016%2fj.jsis.2017.11.003&amp;partnerID=40&amp;md5=d7e1865696f06ba4b1a88f0903d69916" TargetMode="External"/><Relationship Id="rId496" Type="http://schemas.openxmlformats.org/officeDocument/2006/relationships/hyperlink" Target="https://www.scopus.com/inward/record.uri?eid=2-s2.0-85127318287&amp;doi=10.1016%2fj.ejor.2022.03.016&amp;partnerID=40&amp;md5=801712583e04ac29073370cc4db05130" TargetMode="External"/><Relationship Id="rId293" Type="http://schemas.openxmlformats.org/officeDocument/2006/relationships/hyperlink" Target="https://www.scopus.com/inward/record.uri?eid=2-s2.0-84973818693&amp;doi=10.1177%2f001872679404700401&amp;partnerID=40&amp;md5=47eee7b9f28dd139b46e6c808d96c207" TargetMode="External"/><Relationship Id="rId292" Type="http://schemas.openxmlformats.org/officeDocument/2006/relationships/hyperlink" Target="https://www.scopus.com/inward/record.uri?eid=2-s2.0-21344493368&amp;doi=10.1057%2fjit.1994.14&amp;partnerID=40&amp;md5=e4df7326ff4c08a371f9342e8b4028e6" TargetMode="External"/><Relationship Id="rId291" Type="http://schemas.openxmlformats.org/officeDocument/2006/relationships/hyperlink" Target="https://www.scopus.com/inward/record.uri?eid=2-s2.0-85074030820&amp;doi=10.1108%2fIJOPM-01-2019-0025&amp;partnerID=40&amp;md5=854c4eb411d3c29683a94858e9523737" TargetMode="External"/><Relationship Id="rId290" Type="http://schemas.openxmlformats.org/officeDocument/2006/relationships/hyperlink" Target="https://www.scopus.com/inward/record.uri?eid=2-s2.0-21944433786&amp;doi=10.1057%2fpalgrave.ejis.3000270&amp;partnerID=40&amp;md5=b0ce784fad13156b4ed52764f7f65ac8" TargetMode="External"/><Relationship Id="rId286" Type="http://schemas.openxmlformats.org/officeDocument/2006/relationships/hyperlink" Target="https://www.scopus.com/inward/record.uri?eid=2-s2.0-78651319325&amp;doi=10.1057%2fejis.2010.53&amp;partnerID=40&amp;md5=c8b2501f45ae389fda0c8fe83be88833" TargetMode="External"/><Relationship Id="rId285" Type="http://schemas.openxmlformats.org/officeDocument/2006/relationships/hyperlink" Target="https://www.scopus.com/inward/record.uri?eid=2-s2.0-85084324985&amp;doi=10.1080%2f0960085X.2020.1750309&amp;partnerID=40&amp;md5=a9d170ea11f228ef1062aae21614ba4e" TargetMode="External"/><Relationship Id="rId284" Type="http://schemas.openxmlformats.org/officeDocument/2006/relationships/hyperlink" Target="https://www.scopus.com/inward/record.uri?eid=2-s2.0-38549110012&amp;doi=10.1108%2f01443570810846892&amp;partnerID=40&amp;md5=daa2b63a72e915f4efc237755323d5a3" TargetMode="External"/><Relationship Id="rId283" Type="http://schemas.openxmlformats.org/officeDocument/2006/relationships/hyperlink" Target="https://www.scopus.com/inward/record.uri?eid=2-s2.0-4043130906&amp;doi=10.1287%2fisre.1040.0021&amp;partnerID=40&amp;md5=bd8c7531f3f8aef078fe7776cd3b4611" TargetMode="External"/><Relationship Id="rId289" Type="http://schemas.openxmlformats.org/officeDocument/2006/relationships/hyperlink" Target="https://www.scopus.com/inward/record.uri?eid=2-s2.0-57049124511&amp;doi=10.17705%2f1jais.00135&amp;partnerID=40&amp;md5=3820b500b61b34354e88e162457b9647" TargetMode="External"/><Relationship Id="rId288" Type="http://schemas.openxmlformats.org/officeDocument/2006/relationships/hyperlink" Target="https://www.scopus.com/inward/record.uri?eid=2-s2.0-58149188872&amp;doi=10.1057%2fjit.2008.14&amp;partnerID=40&amp;md5=37d40dda6fc5ab522f391114794069f7" TargetMode="External"/><Relationship Id="rId287" Type="http://schemas.openxmlformats.org/officeDocument/2006/relationships/hyperlink" Target="https://www.scopus.com/inward/record.uri?eid=2-s2.0-77953652028&amp;doi=10.1016%2fj.jsis.2010.05.004&amp;partnerID=40&amp;md5=ec5b5b2d17f30be6febcc9afd3406dd3" TargetMode="External"/><Relationship Id="rId282" Type="http://schemas.openxmlformats.org/officeDocument/2006/relationships/hyperlink" Target="https://www.scopus.com/inward/record.uri?eid=2-s2.0-84871531927&amp;doi=10.1287%2fisre.1110.0413&amp;partnerID=40&amp;md5=b6baf1587007aa0e947bf521f72900dc" TargetMode="External"/><Relationship Id="rId281" Type="http://schemas.openxmlformats.org/officeDocument/2006/relationships/hyperlink" Target="https://www.scopus.com/inward/record.uri?eid=2-s2.0-25844522743&amp;doi=10.1287%2fisre.1050.0057&amp;partnerID=40&amp;md5=f6d9ec864c03bc2b27eaad2b446744da" TargetMode="External"/><Relationship Id="rId280" Type="http://schemas.openxmlformats.org/officeDocument/2006/relationships/hyperlink" Target="https://www.scopus.com/inward/record.uri?eid=2-s2.0-79955915399&amp;doi=10.1016%2fj.ejor.2011.03.036&amp;partnerID=40&amp;md5=460e0c24494b45bd3ecc2da1efc098af" TargetMode="External"/><Relationship Id="rId275" Type="http://schemas.openxmlformats.org/officeDocument/2006/relationships/hyperlink" Target="https://www.scopus.com/inward/record.uri?eid=2-s2.0-79952906176&amp;doi=10.17705%2f1jais.00256&amp;partnerID=40&amp;md5=fb01b7e33b97acd2e407c84e0ff022b3" TargetMode="External"/><Relationship Id="rId274" Type="http://schemas.openxmlformats.org/officeDocument/2006/relationships/hyperlink" Target="https://www.scopus.com/inward/record.uri?eid=2-s2.0-85047144228&amp;doi=10.1057%2fs41265-018-0056-z&amp;partnerID=40&amp;md5=5fe60ceb6599e6375c9425eb7dd80494" TargetMode="External"/><Relationship Id="rId273" Type="http://schemas.openxmlformats.org/officeDocument/2006/relationships/hyperlink" Target="https://www.scopus.com/inward/record.uri?eid=2-s2.0-78651314967&amp;doi=10.1111%2fj.1745-493X.2010.03213.x&amp;partnerID=40&amp;md5=34c95c967e527f7cc224db2174bd0ccb" TargetMode="External"/><Relationship Id="rId272" Type="http://schemas.openxmlformats.org/officeDocument/2006/relationships/hyperlink" Target="https://www.scopus.com/inward/record.uri?eid=2-s2.0-85078478573&amp;doi=10.25300%2fMISQ%2f2019%2f13136&amp;partnerID=40&amp;md5=feef21ff610cbc8ab29d187b85e4b39a" TargetMode="External"/><Relationship Id="rId279" Type="http://schemas.openxmlformats.org/officeDocument/2006/relationships/hyperlink" Target="https://www.scopus.com/inward/record.uri?eid=2-s2.0-85020872998&amp;doi=10.1016%2fj.ejor.2017.04.048&amp;partnerID=40&amp;md5=686e561c73e3743d7692d644806b4ab6" TargetMode="External"/><Relationship Id="rId278" Type="http://schemas.openxmlformats.org/officeDocument/2006/relationships/hyperlink" Target="https://www.scopus.com/inward/record.uri?eid=2-s2.0-85078078991&amp;doi=10.17705%2f1jais.00581&amp;partnerID=40&amp;md5=2d35c74d3895835fe8c272a92c5dd626" TargetMode="External"/><Relationship Id="rId277" Type="http://schemas.openxmlformats.org/officeDocument/2006/relationships/hyperlink" Target="https://www.scopus.com/inward/record.uri?eid=2-s2.0-85120998181&amp;doi=10.1080%2f07421222.2021.1962599&amp;partnerID=40&amp;md5=1c3d702a58adecddc2535b5ba2f1758d" TargetMode="External"/><Relationship Id="rId276" Type="http://schemas.openxmlformats.org/officeDocument/2006/relationships/hyperlink" Target="https://www.scopus.com/inward/record.uri?eid=2-s2.0-85105336834&amp;doi=10.1002%2fsmj.3286&amp;partnerID=40&amp;md5=f599d6b45a1e3da7868d0328b8d18587" TargetMode="External"/><Relationship Id="rId907" Type="http://schemas.openxmlformats.org/officeDocument/2006/relationships/hyperlink" Target="https://www.scopus.com/inward/record.uri?eid=2-s2.0-85115174269&amp;doi=10.1080%2f0960085X.2021.1977728&amp;partnerID=40&amp;md5=33c10d3340c912641c508b9ff14f5a4e" TargetMode="External"/><Relationship Id="rId906" Type="http://schemas.openxmlformats.org/officeDocument/2006/relationships/hyperlink" Target="https://www.scopus.com/inward/record.uri?eid=2-s2.0-33644601468&amp;doi=10.1108%2f01443570610641639&amp;partnerID=40&amp;md5=f505bde6157793874bc1a432d62b4561" TargetMode="External"/><Relationship Id="rId905" Type="http://schemas.openxmlformats.org/officeDocument/2006/relationships/hyperlink" Target="https://www.scopus.com/inward/record.uri?eid=2-s2.0-85132384050&amp;doi=10.1080%2f0960085X.2022.2088415&amp;partnerID=40&amp;md5=271963ac0989a4133984d0756392be6f" TargetMode="External"/><Relationship Id="rId904" Type="http://schemas.openxmlformats.org/officeDocument/2006/relationships/hyperlink" Target="https://www.scopus.com/inward/record.uri?eid=2-s2.0-85099858345&amp;doi=10.1111%2fisj.12327&amp;partnerID=40&amp;md5=75a6995e23486cb7fcad8a45a50cdfb1" TargetMode="External"/><Relationship Id="rId909" Type="http://schemas.openxmlformats.org/officeDocument/2006/relationships/hyperlink" Target="https://www.scopus.com/inward/record.uri?eid=2-s2.0-84945270997&amp;doi=10.25300%2fmisq%2f2015%2f39.2.09&amp;partnerID=40&amp;md5=3342d7dd196f9aa7afa37e9cd21ac492" TargetMode="External"/><Relationship Id="rId908" Type="http://schemas.openxmlformats.org/officeDocument/2006/relationships/hyperlink" Target="https://www.scopus.com/inward/record.uri?eid=2-s2.0-85100185030&amp;doi=10.25300%2fMISQ%2f2020%2f15379&amp;partnerID=40&amp;md5=26510b24171d5f351b1a6943cc0f95ec" TargetMode="External"/><Relationship Id="rId903" Type="http://schemas.openxmlformats.org/officeDocument/2006/relationships/hyperlink" Target="https://www.scopus.com/inward/record.uri?eid=2-s2.0-1142280659&amp;doi=10.2307%2f30036520&amp;partnerID=40&amp;md5=52a4f2673f43648a000ebdc5102b3ebf" TargetMode="External"/><Relationship Id="rId902" Type="http://schemas.openxmlformats.org/officeDocument/2006/relationships/hyperlink" Target="https://www.scopus.com/inward/record.uri?eid=2-s2.0-77951263574&amp;doi=10.2753%2fMIS0742-1222260404&amp;partnerID=40&amp;md5=91c472fb9feedbbb8c099d07027327fe" TargetMode="External"/><Relationship Id="rId901" Type="http://schemas.openxmlformats.org/officeDocument/2006/relationships/hyperlink" Target="https://www.scopus.com/inward/record.uri?eid=2-s2.0-84871577165&amp;doi=10.1287%2fisre.1120.0421&amp;partnerID=40&amp;md5=72fbb140fd2e0146e4738858a1cda77f" TargetMode="External"/><Relationship Id="rId900" Type="http://schemas.openxmlformats.org/officeDocument/2006/relationships/hyperlink" Target="https://www.scopus.com/inward/record.uri?eid=2-s2.0-9744256247&amp;doi=10.2307%2f25148624&amp;partnerID=40&amp;md5=742246177a9111a72e09eae9c9d4c1c2" TargetMode="External"/><Relationship Id="rId929" Type="http://schemas.openxmlformats.org/officeDocument/2006/relationships/hyperlink" Target="https://www.scopus.com/inward/record.uri?eid=2-s2.0-85076880293&amp;doi=10.1108%2fIJOPM-05-2019-0391&amp;partnerID=40&amp;md5=e464687f78240dad1cf0f9a7d4b05c3f" TargetMode="External"/><Relationship Id="rId928" Type="http://schemas.openxmlformats.org/officeDocument/2006/relationships/hyperlink" Target="https://www.scopus.com/inward/record.uri?eid=2-s2.0-85053405394&amp;doi=10.1111%2fisj.12221&amp;partnerID=40&amp;md5=9b585cde83091132c83ca276dc56922d" TargetMode="External"/><Relationship Id="rId927" Type="http://schemas.openxmlformats.org/officeDocument/2006/relationships/hyperlink" Target="https://www.scopus.com/inward/record.uri?eid=2-s2.0-85082962273&amp;doi=10.1111%2fisj.12285&amp;partnerID=40&amp;md5=962d70a758dfcc93e8023c06d435092d" TargetMode="External"/><Relationship Id="rId926" Type="http://schemas.openxmlformats.org/officeDocument/2006/relationships/hyperlink" Target="https://www.scopus.com/inward/record.uri?eid=2-s2.0-84928110942&amp;doi=10.17705%2f1jais.00393&amp;partnerID=40&amp;md5=2ba5c71f6ea761e079f36ee79e536535" TargetMode="External"/><Relationship Id="rId921" Type="http://schemas.openxmlformats.org/officeDocument/2006/relationships/hyperlink" Target="https://www.scopus.com/inward/record.uri?eid=2-s2.0-85141654224&amp;doi=10.1080%2f0960085X.2022.2102713&amp;partnerID=40&amp;md5=daff77f815d1e6ed3fa5c740fb92efbe" TargetMode="External"/><Relationship Id="rId920" Type="http://schemas.openxmlformats.org/officeDocument/2006/relationships/hyperlink" Target="https://www.scopus.com/inward/record.uri?eid=2-s2.0-80051777499&amp;doi=10.2307%2f23044052&amp;partnerID=40&amp;md5=2388a83e4ce38fe7c34d0d065f19ba50" TargetMode="External"/><Relationship Id="rId925" Type="http://schemas.openxmlformats.org/officeDocument/2006/relationships/hyperlink" Target="https://www.scopus.com/inward/record.uri?eid=2-s2.0-85090204456&amp;doi=10.1287%2fmnsc.2019.3343&amp;partnerID=40&amp;md5=da431c150afb78e973390fb12984b184" TargetMode="External"/><Relationship Id="rId924" Type="http://schemas.openxmlformats.org/officeDocument/2006/relationships/hyperlink" Target="https://www.scopus.com/inward/record.uri?eid=2-s2.0-84897945746&amp;doi=10.1287%2fisre.2013.0498&amp;partnerID=40&amp;md5=178d248f1a9693aa982f716e22a2b171" TargetMode="External"/><Relationship Id="rId923" Type="http://schemas.openxmlformats.org/officeDocument/2006/relationships/hyperlink" Target="https://www.scopus.com/inward/record.uri?eid=2-s2.0-85069653141&amp;doi=10.17705%2f1jais.00545&amp;partnerID=40&amp;md5=abfa0d87730cbdfff3cc6aacb13c6585" TargetMode="External"/><Relationship Id="rId922" Type="http://schemas.openxmlformats.org/officeDocument/2006/relationships/hyperlink" Target="https://www.scopus.com/inward/record.uri?eid=2-s2.0-85059152735&amp;doi=10.1016%2fj.jsis.2018.12.002&amp;partnerID=40&amp;md5=65f6b8323957a558e586454df5571197" TargetMode="External"/><Relationship Id="rId918" Type="http://schemas.openxmlformats.org/officeDocument/2006/relationships/hyperlink" Target="https://www.scopus.com/inward/record.uri?eid=2-s2.0-34548116260&amp;doi=10.2753%2fMIS0742-1222240101&amp;partnerID=40&amp;md5=d62176aa2a2fa20e4e3d181a751e8447" TargetMode="External"/><Relationship Id="rId917" Type="http://schemas.openxmlformats.org/officeDocument/2006/relationships/hyperlink" Target="https://www.scopus.com/inward/record.uri?eid=2-s2.0-84989211607&amp;doi=10.17705%2f1jais.00438&amp;partnerID=40&amp;md5=fb997d73149f5f960253371059543ef7" TargetMode="External"/><Relationship Id="rId916" Type="http://schemas.openxmlformats.org/officeDocument/2006/relationships/hyperlink" Target="https://www.scopus.com/inward/record.uri?eid=2-s2.0-34548119582&amp;doi=10.1016%2fj.jsis.2007.04.001&amp;partnerID=40&amp;md5=40a8c7d9a9868ea12ad4b2a9e761ef5c" TargetMode="External"/><Relationship Id="rId915" Type="http://schemas.openxmlformats.org/officeDocument/2006/relationships/hyperlink" Target="https://www.scopus.com/inward/record.uri?eid=2-s2.0-39749190128&amp;doi=10.2753%2fMIS0742-1222240308&amp;partnerID=40&amp;md5=d56f556eed3e35a77d5d70ff7843dd74" TargetMode="External"/><Relationship Id="rId919" Type="http://schemas.openxmlformats.org/officeDocument/2006/relationships/hyperlink" Target="https://www.scopus.com/inward/record.uri?eid=2-s2.0-0034434774&amp;doi=10.1080%2f07421222.2000.11518269&amp;partnerID=40&amp;md5=644c3a015d929e310ba3ff083b36bc61" TargetMode="External"/><Relationship Id="rId910" Type="http://schemas.openxmlformats.org/officeDocument/2006/relationships/hyperlink" Target="https://www.scopus.com/inward/record.uri?eid=2-s2.0-85027383255&amp;doi=10.25300%2fMISQ%2f2017%2f41.3.11&amp;partnerID=40&amp;md5=d6acf088b0ba0b47ce0f6c914ecf35ff" TargetMode="External"/><Relationship Id="rId914" Type="http://schemas.openxmlformats.org/officeDocument/2006/relationships/hyperlink" Target="https://www.scopus.com/inward/record.uri?eid=2-s2.0-84901340159&amp;doi=10.1057%2fejis.2013.2&amp;partnerID=40&amp;md5=7766800d92814dbfce88bfb872095dd6" TargetMode="External"/><Relationship Id="rId913" Type="http://schemas.openxmlformats.org/officeDocument/2006/relationships/hyperlink" Target="https://www.scopus.com/inward/record.uri?eid=2-s2.0-65149090726&amp;doi=10.1111%2fj.1540-5885.2009.00665.x&amp;partnerID=40&amp;md5=0095093dd0ff858a6fb7b1e7376165ac" TargetMode="External"/><Relationship Id="rId912" Type="http://schemas.openxmlformats.org/officeDocument/2006/relationships/hyperlink" Target="https://www.scopus.com/inward/record.uri?eid=2-s2.0-85137345613&amp;doi=10.17705%2f1jais.00758&amp;partnerID=40&amp;md5=9bc15016c512be626cc2e37f038958a3" TargetMode="External"/><Relationship Id="rId911" Type="http://schemas.openxmlformats.org/officeDocument/2006/relationships/hyperlink" Target="https://www.scopus.com/inward/record.uri?eid=2-s2.0-84905861820&amp;doi=10.25300%2fMISQ%2f2014%2f38.1.03&amp;partnerID=40&amp;md5=555dc0cff59c9f09ac087625cc3dc44d" TargetMode="External"/><Relationship Id="rId629" Type="http://schemas.openxmlformats.org/officeDocument/2006/relationships/hyperlink" Target="https://www.scopus.com/inward/record.uri?eid=2-s2.0-84871486014&amp;doi=10.1287%2fisre.1110.0407&amp;partnerID=40&amp;md5=c200dd135b9af3a5c272cc0fbddf56a7" TargetMode="External"/><Relationship Id="rId624" Type="http://schemas.openxmlformats.org/officeDocument/2006/relationships/hyperlink" Target="https://www.scopus.com/inward/record.uri?eid=2-s2.0-85140720448&amp;doi=10.1016%2fj.jwb.2022.101418&amp;partnerID=40&amp;md5=96307638ab9586ed9250a3d4d7ad0a56" TargetMode="External"/><Relationship Id="rId866" Type="http://schemas.openxmlformats.org/officeDocument/2006/relationships/hyperlink" Target="https://www.scopus.com/inward/record.uri?eid=2-s2.0-34748840869&amp;doi=10.1002%2fhrm.20169&amp;partnerID=40&amp;md5=37e0df92dbe7ce509c6e265a72db4cf7" TargetMode="External"/><Relationship Id="rId623" Type="http://schemas.openxmlformats.org/officeDocument/2006/relationships/hyperlink" Target="https://www.scopus.com/inward/record.uri?eid=2-s2.0-84860262319&amp;doi=10.1016%2fj.ejor.2012.02.043&amp;partnerID=40&amp;md5=ec0b8f318728e49c0177af33b9a1ff7d" TargetMode="External"/><Relationship Id="rId865" Type="http://schemas.openxmlformats.org/officeDocument/2006/relationships/hyperlink" Target="https://www.scopus.com/inward/record.uri?eid=2-s2.0-34247467492&amp;doi=10.1016%2fj.ejor.2006.07.017&amp;partnerID=40&amp;md5=fb21276f1060004b3f3da149b42f34af" TargetMode="External"/><Relationship Id="rId622" Type="http://schemas.openxmlformats.org/officeDocument/2006/relationships/hyperlink" Target="https://www.scopus.com/inward/record.uri?eid=2-s2.0-85107863857&amp;doi=10.1111%2fisj.12352&amp;partnerID=40&amp;md5=8b566588cf6d9991182bd7f3b530ad2c" TargetMode="External"/><Relationship Id="rId864" Type="http://schemas.openxmlformats.org/officeDocument/2006/relationships/hyperlink" Target="https://www.scopus.com/inward/record.uri?eid=2-s2.0-84942568268&amp;doi=10.1111%2fjscm.12085&amp;partnerID=40&amp;md5=38dfb8020832500501c70e7decf3a4f0" TargetMode="External"/><Relationship Id="rId621" Type="http://schemas.openxmlformats.org/officeDocument/2006/relationships/hyperlink" Target="https://www.scopus.com/inward/record.uri?eid=2-s2.0-16244365885&amp;doi=10.1111%2fj.1365-2575.2005.00190.x&amp;partnerID=40&amp;md5=949be4bae10a369edfd67cf7602ef7a6" TargetMode="External"/><Relationship Id="rId863" Type="http://schemas.openxmlformats.org/officeDocument/2006/relationships/hyperlink" Target="https://www.scopus.com/inward/record.uri?eid=2-s2.0-85033221823&amp;doi=10.1080%2f07421222.2017.1373005&amp;partnerID=40&amp;md5=347013b035c107c073e8eb92fd7eed4f" TargetMode="External"/><Relationship Id="rId628" Type="http://schemas.openxmlformats.org/officeDocument/2006/relationships/hyperlink" Target="https://www.scopus.com/inward/record.uri?eid=2-s2.0-79953280231&amp;doi=10.2307%2f25750707&amp;partnerID=40&amp;md5=1e248936e89e62edcd2d98624f161564" TargetMode="External"/><Relationship Id="rId627" Type="http://schemas.openxmlformats.org/officeDocument/2006/relationships/hyperlink" Target="https://www.scopus.com/inward/record.uri?eid=2-s2.0-85089981454&amp;doi=10.1080%2f0960085X.2020.1808541&amp;partnerID=40&amp;md5=fba4a21706294ae2fb192b96b3a992e1" TargetMode="External"/><Relationship Id="rId869" Type="http://schemas.openxmlformats.org/officeDocument/2006/relationships/hyperlink" Target="https://www.scopus.com/inward/record.uri?eid=2-s2.0-85126062175&amp;doi=10.1111%2fpoms.13694&amp;partnerID=40&amp;md5=470e5e5aacdc706dccda8451c485c3e0" TargetMode="External"/><Relationship Id="rId626" Type="http://schemas.openxmlformats.org/officeDocument/2006/relationships/hyperlink" Target="https://www.scopus.com/inward/record.uri?eid=2-s2.0-85084045565&amp;doi=10.1080%2f0960085X.2020.1740618&amp;partnerID=40&amp;md5=81801247812b325d9156924a49f26323" TargetMode="External"/><Relationship Id="rId868" Type="http://schemas.openxmlformats.org/officeDocument/2006/relationships/hyperlink" Target="https://www.scopus.com/inward/record.uri?eid=2-s2.0-84880448660&amp;doi=10.5840%2fbeq201323327&amp;partnerID=40&amp;md5=3aafef1359e6034843fb8c3c9247e12e" TargetMode="External"/><Relationship Id="rId625" Type="http://schemas.openxmlformats.org/officeDocument/2006/relationships/hyperlink" Target="https://www.scopus.com/inward/record.uri?eid=2-s2.0-85061571072&amp;doi=10.1111%2f1467-8551.12343&amp;partnerID=40&amp;md5=3a7ff5926c27c1c0f9f84cc6335f75ed" TargetMode="External"/><Relationship Id="rId867" Type="http://schemas.openxmlformats.org/officeDocument/2006/relationships/hyperlink" Target="https://www.scopus.com/inward/record.uri?eid=2-s2.0-85081735729&amp;doi=10.1002%2fjoom.1085&amp;partnerID=40&amp;md5=29caa7931346e8d4eca40c325c49a78b" TargetMode="External"/><Relationship Id="rId620" Type="http://schemas.openxmlformats.org/officeDocument/2006/relationships/hyperlink" Target="https://www.scopus.com/inward/record.uri?eid=2-s2.0-63849282678&amp;doi=10.1057%2fejis.2008.56&amp;partnerID=40&amp;md5=20b378e16ba69697bd96fb8507490a39" TargetMode="External"/><Relationship Id="rId862" Type="http://schemas.openxmlformats.org/officeDocument/2006/relationships/hyperlink" Target="https://www.scopus.com/inward/record.uri?eid=2-s2.0-84947729862&amp;doi=10.25300%2fmisq%2f2015%2f39.3.06&amp;partnerID=40&amp;md5=29cb87562246ff8eefe1b4a7882437aa" TargetMode="External"/><Relationship Id="rId861" Type="http://schemas.openxmlformats.org/officeDocument/2006/relationships/hyperlink" Target="https://www.scopus.com/inward/record.uri?eid=2-s2.0-34249333881&amp;doi=10.2307%2f25148794&amp;partnerID=40&amp;md5=4beba46fb6c03901ab72365b1ef3e0f9" TargetMode="External"/><Relationship Id="rId860" Type="http://schemas.openxmlformats.org/officeDocument/2006/relationships/hyperlink" Target="https://www.scopus.com/inward/record.uri?eid=2-s2.0-85124387518&amp;doi=10.1108%2fIJOPM-08-2021-0492&amp;partnerID=40&amp;md5=9008245d79bdfb3a0e16b08713e44610" TargetMode="External"/><Relationship Id="rId619" Type="http://schemas.openxmlformats.org/officeDocument/2006/relationships/hyperlink" Target="https://www.scopus.com/inward/record.uri?eid=2-s2.0-34248573224&amp;doi=10.1016%2fj.jom.2006.07.004&amp;partnerID=40&amp;md5=eaf192cf193729af7b0b55f20302564e" TargetMode="External"/><Relationship Id="rId618" Type="http://schemas.openxmlformats.org/officeDocument/2006/relationships/hyperlink" Target="https://www.scopus.com/inward/record.uri?eid=2-s2.0-69249206767&amp;doi=10.2753%2fMIS0742-1222260111&amp;partnerID=40&amp;md5=4b1b93089e1ff690c168cd04824c1392" TargetMode="External"/><Relationship Id="rId613" Type="http://schemas.openxmlformats.org/officeDocument/2006/relationships/hyperlink" Target="https://www.scopus.com/inward/record.uri?eid=2-s2.0-50549085794&amp;doi=10.1016%2fj.jsis.2008.03.001&amp;partnerID=40&amp;md5=7cc135692a070dce625217b333b86361" TargetMode="External"/><Relationship Id="rId855" Type="http://schemas.openxmlformats.org/officeDocument/2006/relationships/hyperlink" Target="https://www.scopus.com/inward/record.uri?eid=2-s2.0-31644442695&amp;doi=10.1108%2f01443570610637003&amp;partnerID=40&amp;md5=1879a74d6386f917dcb2a3e031299145" TargetMode="External"/><Relationship Id="rId612" Type="http://schemas.openxmlformats.org/officeDocument/2006/relationships/hyperlink" Target="https://www.scopus.com/inward/record.uri?eid=2-s2.0-84906316383&amp;doi=10.1111%2fjpim.12147&amp;partnerID=40&amp;md5=4a25299220cc728dd979bc72e01a8914" TargetMode="External"/><Relationship Id="rId854" Type="http://schemas.openxmlformats.org/officeDocument/2006/relationships/hyperlink" Target="https://www.scopus.com/inward/record.uri?eid=2-s2.0-84919727070&amp;doi=10.17705%2f1jais.00384&amp;partnerID=40&amp;md5=4243eb517a306e3ee2f56678773cccb0" TargetMode="External"/><Relationship Id="rId611" Type="http://schemas.openxmlformats.org/officeDocument/2006/relationships/hyperlink" Target="https://www.scopus.com/inward/record.uri?eid=2-s2.0-84992645512&amp;doi=10.1111%2fisj.12108&amp;partnerID=40&amp;md5=db6db871484703281a85bca5abdc1d2e" TargetMode="External"/><Relationship Id="rId853" Type="http://schemas.openxmlformats.org/officeDocument/2006/relationships/hyperlink" Target="https://www.scopus.com/inward/record.uri?eid=2-s2.0-25844516334&amp;doi=10.1016%2fj.jsis.2005.07.004&amp;partnerID=40&amp;md5=93710be8408126b86659cb92019acf14" TargetMode="External"/><Relationship Id="rId610" Type="http://schemas.openxmlformats.org/officeDocument/2006/relationships/hyperlink" Target="https://www.scopus.com/inward/record.uri?eid=2-s2.0-53349102515&amp;doi=10.2307%2f249630&amp;partnerID=40&amp;md5=16522dcaa049953d5db0403aa103cde8" TargetMode="External"/><Relationship Id="rId852" Type="http://schemas.openxmlformats.org/officeDocument/2006/relationships/hyperlink" Target="https://www.scopus.com/inward/record.uri?eid=2-s2.0-84949559882&amp;doi=10.1007%2fs11747-015-0467-0&amp;partnerID=40&amp;md5=771de4addffe4ade13d558ff55277f14" TargetMode="External"/><Relationship Id="rId617" Type="http://schemas.openxmlformats.org/officeDocument/2006/relationships/hyperlink" Target="https://www.scopus.com/inward/record.uri?eid=2-s2.0-85124517054&amp;doi=10.1111%2fisj.12380&amp;partnerID=40&amp;md5=6aa8adb44b6c258dcb579f3a4962fc5a" TargetMode="External"/><Relationship Id="rId859" Type="http://schemas.openxmlformats.org/officeDocument/2006/relationships/hyperlink" Target="https://www.scopus.com/inward/record.uri?eid=2-s2.0-85074397948&amp;doi=10.1108%2fIJOPM-01-2019-0089&amp;partnerID=40&amp;md5=9efcf5eb0954102d08691aeba026be3c" TargetMode="External"/><Relationship Id="rId616" Type="http://schemas.openxmlformats.org/officeDocument/2006/relationships/hyperlink" Target="https://www.scopus.com/inward/record.uri?eid=2-s2.0-9744284230&amp;doi=10.2307%2f25148636&amp;partnerID=40&amp;md5=6ae46fa03ab078b852424cbd2ba4cbd5" TargetMode="External"/><Relationship Id="rId858" Type="http://schemas.openxmlformats.org/officeDocument/2006/relationships/hyperlink" Target="https://www.scopus.com/inward/record.uri?eid=2-s2.0-85101607184&amp;doi=10.1080%2f0960085X.2021.1886614&amp;partnerID=40&amp;md5=dc0a695f2d5f178fa93ea0c737693b07" TargetMode="External"/><Relationship Id="rId615" Type="http://schemas.openxmlformats.org/officeDocument/2006/relationships/hyperlink" Target="https://www.scopus.com/inward/record.uri?eid=2-s2.0-85026384687&amp;doi=10.1111%2fjpim.12408&amp;partnerID=40&amp;md5=cc287913fce68ebea4ef970f811ba7d9" TargetMode="External"/><Relationship Id="rId857" Type="http://schemas.openxmlformats.org/officeDocument/2006/relationships/hyperlink" Target="https://www.scopus.com/inward/record.uri?eid=2-s2.0-79961139971&amp;doi=10.1057%2fejis.2011.7&amp;partnerID=40&amp;md5=8b9c67d898cbf66c7befc870f2c0cd20" TargetMode="External"/><Relationship Id="rId614" Type="http://schemas.openxmlformats.org/officeDocument/2006/relationships/hyperlink" Target="https://www.scopus.com/inward/record.uri?eid=2-s2.0-84992034593&amp;doi=10.1108%2fIJOPM-04-2015-0194&amp;partnerID=40&amp;md5=365fc277147e916a8d48548cb4e3f859" TargetMode="External"/><Relationship Id="rId856" Type="http://schemas.openxmlformats.org/officeDocument/2006/relationships/hyperlink" Target="https://www.scopus.com/inward/record.uri?eid=2-s2.0-85122989259&amp;doi=10.1016%2fj.jsis.2022.101706&amp;partnerID=40&amp;md5=17a1fb3a43c599a2f501a23d61b6fa5d" TargetMode="External"/><Relationship Id="rId851" Type="http://schemas.openxmlformats.org/officeDocument/2006/relationships/hyperlink" Target="https://www.scopus.com/inward/record.uri?eid=2-s2.0-3142714274&amp;doi=10.1080%2f07421222.2004.11045780&amp;partnerID=40&amp;md5=e08c41f8853819044f0a10a1c113d851" TargetMode="External"/><Relationship Id="rId850" Type="http://schemas.openxmlformats.org/officeDocument/2006/relationships/hyperlink" Target="https://www.scopus.com/inward/record.uri?eid=2-s2.0-85131014855&amp;doi=10.1080%2f0960085X.2022.2078235&amp;partnerID=40&amp;md5=0b36cf162d758484f1897892449046d9" TargetMode="External"/><Relationship Id="rId409" Type="http://schemas.openxmlformats.org/officeDocument/2006/relationships/hyperlink" Target="https://www.scopus.com/inward/record.uri?eid=2-s2.0-85092786178&amp;doi=10.1080%2f0960085X.2020.1829511&amp;partnerID=40&amp;md5=51e3f27c9746d1a12d8b0ee9d7484f9a" TargetMode="External"/><Relationship Id="rId404" Type="http://schemas.openxmlformats.org/officeDocument/2006/relationships/hyperlink" Target="https://www.scopus.com/inward/record.uri?eid=2-s2.0-85089491002&amp;doi=10.1016%2fj.jsis.2020.101621&amp;partnerID=40&amp;md5=766b5df9ebb7a3717ce067f8b67beeff" TargetMode="External"/><Relationship Id="rId646" Type="http://schemas.openxmlformats.org/officeDocument/2006/relationships/hyperlink" Target="https://www.scopus.com/inward/record.uri?eid=2-s2.0-85084537673&amp;doi=10.1177%2f0268396220912745&amp;partnerID=40&amp;md5=d78b741c270493a5e4a0c16667695868" TargetMode="External"/><Relationship Id="rId888" Type="http://schemas.openxmlformats.org/officeDocument/2006/relationships/hyperlink" Target="https://www.scopus.com/inward/record.uri?eid=2-s2.0-85041241851&amp;doi=10.1002%2fgsj.1190&amp;partnerID=40&amp;md5=0bfc2d11491933f621dfaf8896562ce8" TargetMode="External"/><Relationship Id="rId403" Type="http://schemas.openxmlformats.org/officeDocument/2006/relationships/hyperlink" Target="https://www.scopus.com/inward/record.uri?eid=2-s2.0-85119343460&amp;doi=10.1016%2fj.jsis.2021.101695&amp;partnerID=40&amp;md5=3be4516a30329ae0c07ec937167946ce" TargetMode="External"/><Relationship Id="rId645" Type="http://schemas.openxmlformats.org/officeDocument/2006/relationships/hyperlink" Target="https://www.scopus.com/inward/record.uri?eid=2-s2.0-85060077427&amp;doi=10.1016%2fj.jsis.2018.12.003&amp;partnerID=40&amp;md5=398d335412d97310930ca77b6dd41c7e" TargetMode="External"/><Relationship Id="rId887" Type="http://schemas.openxmlformats.org/officeDocument/2006/relationships/hyperlink" Target="https://www.scopus.com/inward/record.uri?eid=2-s2.0-84944892440&amp;doi=10.25300%2fMISQ%2f2015%2f39.1.11&amp;partnerID=40&amp;md5=fe82ffe5104c40ac5f9cd5130242ba51" TargetMode="External"/><Relationship Id="rId402" Type="http://schemas.openxmlformats.org/officeDocument/2006/relationships/hyperlink" Target="https://www.scopus.com/inward/record.uri?eid=2-s2.0-84876449367&amp;doi=10.1111%2fjscm.12013&amp;partnerID=40&amp;md5=6dc0faca460fe9efde554be1030a6caa" TargetMode="External"/><Relationship Id="rId644" Type="http://schemas.openxmlformats.org/officeDocument/2006/relationships/hyperlink" Target="https://www.scopus.com/inward/record.uri?eid=2-s2.0-84939959458&amp;doi=10.1016%2fj.jom.2014.10.003&amp;partnerID=40&amp;md5=fefd19028a8855ba4cddda2da27fc7b7" TargetMode="External"/><Relationship Id="rId886" Type="http://schemas.openxmlformats.org/officeDocument/2006/relationships/hyperlink" Target="https://www.scopus.com/inward/record.uri?eid=2-s2.0-85029721784&amp;doi=10.1108%2fIJOPM-09-2015-0586&amp;partnerID=40&amp;md5=42a21759d35c1bf83b8273445f1c16a2" TargetMode="External"/><Relationship Id="rId401" Type="http://schemas.openxmlformats.org/officeDocument/2006/relationships/hyperlink" Target="https://www.scopus.com/inward/record.uri?eid=2-s2.0-38349093266&amp;doi=10.2753%2fMIS0742-1222230406&amp;partnerID=40&amp;md5=6f01f2da5759ee80a31860774d788702" TargetMode="External"/><Relationship Id="rId643" Type="http://schemas.openxmlformats.org/officeDocument/2006/relationships/hyperlink" Target="https://www.scopus.com/inward/record.uri?eid=2-s2.0-67649532694&amp;doi=10.1287%2fisre.1080.0186&amp;partnerID=40&amp;md5=7e47c3d4c33239d5ffdbc6b4096aaf6a" TargetMode="External"/><Relationship Id="rId885" Type="http://schemas.openxmlformats.org/officeDocument/2006/relationships/hyperlink" Target="https://www.scopus.com/inward/record.uri?eid=2-s2.0-85075025495&amp;doi=10.1007%2fs11747-019-00698-y&amp;partnerID=40&amp;md5=59ed6496c947b3a93324a3329310400b" TargetMode="External"/><Relationship Id="rId408" Type="http://schemas.openxmlformats.org/officeDocument/2006/relationships/hyperlink" Target="https://www.scopus.com/inward/record.uri?eid=2-s2.0-84878847597&amp;doi=10.1287%2fisre.1120.0439&amp;partnerID=40&amp;md5=53ccd7bb03791f81ac3bcfd54f111a7a" TargetMode="External"/><Relationship Id="rId407" Type="http://schemas.openxmlformats.org/officeDocument/2006/relationships/hyperlink" Target="https://www.scopus.com/inward/record.uri?eid=2-s2.0-84897947373&amp;doi=10.1287%2fisre.2013.0496&amp;partnerID=40&amp;md5=70ee7d99b42526de74d1b3cf08070a20" TargetMode="External"/><Relationship Id="rId649" Type="http://schemas.openxmlformats.org/officeDocument/2006/relationships/hyperlink" Target="https://www.scopus.com/inward/record.uri?eid=2-s2.0-85125360479&amp;doi=10.1016%2fj.respol.2022.104508&amp;partnerID=40&amp;md5=4adfddd78985e919812517373a5a7901" TargetMode="External"/><Relationship Id="rId406" Type="http://schemas.openxmlformats.org/officeDocument/2006/relationships/hyperlink" Target="https://www.scopus.com/inward/record.uri?eid=2-s2.0-84857396410&amp;doi=10.1111%2fj.1365-2575.2011.00377.x&amp;partnerID=40&amp;md5=ba1b61780876c6d85c756ce4502daee3" TargetMode="External"/><Relationship Id="rId648" Type="http://schemas.openxmlformats.org/officeDocument/2006/relationships/hyperlink" Target="https://www.scopus.com/inward/record.uri?eid=2-s2.0-85069710686&amp;doi=10.17705%2f1jais.00547&amp;partnerID=40&amp;md5=8b4295d4e722c0da65d8a410fb907a2a" TargetMode="External"/><Relationship Id="rId405" Type="http://schemas.openxmlformats.org/officeDocument/2006/relationships/hyperlink" Target="https://www.scopus.com/inward/record.uri?eid=2-s2.0-68549099754&amp;doi=10.1057%2fejis.2009.17&amp;partnerID=40&amp;md5=1a293b8f421fc42da4960c271e117880" TargetMode="External"/><Relationship Id="rId647" Type="http://schemas.openxmlformats.org/officeDocument/2006/relationships/hyperlink" Target="https://www.scopus.com/inward/record.uri?eid=2-s2.0-84907271017&amp;doi=10.17705%2f1jais.00372&amp;partnerID=40&amp;md5=f9dea3606e1d23a0706e8476f9ee0165" TargetMode="External"/><Relationship Id="rId889" Type="http://schemas.openxmlformats.org/officeDocument/2006/relationships/hyperlink" Target="https://www.scopus.com/inward/record.uri?eid=2-s2.0-0033260584&amp;doi=10.1287%2forsc.10.6.758&amp;partnerID=40&amp;md5=2f47c1d3c61ff520a350cdb2fd401878" TargetMode="External"/><Relationship Id="rId880" Type="http://schemas.openxmlformats.org/officeDocument/2006/relationships/hyperlink" Target="https://www.scopus.com/inward/record.uri?eid=2-s2.0-84930834165&amp;doi=10.1108%2fIJOPM-12-2013-0553&amp;partnerID=40&amp;md5=58744c30e8fa2b9838d24f0376f2034a" TargetMode="External"/><Relationship Id="rId400" Type="http://schemas.openxmlformats.org/officeDocument/2006/relationships/hyperlink" Target="https://www.scopus.com/inward/record.uri?eid=2-s2.0-85102046408&amp;doi=10.1016%2fj.jsis.2021.101658&amp;partnerID=40&amp;md5=b2e1f45c004c5ddca2fab8465447713d" TargetMode="External"/><Relationship Id="rId642" Type="http://schemas.openxmlformats.org/officeDocument/2006/relationships/hyperlink" Target="https://www.scopus.com/inward/record.uri?eid=2-s2.0-85021054100&amp;doi=10.1287%2fisre.2017.0689&amp;partnerID=40&amp;md5=4f35655c97ef0ba819f16df8afd86f59" TargetMode="External"/><Relationship Id="rId884" Type="http://schemas.openxmlformats.org/officeDocument/2006/relationships/hyperlink" Target="https://www.scopus.com/inward/record.uri?eid=2-s2.0-84892411858&amp;doi=10.1108%2fIJOPM-01-2011-0034&amp;partnerID=40&amp;md5=da808dc9b2e64ccbe546f79b242b61f2" TargetMode="External"/><Relationship Id="rId641" Type="http://schemas.openxmlformats.org/officeDocument/2006/relationships/hyperlink" Target="https://www.scopus.com/inward/record.uri?eid=2-s2.0-84876876676&amp;doi=10.25300%2fMISQ%2f2013%2f37.2.09&amp;partnerID=40&amp;md5=f6a980d5ac5bc495ccba966944398d95" TargetMode="External"/><Relationship Id="rId883" Type="http://schemas.openxmlformats.org/officeDocument/2006/relationships/hyperlink" Target="https://www.scopus.com/inward/record.uri?eid=2-s2.0-79952818159&amp;doi=10.1016%2fj.jretai.2010.09.001&amp;partnerID=40&amp;md5=5e29d3e4745863be8ff42911a890421f" TargetMode="External"/><Relationship Id="rId640" Type="http://schemas.openxmlformats.org/officeDocument/2006/relationships/hyperlink" Target="https://www.scopus.com/inward/record.uri?eid=2-s2.0-84859836912&amp;doi=10.2307%2f41410414&amp;partnerID=40&amp;md5=687273f880eb414f8aee86c22a651e29" TargetMode="External"/><Relationship Id="rId882" Type="http://schemas.openxmlformats.org/officeDocument/2006/relationships/hyperlink" Target="https://www.scopus.com/inward/record.uri?eid=2-s2.0-85085469906&amp;doi=10.1108%2fIJOPM-06-2019-0444&amp;partnerID=40&amp;md5=f0d5b208ea08973164b4b2bf796f699c" TargetMode="External"/><Relationship Id="rId881" Type="http://schemas.openxmlformats.org/officeDocument/2006/relationships/hyperlink" Target="https://www.scopus.com/inward/record.uri?eid=2-s2.0-85087559978&amp;doi=10.1108%2fIJOPM-11-2019-0728&amp;partnerID=40&amp;md5=6147d35971d7a0af41ae46a0a646d1c5" TargetMode="External"/><Relationship Id="rId635" Type="http://schemas.openxmlformats.org/officeDocument/2006/relationships/hyperlink" Target="https://www.scopus.com/inward/record.uri?eid=2-s2.0-84962861286&amp;doi=10.1287%2fisre.2015.0609&amp;partnerID=40&amp;md5=b2156f06659551007e8e14ff040bee27" TargetMode="External"/><Relationship Id="rId877" Type="http://schemas.openxmlformats.org/officeDocument/2006/relationships/hyperlink" Target="https://www.scopus.com/inward/record.uri?eid=2-s2.0-85109812732&amp;doi=10.1108%2fIJOPM-10-2020-0711&amp;partnerID=40&amp;md5=46c2acc9400c9b5661f8668cd9e9bc1e" TargetMode="External"/><Relationship Id="rId634" Type="http://schemas.openxmlformats.org/officeDocument/2006/relationships/hyperlink" Target="https://www.scopus.com/inward/record.uri?eid=2-s2.0-41549091748&amp;doi=10.1287%2fmnsc.1070.0778&amp;partnerID=40&amp;md5=83994b80259c5392066104581ac683f5" TargetMode="External"/><Relationship Id="rId876" Type="http://schemas.openxmlformats.org/officeDocument/2006/relationships/hyperlink" Target="https://www.scopus.com/inward/record.uri?eid=2-s2.0-85061193662&amp;doi=10.1177%2f0268396218816210&amp;partnerID=40&amp;md5=4be93cc58035c47f380deb5f75f95ffc" TargetMode="External"/><Relationship Id="rId633" Type="http://schemas.openxmlformats.org/officeDocument/2006/relationships/hyperlink" Target="https://www.scopus.com/inward/record.uri?eid=2-s2.0-55949133489&amp;doi=10.1287%2fisre.1080.0184&amp;partnerID=40&amp;md5=f7620309cd15d4c5f223bb1dd82f8229" TargetMode="External"/><Relationship Id="rId875" Type="http://schemas.openxmlformats.org/officeDocument/2006/relationships/hyperlink" Target="https://www.scopus.com/inward/record.uri?eid=2-s2.0-85102738664&amp;doi=10.1177%2f1042258721998946&amp;partnerID=40&amp;md5=2d3463b1489983cb2cf445ba1e35942b" TargetMode="External"/><Relationship Id="rId632" Type="http://schemas.openxmlformats.org/officeDocument/2006/relationships/hyperlink" Target="https://www.scopus.com/inward/record.uri?eid=2-s2.0-84885948171&amp;doi=10.1016%2fj.jom.2013.07.006&amp;partnerID=40&amp;md5=6a2653ce2a11e11ca63ec89bdd98c29c" TargetMode="External"/><Relationship Id="rId874" Type="http://schemas.openxmlformats.org/officeDocument/2006/relationships/hyperlink" Target="https://www.scopus.com/inward/record.uri?eid=2-s2.0-85099577908&amp;doi=10.1080%2f0960085X.2020.1857666&amp;partnerID=40&amp;md5=814ed27fcfe21d6383f695cf63fc2a3a" TargetMode="External"/><Relationship Id="rId639" Type="http://schemas.openxmlformats.org/officeDocument/2006/relationships/hyperlink" Target="https://www.scopus.com/inward/record.uri?eid=2-s2.0-84961822761&amp;doi=10.25300%2fMISQ%2f2016%2f40.1.10&amp;partnerID=40&amp;md5=f1152009a452ad0e5e020c305c971639" TargetMode="External"/><Relationship Id="rId638" Type="http://schemas.openxmlformats.org/officeDocument/2006/relationships/hyperlink" Target="https://www.scopus.com/inward/record.uri?eid=2-s2.0-79551561546&amp;doi=10.2307%2f23043496&amp;partnerID=40&amp;md5=910e9cc098477070c0c8782ff33fee50" TargetMode="External"/><Relationship Id="rId637" Type="http://schemas.openxmlformats.org/officeDocument/2006/relationships/hyperlink" Target="https://www.scopus.com/inward/record.uri?eid=2-s2.0-77952490575&amp;doi=10.1287%2fmnsc.1100.1149&amp;partnerID=40&amp;md5=4226cc5f7cee380e6152283014136a93" TargetMode="External"/><Relationship Id="rId879" Type="http://schemas.openxmlformats.org/officeDocument/2006/relationships/hyperlink" Target="https://www.scopus.com/inward/record.uri?eid=2-s2.0-85041180283&amp;doi=10.25300%2fMISQ%2f2018%2f13737&amp;partnerID=40&amp;md5=060323ac38a8673fbb1b34f99f414cf5" TargetMode="External"/><Relationship Id="rId636" Type="http://schemas.openxmlformats.org/officeDocument/2006/relationships/hyperlink" Target="https://www.scopus.com/inward/record.uri?eid=2-s2.0-85047826329&amp;doi=10.1007%2fs11747-018-0589-2&amp;partnerID=40&amp;md5=ec9d264ebb6304ecc451618976a9f282" TargetMode="External"/><Relationship Id="rId878" Type="http://schemas.openxmlformats.org/officeDocument/2006/relationships/hyperlink" Target="https://www.scopus.com/inward/record.uri?eid=2-s2.0-85131265886&amp;doi=10.1016%2fj.jsis.2022.101718&amp;partnerID=40&amp;md5=b1a7493706ad26ce1064dc0654e859e2" TargetMode="External"/><Relationship Id="rId631" Type="http://schemas.openxmlformats.org/officeDocument/2006/relationships/hyperlink" Target="https://www.scopus.com/inward/record.uri?eid=2-s2.0-34247495636&amp;doi=10.1287%2fisre.1070.0115&amp;partnerID=40&amp;md5=9b5f969784f600c472a13bcce61b02ca" TargetMode="External"/><Relationship Id="rId873" Type="http://schemas.openxmlformats.org/officeDocument/2006/relationships/hyperlink" Target="https://www.scopus.com/inward/record.uri?eid=2-s2.0-85021302701&amp;doi=10.1057%2fs41265-017-0046-6&amp;partnerID=40&amp;md5=6994a3bc5e58265a99ded3d047c05745" TargetMode="External"/><Relationship Id="rId630" Type="http://schemas.openxmlformats.org/officeDocument/2006/relationships/hyperlink" Target="https://www.scopus.com/inward/record.uri?eid=2-s2.0-84885960729&amp;doi=10.1016%2fj.jom.2013.07.011&amp;partnerID=40&amp;md5=271941c81f632816ea4fffb1e7d2f630" TargetMode="External"/><Relationship Id="rId872" Type="http://schemas.openxmlformats.org/officeDocument/2006/relationships/hyperlink" Target="https://www.scopus.com/inward/record.uri?eid=2-s2.0-0032386153&amp;doi=10.1080%2f026839698344846&amp;partnerID=40&amp;md5=c71a40aa7f45cf0a5f58badb153f3689" TargetMode="External"/><Relationship Id="rId871" Type="http://schemas.openxmlformats.org/officeDocument/2006/relationships/hyperlink" Target="https://www.scopus.com/inward/record.uri?eid=2-s2.0-85141155182&amp;doi=10.17705%2f1jais.00773&amp;partnerID=40&amp;md5=2e2e7ef926f3e5d6e9a7820ded499dd6" TargetMode="External"/><Relationship Id="rId870" Type="http://schemas.openxmlformats.org/officeDocument/2006/relationships/hyperlink" Target="https://www.scopus.com/inward/record.uri?eid=2-s2.0-0013016428&amp;doi=10.1016%2fS0963-8687%2899%2900010-4&amp;partnerID=40&amp;md5=0cb313648048ff27183adebfc3f611c4" TargetMode="External"/><Relationship Id="rId829" Type="http://schemas.openxmlformats.org/officeDocument/2006/relationships/hyperlink" Target="https://www.scopus.com/inward/record.uri?eid=2-s2.0-84955212374&amp;doi=10.1111%2fjpim.12296&amp;partnerID=40&amp;md5=95a73fbbd0efbd42d0df3794cc84f929" TargetMode="External"/><Relationship Id="rId828" Type="http://schemas.openxmlformats.org/officeDocument/2006/relationships/hyperlink" Target="https://www.scopus.com/inward/record.uri?eid=2-s2.0-84963568024&amp;doi=10.1080%2f19416520.2016.1162422&amp;partnerID=40&amp;md5=8eabb9300c038ad1a982385e235bc91f" TargetMode="External"/><Relationship Id="rId827" Type="http://schemas.openxmlformats.org/officeDocument/2006/relationships/hyperlink" Target="https://www.scopus.com/inward/record.uri?eid=2-s2.0-85107826615&amp;doi=10.1111%2f1467-8551.12527&amp;partnerID=40&amp;md5=18c8c7dc7e2fcfbde8cad3d34f4574ef" TargetMode="External"/><Relationship Id="rId822" Type="http://schemas.openxmlformats.org/officeDocument/2006/relationships/hyperlink" Target="https://www.scopus.com/inward/record.uri?eid=2-s2.0-47049106836&amp;doi=10.1287%2fisre.1070.0133&amp;partnerID=40&amp;md5=d573dde5735d6357c9d99f7421d4afc9" TargetMode="External"/><Relationship Id="rId821" Type="http://schemas.openxmlformats.org/officeDocument/2006/relationships/hyperlink" Target="https://www.scopus.com/inward/record.uri?eid=2-s2.0-85111549714&amp;doi=10.1016%2fj.respol.2021.104340&amp;partnerID=40&amp;md5=d941ae790065d926268c7f2294e140ff" TargetMode="External"/><Relationship Id="rId820" Type="http://schemas.openxmlformats.org/officeDocument/2006/relationships/hyperlink" Target="https://www.scopus.com/inward/record.uri?eid=2-s2.0-61349088607&amp;doi=10.1287%2fisre.1070.0141&amp;partnerID=40&amp;md5=94388b25ea6ed8b6f5bc163f7c954b20" TargetMode="External"/><Relationship Id="rId826" Type="http://schemas.openxmlformats.org/officeDocument/2006/relationships/hyperlink" Target="https://www.scopus.com/inward/record.uri?eid=2-s2.0-23044520697&amp;doi=10.1057%2fpalgrave.ejis.3000345&amp;partnerID=40&amp;md5=2ece71598f97bce2438fffecb6462474" TargetMode="External"/><Relationship Id="rId825" Type="http://schemas.openxmlformats.org/officeDocument/2006/relationships/hyperlink" Target="https://www.scopus.com/inward/record.uri?eid=2-s2.0-84961782168&amp;doi=10.25300%2fMISQ%2f2016%2f40.1.04&amp;partnerID=40&amp;md5=43200d9f6d23c476bac5a5bbfe110170" TargetMode="External"/><Relationship Id="rId824" Type="http://schemas.openxmlformats.org/officeDocument/2006/relationships/hyperlink" Target="https://www.scopus.com/inward/record.uri?eid=2-s2.0-84876103477&amp;doi=10.1111%2fj.1365-2575.2011.00397.x&amp;partnerID=40&amp;md5=888ee4bef8da56bc5268fe12f8584161" TargetMode="External"/><Relationship Id="rId823" Type="http://schemas.openxmlformats.org/officeDocument/2006/relationships/hyperlink" Target="https://www.scopus.com/inward/record.uri?eid=2-s2.0-84887086166&amp;doi=10.1057%2fejis.2012.37&amp;partnerID=40&amp;md5=670c595db541e803aad403042a187e77" TargetMode="External"/><Relationship Id="rId819" Type="http://schemas.openxmlformats.org/officeDocument/2006/relationships/hyperlink" Target="https://www.scopus.com/inward/record.uri?eid=2-s2.0-3142782985&amp;doi=10.2307%2f30036521&amp;partnerID=40&amp;md5=aae6b304f8079b67359e8ad3d526091c" TargetMode="External"/><Relationship Id="rId818" Type="http://schemas.openxmlformats.org/officeDocument/2006/relationships/hyperlink" Target="https://www.scopus.com/inward/record.uri?eid=2-s2.0-34548721532&amp;doi=10.1016%2fj.jom.2007.01.008&amp;partnerID=40&amp;md5=567b5903472795fbabcd06a42d1bcc99" TargetMode="External"/><Relationship Id="rId817" Type="http://schemas.openxmlformats.org/officeDocument/2006/relationships/hyperlink" Target="https://www.scopus.com/inward/record.uri?eid=2-s2.0-42049083321&amp;doi=10.1016%2fj.jom.2007.07.003&amp;partnerID=40&amp;md5=1df2bb4f3a9c50bf4435bf2c50c2fa37" TargetMode="External"/><Relationship Id="rId816" Type="http://schemas.openxmlformats.org/officeDocument/2006/relationships/hyperlink" Target="https://www.scopus.com/inward/record.uri?eid=2-s2.0-27844487055&amp;doi=10.1111%2fj.1055-6001.2005.04102001.x&amp;partnerID=40&amp;md5=4e158b79b240692ec74c541d93ab6077" TargetMode="External"/><Relationship Id="rId811" Type="http://schemas.openxmlformats.org/officeDocument/2006/relationships/hyperlink" Target="https://www.scopus.com/inward/record.uri?eid=2-s2.0-0242575351&amp;doi=10.2307%2f30036530&amp;partnerID=40&amp;md5=44337dd63a5a41511e30003cc58a2ad7" TargetMode="External"/><Relationship Id="rId810" Type="http://schemas.openxmlformats.org/officeDocument/2006/relationships/hyperlink" Target="https://www.scopus.com/inward/record.uri?eid=2-s2.0-85137261724&amp;doi=10.17705%2f1jais.00767&amp;partnerID=40&amp;md5=e49ed06169a601b9a15cfff75652cf97" TargetMode="External"/><Relationship Id="rId815" Type="http://schemas.openxmlformats.org/officeDocument/2006/relationships/hyperlink" Target="https://www.scopus.com/inward/record.uri?eid=2-s2.0-84923517551&amp;doi=10.1111%2fisj.12057&amp;partnerID=40&amp;md5=79f663fa87dd12acd62c1422b2ab8b8d" TargetMode="External"/><Relationship Id="rId814" Type="http://schemas.openxmlformats.org/officeDocument/2006/relationships/hyperlink" Target="https://www.scopus.com/inward/record.uri?eid=2-s2.0-84905011675&amp;doi=10.17705%2f1jais.00365&amp;partnerID=40&amp;md5=4a5b33e6d2f524612e01360e7d0c663d" TargetMode="External"/><Relationship Id="rId813" Type="http://schemas.openxmlformats.org/officeDocument/2006/relationships/hyperlink" Target="https://www.scopus.com/inward/record.uri?eid=2-s2.0-85134675181&amp;doi=10.1287%2fisre.2021.1075&amp;partnerID=40&amp;md5=42de115cd2b2377011530bf11725844a" TargetMode="External"/><Relationship Id="rId812" Type="http://schemas.openxmlformats.org/officeDocument/2006/relationships/hyperlink" Target="https://www.scopus.com/inward/record.uri?eid=2-s2.0-0034378210&amp;doi=10.1287%2fisre.11.2.105.11780&amp;partnerID=40&amp;md5=0a911eb7bf686bea80dfcd2ea9f5c081" TargetMode="External"/><Relationship Id="rId609" Type="http://schemas.openxmlformats.org/officeDocument/2006/relationships/hyperlink" Target="https://www.scopus.com/inward/record.uri?eid=2-s2.0-84992450120&amp;doi=10.1111%2fpoms.12627&amp;partnerID=40&amp;md5=053bcfd0295d991daa73a791374e80f2" TargetMode="External"/><Relationship Id="rId608" Type="http://schemas.openxmlformats.org/officeDocument/2006/relationships/hyperlink" Target="https://www.scopus.com/inward/record.uri?eid=2-s2.0-84979402365&amp;doi=10.1111%2fj.1365-2575.1991.tb00031.x&amp;partnerID=40&amp;md5=729d8cd3cffe9b57902be6d1363ff510" TargetMode="External"/><Relationship Id="rId607" Type="http://schemas.openxmlformats.org/officeDocument/2006/relationships/hyperlink" Target="https://www.scopus.com/inward/record.uri?eid=2-s2.0-85063791128&amp;doi=10.1080%2f07421222.2018.1550555&amp;partnerID=40&amp;md5=1a0b1d827e9e9b57f499545766313083" TargetMode="External"/><Relationship Id="rId849" Type="http://schemas.openxmlformats.org/officeDocument/2006/relationships/hyperlink" Target="https://www.scopus.com/inward/record.uri?eid=2-s2.0-85044061640&amp;doi=10.1016%2fj.jsis.2018.03.001&amp;partnerID=40&amp;md5=857f03f75f427efe417db425b5e2fb17" TargetMode="External"/><Relationship Id="rId602" Type="http://schemas.openxmlformats.org/officeDocument/2006/relationships/hyperlink" Target="https://www.scopus.com/inward/record.uri?eid=2-s2.0-85083708191&amp;doi=10.17705%2f1jais.00606&amp;partnerID=40&amp;md5=f528cdceeb33ad5641640f56f1140385" TargetMode="External"/><Relationship Id="rId844" Type="http://schemas.openxmlformats.org/officeDocument/2006/relationships/hyperlink" Target="https://www.scopus.com/inward/record.uri?eid=2-s2.0-84885953821&amp;doi=10.1016%2fj.jom.2013.07.013&amp;partnerID=40&amp;md5=0753ede37a85cbce506acb92639b99a4" TargetMode="External"/><Relationship Id="rId601" Type="http://schemas.openxmlformats.org/officeDocument/2006/relationships/hyperlink" Target="https://www.scopus.com/inward/record.uri?eid=2-s2.0-85116360795&amp;doi=10.1016%2fj.jsis.2021.101696&amp;partnerID=40&amp;md5=aebb6bc0ae8e3e6a979ed5253e298e55" TargetMode="External"/><Relationship Id="rId843" Type="http://schemas.openxmlformats.org/officeDocument/2006/relationships/hyperlink" Target="https://www.scopus.com/inward/record.uri?eid=2-s2.0-85099547878&amp;doi=10.17705%2f1jais.00653&amp;partnerID=40&amp;md5=fd12cbb71f6bfff2ed67743b891152b2" TargetMode="External"/><Relationship Id="rId600" Type="http://schemas.openxmlformats.org/officeDocument/2006/relationships/hyperlink" Target="https://www.scopus.com/inward/record.uri?eid=2-s2.0-85109458859&amp;doi=10.1016%2fj.leaqua.2021.101543&amp;partnerID=40&amp;md5=119e57ae25052b02be5fc4da2fd6d59c" TargetMode="External"/><Relationship Id="rId842" Type="http://schemas.openxmlformats.org/officeDocument/2006/relationships/hyperlink" Target="https://www.scopus.com/inward/record.uri?eid=2-s2.0-85065441088&amp;doi=10.1111%2f1467-8551.12362&amp;partnerID=40&amp;md5=a4642d44f337ae2cd7627fe313812ead" TargetMode="External"/><Relationship Id="rId841" Type="http://schemas.openxmlformats.org/officeDocument/2006/relationships/hyperlink" Target="https://www.scopus.com/inward/record.uri?eid=2-s2.0-85139938919&amp;doi=10.1108%2fIJOPM-10-2021-0666&amp;partnerID=40&amp;md5=2595da6d2092bd56cdb3c16f30a3154e" TargetMode="External"/><Relationship Id="rId606" Type="http://schemas.openxmlformats.org/officeDocument/2006/relationships/hyperlink" Target="https://www.scopus.com/inward/record.uri?eid=2-s2.0-84870374635&amp;doi=10.1016%2fj.jsis.2012.05.004&amp;partnerID=40&amp;md5=9f01a6ee30f98666f0e75889f801c010" TargetMode="External"/><Relationship Id="rId848" Type="http://schemas.openxmlformats.org/officeDocument/2006/relationships/hyperlink" Target="https://www.scopus.com/inward/record.uri?eid=2-s2.0-84902974075&amp;doi=10.1111%2fjscm.12051&amp;partnerID=40&amp;md5=76e587ed3e3788264c1930edbe9dc590" TargetMode="External"/><Relationship Id="rId605" Type="http://schemas.openxmlformats.org/officeDocument/2006/relationships/hyperlink" Target="https://www.scopus.com/inward/record.uri?eid=2-s2.0-85089990742&amp;doi=10.1111%2fjpim.12547&amp;partnerID=40&amp;md5=690a5045ca1a09d8c43cc195d95bc57a" TargetMode="External"/><Relationship Id="rId847" Type="http://schemas.openxmlformats.org/officeDocument/2006/relationships/hyperlink" Target="https://www.scopus.com/inward/record.uri?eid=2-s2.0-0038380186&amp;doi=10.1046%2fj.1365-2575.2002.00132.x&amp;partnerID=40&amp;md5=4008ab16a39ef6cc14b87d4debe9c507" TargetMode="External"/><Relationship Id="rId604" Type="http://schemas.openxmlformats.org/officeDocument/2006/relationships/hyperlink" Target="https://www.scopus.com/inward/record.uri?eid=2-s2.0-3142662046&amp;doi=10.1057%2fpalgrave.ejis.3000489&amp;partnerID=40&amp;md5=7a0c2771732aaa4dbded2406ed52b457" TargetMode="External"/><Relationship Id="rId846" Type="http://schemas.openxmlformats.org/officeDocument/2006/relationships/hyperlink" Target="https://www.scopus.com/inward/record.uri?eid=2-s2.0-34248595391&amp;doi=10.1016%2fj.jom.2007.01.011&amp;partnerID=40&amp;md5=58a39ca3f64fe5e21f522806bd25109a" TargetMode="External"/><Relationship Id="rId603" Type="http://schemas.openxmlformats.org/officeDocument/2006/relationships/hyperlink" Target="https://www.scopus.com/inward/record.uri?eid=2-s2.0-84969959979&amp;doi=10.1111%2fisj.12110&amp;partnerID=40&amp;md5=40c23a6c9f38576c4cf6818ae729db96" TargetMode="External"/><Relationship Id="rId845" Type="http://schemas.openxmlformats.org/officeDocument/2006/relationships/hyperlink" Target="https://www.scopus.com/inward/record.uri?eid=2-s2.0-84876840256&amp;doi=10.25300%2fMISQ%2f2013%2f37.2.11&amp;partnerID=40&amp;md5=1f634f187d99659b5e5167e1d9aa3e23" TargetMode="External"/><Relationship Id="rId840" Type="http://schemas.openxmlformats.org/officeDocument/2006/relationships/hyperlink" Target="https://www.scopus.com/inward/record.uri?eid=2-s2.0-84922512056&amp;doi=10.1016%2fj.jsis.2014.11.001&amp;partnerID=40&amp;md5=54c2d36761f91ccd3555a5736253a25d" TargetMode="External"/><Relationship Id="rId839" Type="http://schemas.openxmlformats.org/officeDocument/2006/relationships/hyperlink" Target="https://www.scopus.com/inward/record.uri?eid=2-s2.0-0043124488&amp;doi=10.1016%2fS0963-8687%2803%2900021-0&amp;partnerID=40&amp;md5=50f82abd75f7bd7a5565c5f49e052e9f" TargetMode="External"/><Relationship Id="rId838" Type="http://schemas.openxmlformats.org/officeDocument/2006/relationships/hyperlink" Target="https://www.scopus.com/inward/record.uri?eid=2-s2.0-84878197486&amp;doi=10.1002%2fhrm.21537&amp;partnerID=40&amp;md5=21788ce3092b384a1d2cd9418e3d9beb" TargetMode="External"/><Relationship Id="rId833" Type="http://schemas.openxmlformats.org/officeDocument/2006/relationships/hyperlink" Target="https://www.scopus.com/inward/record.uri?eid=2-s2.0-84857372048&amp;doi=10.1016%2fj.jom.2011.09.001&amp;partnerID=40&amp;md5=aa21a45952c4f080087ef3b3b5a137cf" TargetMode="External"/><Relationship Id="rId832" Type="http://schemas.openxmlformats.org/officeDocument/2006/relationships/hyperlink" Target="https://www.scopus.com/inward/record.uri?eid=2-s2.0-84947487276&amp;doi=10.1057%2fjit.2014.25&amp;partnerID=40&amp;md5=6e42e88bbf11c39616d59d75559bf11c" TargetMode="External"/><Relationship Id="rId831" Type="http://schemas.openxmlformats.org/officeDocument/2006/relationships/hyperlink" Target="https://www.scopus.com/inward/record.uri?eid=2-s2.0-85140735095&amp;doi=10.1016%2fj.jwb.2022.101385&amp;partnerID=40&amp;md5=e8a16b70c2b7c6b449bbc322a798782f" TargetMode="External"/><Relationship Id="rId830" Type="http://schemas.openxmlformats.org/officeDocument/2006/relationships/hyperlink" Target="https://www.scopus.com/inward/record.uri?eid=2-s2.0-79955816272&amp;doi=10.1111%2fj.1540-5885.2011.00823.x&amp;partnerID=40&amp;md5=440232a41f4d6cb7c52f5fd1775ba174" TargetMode="External"/><Relationship Id="rId837" Type="http://schemas.openxmlformats.org/officeDocument/2006/relationships/hyperlink" Target="https://www.scopus.com/inward/record.uri?eid=2-s2.0-84865839127&amp;doi=10.1057%2fejis.2012.45&amp;partnerID=40&amp;md5=d668992f609b15cbcbb48573601bc219" TargetMode="External"/><Relationship Id="rId836" Type="http://schemas.openxmlformats.org/officeDocument/2006/relationships/hyperlink" Target="https://www.scopus.com/inward/record.uri?eid=2-s2.0-85112696916&amp;doi=10.1177%2f02683962211023780&amp;partnerID=40&amp;md5=f96a8c758b867113b924ba344eaf69ed" TargetMode="External"/><Relationship Id="rId835" Type="http://schemas.openxmlformats.org/officeDocument/2006/relationships/hyperlink" Target="https://www.scopus.com/inward/record.uri?eid=2-s2.0-85126183026&amp;doi=10.1080%2f0960085X.2022.2041371&amp;partnerID=40&amp;md5=50c3f1e73c81a468c9f59287416609de" TargetMode="External"/><Relationship Id="rId834" Type="http://schemas.openxmlformats.org/officeDocument/2006/relationships/hyperlink" Target="https://www.scopus.com/inward/record.uri?eid=2-s2.0-28044452611&amp;doi=10.1111%2fj.1748-8583.2004.tb00119.x&amp;partnerID=40&amp;md5=e2169b22521415437d5e6686b2d0038b" TargetMode="External"/><Relationship Id="rId1059" Type="http://schemas.openxmlformats.org/officeDocument/2006/relationships/hyperlink" Target="https://www.scopus.com/inward/record.uri?eid=2-s2.0-70350259584&amp;doi=10.1111%2fj.1745-493X.2009.03172.x&amp;partnerID=40&amp;md5=c07d33579024dea5dc1e8014896e77e5" TargetMode="External"/><Relationship Id="rId228" Type="http://schemas.openxmlformats.org/officeDocument/2006/relationships/hyperlink" Target="https://www.scopus.com/inward/record.uri?eid=2-s2.0-84887044949&amp;doi=10.17705%2f1jais.00345&amp;partnerID=40&amp;md5=45a9bdff275d4993edbcc97b2bd5c4b2" TargetMode="External"/><Relationship Id="rId227" Type="http://schemas.openxmlformats.org/officeDocument/2006/relationships/hyperlink" Target="https://www.scopus.com/inward/record.uri?eid=2-s2.0-79951861828&amp;doi=10.2753%2fMIS0742-1222270306&amp;partnerID=40&amp;md5=a0fb39fa682b2c2bb71e85ba595ddd3b" TargetMode="External"/><Relationship Id="rId469" Type="http://schemas.openxmlformats.org/officeDocument/2006/relationships/hyperlink" Target="https://www.scopus.com/inward/record.uri?eid=2-s2.0-85075168750&amp;doi=10.1007%2fs11747-019-00703-4&amp;partnerID=40&amp;md5=915e5fef54e012f00dbb7202be5fe296" TargetMode="External"/><Relationship Id="rId226" Type="http://schemas.openxmlformats.org/officeDocument/2006/relationships/hyperlink" Target="https://www.scopus.com/inward/record.uri?eid=2-s2.0-84959345913&amp;doi=10.17705%2f1jais.00422&amp;partnerID=40&amp;md5=f958bad78e88cd3ed824ead7a228f718" TargetMode="External"/><Relationship Id="rId468" Type="http://schemas.openxmlformats.org/officeDocument/2006/relationships/hyperlink" Target="https://www.scopus.com/inward/record.uri?eid=2-s2.0-85010755073&amp;doi=10.1111%2fisj.12134&amp;partnerID=40&amp;md5=17f0e1ad547d9e7c3e483b299e8d4e82" TargetMode="External"/><Relationship Id="rId225" Type="http://schemas.openxmlformats.org/officeDocument/2006/relationships/hyperlink" Target="https://www.scopus.com/inward/record.uri?eid=2-s2.0-84880007528&amp;doi=10.1111%2fisj.12028&amp;partnerID=40&amp;md5=6b29547f4af7b9098b01691df3a6a17b" TargetMode="External"/><Relationship Id="rId467" Type="http://schemas.openxmlformats.org/officeDocument/2006/relationships/hyperlink" Target="https://www.scopus.com/inward/record.uri?eid=2-s2.0-84885096683&amp;doi=10.1287%2fisre.1120.0473&amp;partnerID=40&amp;md5=3a763325fed91d1c31ef5da2d26421f5" TargetMode="External"/><Relationship Id="rId229" Type="http://schemas.openxmlformats.org/officeDocument/2006/relationships/hyperlink" Target="https://www.scopus.com/inward/record.uri?eid=2-s2.0-85131925048&amp;doi=10.1108%2fIJOPM-07-2021-0445&amp;partnerID=40&amp;md5=67410d9883181f6dcfcbfde572d31247" TargetMode="External"/><Relationship Id="rId1050" Type="http://schemas.openxmlformats.org/officeDocument/2006/relationships/hyperlink" Target="https://www.scopus.com/inward/record.uri?eid=2-s2.0-84883204876&amp;doi=10.1057%2fejis.2012.40&amp;partnerID=40&amp;md5=9389832be0261e9b3f264f7a89a2ae86" TargetMode="External"/><Relationship Id="rId220" Type="http://schemas.openxmlformats.org/officeDocument/2006/relationships/hyperlink" Target="https://www.scopus.com/inward/record.uri?eid=2-s2.0-84878911368&amp;doi=10.1057%2fejis.2012.36&amp;partnerID=40&amp;md5=48c805c2159d4b459cc5da7b84e23c27" TargetMode="External"/><Relationship Id="rId462" Type="http://schemas.openxmlformats.org/officeDocument/2006/relationships/hyperlink" Target="https://www.scopus.com/inward/record.uri?eid=2-s2.0-34249104493&amp;doi=10.2753%2fMIS0742-1222230306&amp;partnerID=40&amp;md5=71b880f5308cbd9481c4984e7d9a87c4" TargetMode="External"/><Relationship Id="rId1051" Type="http://schemas.openxmlformats.org/officeDocument/2006/relationships/hyperlink" Target="https://www.scopus.com/inward/record.uri?eid=2-s2.0-84888860060&amp;doi=10.1057%2fjit.2013.20&amp;partnerID=40&amp;md5=45d8de0c78f96a0cd166dc7170d76411" TargetMode="External"/><Relationship Id="rId461" Type="http://schemas.openxmlformats.org/officeDocument/2006/relationships/hyperlink" Target="https://www.scopus.com/inward/record.uri?eid=2-s2.0-85013498552&amp;doi=10.1111%2f1467-8551.12217&amp;partnerID=40&amp;md5=9a35c657dc23865b8808b8ae771c7eee" TargetMode="External"/><Relationship Id="rId1052" Type="http://schemas.openxmlformats.org/officeDocument/2006/relationships/hyperlink" Target="https://www.scopus.com/inward/record.uri?eid=2-s2.0-85066241004&amp;doi=10.1287%2fmnsc.2017.3005&amp;partnerID=40&amp;md5=25908650ae63b6b620fa533ca40a3a40" TargetMode="External"/><Relationship Id="rId460" Type="http://schemas.openxmlformats.org/officeDocument/2006/relationships/hyperlink" Target="https://www.scopus.com/inward/record.uri?eid=2-s2.0-85117205101&amp;doi=10.1287%2fISRE.2020.0989&amp;partnerID=40&amp;md5=25fdb3807995de40cc97461fca039aaa" TargetMode="External"/><Relationship Id="rId1053" Type="http://schemas.openxmlformats.org/officeDocument/2006/relationships/hyperlink" Target="https://www.scopus.com/inward/record.uri?eid=2-s2.0-84930372941&amp;doi=10.1111%2fisj.12077&amp;partnerID=40&amp;md5=ef2e0b47b23c0989704a21bf9bae8095" TargetMode="External"/><Relationship Id="rId1054" Type="http://schemas.openxmlformats.org/officeDocument/2006/relationships/hyperlink" Target="https://www.scopus.com/inward/record.uri?eid=2-s2.0-85105927086&amp;doi=10.25300%2fMISQ%2f2021%2f14970&amp;partnerID=40&amp;md5=0196f94bff6d096e2b344b7f0d9399f8" TargetMode="External"/><Relationship Id="rId224" Type="http://schemas.openxmlformats.org/officeDocument/2006/relationships/hyperlink" Target="https://www.scopus.com/inward/record.uri?eid=2-s2.0-85138551108&amp;doi=10.1111%2fisj.12411&amp;partnerID=40&amp;md5=5af5e742cbb86eaee6ec6cad5cc43924" TargetMode="External"/><Relationship Id="rId466" Type="http://schemas.openxmlformats.org/officeDocument/2006/relationships/hyperlink" Target="https://www.scopus.com/inward/record.uri?eid=2-s2.0-85111486163&amp;doi=10.1016%2fj.jsis.2021.101681&amp;partnerID=40&amp;md5=077c540cc0b1c70c20bd389e2387cc29" TargetMode="External"/><Relationship Id="rId1055" Type="http://schemas.openxmlformats.org/officeDocument/2006/relationships/hyperlink" Target="https://www.scopus.com/inward/record.uri?eid=2-s2.0-84864948102&amp;doi=10.2307%2f41703465&amp;partnerID=40&amp;md5=35d3fb2ecd710da631341782ed682a0b" TargetMode="External"/><Relationship Id="rId223" Type="http://schemas.openxmlformats.org/officeDocument/2006/relationships/hyperlink" Target="https://www.scopus.com/inward/record.uri?eid=2-s2.0-47749083486&amp;doi=10.1111%2fj.1365-2575.2008.00307.x&amp;partnerID=40&amp;md5=8fa16dae0368d7ebe6d706a8fefe7f77" TargetMode="External"/><Relationship Id="rId465" Type="http://schemas.openxmlformats.org/officeDocument/2006/relationships/hyperlink" Target="https://www.scopus.com/inward/record.uri?eid=2-s2.0-85074535255&amp;doi=10.1016%2fj.jretai.2019.09.004&amp;partnerID=40&amp;md5=1514227b979a528201e754c8008a7cbf" TargetMode="External"/><Relationship Id="rId1056" Type="http://schemas.openxmlformats.org/officeDocument/2006/relationships/hyperlink" Target="https://www.scopus.com/inward/record.uri?eid=2-s2.0-85016175883&amp;doi=10.1287%2fisre.2016.0660&amp;partnerID=40&amp;md5=57d08e01450debd23493e7e589a3a4fe" TargetMode="External"/><Relationship Id="rId222" Type="http://schemas.openxmlformats.org/officeDocument/2006/relationships/hyperlink" Target="https://www.scopus.com/inward/record.uri?eid=2-s2.0-77950458503&amp;doi=10.1007%2fs11747-009-0137-1&amp;partnerID=40&amp;md5=eeba4d1ecf448fe94a2e64138953d965" TargetMode="External"/><Relationship Id="rId464" Type="http://schemas.openxmlformats.org/officeDocument/2006/relationships/hyperlink" Target="https://www.scopus.com/inward/record.uri?eid=2-s2.0-85142126892&amp;doi=10.1111%2f1467-8551.12679&amp;partnerID=40&amp;md5=ec0f299f61a18d35c0a82d0b9f255014" TargetMode="External"/><Relationship Id="rId1057" Type="http://schemas.openxmlformats.org/officeDocument/2006/relationships/hyperlink" Target="https://www.scopus.com/inward/record.uri?eid=2-s2.0-85146191369&amp;doi=10.1108%2fIJOPM-05-2022-0328&amp;partnerID=40&amp;md5=ccd94ae93e3bebb4c43325d2678c94f2" TargetMode="External"/><Relationship Id="rId221" Type="http://schemas.openxmlformats.org/officeDocument/2006/relationships/hyperlink" Target="https://www.scopus.com/inward/record.uri?eid=2-s2.0-63849183958&amp;doi=10.1057%2fejis.2009.4&amp;partnerID=40&amp;md5=f544ada3eb425a45e5f4e711ef09ec15" TargetMode="External"/><Relationship Id="rId463" Type="http://schemas.openxmlformats.org/officeDocument/2006/relationships/hyperlink" Target="https://www.scopus.com/inward/record.uri?eid=2-s2.0-0038041976&amp;doi=10.1046%2fj.1365-2575.2002.00121.x&amp;partnerID=40&amp;md5=afbcaf391432acac36c5e1e36ee179d4" TargetMode="External"/><Relationship Id="rId1058" Type="http://schemas.openxmlformats.org/officeDocument/2006/relationships/hyperlink" Target="https://www.scopus.com/inward/record.uri?eid=2-s2.0-85111412826&amp;doi=10.1108%2fIJOPM-09-2020-0664&amp;partnerID=40&amp;md5=5ae7a15fd97602fc5bf2bf0a8af01f93" TargetMode="External"/><Relationship Id="rId1048" Type="http://schemas.openxmlformats.org/officeDocument/2006/relationships/hyperlink" Target="https://www.scopus.com/inward/record.uri?eid=2-s2.0-84880750968&amp;doi=10.1111%2fj.1745-493x.2012.03287.x&amp;partnerID=40&amp;md5=3ac23eb7436e63193ff72847cc7baef7" TargetMode="External"/><Relationship Id="rId1049" Type="http://schemas.openxmlformats.org/officeDocument/2006/relationships/hyperlink" Target="https://www.scopus.com/inward/record.uri?eid=2-s2.0-85085528553&amp;doi=10.17705%2f1jais.00613&amp;partnerID=40&amp;md5=e35faecd4dcf9b35b2056e13865f1260" TargetMode="External"/><Relationship Id="rId217" Type="http://schemas.openxmlformats.org/officeDocument/2006/relationships/hyperlink" Target="https://www.scopus.com/inward/record.uri?eid=2-s2.0-63149189088&amp;doi=10.17705%2f1jais.00183&amp;partnerID=40&amp;md5=e3df6efc0b3415acd7bc6d9a753ea6b2" TargetMode="External"/><Relationship Id="rId459" Type="http://schemas.openxmlformats.org/officeDocument/2006/relationships/hyperlink" Target="https://www.scopus.com/inward/record.uri?eid=2-s2.0-84930572036&amp;doi=10.1111%2fjpim.12244&amp;partnerID=40&amp;md5=e5a05dae04db0165cd57a18c3e470766" TargetMode="External"/><Relationship Id="rId216" Type="http://schemas.openxmlformats.org/officeDocument/2006/relationships/hyperlink" Target="https://www.scopus.com/inward/record.uri?eid=2-s2.0-33750313567&amp;doi=10.2753%2fMIS0742-1222230204&amp;partnerID=40&amp;md5=9f9f9c1da343338a4ae57e248ae98c84" TargetMode="External"/><Relationship Id="rId458" Type="http://schemas.openxmlformats.org/officeDocument/2006/relationships/hyperlink" Target="https://www.scopus.com/inward/record.uri?eid=2-s2.0-84883376667&amp;doi=10.1108%2fIJOPM-12-2011-0445&amp;partnerID=40&amp;md5=14f8c9b1cfeed2f466e153cc0b7964a4" TargetMode="External"/><Relationship Id="rId215" Type="http://schemas.openxmlformats.org/officeDocument/2006/relationships/hyperlink" Target="https://www.scopus.com/inward/record.uri?eid=2-s2.0-79952623876&amp;doi=10.1016%2fj.jsis.2011.01.002&amp;partnerID=40&amp;md5=bd13fa25aeca9f707b819f302673258d" TargetMode="External"/><Relationship Id="rId457" Type="http://schemas.openxmlformats.org/officeDocument/2006/relationships/hyperlink" Target="https://www.scopus.com/inward/record.uri?eid=2-s2.0-85054209788&amp;doi=10.1057%2fEJIS.2016.9&amp;partnerID=40&amp;md5=8f1a950ac4425aec801ac13e00157a7a" TargetMode="External"/><Relationship Id="rId699" Type="http://schemas.openxmlformats.org/officeDocument/2006/relationships/hyperlink" Target="https://www.scopus.com/inward/record.uri?eid=2-s2.0-22844455943&amp;doi=10.1057%2fpalgrave.ejis.3000326&amp;partnerID=40&amp;md5=803be36ce716607ff9c29dbdb860d10d" TargetMode="External"/><Relationship Id="rId214" Type="http://schemas.openxmlformats.org/officeDocument/2006/relationships/hyperlink" Target="https://www.scopus.com/inward/record.uri?eid=2-s2.0-84900451163&amp;doi=10.1016%2fj.jsis.2014.03.001&amp;partnerID=40&amp;md5=c1fe91011784f0c393c20977371a9333" TargetMode="External"/><Relationship Id="rId456" Type="http://schemas.openxmlformats.org/officeDocument/2006/relationships/hyperlink" Target="https://www.scopus.com/inward/record.uri?eid=2-s2.0-85055530579&amp;doi=10.1080%2f07421222.2018.1481635&amp;partnerID=40&amp;md5=0b092a6f2100ba23fa688ed3676a0aec" TargetMode="External"/><Relationship Id="rId698" Type="http://schemas.openxmlformats.org/officeDocument/2006/relationships/hyperlink" Target="https://www.scopus.com/inward/record.uri?eid=2-s2.0-85122994189&amp;doi=10.1016%2fj.jsis.2022.101707&amp;partnerID=40&amp;md5=8af20bafe35edb73f82643333b1663a1" TargetMode="External"/><Relationship Id="rId219" Type="http://schemas.openxmlformats.org/officeDocument/2006/relationships/hyperlink" Target="https://www.scopus.com/inward/record.uri?eid=2-s2.0-85106676802&amp;doi=10.1080%2f0960085X.2021.1927866&amp;partnerID=40&amp;md5=d1d91760aa6f3992c535305008754b55" TargetMode="External"/><Relationship Id="rId218" Type="http://schemas.openxmlformats.org/officeDocument/2006/relationships/hyperlink" Target="https://www.scopus.com/inward/record.uri?eid=2-s2.0-77950459292&amp;doi=10.1007%2fs11747-008-0127-8&amp;partnerID=40&amp;md5=95669e23363fec6ece92d1667c0741cd" TargetMode="External"/><Relationship Id="rId451" Type="http://schemas.openxmlformats.org/officeDocument/2006/relationships/hyperlink" Target="https://www.scopus.com/inward/record.uri?eid=2-s2.0-85061061219&amp;doi=10.1177%2f0268396218816271&amp;partnerID=40&amp;md5=2a064b0410fcbe770ae971fae90ae468" TargetMode="External"/><Relationship Id="rId693" Type="http://schemas.openxmlformats.org/officeDocument/2006/relationships/hyperlink" Target="https://www.scopus.com/inward/record.uri?eid=2-s2.0-85051750311&amp;doi=10.25300%2fMISQ%2f2018%2f14688&amp;partnerID=40&amp;md5=19c77332ee2351dccf5be7caf225338d" TargetMode="External"/><Relationship Id="rId1040" Type="http://schemas.openxmlformats.org/officeDocument/2006/relationships/hyperlink" Target="https://www.scopus.com/inward/record.uri?eid=2-s2.0-85010628602&amp;doi=10.1111%2fisj.12135&amp;partnerID=40&amp;md5=7f0dcb2c89dfaa416f705568d31ffa1f" TargetMode="External"/><Relationship Id="rId450" Type="http://schemas.openxmlformats.org/officeDocument/2006/relationships/hyperlink" Target="https://www.scopus.com/inward/record.uri?eid=2-s2.0-84943371154&amp;doi=10.1080%2f07421222.2015.1029380&amp;partnerID=40&amp;md5=5f410aefbb58708b0bdd8d66c7cb766b" TargetMode="External"/><Relationship Id="rId692" Type="http://schemas.openxmlformats.org/officeDocument/2006/relationships/hyperlink" Target="https://www.scopus.com/inward/record.uri?eid=2-s2.0-78650656395&amp;doi=10.1287%2fisre.1100.0319&amp;partnerID=40&amp;md5=64facc3c1db24ea9a89600c6f2fa3700" TargetMode="External"/><Relationship Id="rId1041" Type="http://schemas.openxmlformats.org/officeDocument/2006/relationships/hyperlink" Target="https://www.scopus.com/inward/record.uri?eid=2-s2.0-84894763413&amp;doi=10.2753%2fMIS0742-1222300302&amp;partnerID=40&amp;md5=a6a1bc64a4f2182aae30f008218501d1" TargetMode="External"/><Relationship Id="rId691" Type="http://schemas.openxmlformats.org/officeDocument/2006/relationships/hyperlink" Target="https://www.scopus.com/inward/record.uri?eid=2-s2.0-33745795865&amp;doi=10.1057%2fpalgrave.ejis.3000600&amp;partnerID=40&amp;md5=4aa048116e621641b178f28f40f0b963" TargetMode="External"/><Relationship Id="rId1042" Type="http://schemas.openxmlformats.org/officeDocument/2006/relationships/hyperlink" Target="https://www.scopus.com/inward/record.uri?eid=2-s2.0-85125458437&amp;doi=10.1111%2fjpim.12612&amp;partnerID=40&amp;md5=6a65ebf56f2e0888054019ade165956c" TargetMode="External"/><Relationship Id="rId690" Type="http://schemas.openxmlformats.org/officeDocument/2006/relationships/hyperlink" Target="https://www.scopus.com/inward/record.uri?eid=2-s2.0-85065041724&amp;doi=10.1080%2f0960085X.2019.1598609&amp;partnerID=40&amp;md5=34d0588acb4fd4d22da7b3efb1d5705b" TargetMode="External"/><Relationship Id="rId1043" Type="http://schemas.openxmlformats.org/officeDocument/2006/relationships/hyperlink" Target="https://www.scopus.com/inward/record.uri?eid=2-s2.0-84876877345&amp;doi=10.25300%2fMISQ%2f2013%2f37.2.10&amp;partnerID=40&amp;md5=ba7761fe8457442dd7cb18b5888ebb14" TargetMode="External"/><Relationship Id="rId213" Type="http://schemas.openxmlformats.org/officeDocument/2006/relationships/hyperlink" Target="https://www.scopus.com/inward/record.uri?eid=2-s2.0-85102742592&amp;doi=10.1177%2f0149206321994182&amp;partnerID=40&amp;md5=4f5d10441fca3f34b5535713af67d0c1" TargetMode="External"/><Relationship Id="rId455" Type="http://schemas.openxmlformats.org/officeDocument/2006/relationships/hyperlink" Target="https://www.scopus.com/inward/record.uri?eid=2-s2.0-84973667602&amp;doi=10.1007%2fs11747-016-0486-5&amp;partnerID=40&amp;md5=e9ac76a50988cbac0ac5dd70b6c7f20d" TargetMode="External"/><Relationship Id="rId697" Type="http://schemas.openxmlformats.org/officeDocument/2006/relationships/hyperlink" Target="https://www.scopus.com/inward/record.uri?eid=2-s2.0-84944874299&amp;doi=10.25300%2fMISQ%2f2014%2f38.4.07&amp;partnerID=40&amp;md5=14cddf36a820789c66a8e42a29423671" TargetMode="External"/><Relationship Id="rId1044" Type="http://schemas.openxmlformats.org/officeDocument/2006/relationships/hyperlink" Target="https://www.scopus.com/inward/record.uri?eid=2-s2.0-85018678599&amp;doi=10.1057%2fs41303-017-0053-2&amp;partnerID=40&amp;md5=3ba5fd25e83f03af142a272468644a16" TargetMode="External"/><Relationship Id="rId212" Type="http://schemas.openxmlformats.org/officeDocument/2006/relationships/hyperlink" Target="https://www.scopus.com/inward/record.uri?eid=2-s2.0-84926419890&amp;doi=10.2753%2fMIS0742-1222310210&amp;partnerID=40&amp;md5=f10f0fd0e361859d818148b2523f9a25" TargetMode="External"/><Relationship Id="rId454" Type="http://schemas.openxmlformats.org/officeDocument/2006/relationships/hyperlink" Target="https://www.scopus.com/inward/record.uri?eid=2-s2.0-85052663803&amp;doi=10.1002%2fhrm.21932&amp;partnerID=40&amp;md5=e9ec4838073d0ee40cf6a0b82877195e" TargetMode="External"/><Relationship Id="rId696" Type="http://schemas.openxmlformats.org/officeDocument/2006/relationships/hyperlink" Target="https://www.scopus.com/inward/record.uri?eid=2-s2.0-84906281004&amp;doi=10.1057%2fjit.2014.2&amp;partnerID=40&amp;md5=9be2d204ff6a2ca5dc122297ea4bdd05" TargetMode="External"/><Relationship Id="rId1045" Type="http://schemas.openxmlformats.org/officeDocument/2006/relationships/hyperlink" Target="https://www.scopus.com/inward/record.uri?eid=2-s2.0-84871635125&amp;doi=10.17705%2f1jais.00319&amp;partnerID=40&amp;md5=b905621c5bff69c9c2932fa9b147c3d8" TargetMode="External"/><Relationship Id="rId211" Type="http://schemas.openxmlformats.org/officeDocument/2006/relationships/hyperlink" Target="https://www.scopus.com/inward/record.uri?eid=2-s2.0-23044529606&amp;doi=10.1057%2fpalgrave.ejis.3000393&amp;partnerID=40&amp;md5=c85ae780e9aeb5898fd5d9560cc9f4b4" TargetMode="External"/><Relationship Id="rId453" Type="http://schemas.openxmlformats.org/officeDocument/2006/relationships/hyperlink" Target="https://www.scopus.com/inward/record.uri?eid=2-s2.0-84887064864&amp;doi=10.1057%2fejis.2012.30&amp;partnerID=40&amp;md5=555c8ce2c1557545b2032cf2fcd3e63f" TargetMode="External"/><Relationship Id="rId695" Type="http://schemas.openxmlformats.org/officeDocument/2006/relationships/hyperlink" Target="https://www.scopus.com/inward/record.uri?eid=2-s2.0-85016167291&amp;doi=10.1287%2fisre.2016.0665&amp;partnerID=40&amp;md5=ae8ea00d18974aaf2de05131710731de" TargetMode="External"/><Relationship Id="rId1046" Type="http://schemas.openxmlformats.org/officeDocument/2006/relationships/hyperlink" Target="https://www.scopus.com/inward/record.uri?eid=2-s2.0-85084930075&amp;doi=10.1287%2fmnsc.2018.3281&amp;partnerID=40&amp;md5=e3b3303e17059b6605750bca775b5e2f" TargetMode="External"/><Relationship Id="rId210" Type="http://schemas.openxmlformats.org/officeDocument/2006/relationships/hyperlink" Target="https://www.scopus.com/inward/record.uri?eid=2-s2.0-33646198231&amp;doi=10.1016%2fj.jsis.2005.10.001&amp;partnerID=40&amp;md5=d421a8981f5892e8446938eff1e2504f" TargetMode="External"/><Relationship Id="rId452" Type="http://schemas.openxmlformats.org/officeDocument/2006/relationships/hyperlink" Target="https://www.scopus.com/inward/record.uri?eid=2-s2.0-85079834008&amp;doi=10.1016%2fj.jsis.2020.101599&amp;partnerID=40&amp;md5=dde47e6968dc0e3d7b275b7e86d2a3fc" TargetMode="External"/><Relationship Id="rId694" Type="http://schemas.openxmlformats.org/officeDocument/2006/relationships/hyperlink" Target="https://www.scopus.com/inward/record.uri?eid=2-s2.0-85142057796&amp;doi=10.1108%2fIJOPM-03-2022-0199&amp;partnerID=40&amp;md5=9a013c11168a5a0db8208014ac0a45a3" TargetMode="External"/><Relationship Id="rId1047" Type="http://schemas.openxmlformats.org/officeDocument/2006/relationships/hyperlink" Target="https://www.scopus.com/inward/record.uri?eid=2-s2.0-84933506000&amp;doi=10.25300%2fMISQ%2f2015%2f39.2.10&amp;partnerID=40&amp;md5=dff22b6831dee0fd8b2dca073a6a5c50" TargetMode="External"/><Relationship Id="rId491" Type="http://schemas.openxmlformats.org/officeDocument/2006/relationships/hyperlink" Target="https://www.scopus.com/inward/record.uri?eid=2-s2.0-85074722956&amp;doi=10.1016%2fj.jsis.2019.101580&amp;partnerID=40&amp;md5=86d5b857deb0f785d9d23eae5cc67102" TargetMode="External"/><Relationship Id="rId490" Type="http://schemas.openxmlformats.org/officeDocument/2006/relationships/hyperlink" Target="https://www.scopus.com/inward/record.uri?eid=2-s2.0-85061180806&amp;doi=10.1016%2fj.ijresmar.2019.01.008&amp;partnerID=40&amp;md5=5c20a863f15660b486e40767f0e6ce94" TargetMode="External"/><Relationship Id="rId249" Type="http://schemas.openxmlformats.org/officeDocument/2006/relationships/hyperlink" Target="https://www.scopus.com/inward/record.uri?eid=2-s2.0-84868029176&amp;doi=10.1287%2fisre.1110.0370&amp;partnerID=40&amp;md5=39abcf5e7d8fb4211a463bc291ea2e48" TargetMode="External"/><Relationship Id="rId248" Type="http://schemas.openxmlformats.org/officeDocument/2006/relationships/hyperlink" Target="https://www.scopus.com/inward/record.uri?eid=2-s2.0-67649548428&amp;doi=10.1287%2fisre.1080.0195&amp;partnerID=40&amp;md5=10f29fe62bc6e43dc069342b1fab4ec9" TargetMode="External"/><Relationship Id="rId247" Type="http://schemas.openxmlformats.org/officeDocument/2006/relationships/hyperlink" Target="https://www.scopus.com/inward/record.uri?eid=2-s2.0-84863393442&amp;doi=10.2753%2fMIS0742-1222280304&amp;partnerID=40&amp;md5=664a1a07e178799d54127797f937cc95" TargetMode="External"/><Relationship Id="rId489" Type="http://schemas.openxmlformats.org/officeDocument/2006/relationships/hyperlink" Target="https://www.scopus.com/inward/record.uri?eid=2-s2.0-68949085548&amp;doi=10.2753%2fMIS0742-1222250402&amp;partnerID=40&amp;md5=4af88df04f12115ece7f2fb419098ff7" TargetMode="External"/><Relationship Id="rId1070" Type="http://schemas.openxmlformats.org/officeDocument/2006/relationships/hyperlink" Target="https://www.scopus.com/inward/record.uri?eid=2-s2.0-77957047154&amp;doi=10.1287%2forsc.1100.0528&amp;partnerID=40&amp;md5=c025cdae63406dca405fe1df78937fad" TargetMode="External"/><Relationship Id="rId1071" Type="http://schemas.openxmlformats.org/officeDocument/2006/relationships/hyperlink" Target="https://www.scopus.com/inward/record.uri?eid=2-s2.0-66949166700&amp;doi=10.1007%2fs11747-006-0005-1&amp;partnerID=40&amp;md5=b6e1effd57db2621a2e02d3ac33ee86b" TargetMode="External"/><Relationship Id="rId1072" Type="http://schemas.openxmlformats.org/officeDocument/2006/relationships/hyperlink" Target="https://www.scopus.com/inward/record.uri?eid=2-s2.0-85096683102&amp;doi=10.1111%2fisj.12315&amp;partnerID=40&amp;md5=7bb83868ef636c7575307099f43dc8aa" TargetMode="External"/><Relationship Id="rId242" Type="http://schemas.openxmlformats.org/officeDocument/2006/relationships/hyperlink" Target="https://www.scopus.com/inward/record.uri?eid=2-s2.0-55349114365&amp;doi=10.1111%2fj.1467-8543.2008.00696.x&amp;partnerID=40&amp;md5=e4cc595fe2195b8937f9022e41ad0176" TargetMode="External"/><Relationship Id="rId484" Type="http://schemas.openxmlformats.org/officeDocument/2006/relationships/hyperlink" Target="https://www.scopus.com/inward/record.uri?eid=2-s2.0-79955824305&amp;doi=10.1287%2fisre.1090.0247&amp;partnerID=40&amp;md5=4e8dad9b123cb5e0e09c9f8cd16f6786" TargetMode="External"/><Relationship Id="rId1073" Type="http://schemas.openxmlformats.org/officeDocument/2006/relationships/hyperlink" Target="https://www.scopus.com/inward/record.uri?eid=2-s2.0-85123872680&amp;doi=10.1016%2fj.jsis.2022.101708&amp;partnerID=40&amp;md5=e888333fb32c75d39d63a50a89305fad" TargetMode="External"/><Relationship Id="rId241" Type="http://schemas.openxmlformats.org/officeDocument/2006/relationships/hyperlink" Target="https://www.scopus.com/inward/record.uri?eid=2-s2.0-67650713311&amp;doi=10.1016%2fj.jsis.2009.05.002&amp;partnerID=40&amp;md5=fa1d3e6f3365e5159cb08efd3ee1e11a" TargetMode="External"/><Relationship Id="rId483" Type="http://schemas.openxmlformats.org/officeDocument/2006/relationships/hyperlink" Target="https://www.scopus.com/inward/record.uri?eid=2-s2.0-0028497243&amp;doi=10.1016%2f0963-8687%2894%2990029-9&amp;partnerID=40&amp;md5=f8239772499f9b465abdd7c3b925058b" TargetMode="External"/><Relationship Id="rId1074" Type="http://schemas.openxmlformats.org/officeDocument/2006/relationships/hyperlink" Target="https://www.scopus.com/inward/record.uri?eid=2-s2.0-85136510428&amp;doi=10.1111%2fjoms.12854&amp;partnerID=40&amp;md5=06fcc58b382faa52ee3426e9e336bab7" TargetMode="External"/><Relationship Id="rId240" Type="http://schemas.openxmlformats.org/officeDocument/2006/relationships/hyperlink" Target="https://www.scopus.com/inward/record.uri?eid=2-s2.0-85134374514&amp;doi=10.1002%2fjoom.1200&amp;partnerID=40&amp;md5=20099a371e32d03598cbfac8b385fd77" TargetMode="External"/><Relationship Id="rId482" Type="http://schemas.openxmlformats.org/officeDocument/2006/relationships/hyperlink" Target="https://www.scopus.com/inward/record.uri?eid=2-s2.0-84867741373&amp;doi=10.1111%2fj.1365-2575.2011.00395.x&amp;partnerID=40&amp;md5=6a3cf54e5d67d533c6e3ea7d0234950f" TargetMode="External"/><Relationship Id="rId1075" Type="http://schemas.openxmlformats.org/officeDocument/2006/relationships/hyperlink" Target="https://www.scopus.com/inward/record.uri?eid=2-s2.0-84966930469&amp;doi=10.1016%2fj.jom.2016.04.002&amp;partnerID=40&amp;md5=5e7764614368be03d1a616de2f685f54" TargetMode="External"/><Relationship Id="rId481" Type="http://schemas.openxmlformats.org/officeDocument/2006/relationships/hyperlink" Target="https://www.scopus.com/inward/record.uri?eid=2-s2.0-85047254729&amp;doi=10.1080%2f07421222.2018.1451957&amp;partnerID=40&amp;md5=153e6cfaf5ece007a16e737b5f669192" TargetMode="External"/><Relationship Id="rId1076" Type="http://schemas.openxmlformats.org/officeDocument/2006/relationships/hyperlink" Target="https://www.scopus.com/inward/record.uri?eid=2-s2.0-0035261938&amp;doi=10.1287%2fmnsc.47.2.324.9842&amp;partnerID=40&amp;md5=7d1496b8e05e486bbc2ea2735ad2b1fe" TargetMode="External"/><Relationship Id="rId246" Type="http://schemas.openxmlformats.org/officeDocument/2006/relationships/hyperlink" Target="https://www.scopus.com/inward/record.uri?eid=2-s2.0-84991011699&amp;doi=10.1016%2fj.jom.2016.07.006&amp;partnerID=40&amp;md5=a4316e5698a54a5530a35bdbde67d2d4" TargetMode="External"/><Relationship Id="rId488" Type="http://schemas.openxmlformats.org/officeDocument/2006/relationships/hyperlink" Target="https://www.scopus.com/inward/record.uri?eid=2-s2.0-85058072468&amp;doi=10.1111%2fisj.12193&amp;partnerID=40&amp;md5=27ee6f7a5b5eb15f790d9be2e36691f2" TargetMode="External"/><Relationship Id="rId1077" Type="http://schemas.openxmlformats.org/officeDocument/2006/relationships/hyperlink" Target="https://www.scopus.com/inward/record.uri?eid=2-s2.0-38949089272&amp;doi=10.1016%2fj.jom.2007.02.003&amp;partnerID=40&amp;md5=1e15364630d0223e57cb54426588d7f9" TargetMode="External"/><Relationship Id="rId245" Type="http://schemas.openxmlformats.org/officeDocument/2006/relationships/hyperlink" Target="https://www.scopus.com/inward/record.uri?eid=2-s2.0-85021066109&amp;doi=10.1287%2fisre.2016.0675&amp;partnerID=40&amp;md5=12cb82c8bf49662c1406a7bd355334fb" TargetMode="External"/><Relationship Id="rId487" Type="http://schemas.openxmlformats.org/officeDocument/2006/relationships/hyperlink" Target="https://www.scopus.com/inward/record.uri?eid=2-s2.0-0038032115&amp;doi=10.1287%2fisre.14.2.127.16019&amp;partnerID=40&amp;md5=81a16951bb001cb71d24e000b309d739" TargetMode="External"/><Relationship Id="rId1078" Type="http://schemas.openxmlformats.org/officeDocument/2006/relationships/hyperlink" Target="https://www.scopus.com/inward/record.uri?eid=2-s2.0-85078149406&amp;doi=10.17705%2f1jais.00578&amp;partnerID=40&amp;md5=c60725f2998a9b48dbe8b941b072ba1d" TargetMode="External"/><Relationship Id="rId244" Type="http://schemas.openxmlformats.org/officeDocument/2006/relationships/hyperlink" Target="https://www.scopus.com/inward/record.uri?eid=2-s2.0-85067624629&amp;doi=10.1080%2f0960085X.2019.1627489&amp;partnerID=40&amp;md5=4220c6fc9077d78b0447e541b2b5d058" TargetMode="External"/><Relationship Id="rId486" Type="http://schemas.openxmlformats.org/officeDocument/2006/relationships/hyperlink" Target="https://www.scopus.com/inward/record.uri?eid=2-s2.0-51249105655&amp;doi=10.2308%2faccr.2008.83.4.957&amp;partnerID=40&amp;md5=d6a1464665ca1204fd22349445235645" TargetMode="External"/><Relationship Id="rId1079" Type="http://schemas.openxmlformats.org/officeDocument/2006/relationships/hyperlink" Target="https://www.scopus.com/inward/record.uri?eid=2-s2.0-84880016449&amp;doi=10.1111%2fj.1365-2575.2012.00404.x&amp;partnerID=40&amp;md5=4711870564c9ececf1fb9e187ce616a6" TargetMode="External"/><Relationship Id="rId243" Type="http://schemas.openxmlformats.org/officeDocument/2006/relationships/hyperlink" Target="https://www.scopus.com/inward/record.uri?eid=2-s2.0-84930542689&amp;doi=10.1016%2fj.jsis.2015.04.003&amp;partnerID=40&amp;md5=242d4c62e1d55523df782d277f24d61c" TargetMode="External"/><Relationship Id="rId485" Type="http://schemas.openxmlformats.org/officeDocument/2006/relationships/hyperlink" Target="https://www.scopus.com/inward/record.uri?eid=2-s2.0-85059690625&amp;doi=10.1111%2fjpim.12486&amp;partnerID=40&amp;md5=e13c58da76151cfaae40ffa99d54d282" TargetMode="External"/><Relationship Id="rId480" Type="http://schemas.openxmlformats.org/officeDocument/2006/relationships/hyperlink" Target="https://www.scopus.com/inward/record.uri?eid=2-s2.0-13944275945&amp;doi=10.1080%2f07421222.2004.11045810&amp;partnerID=40&amp;md5=7c82ea72b720f89c74e0b1c4cf37003d" TargetMode="External"/><Relationship Id="rId239" Type="http://schemas.openxmlformats.org/officeDocument/2006/relationships/hyperlink" Target="https://www.scopus.com/inward/record.uri?eid=2-s2.0-23144463584&amp;doi=10.1016%2fj.respol.2005.04.007&amp;partnerID=40&amp;md5=437c78d2b56a1dc3e0b9ea1481143b07" TargetMode="External"/><Relationship Id="rId238" Type="http://schemas.openxmlformats.org/officeDocument/2006/relationships/hyperlink" Target="https://www.scopus.com/inward/record.uri?eid=2-s2.0-84919677660&amp;doi=10.5465%2famp.2013.0100&amp;partnerID=40&amp;md5=5f10a1ca250c66c797919fbaacd867f9" TargetMode="External"/><Relationship Id="rId237" Type="http://schemas.openxmlformats.org/officeDocument/2006/relationships/hyperlink" Target="https://www.scopus.com/inward/record.uri?eid=2-s2.0-85104454670&amp;doi=10.1287%2fisre.2020.0960&amp;partnerID=40&amp;md5=4d7a2788501914ebd00b102d8d122aba" TargetMode="External"/><Relationship Id="rId479" Type="http://schemas.openxmlformats.org/officeDocument/2006/relationships/hyperlink" Target="https://www.scopus.com/inward/record.uri?eid=2-s2.0-85028524122&amp;doi=10.1057%2fs41303-017-0062-1&amp;partnerID=40&amp;md5=aec4ecdb6f25e86382488abef99f3f54" TargetMode="External"/><Relationship Id="rId236" Type="http://schemas.openxmlformats.org/officeDocument/2006/relationships/hyperlink" Target="https://www.scopus.com/inward/record.uri?eid=2-s2.0-82955198474&amp;doi=10.1016%2fj.jsis.2011.03.001&amp;partnerID=40&amp;md5=8a66f244d6a37f2d7d4c2e8e8da6e3e7" TargetMode="External"/><Relationship Id="rId478" Type="http://schemas.openxmlformats.org/officeDocument/2006/relationships/hyperlink" Target="https://www.scopus.com/inward/record.uri?eid=2-s2.0-33646256155&amp;doi=10.1002%2fsmj.527&amp;partnerID=40&amp;md5=8b4cb377b1dbd321b7738e8a4554c79c" TargetMode="External"/><Relationship Id="rId1060" Type="http://schemas.openxmlformats.org/officeDocument/2006/relationships/hyperlink" Target="https://www.scopus.com/inward/record.uri?eid=2-s2.0-84865046203&amp;doi=10.1057%2fejis.2011.52&amp;partnerID=40&amp;md5=9ec074fe260314bb11a1d7c319a1ca63" TargetMode="External"/><Relationship Id="rId1061" Type="http://schemas.openxmlformats.org/officeDocument/2006/relationships/hyperlink" Target="https://www.scopus.com/inward/record.uri?eid=2-s2.0-85115267622&amp;doi=10.1080%2f0960085X.2021.1980444&amp;partnerID=40&amp;md5=5ba8146eec68f4218db2533930d80a84" TargetMode="External"/><Relationship Id="rId231" Type="http://schemas.openxmlformats.org/officeDocument/2006/relationships/hyperlink" Target="https://www.scopus.com/inward/record.uri?eid=2-s2.0-85056151952&amp;doi=10.1111%2fjoms.12396&amp;partnerID=40&amp;md5=9481b530239333224517c0bd276267d9" TargetMode="External"/><Relationship Id="rId473" Type="http://schemas.openxmlformats.org/officeDocument/2006/relationships/hyperlink" Target="https://www.scopus.com/inward/record.uri?eid=2-s2.0-79960990933&amp;doi=10.17705%2f1jais.00270&amp;partnerID=40&amp;md5=dca0d2eef63af4cb099c0f657a865489" TargetMode="External"/><Relationship Id="rId1062" Type="http://schemas.openxmlformats.org/officeDocument/2006/relationships/hyperlink" Target="https://www.scopus.com/inward/record.uri?eid=2-s2.0-85079240467&amp;doi=10.1111%2fisj.12271&amp;partnerID=40&amp;md5=51dd4a4bda178b0df28a9ad08aef88e8" TargetMode="External"/><Relationship Id="rId230" Type="http://schemas.openxmlformats.org/officeDocument/2006/relationships/hyperlink" Target="https://www.scopus.com/inward/record.uri?eid=2-s2.0-77953724547&amp;doi=10.1016%2fj.jsis.2010.02.002&amp;partnerID=40&amp;md5=a5ea40a90a09d5058affd8fa6aadbb4f" TargetMode="External"/><Relationship Id="rId472" Type="http://schemas.openxmlformats.org/officeDocument/2006/relationships/hyperlink" Target="https://www.scopus.com/inward/record.uri?eid=2-s2.0-85138245921&amp;doi=10.1080%2f0960085X.2022.2115410&amp;partnerID=40&amp;md5=f357dcfad29acc5af32799f3413fab58" TargetMode="External"/><Relationship Id="rId1063" Type="http://schemas.openxmlformats.org/officeDocument/2006/relationships/hyperlink" Target="https://www.scopus.com/inward/record.uri?eid=2-s2.0-84879497783&amp;doi=10.1016%2fj.ejor.2013.04.032&amp;partnerID=40&amp;md5=d4bdb27586f6fe187e3f765db4b972f7" TargetMode="External"/><Relationship Id="rId471" Type="http://schemas.openxmlformats.org/officeDocument/2006/relationships/hyperlink" Target="https://www.scopus.com/inward/record.uri?eid=2-s2.0-85070327628&amp;doi=10.1080%2f07421222.2019.1628906&amp;partnerID=40&amp;md5=83062c096a6d44d35241894b2095835a" TargetMode="External"/><Relationship Id="rId1064" Type="http://schemas.openxmlformats.org/officeDocument/2006/relationships/hyperlink" Target="https://www.scopus.com/inward/record.uri?eid=2-s2.0-85134182068&amp;doi=10.1080%2f0960085X.2022.2085201&amp;partnerID=40&amp;md5=27149f6f805c83a49c7b12734500cc94" TargetMode="External"/><Relationship Id="rId470" Type="http://schemas.openxmlformats.org/officeDocument/2006/relationships/hyperlink" Target="https://www.scopus.com/inward/record.uri?eid=2-s2.0-85105972473&amp;doi=10.17705%2f1jais.00677&amp;partnerID=40&amp;md5=3425524f38f2d0507bea433ec5dd5cb7" TargetMode="External"/><Relationship Id="rId1065" Type="http://schemas.openxmlformats.org/officeDocument/2006/relationships/hyperlink" Target="https://www.scopus.com/inward/record.uri?eid=2-s2.0-37549032509&amp;doi=10.1108%2f01443570810841095&amp;partnerID=40&amp;md5=09b942cef2f05ee75888f6661a3bbd34" TargetMode="External"/><Relationship Id="rId235" Type="http://schemas.openxmlformats.org/officeDocument/2006/relationships/hyperlink" Target="https://www.scopus.com/inward/record.uri?eid=2-s2.0-85017327958&amp;doi=10.1111%2fjscm.12136&amp;partnerID=40&amp;md5=20b2ff5c4f9fde4048ade32c12052fc8" TargetMode="External"/><Relationship Id="rId477" Type="http://schemas.openxmlformats.org/officeDocument/2006/relationships/hyperlink" Target="https://www.scopus.com/inward/record.uri?eid=2-s2.0-85021094305&amp;doi=10.25300%2fMISQ%2f2017%2f41.4.15&amp;partnerID=40&amp;md5=bb6218279777111594350baf8163b7d2" TargetMode="External"/><Relationship Id="rId1066" Type="http://schemas.openxmlformats.org/officeDocument/2006/relationships/hyperlink" Target="https://www.scopus.com/inward/record.uri?eid=2-s2.0-81255172956&amp;doi=10.2753%2fMIS0742-1222280206&amp;partnerID=40&amp;md5=5c57b705655cfb4d7ad3da22d9e1572a" TargetMode="External"/><Relationship Id="rId234" Type="http://schemas.openxmlformats.org/officeDocument/2006/relationships/hyperlink" Target="https://www.scopus.com/inward/record.uri?eid=2-s2.0-85099320940&amp;doi=10.1111%2fjpim.12560&amp;partnerID=40&amp;md5=5deeb09f1efe0f5b89b75ad96187b910" TargetMode="External"/><Relationship Id="rId476" Type="http://schemas.openxmlformats.org/officeDocument/2006/relationships/hyperlink" Target="https://www.scopus.com/inward/record.uri?eid=2-s2.0-85076065253&amp;doi=10.1080%2f0960085X.2019.1669494&amp;partnerID=40&amp;md5=bd2798c0d7c0d589ad1b89a8d08c1b18" TargetMode="External"/><Relationship Id="rId1067" Type="http://schemas.openxmlformats.org/officeDocument/2006/relationships/hyperlink" Target="https://www.scopus.com/inward/record.uri?eid=2-s2.0-84936891565&amp;doi=10.1111%2fpoms.12362&amp;partnerID=40&amp;md5=072ac63efd1e3a29f099e3914cea8b37" TargetMode="External"/><Relationship Id="rId233" Type="http://schemas.openxmlformats.org/officeDocument/2006/relationships/hyperlink" Target="https://www.scopus.com/inward/record.uri?eid=2-s2.0-84867974661&amp;doi=10.1016%2fS0963-8687%2802%2900035-5&amp;partnerID=40&amp;md5=5eac419d0cdb9cece67177aa416dcca8" TargetMode="External"/><Relationship Id="rId475" Type="http://schemas.openxmlformats.org/officeDocument/2006/relationships/hyperlink" Target="https://www.scopus.com/inward/record.uri?eid=2-s2.0-85046798774&amp;doi=10.2308%2faccr-51927&amp;partnerID=40&amp;md5=629faf77d6554359be81ac3a8617380c" TargetMode="External"/><Relationship Id="rId1068" Type="http://schemas.openxmlformats.org/officeDocument/2006/relationships/hyperlink" Target="https://www.scopus.com/inward/record.uri?eid=2-s2.0-85070283476&amp;doi=10.1108%2fIJOPM-07-2018-0395&amp;partnerID=40&amp;md5=c19e50561c52ef53a5e160097c26fc1d" TargetMode="External"/><Relationship Id="rId232" Type="http://schemas.openxmlformats.org/officeDocument/2006/relationships/hyperlink" Target="https://www.scopus.com/inward/record.uri?eid=2-s2.0-34248546937&amp;doi=10.1016%2fj.jom.2006.09.001&amp;partnerID=40&amp;md5=2c275620493e5eafb259515147d3b7e5" TargetMode="External"/><Relationship Id="rId474" Type="http://schemas.openxmlformats.org/officeDocument/2006/relationships/hyperlink" Target="https://www.scopus.com/inward/record.uri?eid=2-s2.0-84877962436&amp;doi=10.2753%2fMIS0742-1222290310&amp;partnerID=40&amp;md5=7a5ecb9c5e1244860757298312eaf030" TargetMode="External"/><Relationship Id="rId1069" Type="http://schemas.openxmlformats.org/officeDocument/2006/relationships/hyperlink" Target="https://www.scopus.com/inward/record.uri?eid=2-s2.0-85073963398&amp;doi=10.1108%2fIJOPM-12-2018-0747&amp;partnerID=40&amp;md5=d2b68e400ba67b7d4cb93159d5c85340" TargetMode="External"/><Relationship Id="rId1015" Type="http://schemas.openxmlformats.org/officeDocument/2006/relationships/hyperlink" Target="https://www.scopus.com/inward/record.uri?eid=2-s2.0-33646174516&amp;doi=10.1016%2fj.jsis.2005.08.001&amp;partnerID=40&amp;md5=c53f1edd3ab14ea92385872414bc05f9" TargetMode="External"/><Relationship Id="rId1016" Type="http://schemas.openxmlformats.org/officeDocument/2006/relationships/hyperlink" Target="https://www.scopus.com/inward/record.uri?eid=2-s2.0-70450227431&amp;doi=10.1057%2fjit.2009.16&amp;partnerID=40&amp;md5=a0d7cdcead4cc3852be5838695f83b83" TargetMode="External"/><Relationship Id="rId1017" Type="http://schemas.openxmlformats.org/officeDocument/2006/relationships/hyperlink" Target="https://www.scopus.com/inward/record.uri?eid=2-s2.0-85074634595&amp;doi=10.1111%2fjpim.12512&amp;partnerID=40&amp;md5=93bbab59bfcdce6dcacb9c8ca9c82a87" TargetMode="External"/><Relationship Id="rId1018" Type="http://schemas.openxmlformats.org/officeDocument/2006/relationships/hyperlink" Target="https://www.scopus.com/inward/record.uri?eid=2-s2.0-79955851807&amp;doi=10.1287%2fisre.1090.0273&amp;partnerID=40&amp;md5=208d2b345d0d9e1a738193d0ad86cf7f" TargetMode="External"/><Relationship Id="rId1019" Type="http://schemas.openxmlformats.org/officeDocument/2006/relationships/hyperlink" Target="https://www.scopus.com/inward/record.uri?eid=2-s2.0-77957074553&amp;doi=10.1177%2f0018726709359720&amp;partnerID=40&amp;md5=9be9b08be3b8d616a99bcde3e2d1dac7" TargetMode="External"/><Relationship Id="rId426" Type="http://schemas.openxmlformats.org/officeDocument/2006/relationships/hyperlink" Target="https://www.scopus.com/inward/record.uri?eid=2-s2.0-84868681450&amp;doi=10.1016%2fj.jwb.2012.06.006&amp;partnerID=40&amp;md5=6245bd5875742c6a63797ccddab18e0f" TargetMode="External"/><Relationship Id="rId668" Type="http://schemas.openxmlformats.org/officeDocument/2006/relationships/hyperlink" Target="https://www.scopus.com/inward/record.uri?eid=2-s2.0-48949096083&amp;doi=10.1057%2fejis.2008.16&amp;partnerID=40&amp;md5=e98de3b0fbcd726230ae7f38c6a55176" TargetMode="External"/><Relationship Id="rId425" Type="http://schemas.openxmlformats.org/officeDocument/2006/relationships/hyperlink" Target="https://www.scopus.com/inward/record.uri?eid=2-s2.0-28844448911&amp;doi=10.1080%2f07421222.2005.11045842&amp;partnerID=40&amp;md5=966ff027115d6689cd1334a9792e368c" TargetMode="External"/><Relationship Id="rId667" Type="http://schemas.openxmlformats.org/officeDocument/2006/relationships/hyperlink" Target="https://www.scopus.com/inward/record.uri?eid=2-s2.0-33846407218&amp;doi=10.1002%2fsmj.573&amp;partnerID=40&amp;md5=58218a2c946d5b8e6a128e475227805e" TargetMode="External"/><Relationship Id="rId424" Type="http://schemas.openxmlformats.org/officeDocument/2006/relationships/hyperlink" Target="https://www.scopus.com/inward/record.uri?eid=2-s2.0-84991329869&amp;doi=10.1111%2fpoms.12640&amp;partnerID=40&amp;md5=d3adc748a489d686de33eeebee9a781b" TargetMode="External"/><Relationship Id="rId666" Type="http://schemas.openxmlformats.org/officeDocument/2006/relationships/hyperlink" Target="https://www.scopus.com/inward/record.uri?eid=2-s2.0-34147212391&amp;doi=10.1016%2fj.jsis.2006.10.002&amp;partnerID=40&amp;md5=549b8c6e22c75662b7af7839278dab17" TargetMode="External"/><Relationship Id="rId423" Type="http://schemas.openxmlformats.org/officeDocument/2006/relationships/hyperlink" Target="https://www.scopus.com/inward/record.uri?eid=2-s2.0-71849115205&amp;doi=10.1108%2f01443570911005992&amp;partnerID=40&amp;md5=7fa151ad45c51e2673816a0e20ed1458" TargetMode="External"/><Relationship Id="rId665" Type="http://schemas.openxmlformats.org/officeDocument/2006/relationships/hyperlink" Target="https://www.scopus.com/inward/record.uri?eid=2-s2.0-77649160389&amp;doi=10.2307%2f20721419&amp;partnerID=40&amp;md5=44cb3c4a5b390c28ff2bbf9b7690b2ed" TargetMode="External"/><Relationship Id="rId429" Type="http://schemas.openxmlformats.org/officeDocument/2006/relationships/hyperlink" Target="https://www.scopus.com/inward/record.uri?eid=2-s2.0-80052968681&amp;doi=10.1016%2fj.jbusvent.2011.04.001&amp;partnerID=40&amp;md5=d866636de34dd9e8a8c215c54e6b1fe4" TargetMode="External"/><Relationship Id="rId428" Type="http://schemas.openxmlformats.org/officeDocument/2006/relationships/hyperlink" Target="https://www.scopus.com/inward/record.uri?eid=2-s2.0-84928951657&amp;doi=10.25300%2fMISQ%2f2015%2f39.1.06&amp;partnerID=40&amp;md5=8ed19c5fe83269b55bc4638b0bdc98e1" TargetMode="External"/><Relationship Id="rId427" Type="http://schemas.openxmlformats.org/officeDocument/2006/relationships/hyperlink" Target="https://www.scopus.com/inward/record.uri?eid=2-s2.0-34548797108&amp;doi=10.1016%2fj.jom.2007.01.005&amp;partnerID=40&amp;md5=f91061009b3d18112c556d19831d9f23" TargetMode="External"/><Relationship Id="rId669" Type="http://schemas.openxmlformats.org/officeDocument/2006/relationships/hyperlink" Target="https://www.scopus.com/inward/record.uri?eid=2-s2.0-85027514667&amp;doi=10.1111%2fisj.12106&amp;partnerID=40&amp;md5=4b83ce9c66cf48a3d26860dd1b848199" TargetMode="External"/><Relationship Id="rId660" Type="http://schemas.openxmlformats.org/officeDocument/2006/relationships/hyperlink" Target="https://www.scopus.com/inward/record.uri?eid=2-s2.0-79951576699&amp;doi=10.1016%2fj.jom.2010.05.001&amp;partnerID=40&amp;md5=97247acafa9f9171f6cd01bd5e71ee89" TargetMode="External"/><Relationship Id="rId1010" Type="http://schemas.openxmlformats.org/officeDocument/2006/relationships/hyperlink" Target="https://www.scopus.com/inward/record.uri?eid=2-s2.0-85133099793&amp;doi=10.1108%2fIJOPM-10-2021-0674&amp;partnerID=40&amp;md5=a7b87667fa248c0c52358f1846d82576" TargetMode="External"/><Relationship Id="rId422" Type="http://schemas.openxmlformats.org/officeDocument/2006/relationships/hyperlink" Target="https://www.scopus.com/inward/record.uri?eid=2-s2.0-44649136036&amp;doi=10.1016%2fj.jwb.2007.11.003&amp;partnerID=40&amp;md5=cc0ad35cc3e9dcf7054aa20632188fba" TargetMode="External"/><Relationship Id="rId664" Type="http://schemas.openxmlformats.org/officeDocument/2006/relationships/hyperlink" Target="https://www.scopus.com/inward/record.uri?eid=2-s2.0-82955247665&amp;doi=10.1016%2fj.jsis.2011.08.001&amp;partnerID=40&amp;md5=4f9eb5e1ec399172534f2fa2ac8e8963" TargetMode="External"/><Relationship Id="rId1011" Type="http://schemas.openxmlformats.org/officeDocument/2006/relationships/hyperlink" Target="https://www.scopus.com/inward/record.uri?eid=2-s2.0-85065416221&amp;doi=10.1111%2f1467-8551.12332&amp;partnerID=40&amp;md5=555dbd2593dc3e62c0895bfae41dbdef" TargetMode="External"/><Relationship Id="rId421" Type="http://schemas.openxmlformats.org/officeDocument/2006/relationships/hyperlink" Target="https://www.scopus.com/inward/record.uri?eid=2-s2.0-85089197561&amp;doi=10.1111%2f1467-8551.12428&amp;partnerID=40&amp;md5=2edd3443635b6bce507b7d2e7b0f96c3" TargetMode="External"/><Relationship Id="rId663" Type="http://schemas.openxmlformats.org/officeDocument/2006/relationships/hyperlink" Target="https://www.scopus.com/inward/record.uri?eid=2-s2.0-85109358821&amp;doi=10.1177%2f02683962211019406&amp;partnerID=40&amp;md5=024d68901549a8d6ea4b58dc73e94de5" TargetMode="External"/><Relationship Id="rId1012" Type="http://schemas.openxmlformats.org/officeDocument/2006/relationships/hyperlink" Target="https://www.scopus.com/inward/record.uri?eid=2-s2.0-85091055285&amp;doi=10.1108%2fIJOPM-04-2019-0331&amp;partnerID=40&amp;md5=1e822e79386334faba244a8f7f5dfd7b" TargetMode="External"/><Relationship Id="rId420" Type="http://schemas.openxmlformats.org/officeDocument/2006/relationships/hyperlink" Target="https://www.scopus.com/inward/record.uri?eid=2-s2.0-85112058848&amp;doi=10.1080%2f0960085X.2021.1963193&amp;partnerID=40&amp;md5=9e0fcb7dd709456559a97e0a1a082e42" TargetMode="External"/><Relationship Id="rId662" Type="http://schemas.openxmlformats.org/officeDocument/2006/relationships/hyperlink" Target="https://www.scopus.com/inward/record.uri?eid=2-s2.0-85100606428&amp;doi=10.1016%2fj.jsis.2021.101654&amp;partnerID=40&amp;md5=3ed94874c4bcbf4f6639732fe232b257" TargetMode="External"/><Relationship Id="rId1013" Type="http://schemas.openxmlformats.org/officeDocument/2006/relationships/hyperlink" Target="https://www.scopus.com/inward/record.uri?eid=2-s2.0-85047932862&amp;doi=10.1111%2fpoms.12663&amp;partnerID=40&amp;md5=3b4b7f3402f42ec523bb06b55a1bae6c" TargetMode="External"/><Relationship Id="rId661" Type="http://schemas.openxmlformats.org/officeDocument/2006/relationships/hyperlink" Target="https://www.scopus.com/inward/record.uri?eid=2-s2.0-85136282379&amp;doi=10.1108%2fIJOPM-09-2021-0616&amp;partnerID=40&amp;md5=3758162a60bb09d6b7c29b8fe10be614" TargetMode="External"/><Relationship Id="rId1014" Type="http://schemas.openxmlformats.org/officeDocument/2006/relationships/hyperlink" Target="https://www.scopus.com/inward/record.uri?eid=2-s2.0-85073928758&amp;doi=10.17705%2f1jais.00560&amp;partnerID=40&amp;md5=b6d0b6ca065a4a761f9a376434799ca9" TargetMode="External"/><Relationship Id="rId1004" Type="http://schemas.openxmlformats.org/officeDocument/2006/relationships/hyperlink" Target="https://www.scopus.com/inward/record.uri?eid=2-s2.0-84870577292&amp;doi=10.2753%2fMIS0742-1222290211&amp;partnerID=40&amp;md5=6af67e02f6cbf13f5f126de9500812e0" TargetMode="External"/><Relationship Id="rId1005" Type="http://schemas.openxmlformats.org/officeDocument/2006/relationships/hyperlink" Target="https://www.scopus.com/inward/record.uri?eid=2-s2.0-72049129674&amp;doi=10.2307%2f20650324&amp;partnerID=40&amp;md5=6ad9cc9d599e8e9f0891cb5d4e435cc9" TargetMode="External"/><Relationship Id="rId1006" Type="http://schemas.openxmlformats.org/officeDocument/2006/relationships/hyperlink" Target="https://www.scopus.com/inward/record.uri?eid=2-s2.0-85141509549&amp;doi=10.1016%2fj.jsis.2022.101743&amp;partnerID=40&amp;md5=f99715c77ab3c4a119370e6fb326c39c" TargetMode="External"/><Relationship Id="rId1007" Type="http://schemas.openxmlformats.org/officeDocument/2006/relationships/hyperlink" Target="https://www.scopus.com/inward/record.uri?eid=2-s2.0-85047857113&amp;doi=10.1108%2fIJOPM-04-2017-0204&amp;partnerID=40&amp;md5=b191a216deb3e47f5097351a5d6a3b29" TargetMode="External"/><Relationship Id="rId1008" Type="http://schemas.openxmlformats.org/officeDocument/2006/relationships/hyperlink" Target="https://www.scopus.com/inward/record.uri?eid=2-s2.0-70350108596&amp;doi=10.1111%2fj.1365-2575.2008.00318.x&amp;partnerID=40&amp;md5=d46c46e4169fc5aafda20528d38f7006" TargetMode="External"/><Relationship Id="rId1009" Type="http://schemas.openxmlformats.org/officeDocument/2006/relationships/hyperlink" Target="https://www.scopus.com/inward/record.uri?eid=2-s2.0-79955572720&amp;doi=10.2753%2fMIS0742-1222270410&amp;partnerID=40&amp;md5=f398e6d31a35866c7ddb7882d0c3f343" TargetMode="External"/><Relationship Id="rId415" Type="http://schemas.openxmlformats.org/officeDocument/2006/relationships/hyperlink" Target="https://www.scopus.com/inward/record.uri?eid=2-s2.0-75649121110&amp;doi=10.1108%2f01443571011024629&amp;partnerID=40&amp;md5=913577991dbefd3a9aaac888f90c83e9" TargetMode="External"/><Relationship Id="rId657" Type="http://schemas.openxmlformats.org/officeDocument/2006/relationships/hyperlink" Target="https://www.scopus.com/inward/record.uri?eid=2-s2.0-85027309713&amp;doi=10.25300%2fMISQ%2f2017%2f41.3.12&amp;partnerID=40&amp;md5=dafab4dddb65ec02fd73695d99af496e" TargetMode="External"/><Relationship Id="rId899" Type="http://schemas.openxmlformats.org/officeDocument/2006/relationships/hyperlink" Target="https://www.scopus.com/inward/record.uri?eid=2-s2.0-84873941625&amp;doi=10.25300%2fMISQ%2f2013%2f37.1.08&amp;partnerID=40&amp;md5=ac13774bd47190be5ac05d9c47360687" TargetMode="External"/><Relationship Id="rId414" Type="http://schemas.openxmlformats.org/officeDocument/2006/relationships/hyperlink" Target="https://www.scopus.com/inward/record.uri?eid=2-s2.0-77956701119&amp;doi=10.1057%2fjibs.2010.4&amp;partnerID=40&amp;md5=6474939c4cc9a9522fcca567587880c6" TargetMode="External"/><Relationship Id="rId656" Type="http://schemas.openxmlformats.org/officeDocument/2006/relationships/hyperlink" Target="https://www.scopus.com/inward/record.uri?eid=2-s2.0-80052059179&amp;doi=10.1007%2fs11747-010-0236-z&amp;partnerID=40&amp;md5=015b41bcbaec84766a5e6877e1110d65" TargetMode="External"/><Relationship Id="rId898" Type="http://schemas.openxmlformats.org/officeDocument/2006/relationships/hyperlink" Target="https://www.scopus.com/inward/record.uri?eid=2-s2.0-84961843143&amp;doi=10.25300%2fMISQ%2f2015%2f39.4.10&amp;partnerID=40&amp;md5=26caa59d8c6a0645c9e9323a895766fa" TargetMode="External"/><Relationship Id="rId413" Type="http://schemas.openxmlformats.org/officeDocument/2006/relationships/hyperlink" Target="https://www.scopus.com/inward/record.uri?eid=2-s2.0-85118239127&amp;doi=10.1177%2f02683962211050943&amp;partnerID=40&amp;md5=366ea9c846b3dc6c40569cbe372d025e" TargetMode="External"/><Relationship Id="rId655" Type="http://schemas.openxmlformats.org/officeDocument/2006/relationships/hyperlink" Target="https://www.scopus.com/inward/record.uri?eid=2-s2.0-84954271043&amp;doi=10.1111%2fjscm.12100&amp;partnerID=40&amp;md5=3e580e772b873c30f466649b708149c3" TargetMode="External"/><Relationship Id="rId897" Type="http://schemas.openxmlformats.org/officeDocument/2006/relationships/hyperlink" Target="https://www.scopus.com/inward/record.uri?eid=2-s2.0-85106334170&amp;doi=10.1108%2fIJOPM-08-2020-0538&amp;partnerID=40&amp;md5=b399fc004752f15054350a3cb75cc4d4" TargetMode="External"/><Relationship Id="rId412" Type="http://schemas.openxmlformats.org/officeDocument/2006/relationships/hyperlink" Target="https://www.scopus.com/inward/record.uri?eid=2-s2.0-85053833441&amp;doi=10.1016%2fj.jsis.2018.09.003&amp;partnerID=40&amp;md5=9ff3e0786c96e99bf6ae912d3cd7e611" TargetMode="External"/><Relationship Id="rId654" Type="http://schemas.openxmlformats.org/officeDocument/2006/relationships/hyperlink" Target="https://www.scopus.com/inward/record.uri?eid=2-s2.0-84893967065&amp;doi=10.1007%2fs11747-009-0164-y&amp;partnerID=40&amp;md5=d2bf1c3877c2f17b5ad0685b614e529c" TargetMode="External"/><Relationship Id="rId896" Type="http://schemas.openxmlformats.org/officeDocument/2006/relationships/hyperlink" Target="https://www.scopus.com/inward/record.uri?eid=2-s2.0-34547369652&amp;doi=10.1111%2fj.1937-5956.2007.tb00176.x&amp;partnerID=40&amp;md5=f3bcc75ea889ec8b42b4e5d09ba3734e" TargetMode="External"/><Relationship Id="rId419" Type="http://schemas.openxmlformats.org/officeDocument/2006/relationships/hyperlink" Target="https://www.scopus.com/inward/record.uri?eid=2-s2.0-34248566702&amp;doi=10.1016%2fj.jom.2006.12.002&amp;partnerID=40&amp;md5=6cdb9fa8078f29851e1c0472aff9e133" TargetMode="External"/><Relationship Id="rId418" Type="http://schemas.openxmlformats.org/officeDocument/2006/relationships/hyperlink" Target="https://www.scopus.com/inward/record.uri?eid=2-s2.0-85080030503&amp;doi=10.1287%2fmnsc.2018.3235&amp;partnerID=40&amp;md5=edff34e47c43f882541c44d281c10922" TargetMode="External"/><Relationship Id="rId417" Type="http://schemas.openxmlformats.org/officeDocument/2006/relationships/hyperlink" Target="https://www.scopus.com/inward/record.uri?eid=2-s2.0-84864504914&amp;doi=10.17705%2f1jais.00301&amp;partnerID=40&amp;md5=6dfcb82bbf66786317545eb4ea80b812" TargetMode="External"/><Relationship Id="rId659" Type="http://schemas.openxmlformats.org/officeDocument/2006/relationships/hyperlink" Target="https://www.scopus.com/inward/record.uri?eid=2-s2.0-11144271038&amp;doi=10.1111%2fj.1937-5956.2004.tb00509.x&amp;partnerID=40&amp;md5=3691b00cb5adc31980797bd0996184aa" TargetMode="External"/><Relationship Id="rId416" Type="http://schemas.openxmlformats.org/officeDocument/2006/relationships/hyperlink" Target="https://www.scopus.com/inward/record.uri?eid=2-s2.0-85067174131&amp;doi=10.25300%2fMISQ%2f2019%2f13980&amp;partnerID=40&amp;md5=f1e5f952bd9bd2ff38184a9caa0c96d6" TargetMode="External"/><Relationship Id="rId658" Type="http://schemas.openxmlformats.org/officeDocument/2006/relationships/hyperlink" Target="https://www.scopus.com/inward/record.uri?eid=2-s2.0-63849122431&amp;doi=10.1111%2fj.1365-2575.2007.00264.x&amp;partnerID=40&amp;md5=f55763c48e62452ec34cc0987ee195ba" TargetMode="External"/><Relationship Id="rId891" Type="http://schemas.openxmlformats.org/officeDocument/2006/relationships/hyperlink" Target="https://www.scopus.com/inward/record.uri?eid=2-s2.0-81255173012&amp;doi=10.2753%2fMIS0742-1222280204&amp;partnerID=40&amp;md5=c5155fe2321e536b41646d0d7c8b5c06" TargetMode="External"/><Relationship Id="rId890" Type="http://schemas.openxmlformats.org/officeDocument/2006/relationships/hyperlink" Target="https://www.scopus.com/inward/record.uri?eid=2-s2.0-85065426647&amp;doi=10.1287%2fisre.2018.0798&amp;partnerID=40&amp;md5=5c02c7c575fcb42c499d685ac9290b90" TargetMode="External"/><Relationship Id="rId411" Type="http://schemas.openxmlformats.org/officeDocument/2006/relationships/hyperlink" Target="https://www.scopus.com/inward/record.uri?eid=2-s2.0-84925613947&amp;doi=10.1057%2fejis.2014.42&amp;partnerID=40&amp;md5=13fc7d52762c2a4106a9e871eabd0a01" TargetMode="External"/><Relationship Id="rId653" Type="http://schemas.openxmlformats.org/officeDocument/2006/relationships/hyperlink" Target="https://www.scopus.com/inward/record.uri?eid=2-s2.0-77951272957&amp;doi=10.2753%2fMIS0742-1222260406&amp;partnerID=40&amp;md5=d1cd253d3518c1d2e07a2b4ff17371da" TargetMode="External"/><Relationship Id="rId895" Type="http://schemas.openxmlformats.org/officeDocument/2006/relationships/hyperlink" Target="https://www.scopus.com/inward/record.uri?eid=2-s2.0-85128955673&amp;doi=10.1111%2fpoms.13708&amp;partnerID=40&amp;md5=eb88ddfa07ca254f4275002ffacbe4f7" TargetMode="External"/><Relationship Id="rId1000" Type="http://schemas.openxmlformats.org/officeDocument/2006/relationships/hyperlink" Target="https://www.scopus.com/inward/record.uri?eid=2-s2.0-0035641039&amp;doi=10.1509%2fjmkg.65.3.17.18331&amp;partnerID=40&amp;md5=8c1739dd84dd555ec050ab04126aa149" TargetMode="External"/><Relationship Id="rId410" Type="http://schemas.openxmlformats.org/officeDocument/2006/relationships/hyperlink" Target="https://www.scopus.com/inward/record.uri?eid=2-s2.0-85117242635&amp;doi=10.1287%2fISRE.2021.1046&amp;partnerID=40&amp;md5=f5649377d9fa5fa4f3728337d9f52c02" TargetMode="External"/><Relationship Id="rId652" Type="http://schemas.openxmlformats.org/officeDocument/2006/relationships/hyperlink" Target="https://www.scopus.com/inward/record.uri?eid=2-s2.0-85142749139&amp;doi=10.1111%2f1467-8551.12681&amp;partnerID=40&amp;md5=51d5bd1375050b62763683b24a3e364e" TargetMode="External"/><Relationship Id="rId894" Type="http://schemas.openxmlformats.org/officeDocument/2006/relationships/hyperlink" Target="https://www.scopus.com/inward/record.uri?eid=2-s2.0-85126625462&amp;doi=10.17705%2f1jais.00736&amp;partnerID=40&amp;md5=119bca6de7c73ada20df2c10c4e050ba" TargetMode="External"/><Relationship Id="rId1001" Type="http://schemas.openxmlformats.org/officeDocument/2006/relationships/hyperlink" Target="https://www.scopus.com/inward/record.uri?eid=2-s2.0-84975473388&amp;doi=10.1080%2f19416520.2016.1120958&amp;partnerID=40&amp;md5=2ac0b3aa49d6d873d92b159b690778d7" TargetMode="External"/><Relationship Id="rId651" Type="http://schemas.openxmlformats.org/officeDocument/2006/relationships/hyperlink" Target="https://www.scopus.com/inward/record.uri?eid=2-s2.0-85086035144&amp;doi=10.1016%2fj.jsis.2020.101613&amp;partnerID=40&amp;md5=9ef509430bdeb4d8eb7b43cbe7f10d78" TargetMode="External"/><Relationship Id="rId893" Type="http://schemas.openxmlformats.org/officeDocument/2006/relationships/hyperlink" Target="https://www.scopus.com/inward/record.uri?eid=2-s2.0-85052388136&amp;doi=10.1111%2fisj.12206&amp;partnerID=40&amp;md5=d17e126abd09c3497b068c1917b4fcfd" TargetMode="External"/><Relationship Id="rId1002" Type="http://schemas.openxmlformats.org/officeDocument/2006/relationships/hyperlink" Target="https://www.scopus.com/inward/record.uri?eid=2-s2.0-84867308791&amp;doi=10.2753%2fMIS0742-1222290109&amp;partnerID=40&amp;md5=7a705823240233abe948d6847984d9e8" TargetMode="External"/><Relationship Id="rId650" Type="http://schemas.openxmlformats.org/officeDocument/2006/relationships/hyperlink" Target="https://www.scopus.com/inward/record.uri?eid=2-s2.0-64549139782&amp;doi=10.1007%2fs11747-008-0120-2&amp;partnerID=40&amp;md5=4409bbdd297bac1aacaf67fb5a3c89a9" TargetMode="External"/><Relationship Id="rId892" Type="http://schemas.openxmlformats.org/officeDocument/2006/relationships/hyperlink" Target="https://www.scopus.com/inward/record.uri?eid=2-s2.0-85096931327&amp;doi=10.1080%2f07421222.2020.1831778&amp;partnerID=40&amp;md5=60fb446d6a7de5d3c2a140e4ffaa9637" TargetMode="External"/><Relationship Id="rId1003" Type="http://schemas.openxmlformats.org/officeDocument/2006/relationships/hyperlink" Target="https://www.scopus.com/inward/record.uri?eid=2-s2.0-84897381406&amp;doi=10.17705%2f1jais.00355&amp;partnerID=40&amp;md5=794fd679e44e4614b6f1eead22aed2ff" TargetMode="External"/><Relationship Id="rId1037" Type="http://schemas.openxmlformats.org/officeDocument/2006/relationships/hyperlink" Target="https://www.scopus.com/inward/record.uri?eid=2-s2.0-15844371172&amp;doi=10.1016%2fj.jsis.2004.11.007&amp;partnerID=40&amp;md5=d82533dba801a048f10baa81c7ec2f92" TargetMode="External"/><Relationship Id="rId1038" Type="http://schemas.openxmlformats.org/officeDocument/2006/relationships/hyperlink" Target="https://www.scopus.com/inward/record.uri?eid=2-s2.0-85038106420&amp;doi=10.1287%2fisre.2017.0716&amp;partnerID=40&amp;md5=3d577e598ce74299b15c7b5fa346434a" TargetMode="External"/><Relationship Id="rId1039" Type="http://schemas.openxmlformats.org/officeDocument/2006/relationships/hyperlink" Target="https://www.scopus.com/inward/record.uri?eid=2-s2.0-84920270311&amp;doi=10.1111%2fisj.12058&amp;partnerID=40&amp;md5=5b64c805618d0eca1051bb608086bbc1" TargetMode="External"/><Relationship Id="rId206" Type="http://schemas.openxmlformats.org/officeDocument/2006/relationships/hyperlink" Target="https://www.scopus.com/inward/record.uri?eid=2-s2.0-85122783750&amp;doi=10.1111%2fisj.12375&amp;partnerID=40&amp;md5=ec9e16534aa2eddfcc278a8c7e000901" TargetMode="External"/><Relationship Id="rId448" Type="http://schemas.openxmlformats.org/officeDocument/2006/relationships/hyperlink" Target="https://www.scopus.com/inward/record.uri?eid=2-s2.0-38349185356&amp;doi=10.2753%2fMIS0742-1222240103&amp;partnerID=40&amp;md5=c7ff3863f0ebf5cd82bbe64ffc2277d2" TargetMode="External"/><Relationship Id="rId205" Type="http://schemas.openxmlformats.org/officeDocument/2006/relationships/hyperlink" Target="https://www.scopus.com/inward/record.uri?eid=2-s2.0-85065196420&amp;doi=10.1111%2fisj.12241&amp;partnerID=40&amp;md5=dc385fd9100306480363fefd0d35e87b" TargetMode="External"/><Relationship Id="rId447" Type="http://schemas.openxmlformats.org/officeDocument/2006/relationships/hyperlink" Target="https://www.scopus.com/inward/record.uri?eid=2-s2.0-38349141625&amp;doi=10.2753%2fMIS0742-1222240209&amp;partnerID=40&amp;md5=9131d81c36200201caa64032ca707dd1" TargetMode="External"/><Relationship Id="rId689" Type="http://schemas.openxmlformats.org/officeDocument/2006/relationships/hyperlink" Target="https://www.scopus.com/inward/record.uri?eid=2-s2.0-84873640916&amp;doi=10.1177%2f1094428112470847&amp;partnerID=40&amp;md5=ebd5dab94a92ba186e061bb565125f1a" TargetMode="External"/><Relationship Id="rId204" Type="http://schemas.openxmlformats.org/officeDocument/2006/relationships/hyperlink" Target="https://www.scopus.com/inward/record.uri?eid=2-s2.0-7444270789&amp;doi=10.1057%2fpalgrave.jit.2000020&amp;partnerID=40&amp;md5=ee1e67cfe4e997012424510b30519264" TargetMode="External"/><Relationship Id="rId446" Type="http://schemas.openxmlformats.org/officeDocument/2006/relationships/hyperlink" Target="https://www.scopus.com/inward/record.uri?eid=2-s2.0-0034434977&amp;doi=10.1080%2f07421222.2000.11045641&amp;partnerID=40&amp;md5=f67a5e13692325c7eb2ff9ddc8732e34" TargetMode="External"/><Relationship Id="rId688" Type="http://schemas.openxmlformats.org/officeDocument/2006/relationships/hyperlink" Target="https://www.scopus.com/inward/record.uri?eid=2-s2.0-85095739804&amp;doi=10.1016%2fj.jretai.2020.10.006&amp;partnerID=40&amp;md5=bce6e2bdc0077b8dffda45610efc157f" TargetMode="External"/><Relationship Id="rId203" Type="http://schemas.openxmlformats.org/officeDocument/2006/relationships/hyperlink" Target="https://www.scopus.com/inward/record.uri?eid=2-s2.0-0035358878&amp;doi=10.1016%2fS0963-8687%2801%2900044-0&amp;partnerID=40&amp;md5=28041abd2c0ed6d002b61b6cdb332fa3" TargetMode="External"/><Relationship Id="rId445" Type="http://schemas.openxmlformats.org/officeDocument/2006/relationships/hyperlink" Target="https://www.scopus.com/inward/record.uri?eid=2-s2.0-85048687968&amp;doi=10.1287%2fisre.2018.0786&amp;partnerID=40&amp;md5=7effbe90652dc84b3e19e4bbe3702618" TargetMode="External"/><Relationship Id="rId687" Type="http://schemas.openxmlformats.org/officeDocument/2006/relationships/hyperlink" Target="https://www.scopus.com/inward/record.uri?eid=2-s2.0-77953107401&amp;doi=10.17705%2f1jais.00222&amp;partnerID=40&amp;md5=6131f53178e9352d02330c8e34dc8556" TargetMode="External"/><Relationship Id="rId209" Type="http://schemas.openxmlformats.org/officeDocument/2006/relationships/hyperlink" Target="https://www.scopus.com/inward/record.uri?eid=2-s2.0-27344451131&amp;doi=10.1016%2fj.jsis.2005.07.001&amp;partnerID=40&amp;md5=16a6a578390345b49a1993110c2dc625" TargetMode="External"/><Relationship Id="rId208" Type="http://schemas.openxmlformats.org/officeDocument/2006/relationships/hyperlink" Target="https://www.scopus.com/inward/record.uri?eid=2-s2.0-85074340910&amp;doi=10.1108%2fIJOPM-04-2019-0311&amp;partnerID=40&amp;md5=579fa3562b77a0b3422d2f2243067413" TargetMode="External"/><Relationship Id="rId207" Type="http://schemas.openxmlformats.org/officeDocument/2006/relationships/hyperlink" Target="https://www.scopus.com/inward/record.uri?eid=2-s2.0-85081018047&amp;doi=10.1080%2f07421222.2019.1705504&amp;partnerID=40&amp;md5=9efecdf00525ff425fff7df7d7509415" TargetMode="External"/><Relationship Id="rId449" Type="http://schemas.openxmlformats.org/officeDocument/2006/relationships/hyperlink" Target="https://www.scopus.com/inward/record.uri?eid=2-s2.0-0034906006&amp;doi=10.1080%2f07421222.2001.11045661&amp;partnerID=40&amp;md5=601d50d6e8a3a4404d4ebdd7753eb6a8" TargetMode="External"/><Relationship Id="rId440" Type="http://schemas.openxmlformats.org/officeDocument/2006/relationships/hyperlink" Target="https://www.scopus.com/inward/record.uri?eid=2-s2.0-85122135668&amp;doi=10.1111%2fisj.12374&amp;partnerID=40&amp;md5=0dfdeb58d04a1259f4fdd4b839700f10" TargetMode="External"/><Relationship Id="rId682" Type="http://schemas.openxmlformats.org/officeDocument/2006/relationships/hyperlink" Target="https://www.scopus.com/inward/record.uri?eid=2-s2.0-85097181171&amp;doi=10.1016%2fj.jsis.2020.101641&amp;partnerID=40&amp;md5=6649285ec86cd9c24636ade8ba0a21f0" TargetMode="External"/><Relationship Id="rId681" Type="http://schemas.openxmlformats.org/officeDocument/2006/relationships/hyperlink" Target="https://www.scopus.com/inward/record.uri?eid=2-s2.0-85013249242&amp;doi=10.1108%2fIJOPM-12-2015-0775&amp;partnerID=40&amp;md5=7713eb22a0a177ba86273e0795ad7d54" TargetMode="External"/><Relationship Id="rId1030" Type="http://schemas.openxmlformats.org/officeDocument/2006/relationships/hyperlink" Target="https://www.scopus.com/inward/record.uri?eid=2-s2.0-85081751560&amp;doi=10.1177%2f0268396219896811&amp;partnerID=40&amp;md5=f05ef9eb173057e658d0a202cc4c713c" TargetMode="External"/><Relationship Id="rId680" Type="http://schemas.openxmlformats.org/officeDocument/2006/relationships/hyperlink" Target="https://www.scopus.com/inward/record.uri?eid=2-s2.0-84942865003&amp;doi=10.1057%2fjibs.2015.17&amp;partnerID=40&amp;md5=5919b4c18a7fc4d473fe7a10827ff444" TargetMode="External"/><Relationship Id="rId1031" Type="http://schemas.openxmlformats.org/officeDocument/2006/relationships/hyperlink" Target="https://www.scopus.com/inward/record.uri?eid=2-s2.0-84871999280&amp;doi=10.1108%2f01443571311288039&amp;partnerID=40&amp;md5=11fbc1e4b0fb6581542f7ec2cac2fa34" TargetMode="External"/><Relationship Id="rId1032" Type="http://schemas.openxmlformats.org/officeDocument/2006/relationships/hyperlink" Target="https://www.scopus.com/inward/record.uri?eid=2-s2.0-32144457708&amp;doi=10.1016%2fj.jsis.2005.07.002&amp;partnerID=40&amp;md5=6a302f75b89cb4f8da5f89b9c10b6f07" TargetMode="External"/><Relationship Id="rId202" Type="http://schemas.openxmlformats.org/officeDocument/2006/relationships/hyperlink" Target="https://www.scopus.com/inward/record.uri?eid=2-s2.0-85024476394&amp;doi=10.1057%2fs41303-017-0059-9&amp;partnerID=40&amp;md5=21ad79bf1bfb70f8c1950183f1e5decb" TargetMode="External"/><Relationship Id="rId444" Type="http://schemas.openxmlformats.org/officeDocument/2006/relationships/hyperlink" Target="https://www.scopus.com/inward/record.uri?eid=2-s2.0-84883177891&amp;doi=10.2753%2fMIS0742-1222300101&amp;partnerID=40&amp;md5=f7d03a4aa90f4337d6d31b2054636f89" TargetMode="External"/><Relationship Id="rId686" Type="http://schemas.openxmlformats.org/officeDocument/2006/relationships/hyperlink" Target="https://www.scopus.com/inward/record.uri?eid=2-s2.0-34249288360&amp;doi=10.2307%2f25148790&amp;partnerID=40&amp;md5=c77395f7e7319b6bd872c40a5f4cbb21" TargetMode="External"/><Relationship Id="rId1033" Type="http://schemas.openxmlformats.org/officeDocument/2006/relationships/hyperlink" Target="https://www.scopus.com/inward/record.uri?eid=2-s2.0-84887009587&amp;doi=10.1016%2fj.jom.2013.09.003&amp;partnerID=40&amp;md5=3623c3b25e36977b42ca32e82ca4a89d" TargetMode="External"/><Relationship Id="rId201" Type="http://schemas.openxmlformats.org/officeDocument/2006/relationships/hyperlink" Target="https://www.scopus.com/inward/record.uri?eid=2-s2.0-85063812333&amp;doi=10.1080%2f07421222.2018.1550561&amp;partnerID=40&amp;md5=235f89b827d231fc142a193f938f1308" TargetMode="External"/><Relationship Id="rId443" Type="http://schemas.openxmlformats.org/officeDocument/2006/relationships/hyperlink" Target="https://www.scopus.com/inward/record.uri?eid=2-s2.0-85067333199&amp;doi=10.25300%2fMISQ%2f2019%2f12743&amp;partnerID=40&amp;md5=ee1b6685570d9b7d10639c7c26b55d57" TargetMode="External"/><Relationship Id="rId685" Type="http://schemas.openxmlformats.org/officeDocument/2006/relationships/hyperlink" Target="https://www.scopus.com/inward/record.uri?eid=2-s2.0-33748599579&amp;doi=10.2753%2fMIS0742-1222220410&amp;partnerID=40&amp;md5=c11417475b9155e0355539034c75929e" TargetMode="External"/><Relationship Id="rId1034" Type="http://schemas.openxmlformats.org/officeDocument/2006/relationships/hyperlink" Target="https://www.scopus.com/inward/record.uri?eid=2-s2.0-84887431819&amp;doi=10.25300%2fMISQ%2f2013%2f37.3.12&amp;partnerID=40&amp;md5=681bb40b4905d7a8bbf819592a372b4d" TargetMode="External"/><Relationship Id="rId200" Type="http://schemas.openxmlformats.org/officeDocument/2006/relationships/hyperlink" Target="https://www.scopus.com/inward/record.uri?eid=2-s2.0-84892485522&amp;doi=10.1111%2fetap.12027&amp;partnerID=40&amp;md5=1fa13ffdc8abe7db3670f6b08e189c0f" TargetMode="External"/><Relationship Id="rId442" Type="http://schemas.openxmlformats.org/officeDocument/2006/relationships/hyperlink" Target="https://www.scopus.com/inward/record.uri?eid=2-s2.0-85007494377&amp;doi=10.1016%2fj.ejor.2016.11.008&amp;partnerID=40&amp;md5=a2f82c4ebf8491c216e38860ac0c05ee" TargetMode="External"/><Relationship Id="rId684" Type="http://schemas.openxmlformats.org/officeDocument/2006/relationships/hyperlink" Target="https://www.scopus.com/inward/record.uri?eid=2-s2.0-84859894340&amp;doi=10.1016%2fj.jom.2012.03.001&amp;partnerID=40&amp;md5=9a72605d6f18c94c3347f7928c41a3de" TargetMode="External"/><Relationship Id="rId1035" Type="http://schemas.openxmlformats.org/officeDocument/2006/relationships/hyperlink" Target="https://www.scopus.com/inward/record.uri?eid=2-s2.0-85061985604&amp;doi=10.17705%2f1jais.00524&amp;partnerID=40&amp;md5=80c192a6c222337a16cb4a136eb1f28d" TargetMode="External"/><Relationship Id="rId441" Type="http://schemas.openxmlformats.org/officeDocument/2006/relationships/hyperlink" Target="https://www.scopus.com/inward/record.uri?eid=2-s2.0-80955141404&amp;doi=10.1287%2fisre.1100.0314&amp;partnerID=40&amp;md5=ef003d9f3ffbd1810d5bfd7601623dc3" TargetMode="External"/><Relationship Id="rId683" Type="http://schemas.openxmlformats.org/officeDocument/2006/relationships/hyperlink" Target="https://www.scopus.com/inward/record.uri?eid=2-s2.0-84876819631&amp;doi=10.25300%2fMISQ%2f2013%2f37.2.12&amp;partnerID=40&amp;md5=53b59068a4afa27b2805707450c67956" TargetMode="External"/><Relationship Id="rId1036" Type="http://schemas.openxmlformats.org/officeDocument/2006/relationships/hyperlink" Target="https://www.scopus.com/inward/record.uri?eid=2-s2.0-3242774626&amp;doi=10.1057%2fpalgrave.jit.2000008&amp;partnerID=40&amp;md5=55e19f8cb2957793a66c5cc89bebe331" TargetMode="External"/><Relationship Id="rId1026" Type="http://schemas.openxmlformats.org/officeDocument/2006/relationships/hyperlink" Target="https://www.scopus.com/inward/record.uri?eid=2-s2.0-79951884338&amp;doi=10.2753%2fMIS0742-1222270302&amp;partnerID=40&amp;md5=68244bd09152399bf87c3b9b7948698b" TargetMode="External"/><Relationship Id="rId1027" Type="http://schemas.openxmlformats.org/officeDocument/2006/relationships/hyperlink" Target="https://www.scopus.com/inward/record.uri?eid=2-s2.0-34547785455&amp;doi=10.1016%2fj.aos.2007.01.001&amp;partnerID=40&amp;md5=f9b4bbbb41484749904f0a968a4071c6" TargetMode="External"/><Relationship Id="rId1028" Type="http://schemas.openxmlformats.org/officeDocument/2006/relationships/hyperlink" Target="https://www.scopus.com/inward/record.uri?eid=2-s2.0-85106010324&amp;doi=10.1007%2fs11747-021-00771-5&amp;partnerID=40&amp;md5=d7dc412e6c04665292b544c8544b96df" TargetMode="External"/><Relationship Id="rId1029" Type="http://schemas.openxmlformats.org/officeDocument/2006/relationships/hyperlink" Target="https://www.scopus.com/inward/record.uri?eid=2-s2.0-84990879157&amp;doi=10.25300%2fMISQ%2f2016%2f40.3.11&amp;partnerID=40&amp;md5=445350e5a8e742cb715399c3668b4bda" TargetMode="External"/><Relationship Id="rId437" Type="http://schemas.openxmlformats.org/officeDocument/2006/relationships/hyperlink" Target="https://www.scopus.com/inward/record.uri?eid=2-s2.0-84874712576&amp;doi=10.1287%2fmnsc.1120.1565&amp;partnerID=40&amp;md5=3fa28d7ec8e828a1f43d71e998396b7a" TargetMode="External"/><Relationship Id="rId679" Type="http://schemas.openxmlformats.org/officeDocument/2006/relationships/hyperlink" Target="https://www.scopus.com/inward/record.uri?eid=2-s2.0-77955652436&amp;doi=10.1057%2fejis.2010.12&amp;partnerID=40&amp;md5=7b48935e95187436fa03ce0a63924803" TargetMode="External"/><Relationship Id="rId436" Type="http://schemas.openxmlformats.org/officeDocument/2006/relationships/hyperlink" Target="https://www.scopus.com/inward/record.uri?eid=2-s2.0-57049163577&amp;doi=10.17705%2f1jais.00147&amp;partnerID=40&amp;md5=88ca1392a4487348337789722c7bd08a" TargetMode="External"/><Relationship Id="rId678" Type="http://schemas.openxmlformats.org/officeDocument/2006/relationships/hyperlink" Target="https://www.scopus.com/inward/record.uri?eid=2-s2.0-85096872839&amp;doi=10.1016%2fj.jwb.2020.101175&amp;partnerID=40&amp;md5=30d7f2fdfb73f4fa879e5432870c53fe" TargetMode="External"/><Relationship Id="rId435" Type="http://schemas.openxmlformats.org/officeDocument/2006/relationships/hyperlink" Target="https://www.scopus.com/inward/record.uri?eid=2-s2.0-84916928067&amp;doi=10.1016%2fj.ejor.2014.09.050&amp;partnerID=40&amp;md5=b95ebc8089017f53e4db24be9b02b9e3" TargetMode="External"/><Relationship Id="rId677" Type="http://schemas.openxmlformats.org/officeDocument/2006/relationships/hyperlink" Target="https://www.scopus.com/inward/record.uri?eid=2-s2.0-84859890175&amp;doi=10.1111%2fj.1745-493X.2011.03262.x&amp;partnerID=40&amp;md5=419d28fa518a5e668d2579560abbbff4" TargetMode="External"/><Relationship Id="rId434" Type="http://schemas.openxmlformats.org/officeDocument/2006/relationships/hyperlink" Target="https://www.scopus.com/inward/record.uri?eid=2-s2.0-85079283940&amp;doi=10.1287%2fisre.2019.0851&amp;partnerID=40&amp;md5=6a038f4b48e0309c6c3d871e0febda7b" TargetMode="External"/><Relationship Id="rId676" Type="http://schemas.openxmlformats.org/officeDocument/2006/relationships/hyperlink" Target="https://www.scopus.com/inward/record.uri?eid=2-s2.0-85115286887&amp;doi=10.1080%2f0960085X.2021.1978339&amp;partnerID=40&amp;md5=60c41f452f81170ace8a394b62c2f629" TargetMode="External"/><Relationship Id="rId439" Type="http://schemas.openxmlformats.org/officeDocument/2006/relationships/hyperlink" Target="https://www.scopus.com/inward/record.uri?eid=2-s2.0-84876837817&amp;doi=10.25300%2fMISQ%2f2013%2f37.2.02&amp;partnerID=40&amp;md5=51ceb63dd6554daa6b3576b4e2c532df" TargetMode="External"/><Relationship Id="rId438" Type="http://schemas.openxmlformats.org/officeDocument/2006/relationships/hyperlink" Target="https://www.scopus.com/inward/record.uri?eid=2-s2.0-85090966035&amp;doi=10.1177%2f0022242920952760&amp;partnerID=40&amp;md5=dd8dd3cb29d1e65f8eb59dd1824b3ff7" TargetMode="External"/><Relationship Id="rId671" Type="http://schemas.openxmlformats.org/officeDocument/2006/relationships/hyperlink" Target="https://www.scopus.com/inward/record.uri?eid=2-s2.0-80052537562&amp;doi=10.1016%2fj.jsis.2010.11.002&amp;partnerID=40&amp;md5=928b10512b689a52ce2b7934b46a24c9" TargetMode="External"/><Relationship Id="rId670" Type="http://schemas.openxmlformats.org/officeDocument/2006/relationships/hyperlink" Target="https://www.scopus.com/inward/record.uri?eid=2-s2.0-85135109327&amp;doi=10.1111%2fisj.12406&amp;partnerID=40&amp;md5=64d928e17476c4912ddd48d5efe8fe17" TargetMode="External"/><Relationship Id="rId1020" Type="http://schemas.openxmlformats.org/officeDocument/2006/relationships/hyperlink" Target="https://www.scopus.com/inward/record.uri?eid=2-s2.0-84870548770&amp;doi=10.1002%2fsmj.1998&amp;partnerID=40&amp;md5=bd548be02ea7a24242b79c21eb07fb62" TargetMode="External"/><Relationship Id="rId1021" Type="http://schemas.openxmlformats.org/officeDocument/2006/relationships/hyperlink" Target="https://www.scopus.com/inward/record.uri?eid=2-s2.0-83555174904&amp;doi=10.1002%2fsmj.951&amp;partnerID=40&amp;md5=889c489b69228d1aca78d4ee8ee852df" TargetMode="External"/><Relationship Id="rId433" Type="http://schemas.openxmlformats.org/officeDocument/2006/relationships/hyperlink" Target="https://www.scopus.com/inward/record.uri?eid=2-s2.0-85145574882&amp;doi=10.1108%2fIJOPM-04-2022-0249&amp;partnerID=40&amp;md5=b280139e77ef1ff184e62afda6ed73a1" TargetMode="External"/><Relationship Id="rId675" Type="http://schemas.openxmlformats.org/officeDocument/2006/relationships/hyperlink" Target="https://www.scopus.com/inward/record.uri?eid=2-s2.0-85019102287&amp;doi=10.1057%2fs41303-017-0049-y&amp;partnerID=40&amp;md5=7f6f48e3447e20597cf076c5be381a9a" TargetMode="External"/><Relationship Id="rId1022" Type="http://schemas.openxmlformats.org/officeDocument/2006/relationships/hyperlink" Target="https://www.scopus.com/inward/record.uri?eid=2-s2.0-85135119589&amp;doi=10.1016%2fj.jsis.2022.101735&amp;partnerID=40&amp;md5=acec8fcb83cf1e15f479c9277ef1b69d" TargetMode="External"/><Relationship Id="rId432" Type="http://schemas.openxmlformats.org/officeDocument/2006/relationships/hyperlink" Target="https://www.scopus.com/inward/record.uri?eid=2-s2.0-77957335502&amp;doi=10.1287%2fisre.1100.0298&amp;partnerID=40&amp;md5=9244c576f0bd7cb1cf04dc8e86657685" TargetMode="External"/><Relationship Id="rId674" Type="http://schemas.openxmlformats.org/officeDocument/2006/relationships/hyperlink" Target="https://www.scopus.com/inward/record.uri?eid=2-s2.0-34748869034&amp;doi=10.1002%2fhrm.20167&amp;partnerID=40&amp;md5=57e5d984b587a1672b903a180adf9bad" TargetMode="External"/><Relationship Id="rId1023" Type="http://schemas.openxmlformats.org/officeDocument/2006/relationships/hyperlink" Target="https://www.scopus.com/inward/record.uri?eid=2-s2.0-85018264789&amp;doi=10.1057%2fs41303-017-0048-z&amp;partnerID=40&amp;md5=a907ed95d289f5cc586bbfda7f86a284" TargetMode="External"/><Relationship Id="rId431" Type="http://schemas.openxmlformats.org/officeDocument/2006/relationships/hyperlink" Target="https://www.scopus.com/inward/record.uri?eid=2-s2.0-84864923647&amp;doi=10.2307%2f41703462&amp;partnerID=40&amp;md5=26ad72e4ae4012e63997121fcf394c6b" TargetMode="External"/><Relationship Id="rId673" Type="http://schemas.openxmlformats.org/officeDocument/2006/relationships/hyperlink" Target="https://www.scopus.com/inward/record.uri?eid=2-s2.0-0030307360&amp;doi=10.1080%2f07421222.1996.11518124&amp;partnerID=40&amp;md5=d49c0ef0ad85638c895057122c15bba4" TargetMode="External"/><Relationship Id="rId1024" Type="http://schemas.openxmlformats.org/officeDocument/2006/relationships/hyperlink" Target="https://www.scopus.com/inward/record.uri?eid=2-s2.0-85099650908&amp;doi=10.17705%2f1jais.00655&amp;partnerID=40&amp;md5=3b247b9ae592cad69d380f26421d2cd2" TargetMode="External"/><Relationship Id="rId430" Type="http://schemas.openxmlformats.org/officeDocument/2006/relationships/hyperlink" Target="https://www.scopus.com/inward/record.uri?eid=2-s2.0-84929166782&amp;doi=10.1287%2fisre.2014.0558&amp;partnerID=40&amp;md5=3eb143b736ffda36dc10d0fd351d25fe" TargetMode="External"/><Relationship Id="rId672" Type="http://schemas.openxmlformats.org/officeDocument/2006/relationships/hyperlink" Target="https://www.scopus.com/inward/record.uri?eid=2-s2.0-84919624931&amp;doi=10.1111%2fisj.12049&amp;partnerID=40&amp;md5=431bc40f42904ea78f1c3d1a04fa2501" TargetMode="External"/><Relationship Id="rId1025" Type="http://schemas.openxmlformats.org/officeDocument/2006/relationships/hyperlink" Target="https://www.scopus.com/inward/record.uri?eid=2-s2.0-0036015966&amp;doi=10.1287%2fisre.13.2.125.89&amp;partnerID=40&amp;md5=60fbebda2787a8f445d92e69830d7c5d"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2.75"/>
    <col customWidth="1" min="2" max="2" width="13.25"/>
    <col customWidth="1" min="3" max="3" width="6.63"/>
    <col customWidth="1" min="5" max="5" width="16.5"/>
    <col customWidth="1" min="6" max="6" width="6.0"/>
    <col customWidth="1" min="7" max="7" width="6.13"/>
    <col customWidth="1" min="8" max="8" width="5.38"/>
    <col customWidth="1" min="9" max="9" width="6.63"/>
    <col customWidth="1" min="10" max="10" width="7.75"/>
    <col customWidth="1" min="12" max="12" width="7.13"/>
    <col customWidth="1" min="15" max="15" width="6.0"/>
    <col customWidth="1" min="18" max="18" width="23.63"/>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2" t="s">
        <v>16</v>
      </c>
      <c r="R1" s="2" t="s">
        <v>17</v>
      </c>
      <c r="S1" s="3"/>
      <c r="T1" s="3"/>
      <c r="U1" s="3"/>
      <c r="V1" s="3"/>
      <c r="W1" s="3"/>
      <c r="X1" s="3"/>
      <c r="Y1" s="3"/>
    </row>
    <row r="2">
      <c r="A2" s="4" t="s">
        <v>18</v>
      </c>
      <c r="B2" s="4" t="s">
        <v>19</v>
      </c>
      <c r="C2" s="4">
        <v>2015.0</v>
      </c>
      <c r="D2" s="4" t="s">
        <v>20</v>
      </c>
      <c r="E2" s="4" t="s">
        <v>21</v>
      </c>
      <c r="F2" s="4" t="s">
        <v>22</v>
      </c>
      <c r="G2" s="4">
        <v>53.0</v>
      </c>
      <c r="H2" s="4">
        <v>4.0</v>
      </c>
      <c r="I2" s="4">
        <v>633.0</v>
      </c>
      <c r="J2" s="4">
        <v>668.0</v>
      </c>
      <c r="K2" s="4" t="s">
        <v>23</v>
      </c>
      <c r="L2" s="4">
        <v>47.0</v>
      </c>
      <c r="M2" s="5" t="s">
        <v>24</v>
      </c>
      <c r="N2" s="4" t="s">
        <v>25</v>
      </c>
      <c r="O2" s="4" t="s">
        <v>26</v>
      </c>
      <c r="P2" s="4" t="s">
        <v>27</v>
      </c>
      <c r="Q2" s="6" t="s">
        <v>28</v>
      </c>
      <c r="R2" s="3"/>
      <c r="S2" s="3"/>
      <c r="T2" s="3"/>
      <c r="U2" s="3"/>
      <c r="V2" s="3"/>
      <c r="W2" s="3"/>
      <c r="X2" s="3"/>
      <c r="Y2" s="3"/>
    </row>
    <row r="3">
      <c r="A3" s="4" t="s">
        <v>29</v>
      </c>
      <c r="B3" s="4" t="s">
        <v>30</v>
      </c>
      <c r="C3" s="4">
        <v>2018.0</v>
      </c>
      <c r="D3" s="4" t="s">
        <v>31</v>
      </c>
      <c r="E3" s="4" t="s">
        <v>32</v>
      </c>
      <c r="F3" s="4" t="s">
        <v>22</v>
      </c>
      <c r="G3" s="4">
        <v>42.0</v>
      </c>
      <c r="H3" s="4">
        <v>2.0</v>
      </c>
      <c r="I3" s="4">
        <v>381.0</v>
      </c>
      <c r="J3" s="4">
        <v>405.0</v>
      </c>
      <c r="K3" s="4" t="s">
        <v>33</v>
      </c>
      <c r="L3" s="4">
        <v>76.0</v>
      </c>
      <c r="M3" s="5" t="s">
        <v>34</v>
      </c>
      <c r="N3" s="4" t="s">
        <v>35</v>
      </c>
      <c r="O3" s="4" t="s">
        <v>26</v>
      </c>
      <c r="P3" s="4" t="s">
        <v>36</v>
      </c>
      <c r="Q3" s="6" t="s">
        <v>28</v>
      </c>
      <c r="R3" s="6"/>
      <c r="S3" s="3"/>
      <c r="T3" s="3"/>
      <c r="U3" s="3"/>
      <c r="V3" s="3"/>
      <c r="W3" s="3"/>
      <c r="X3" s="3"/>
      <c r="Y3" s="3"/>
    </row>
    <row r="4">
      <c r="A4" s="4" t="s">
        <v>37</v>
      </c>
      <c r="B4" s="4" t="s">
        <v>38</v>
      </c>
      <c r="C4" s="4">
        <v>2008.0</v>
      </c>
      <c r="D4" s="4" t="s">
        <v>39</v>
      </c>
      <c r="E4" s="4" t="s">
        <v>40</v>
      </c>
      <c r="F4" s="4">
        <v>4.0</v>
      </c>
      <c r="G4" s="4">
        <v>47.0</v>
      </c>
      <c r="H4" s="4">
        <v>3.0</v>
      </c>
      <c r="I4" s="4">
        <v>601.0</v>
      </c>
      <c r="J4" s="4">
        <v>635.0</v>
      </c>
      <c r="K4" s="4" t="s">
        <v>41</v>
      </c>
      <c r="L4" s="4">
        <v>87.0</v>
      </c>
      <c r="M4" s="5" t="s">
        <v>42</v>
      </c>
      <c r="N4" s="4" t="s">
        <v>43</v>
      </c>
      <c r="O4" s="4" t="s">
        <v>26</v>
      </c>
      <c r="P4" s="4" t="s">
        <v>44</v>
      </c>
      <c r="Q4" s="6" t="s">
        <v>28</v>
      </c>
      <c r="R4" s="6"/>
      <c r="S4" s="3"/>
      <c r="T4" s="3"/>
      <c r="U4" s="3"/>
      <c r="V4" s="3"/>
      <c r="W4" s="3"/>
      <c r="X4" s="3"/>
      <c r="Y4" s="3"/>
    </row>
    <row r="5">
      <c r="A5" s="4" t="s">
        <v>45</v>
      </c>
      <c r="B5" s="4" t="s">
        <v>46</v>
      </c>
      <c r="C5" s="4">
        <v>2013.0</v>
      </c>
      <c r="D5" s="4" t="s">
        <v>47</v>
      </c>
      <c r="E5" s="4" t="s">
        <v>32</v>
      </c>
      <c r="F5" s="4" t="s">
        <v>22</v>
      </c>
      <c r="G5" s="4">
        <v>24.0</v>
      </c>
      <c r="H5" s="4">
        <v>4.0</v>
      </c>
      <c r="I5" s="4" t="s">
        <v>48</v>
      </c>
      <c r="J5" s="4" t="s">
        <v>49</v>
      </c>
      <c r="K5" s="4" t="s">
        <v>50</v>
      </c>
      <c r="L5" s="4">
        <v>0.0</v>
      </c>
      <c r="M5" s="5" t="s">
        <v>51</v>
      </c>
      <c r="N5" s="4" t="s">
        <v>52</v>
      </c>
      <c r="O5" s="4" t="s">
        <v>53</v>
      </c>
      <c r="P5" s="4" t="s">
        <v>54</v>
      </c>
      <c r="Q5" s="6" t="s">
        <v>28</v>
      </c>
      <c r="R5" s="6"/>
      <c r="S5" s="3"/>
      <c r="T5" s="3"/>
      <c r="U5" s="3"/>
      <c r="V5" s="3"/>
      <c r="W5" s="3"/>
      <c r="X5" s="3"/>
      <c r="Y5" s="3"/>
    </row>
    <row r="6">
      <c r="A6" s="4" t="s">
        <v>55</v>
      </c>
      <c r="B6" s="4" t="s">
        <v>56</v>
      </c>
      <c r="C6" s="4">
        <v>2015.0</v>
      </c>
      <c r="D6" s="4" t="s">
        <v>47</v>
      </c>
      <c r="E6" s="4" t="s">
        <v>32</v>
      </c>
      <c r="F6" s="4" t="s">
        <v>22</v>
      </c>
      <c r="G6" s="4">
        <v>26.0</v>
      </c>
      <c r="H6" s="4">
        <v>1.0</v>
      </c>
      <c r="I6" s="4">
        <v>127.0</v>
      </c>
      <c r="J6" s="4">
        <v>144.0</v>
      </c>
      <c r="K6" s="4" t="s">
        <v>57</v>
      </c>
      <c r="L6" s="4">
        <v>34.0</v>
      </c>
      <c r="M6" s="5" t="s">
        <v>58</v>
      </c>
      <c r="N6" s="4" t="s">
        <v>59</v>
      </c>
      <c r="O6" s="4" t="s">
        <v>26</v>
      </c>
      <c r="P6" s="4" t="s">
        <v>60</v>
      </c>
      <c r="Q6" s="6" t="s">
        <v>28</v>
      </c>
      <c r="R6" s="6"/>
      <c r="S6" s="3"/>
      <c r="T6" s="3"/>
      <c r="U6" s="3"/>
      <c r="V6" s="3"/>
      <c r="W6" s="3"/>
      <c r="X6" s="3"/>
      <c r="Y6" s="3"/>
    </row>
    <row r="7">
      <c r="A7" s="4" t="s">
        <v>61</v>
      </c>
      <c r="B7" s="4" t="s">
        <v>62</v>
      </c>
      <c r="C7" s="4">
        <v>2015.0</v>
      </c>
      <c r="D7" s="4" t="s">
        <v>63</v>
      </c>
      <c r="E7" s="4" t="s">
        <v>64</v>
      </c>
      <c r="F7" s="4" t="s">
        <v>22</v>
      </c>
      <c r="G7" s="4">
        <v>61.0</v>
      </c>
      <c r="H7" s="4">
        <v>11.0</v>
      </c>
      <c r="I7" s="4">
        <v>2685.0</v>
      </c>
      <c r="J7" s="4">
        <v>2706.0</v>
      </c>
      <c r="K7" s="4" t="s">
        <v>65</v>
      </c>
      <c r="L7" s="4">
        <v>18.0</v>
      </c>
      <c r="M7" s="5" t="s">
        <v>66</v>
      </c>
      <c r="N7" s="4" t="s">
        <v>67</v>
      </c>
      <c r="O7" s="4" t="s">
        <v>26</v>
      </c>
      <c r="P7" s="4" t="s">
        <v>68</v>
      </c>
      <c r="Q7" s="6" t="s">
        <v>28</v>
      </c>
      <c r="R7" s="6"/>
      <c r="S7" s="3"/>
      <c r="T7" s="3"/>
      <c r="U7" s="3"/>
      <c r="V7" s="3"/>
      <c r="W7" s="3"/>
      <c r="X7" s="3"/>
      <c r="Y7" s="3"/>
    </row>
    <row r="8">
      <c r="A8" s="4" t="s">
        <v>69</v>
      </c>
      <c r="B8" s="4" t="s">
        <v>70</v>
      </c>
      <c r="C8" s="4">
        <v>2002.0</v>
      </c>
      <c r="D8" s="4" t="s">
        <v>71</v>
      </c>
      <c r="E8" s="4" t="s">
        <v>32</v>
      </c>
      <c r="F8" s="4">
        <v>4.0</v>
      </c>
      <c r="G8" s="4">
        <v>11.0</v>
      </c>
      <c r="H8" s="4">
        <v>1.0</v>
      </c>
      <c r="I8" s="4">
        <v>20.0</v>
      </c>
      <c r="J8" s="4">
        <v>34.0</v>
      </c>
      <c r="K8" s="4" t="s">
        <v>72</v>
      </c>
      <c r="L8" s="4">
        <v>343.0</v>
      </c>
      <c r="M8" s="5" t="s">
        <v>73</v>
      </c>
      <c r="N8" s="4" t="s">
        <v>74</v>
      </c>
      <c r="O8" s="4" t="s">
        <v>26</v>
      </c>
      <c r="P8" s="4" t="s">
        <v>75</v>
      </c>
      <c r="Q8" s="6" t="s">
        <v>28</v>
      </c>
      <c r="R8" s="6"/>
      <c r="S8" s="3"/>
      <c r="T8" s="3"/>
      <c r="U8" s="3"/>
      <c r="V8" s="3"/>
      <c r="W8" s="3"/>
      <c r="X8" s="3"/>
      <c r="Y8" s="3"/>
    </row>
    <row r="9">
      <c r="A9" s="4" t="s">
        <v>76</v>
      </c>
      <c r="B9" s="4" t="s">
        <v>77</v>
      </c>
      <c r="C9" s="4">
        <v>2012.0</v>
      </c>
      <c r="D9" s="4" t="s">
        <v>78</v>
      </c>
      <c r="E9" s="4" t="s">
        <v>79</v>
      </c>
      <c r="F9" s="4">
        <v>4.0</v>
      </c>
      <c r="G9" s="4">
        <v>29.0</v>
      </c>
      <c r="H9" s="4">
        <v>3.0</v>
      </c>
      <c r="I9" s="4">
        <v>432.0</v>
      </c>
      <c r="J9" s="4">
        <v>451.0</v>
      </c>
      <c r="K9" s="4" t="s">
        <v>80</v>
      </c>
      <c r="L9" s="4">
        <v>21.0</v>
      </c>
      <c r="M9" s="5" t="s">
        <v>81</v>
      </c>
      <c r="N9" s="4" t="s">
        <v>82</v>
      </c>
      <c r="O9" s="4" t="s">
        <v>83</v>
      </c>
      <c r="P9" s="4" t="s">
        <v>84</v>
      </c>
      <c r="Q9" s="6" t="s">
        <v>28</v>
      </c>
      <c r="R9" s="6"/>
      <c r="S9" s="3"/>
      <c r="T9" s="3"/>
      <c r="U9" s="3"/>
      <c r="V9" s="3"/>
      <c r="W9" s="3"/>
      <c r="X9" s="3"/>
      <c r="Y9" s="3"/>
    </row>
    <row r="10">
      <c r="A10" s="4" t="s">
        <v>85</v>
      </c>
      <c r="B10" s="4" t="s">
        <v>86</v>
      </c>
      <c r="C10" s="4">
        <v>2021.0</v>
      </c>
      <c r="D10" s="4" t="s">
        <v>87</v>
      </c>
      <c r="E10" s="4" t="s">
        <v>88</v>
      </c>
      <c r="F10" s="4">
        <v>4.0</v>
      </c>
      <c r="G10" s="4">
        <v>41.0</v>
      </c>
      <c r="H10" s="4">
        <v>9.0</v>
      </c>
      <c r="I10" s="4">
        <v>1469.0</v>
      </c>
      <c r="J10" s="4">
        <v>1494.0</v>
      </c>
      <c r="K10" s="4" t="s">
        <v>89</v>
      </c>
      <c r="L10" s="4">
        <v>4.0</v>
      </c>
      <c r="M10" s="5" t="s">
        <v>90</v>
      </c>
      <c r="N10" s="4" t="s">
        <v>91</v>
      </c>
      <c r="O10" s="4" t="s">
        <v>26</v>
      </c>
      <c r="P10" s="4" t="s">
        <v>92</v>
      </c>
      <c r="Q10" s="6" t="s">
        <v>28</v>
      </c>
      <c r="R10" s="6"/>
      <c r="S10" s="3"/>
      <c r="T10" s="3"/>
      <c r="U10" s="3"/>
      <c r="V10" s="3"/>
      <c r="W10" s="3"/>
      <c r="X10" s="3"/>
      <c r="Y10" s="3"/>
    </row>
    <row r="11">
      <c r="A11" s="4" t="s">
        <v>93</v>
      </c>
      <c r="B11" s="4" t="s">
        <v>94</v>
      </c>
      <c r="C11" s="4">
        <v>2021.0</v>
      </c>
      <c r="D11" s="4" t="s">
        <v>95</v>
      </c>
      <c r="E11" s="4" t="s">
        <v>96</v>
      </c>
      <c r="F11" s="4">
        <v>4.0</v>
      </c>
      <c r="G11" s="4">
        <v>42.0</v>
      </c>
      <c r="H11" s="4">
        <v>9.0</v>
      </c>
      <c r="I11" s="4">
        <v>1385.0</v>
      </c>
      <c r="J11" s="4">
        <v>1407.0</v>
      </c>
      <c r="K11" s="4" t="s">
        <v>97</v>
      </c>
      <c r="L11" s="4">
        <v>23.0</v>
      </c>
      <c r="M11" s="5" t="s">
        <v>98</v>
      </c>
      <c r="N11" s="4" t="s">
        <v>99</v>
      </c>
      <c r="O11" s="4" t="s">
        <v>26</v>
      </c>
      <c r="P11" s="4" t="s">
        <v>100</v>
      </c>
      <c r="Q11" s="6" t="s">
        <v>101</v>
      </c>
      <c r="R11" s="7"/>
      <c r="S11" s="3"/>
      <c r="T11" s="3"/>
      <c r="U11" s="3"/>
      <c r="V11" s="3"/>
      <c r="W11" s="3"/>
      <c r="X11" s="3"/>
      <c r="Y11" s="3"/>
    </row>
    <row r="12">
      <c r="A12" s="4" t="s">
        <v>102</v>
      </c>
      <c r="B12" s="4" t="s">
        <v>103</v>
      </c>
      <c r="C12" s="4">
        <v>2010.0</v>
      </c>
      <c r="D12" s="4" t="s">
        <v>104</v>
      </c>
      <c r="E12" s="4" t="s">
        <v>64</v>
      </c>
      <c r="F12" s="4">
        <v>4.0</v>
      </c>
      <c r="G12" s="4">
        <v>204.0</v>
      </c>
      <c r="H12" s="4">
        <v>3.0</v>
      </c>
      <c r="I12" s="4">
        <v>565.0</v>
      </c>
      <c r="J12" s="4">
        <v>580.0</v>
      </c>
      <c r="K12" s="4" t="s">
        <v>105</v>
      </c>
      <c r="L12" s="4">
        <v>180.0</v>
      </c>
      <c r="M12" s="5" t="s">
        <v>106</v>
      </c>
      <c r="N12" s="4" t="s">
        <v>107</v>
      </c>
      <c r="O12" s="4" t="s">
        <v>26</v>
      </c>
      <c r="P12" s="4" t="s">
        <v>108</v>
      </c>
      <c r="Q12" s="6" t="s">
        <v>28</v>
      </c>
      <c r="R12" s="3"/>
      <c r="S12" s="3"/>
      <c r="T12" s="3"/>
      <c r="U12" s="3"/>
      <c r="V12" s="3"/>
      <c r="W12" s="3"/>
      <c r="X12" s="3"/>
      <c r="Y12" s="3"/>
    </row>
    <row r="13">
      <c r="A13" s="4" t="s">
        <v>109</v>
      </c>
      <c r="B13" s="4" t="s">
        <v>110</v>
      </c>
      <c r="C13" s="4">
        <v>2020.0</v>
      </c>
      <c r="D13" s="4" t="s">
        <v>47</v>
      </c>
      <c r="E13" s="4" t="s">
        <v>32</v>
      </c>
      <c r="F13" s="4" t="s">
        <v>22</v>
      </c>
      <c r="G13" s="4">
        <v>31.0</v>
      </c>
      <c r="H13" s="4">
        <v>4.0</v>
      </c>
      <c r="I13" s="4">
        <v>1144.0</v>
      </c>
      <c r="J13" s="4">
        <v>1163.0</v>
      </c>
      <c r="K13" s="4" t="s">
        <v>111</v>
      </c>
      <c r="L13" s="4">
        <v>11.0</v>
      </c>
      <c r="M13" s="5" t="s">
        <v>112</v>
      </c>
      <c r="N13" s="4" t="s">
        <v>113</v>
      </c>
      <c r="O13" s="4" t="s">
        <v>26</v>
      </c>
      <c r="P13" s="4" t="s">
        <v>114</v>
      </c>
      <c r="Q13" s="6" t="s">
        <v>28</v>
      </c>
      <c r="R13" s="6"/>
      <c r="S13" s="3"/>
      <c r="T13" s="3"/>
      <c r="U13" s="3"/>
      <c r="V13" s="3"/>
      <c r="W13" s="3"/>
      <c r="X13" s="3"/>
      <c r="Y13" s="3"/>
    </row>
    <row r="14">
      <c r="A14" s="4" t="s">
        <v>115</v>
      </c>
      <c r="B14" s="4" t="s">
        <v>116</v>
      </c>
      <c r="C14" s="4">
        <v>2018.0</v>
      </c>
      <c r="D14" s="4" t="s">
        <v>47</v>
      </c>
      <c r="E14" s="4" t="s">
        <v>32</v>
      </c>
      <c r="F14" s="4" t="s">
        <v>22</v>
      </c>
      <c r="G14" s="4">
        <v>29.0</v>
      </c>
      <c r="H14" s="4">
        <v>1.0</v>
      </c>
      <c r="I14" s="4">
        <v>42.0</v>
      </c>
      <c r="J14" s="4">
        <v>69.0</v>
      </c>
      <c r="K14" s="4" t="s">
        <v>117</v>
      </c>
      <c r="L14" s="4">
        <v>18.0</v>
      </c>
      <c r="M14" s="5" t="s">
        <v>118</v>
      </c>
      <c r="N14" s="4" t="s">
        <v>119</v>
      </c>
      <c r="O14" s="4" t="s">
        <v>26</v>
      </c>
      <c r="P14" s="4" t="s">
        <v>120</v>
      </c>
      <c r="Q14" s="6" t="s">
        <v>28</v>
      </c>
      <c r="R14" s="6"/>
      <c r="S14" s="3"/>
      <c r="T14" s="3"/>
      <c r="U14" s="3"/>
      <c r="V14" s="3"/>
      <c r="W14" s="3"/>
      <c r="X14" s="3"/>
      <c r="Y14" s="3"/>
    </row>
    <row r="15">
      <c r="A15" s="4" t="s">
        <v>121</v>
      </c>
      <c r="B15" s="4" t="s">
        <v>122</v>
      </c>
      <c r="C15" s="4">
        <v>2011.0</v>
      </c>
      <c r="D15" s="4" t="s">
        <v>123</v>
      </c>
      <c r="E15" s="4" t="s">
        <v>88</v>
      </c>
      <c r="F15" s="4">
        <v>4.0</v>
      </c>
      <c r="G15" s="4">
        <v>47.0</v>
      </c>
      <c r="H15" s="4">
        <v>2.0</v>
      </c>
      <c r="I15" s="4">
        <v>97.0</v>
      </c>
      <c r="J15" s="4">
        <v>115.0</v>
      </c>
      <c r="K15" s="4" t="s">
        <v>124</v>
      </c>
      <c r="L15" s="4">
        <v>70.0</v>
      </c>
      <c r="M15" s="5" t="s">
        <v>125</v>
      </c>
      <c r="N15" s="4" t="s">
        <v>126</v>
      </c>
      <c r="O15" s="4" t="s">
        <v>26</v>
      </c>
      <c r="P15" s="4" t="s">
        <v>127</v>
      </c>
      <c r="Q15" s="6" t="s">
        <v>28</v>
      </c>
      <c r="R15" s="7" t="s">
        <v>128</v>
      </c>
      <c r="S15" s="3"/>
      <c r="T15" s="3"/>
      <c r="U15" s="3"/>
      <c r="V15" s="3"/>
      <c r="W15" s="3"/>
      <c r="X15" s="3"/>
      <c r="Y15" s="3"/>
    </row>
    <row r="16">
      <c r="A16" s="4" t="s">
        <v>129</v>
      </c>
      <c r="B16" s="4" t="s">
        <v>130</v>
      </c>
      <c r="C16" s="4">
        <v>2006.0</v>
      </c>
      <c r="D16" s="4" t="s">
        <v>63</v>
      </c>
      <c r="E16" s="4" t="s">
        <v>64</v>
      </c>
      <c r="F16" s="4" t="s">
        <v>22</v>
      </c>
      <c r="G16" s="4">
        <v>52.0</v>
      </c>
      <c r="H16" s="4">
        <v>9.0</v>
      </c>
      <c r="I16" s="4">
        <v>1359.0</v>
      </c>
      <c r="J16" s="4">
        <v>1376.0</v>
      </c>
      <c r="K16" s="4" t="s">
        <v>131</v>
      </c>
      <c r="L16" s="4">
        <v>118.0</v>
      </c>
      <c r="M16" s="5" t="s">
        <v>132</v>
      </c>
      <c r="N16" s="4" t="s">
        <v>133</v>
      </c>
      <c r="O16" s="4" t="s">
        <v>26</v>
      </c>
      <c r="P16" s="4" t="s">
        <v>134</v>
      </c>
      <c r="Q16" s="6" t="s">
        <v>28</v>
      </c>
      <c r="R16" s="6"/>
      <c r="S16" s="3"/>
      <c r="T16" s="3"/>
      <c r="U16" s="3"/>
      <c r="V16" s="3"/>
      <c r="W16" s="3"/>
      <c r="X16" s="3"/>
      <c r="Y16" s="3"/>
    </row>
    <row r="17">
      <c r="A17" s="4" t="s">
        <v>135</v>
      </c>
      <c r="B17" s="4" t="s">
        <v>136</v>
      </c>
      <c r="C17" s="4">
        <v>2021.0</v>
      </c>
      <c r="D17" s="4" t="s">
        <v>137</v>
      </c>
      <c r="E17" s="4" t="s">
        <v>32</v>
      </c>
      <c r="F17" s="4">
        <v>4.0</v>
      </c>
      <c r="G17" s="4">
        <v>38.0</v>
      </c>
      <c r="H17" s="4">
        <v>3.0</v>
      </c>
      <c r="I17" s="4">
        <v>667.0</v>
      </c>
      <c r="J17" s="4">
        <v>703.0</v>
      </c>
      <c r="K17" s="4" t="s">
        <v>138</v>
      </c>
      <c r="L17" s="4">
        <v>2.0</v>
      </c>
      <c r="M17" s="5" t="s">
        <v>139</v>
      </c>
      <c r="N17" s="4" t="s">
        <v>140</v>
      </c>
      <c r="O17" s="4" t="s">
        <v>26</v>
      </c>
      <c r="P17" s="4" t="s">
        <v>141</v>
      </c>
      <c r="Q17" s="6" t="s">
        <v>101</v>
      </c>
      <c r="R17" s="6"/>
      <c r="S17" s="3"/>
      <c r="T17" s="3"/>
      <c r="U17" s="3"/>
      <c r="V17" s="3"/>
      <c r="W17" s="3"/>
      <c r="X17" s="3"/>
      <c r="Y17" s="3"/>
    </row>
    <row r="18">
      <c r="A18" s="4" t="s">
        <v>142</v>
      </c>
      <c r="B18" s="4" t="s">
        <v>143</v>
      </c>
      <c r="C18" s="4">
        <v>2014.0</v>
      </c>
      <c r="D18" s="4" t="s">
        <v>144</v>
      </c>
      <c r="E18" s="4" t="s">
        <v>145</v>
      </c>
      <c r="F18" s="4" t="s">
        <v>22</v>
      </c>
      <c r="G18" s="4">
        <v>42.0</v>
      </c>
      <c r="H18" s="4">
        <v>4.0</v>
      </c>
      <c r="I18" s="4">
        <v>380.0</v>
      </c>
      <c r="J18" s="4">
        <v>399.0</v>
      </c>
      <c r="K18" s="4" t="s">
        <v>146</v>
      </c>
      <c r="L18" s="4">
        <v>55.0</v>
      </c>
      <c r="M18" s="5" t="s">
        <v>147</v>
      </c>
      <c r="N18" s="4" t="s">
        <v>148</v>
      </c>
      <c r="O18" s="4" t="s">
        <v>26</v>
      </c>
      <c r="P18" s="4" t="s">
        <v>149</v>
      </c>
      <c r="Q18" s="6" t="s">
        <v>28</v>
      </c>
      <c r="R18" s="7" t="s">
        <v>128</v>
      </c>
      <c r="S18" s="3"/>
      <c r="T18" s="3"/>
      <c r="U18" s="3"/>
      <c r="V18" s="3"/>
      <c r="W18" s="3"/>
      <c r="X18" s="3"/>
      <c r="Y18" s="3"/>
    </row>
    <row r="19">
      <c r="A19" s="4" t="s">
        <v>150</v>
      </c>
      <c r="B19" s="4" t="s">
        <v>151</v>
      </c>
      <c r="C19" s="4">
        <v>2019.0</v>
      </c>
      <c r="D19" s="4" t="s">
        <v>152</v>
      </c>
      <c r="E19" s="4" t="s">
        <v>153</v>
      </c>
      <c r="F19" s="4" t="s">
        <v>22</v>
      </c>
      <c r="G19" s="4">
        <v>133.0</v>
      </c>
      <c r="H19" s="4">
        <v>3.0</v>
      </c>
      <c r="I19" s="4">
        <v>634.0</v>
      </c>
      <c r="J19" s="4">
        <v>657.0</v>
      </c>
      <c r="K19" s="4" t="s">
        <v>154</v>
      </c>
      <c r="L19" s="4">
        <v>8.0</v>
      </c>
      <c r="M19" s="5" t="s">
        <v>155</v>
      </c>
      <c r="N19" s="4" t="s">
        <v>156</v>
      </c>
      <c r="O19" s="4" t="s">
        <v>26</v>
      </c>
      <c r="P19" s="4" t="s">
        <v>157</v>
      </c>
      <c r="Q19" s="6" t="s">
        <v>28</v>
      </c>
      <c r="R19" s="7" t="s">
        <v>128</v>
      </c>
      <c r="S19" s="3"/>
      <c r="T19" s="3"/>
      <c r="U19" s="3"/>
      <c r="V19" s="3"/>
      <c r="W19" s="3"/>
      <c r="X19" s="3"/>
      <c r="Y19" s="3"/>
    </row>
    <row r="20">
      <c r="A20" s="4" t="s">
        <v>158</v>
      </c>
      <c r="B20" s="4" t="s">
        <v>159</v>
      </c>
      <c r="C20" s="4">
        <v>2021.0</v>
      </c>
      <c r="D20" s="4" t="s">
        <v>78</v>
      </c>
      <c r="E20" s="4" t="s">
        <v>79</v>
      </c>
      <c r="F20" s="4">
        <v>4.0</v>
      </c>
      <c r="G20" s="4">
        <v>38.0</v>
      </c>
      <c r="H20" s="4">
        <v>1.0</v>
      </c>
      <c r="I20" s="4">
        <v>4.0</v>
      </c>
      <c r="J20" s="4">
        <v>20.0</v>
      </c>
      <c r="K20" s="4" t="s">
        <v>160</v>
      </c>
      <c r="L20" s="4">
        <v>69.0</v>
      </c>
      <c r="M20" s="5" t="s">
        <v>161</v>
      </c>
      <c r="N20" s="4" t="s">
        <v>162</v>
      </c>
      <c r="O20" s="4" t="s">
        <v>53</v>
      </c>
      <c r="P20" s="4" t="s">
        <v>163</v>
      </c>
      <c r="Q20" s="6" t="s">
        <v>28</v>
      </c>
      <c r="R20" s="6"/>
      <c r="S20" s="3"/>
      <c r="T20" s="3"/>
      <c r="U20" s="3"/>
      <c r="V20" s="3"/>
      <c r="W20" s="3"/>
      <c r="X20" s="3"/>
      <c r="Y20" s="3"/>
    </row>
    <row r="21">
      <c r="A21" s="4" t="s">
        <v>164</v>
      </c>
      <c r="B21" s="4" t="s">
        <v>165</v>
      </c>
      <c r="C21" s="4">
        <v>2012.0</v>
      </c>
      <c r="D21" s="4" t="s">
        <v>47</v>
      </c>
      <c r="E21" s="4" t="s">
        <v>32</v>
      </c>
      <c r="F21" s="4" t="s">
        <v>22</v>
      </c>
      <c r="G21" s="4">
        <v>23.0</v>
      </c>
      <c r="H21" s="4" t="s">
        <v>166</v>
      </c>
      <c r="I21" s="4">
        <v>849.0</v>
      </c>
      <c r="J21" s="4">
        <v>867.0</v>
      </c>
      <c r="K21" s="4" t="s">
        <v>167</v>
      </c>
      <c r="L21" s="4">
        <v>139.0</v>
      </c>
      <c r="M21" s="5" t="s">
        <v>168</v>
      </c>
      <c r="N21" s="4" t="s">
        <v>169</v>
      </c>
      <c r="O21" s="4" t="s">
        <v>26</v>
      </c>
      <c r="P21" s="4" t="s">
        <v>170</v>
      </c>
      <c r="Q21" s="6" t="s">
        <v>28</v>
      </c>
      <c r="R21" s="6"/>
      <c r="S21" s="3"/>
      <c r="T21" s="3"/>
      <c r="U21" s="3"/>
      <c r="V21" s="3"/>
      <c r="W21" s="3"/>
      <c r="X21" s="3"/>
      <c r="Y21" s="3"/>
    </row>
    <row r="22">
      <c r="A22" s="4" t="s">
        <v>171</v>
      </c>
      <c r="B22" s="4" t="s">
        <v>172</v>
      </c>
      <c r="C22" s="4">
        <v>2007.0</v>
      </c>
      <c r="D22" s="4" t="s">
        <v>173</v>
      </c>
      <c r="E22" s="4" t="s">
        <v>96</v>
      </c>
      <c r="F22" s="4" t="s">
        <v>22</v>
      </c>
      <c r="G22" s="4">
        <v>18.0</v>
      </c>
      <c r="H22" s="4">
        <v>5.0</v>
      </c>
      <c r="I22" s="4">
        <v>763.0</v>
      </c>
      <c r="J22" s="4">
        <v>780.0</v>
      </c>
      <c r="K22" s="4" t="s">
        <v>174</v>
      </c>
      <c r="L22" s="4">
        <v>576.0</v>
      </c>
      <c r="M22" s="5" t="s">
        <v>175</v>
      </c>
      <c r="N22" s="4" t="s">
        <v>176</v>
      </c>
      <c r="O22" s="4" t="s">
        <v>26</v>
      </c>
      <c r="P22" s="4" t="s">
        <v>177</v>
      </c>
      <c r="Q22" s="6" t="s">
        <v>101</v>
      </c>
      <c r="R22" s="6"/>
      <c r="S22" s="3"/>
      <c r="T22" s="3"/>
      <c r="U22" s="3"/>
      <c r="V22" s="3"/>
      <c r="W22" s="3"/>
      <c r="X22" s="3"/>
      <c r="Y22" s="3"/>
    </row>
    <row r="23">
      <c r="A23" s="4" t="s">
        <v>178</v>
      </c>
      <c r="B23" s="4" t="s">
        <v>179</v>
      </c>
      <c r="C23" s="4">
        <v>2016.0</v>
      </c>
      <c r="D23" s="4" t="s">
        <v>104</v>
      </c>
      <c r="E23" s="4" t="s">
        <v>64</v>
      </c>
      <c r="F23" s="4">
        <v>4.0</v>
      </c>
      <c r="G23" s="4">
        <v>254.0</v>
      </c>
      <c r="H23" s="4">
        <v>1.0</v>
      </c>
      <c r="I23" s="4">
        <v>202.0</v>
      </c>
      <c r="J23" s="4">
        <v>213.0</v>
      </c>
      <c r="K23" s="4" t="s">
        <v>180</v>
      </c>
      <c r="L23" s="4">
        <v>39.0</v>
      </c>
      <c r="M23" s="5" t="s">
        <v>181</v>
      </c>
      <c r="N23" s="4" t="s">
        <v>182</v>
      </c>
      <c r="O23" s="4" t="s">
        <v>26</v>
      </c>
      <c r="P23" s="4" t="s">
        <v>183</v>
      </c>
      <c r="Q23" s="6" t="s">
        <v>28</v>
      </c>
      <c r="R23" s="3"/>
      <c r="S23" s="3"/>
      <c r="T23" s="3"/>
      <c r="U23" s="3"/>
      <c r="V23" s="3"/>
      <c r="W23" s="3"/>
      <c r="X23" s="3"/>
      <c r="Y23" s="3"/>
    </row>
    <row r="24">
      <c r="A24" s="4" t="s">
        <v>184</v>
      </c>
      <c r="B24" s="4" t="s">
        <v>185</v>
      </c>
      <c r="C24" s="4">
        <v>2004.0</v>
      </c>
      <c r="D24" s="4" t="s">
        <v>186</v>
      </c>
      <c r="E24" s="4" t="s">
        <v>21</v>
      </c>
      <c r="F24" s="4" t="s">
        <v>22</v>
      </c>
      <c r="G24" s="4">
        <v>29.0</v>
      </c>
      <c r="H24" s="8">
        <v>45019.0</v>
      </c>
      <c r="I24" s="4">
        <v>227.0</v>
      </c>
      <c r="J24" s="4">
        <v>241.0</v>
      </c>
      <c r="K24" s="4" t="s">
        <v>187</v>
      </c>
      <c r="L24" s="4">
        <v>8.0</v>
      </c>
      <c r="M24" s="5" t="s">
        <v>188</v>
      </c>
      <c r="N24" s="4" t="s">
        <v>189</v>
      </c>
      <c r="O24" s="4" t="s">
        <v>26</v>
      </c>
      <c r="P24" s="4" t="s">
        <v>190</v>
      </c>
      <c r="Q24" s="6" t="s">
        <v>101</v>
      </c>
      <c r="R24" s="6"/>
      <c r="S24" s="3"/>
      <c r="T24" s="3"/>
      <c r="U24" s="3"/>
      <c r="V24" s="3"/>
      <c r="W24" s="3"/>
      <c r="X24" s="3"/>
      <c r="Y24" s="3"/>
    </row>
    <row r="25">
      <c r="A25" s="4" t="s">
        <v>191</v>
      </c>
      <c r="B25" s="4" t="s">
        <v>192</v>
      </c>
      <c r="C25" s="4">
        <v>2012.0</v>
      </c>
      <c r="D25" s="4" t="s">
        <v>123</v>
      </c>
      <c r="E25" s="4" t="s">
        <v>88</v>
      </c>
      <c r="F25" s="4">
        <v>4.0</v>
      </c>
      <c r="G25" s="4">
        <v>48.0</v>
      </c>
      <c r="H25" s="4">
        <v>1.0</v>
      </c>
      <c r="I25" s="4">
        <v>3.0</v>
      </c>
      <c r="J25" s="4">
        <v>23.0</v>
      </c>
      <c r="K25" s="4" t="s">
        <v>193</v>
      </c>
      <c r="L25" s="4">
        <v>4.0</v>
      </c>
      <c r="M25" s="5" t="s">
        <v>194</v>
      </c>
      <c r="N25" s="4" t="s">
        <v>195</v>
      </c>
      <c r="O25" s="4" t="s">
        <v>26</v>
      </c>
      <c r="P25" s="4" t="s">
        <v>196</v>
      </c>
      <c r="Q25" s="6" t="s">
        <v>28</v>
      </c>
      <c r="R25" s="7" t="s">
        <v>128</v>
      </c>
      <c r="S25" s="3"/>
      <c r="T25" s="3"/>
      <c r="U25" s="3"/>
      <c r="V25" s="3"/>
      <c r="W25" s="3"/>
      <c r="X25" s="3"/>
      <c r="Y25" s="3"/>
    </row>
    <row r="26">
      <c r="A26" s="4" t="s">
        <v>197</v>
      </c>
      <c r="B26" s="4" t="s">
        <v>198</v>
      </c>
      <c r="C26" s="4">
        <v>2019.0</v>
      </c>
      <c r="D26" s="4" t="s">
        <v>199</v>
      </c>
      <c r="E26" s="4" t="s">
        <v>21</v>
      </c>
      <c r="F26" s="4" t="s">
        <v>22</v>
      </c>
      <c r="G26" s="4">
        <v>95.0</v>
      </c>
      <c r="H26" s="4">
        <v>5.0</v>
      </c>
      <c r="I26" s="4">
        <v>23.0</v>
      </c>
      <c r="J26" s="4">
        <v>56.0</v>
      </c>
      <c r="K26" s="4" t="s">
        <v>200</v>
      </c>
      <c r="L26" s="4">
        <v>21.0</v>
      </c>
      <c r="M26" s="5" t="s">
        <v>201</v>
      </c>
      <c r="N26" s="4" t="s">
        <v>202</v>
      </c>
      <c r="O26" s="4" t="s">
        <v>26</v>
      </c>
      <c r="P26" s="4" t="s">
        <v>203</v>
      </c>
      <c r="Q26" s="6" t="s">
        <v>101</v>
      </c>
      <c r="R26" s="6"/>
      <c r="S26" s="3"/>
      <c r="T26" s="3"/>
      <c r="U26" s="3"/>
      <c r="V26" s="3"/>
      <c r="W26" s="3"/>
      <c r="X26" s="3"/>
      <c r="Y26" s="3"/>
    </row>
    <row r="27">
      <c r="A27" s="4" t="s">
        <v>204</v>
      </c>
      <c r="B27" s="4" t="s">
        <v>205</v>
      </c>
      <c r="C27" s="4">
        <v>2008.0</v>
      </c>
      <c r="D27" s="4" t="s">
        <v>71</v>
      </c>
      <c r="E27" s="4" t="s">
        <v>32</v>
      </c>
      <c r="F27" s="4">
        <v>4.0</v>
      </c>
      <c r="G27" s="4">
        <v>17.0</v>
      </c>
      <c r="H27" s="4">
        <v>4.0</v>
      </c>
      <c r="I27" s="4">
        <v>352.0</v>
      </c>
      <c r="J27" s="4">
        <v>370.0</v>
      </c>
      <c r="K27" s="4" t="s">
        <v>206</v>
      </c>
      <c r="L27" s="4">
        <v>157.0</v>
      </c>
      <c r="M27" s="5" t="s">
        <v>207</v>
      </c>
      <c r="N27" s="4" t="s">
        <v>208</v>
      </c>
      <c r="O27" s="4" t="s">
        <v>26</v>
      </c>
      <c r="P27" s="4" t="s">
        <v>209</v>
      </c>
      <c r="Q27" s="6" t="s">
        <v>101</v>
      </c>
      <c r="R27" s="6"/>
      <c r="S27" s="3"/>
      <c r="T27" s="3"/>
      <c r="U27" s="3"/>
      <c r="V27" s="3"/>
      <c r="W27" s="3"/>
      <c r="X27" s="3"/>
      <c r="Y27" s="3"/>
    </row>
    <row r="28">
      <c r="A28" s="4" t="s">
        <v>210</v>
      </c>
      <c r="B28" s="4" t="s">
        <v>211</v>
      </c>
      <c r="C28" s="4">
        <v>2018.0</v>
      </c>
      <c r="D28" s="4" t="s">
        <v>87</v>
      </c>
      <c r="E28" s="4" t="s">
        <v>88</v>
      </c>
      <c r="F28" s="4">
        <v>4.0</v>
      </c>
      <c r="G28" s="4">
        <v>38.0</v>
      </c>
      <c r="H28" s="4">
        <v>12.0</v>
      </c>
      <c r="I28" s="4">
        <v>2266.0</v>
      </c>
      <c r="J28" s="4">
        <v>2285.0</v>
      </c>
      <c r="K28" s="4" t="s">
        <v>212</v>
      </c>
      <c r="L28" s="4">
        <v>116.0</v>
      </c>
      <c r="M28" s="5" t="s">
        <v>213</v>
      </c>
      <c r="N28" s="4" t="s">
        <v>214</v>
      </c>
      <c r="O28" s="4" t="s">
        <v>26</v>
      </c>
      <c r="P28" s="4" t="s">
        <v>215</v>
      </c>
      <c r="Q28" s="6" t="s">
        <v>28</v>
      </c>
      <c r="R28" s="6"/>
      <c r="S28" s="3"/>
      <c r="T28" s="3"/>
      <c r="U28" s="3"/>
      <c r="V28" s="3"/>
      <c r="W28" s="3"/>
      <c r="X28" s="3"/>
      <c r="Y28" s="3"/>
    </row>
    <row r="29">
      <c r="A29" s="4" t="s">
        <v>216</v>
      </c>
      <c r="B29" s="4" t="s">
        <v>217</v>
      </c>
      <c r="C29" s="4">
        <v>2015.0</v>
      </c>
      <c r="D29" s="4" t="s">
        <v>218</v>
      </c>
      <c r="E29" s="4" t="s">
        <v>219</v>
      </c>
      <c r="F29" s="4" t="s">
        <v>22</v>
      </c>
      <c r="G29" s="4">
        <v>36.0</v>
      </c>
      <c r="H29" s="4">
        <v>12.0</v>
      </c>
      <c r="I29" s="4">
        <v>1826.0</v>
      </c>
      <c r="J29" s="4">
        <v>1844.0</v>
      </c>
      <c r="K29" s="4" t="s">
        <v>220</v>
      </c>
      <c r="L29" s="4">
        <v>15.0</v>
      </c>
      <c r="M29" s="5" t="s">
        <v>221</v>
      </c>
      <c r="N29" s="4" t="s">
        <v>222</v>
      </c>
      <c r="O29" s="4" t="s">
        <v>26</v>
      </c>
      <c r="P29" s="4" t="s">
        <v>223</v>
      </c>
      <c r="Q29" s="6" t="s">
        <v>28</v>
      </c>
      <c r="R29" s="3"/>
      <c r="S29" s="3"/>
      <c r="T29" s="3"/>
      <c r="U29" s="3"/>
      <c r="V29" s="3"/>
      <c r="W29" s="3"/>
      <c r="X29" s="3"/>
      <c r="Y29" s="3"/>
    </row>
    <row r="30">
      <c r="A30" s="4" t="s">
        <v>224</v>
      </c>
      <c r="B30" s="4" t="s">
        <v>225</v>
      </c>
      <c r="C30" s="4">
        <v>2022.0</v>
      </c>
      <c r="D30" s="4" t="s">
        <v>87</v>
      </c>
      <c r="E30" s="4" t="s">
        <v>88</v>
      </c>
      <c r="F30" s="4">
        <v>4.0</v>
      </c>
      <c r="G30" s="4">
        <v>42.0</v>
      </c>
      <c r="H30" s="4">
        <v>13.0</v>
      </c>
      <c r="I30" s="4">
        <v>185.0</v>
      </c>
      <c r="J30" s="4">
        <v>217.0</v>
      </c>
      <c r="K30" s="4" t="s">
        <v>226</v>
      </c>
      <c r="L30" s="4">
        <v>3.0</v>
      </c>
      <c r="M30" s="5" t="s">
        <v>227</v>
      </c>
      <c r="N30" s="4" t="s">
        <v>228</v>
      </c>
      <c r="O30" s="4" t="s">
        <v>26</v>
      </c>
      <c r="P30" s="4" t="s">
        <v>229</v>
      </c>
      <c r="Q30" s="6" t="s">
        <v>101</v>
      </c>
      <c r="R30" s="6"/>
      <c r="S30" s="3"/>
      <c r="T30" s="3"/>
      <c r="U30" s="3"/>
      <c r="V30" s="3"/>
      <c r="W30" s="3"/>
      <c r="X30" s="3"/>
      <c r="Y30" s="3"/>
    </row>
    <row r="31">
      <c r="A31" s="4" t="s">
        <v>230</v>
      </c>
      <c r="B31" s="4" t="s">
        <v>231</v>
      </c>
      <c r="C31" s="4">
        <v>2022.0</v>
      </c>
      <c r="D31" s="4" t="s">
        <v>232</v>
      </c>
      <c r="E31" s="4" t="s">
        <v>88</v>
      </c>
      <c r="F31" s="4">
        <v>4.0</v>
      </c>
      <c r="G31" s="4">
        <v>31.0</v>
      </c>
      <c r="H31" s="4">
        <v>2.0</v>
      </c>
      <c r="I31" s="4">
        <v>781.0</v>
      </c>
      <c r="J31" s="4">
        <v>798.0</v>
      </c>
      <c r="K31" s="4" t="s">
        <v>233</v>
      </c>
      <c r="L31" s="4">
        <v>6.0</v>
      </c>
      <c r="M31" s="5" t="s">
        <v>234</v>
      </c>
      <c r="N31" s="4" t="s">
        <v>235</v>
      </c>
      <c r="O31" s="4" t="s">
        <v>26</v>
      </c>
      <c r="P31" s="4" t="s">
        <v>236</v>
      </c>
      <c r="Q31" s="6" t="s">
        <v>28</v>
      </c>
      <c r="R31" s="3"/>
      <c r="S31" s="3"/>
      <c r="T31" s="3"/>
      <c r="U31" s="3"/>
      <c r="V31" s="3"/>
      <c r="W31" s="3"/>
      <c r="X31" s="3"/>
      <c r="Y31" s="3"/>
    </row>
    <row r="32">
      <c r="A32" s="4" t="s">
        <v>237</v>
      </c>
      <c r="B32" s="4" t="s">
        <v>238</v>
      </c>
      <c r="C32" s="4">
        <v>2021.0</v>
      </c>
      <c r="D32" s="4" t="s">
        <v>47</v>
      </c>
      <c r="E32" s="4" t="s">
        <v>32</v>
      </c>
      <c r="F32" s="4" t="s">
        <v>22</v>
      </c>
      <c r="G32" s="4">
        <v>32.0</v>
      </c>
      <c r="H32" s="4">
        <v>2.0</v>
      </c>
      <c r="I32" s="4">
        <v>437.0</v>
      </c>
      <c r="J32" s="4">
        <v>461.0</v>
      </c>
      <c r="K32" s="4" t="s">
        <v>239</v>
      </c>
      <c r="L32" s="4">
        <v>5.0</v>
      </c>
      <c r="M32" s="5" t="s">
        <v>240</v>
      </c>
      <c r="N32" s="4" t="s">
        <v>241</v>
      </c>
      <c r="O32" s="4" t="s">
        <v>26</v>
      </c>
      <c r="P32" s="4" t="s">
        <v>242</v>
      </c>
      <c r="Q32" s="6" t="s">
        <v>28</v>
      </c>
      <c r="R32" s="6"/>
      <c r="S32" s="3"/>
      <c r="T32" s="3"/>
      <c r="U32" s="3"/>
      <c r="V32" s="3"/>
      <c r="W32" s="3"/>
      <c r="X32" s="3"/>
      <c r="Y32" s="3"/>
    </row>
    <row r="33">
      <c r="A33" s="4" t="s">
        <v>243</v>
      </c>
      <c r="B33" s="4" t="s">
        <v>244</v>
      </c>
      <c r="C33" s="4">
        <v>2012.0</v>
      </c>
      <c r="D33" s="4" t="s">
        <v>245</v>
      </c>
      <c r="E33" s="4" t="s">
        <v>32</v>
      </c>
      <c r="F33" s="4">
        <v>4.0</v>
      </c>
      <c r="G33" s="4">
        <v>21.0</v>
      </c>
      <c r="H33" s="4">
        <v>3.0</v>
      </c>
      <c r="I33" s="4">
        <v>233.0</v>
      </c>
      <c r="J33" s="4">
        <v>244.0</v>
      </c>
      <c r="K33" s="4" t="s">
        <v>246</v>
      </c>
      <c r="L33" s="4">
        <v>44.0</v>
      </c>
      <c r="M33" s="5" t="s">
        <v>247</v>
      </c>
      <c r="N33" s="4" t="s">
        <v>248</v>
      </c>
      <c r="O33" s="4" t="s">
        <v>26</v>
      </c>
      <c r="P33" s="4" t="s">
        <v>249</v>
      </c>
      <c r="Q33" s="6" t="s">
        <v>28</v>
      </c>
      <c r="R33" s="6"/>
      <c r="S33" s="3"/>
      <c r="T33" s="3"/>
      <c r="U33" s="3"/>
      <c r="V33" s="3"/>
      <c r="W33" s="3"/>
      <c r="X33" s="3"/>
      <c r="Y33" s="3"/>
    </row>
    <row r="34">
      <c r="A34" s="4" t="s">
        <v>250</v>
      </c>
      <c r="B34" s="4" t="s">
        <v>251</v>
      </c>
      <c r="C34" s="4">
        <v>2015.0</v>
      </c>
      <c r="D34" s="4" t="s">
        <v>245</v>
      </c>
      <c r="E34" s="4" t="s">
        <v>32</v>
      </c>
      <c r="F34" s="4">
        <v>4.0</v>
      </c>
      <c r="G34" s="4">
        <v>24.0</v>
      </c>
      <c r="H34" s="4">
        <v>4.0</v>
      </c>
      <c r="I34" s="4">
        <v>255.0</v>
      </c>
      <c r="J34" s="4">
        <v>269.0</v>
      </c>
      <c r="K34" s="4" t="s">
        <v>252</v>
      </c>
      <c r="L34" s="4">
        <v>48.0</v>
      </c>
      <c r="M34" s="5" t="s">
        <v>253</v>
      </c>
      <c r="N34" s="4" t="s">
        <v>254</v>
      </c>
      <c r="O34" s="4" t="s">
        <v>26</v>
      </c>
      <c r="P34" s="4" t="s">
        <v>255</v>
      </c>
      <c r="Q34" s="6" t="s">
        <v>28</v>
      </c>
      <c r="R34" s="6"/>
      <c r="S34" s="3"/>
      <c r="T34" s="3"/>
      <c r="U34" s="3"/>
      <c r="V34" s="3"/>
      <c r="W34" s="3"/>
      <c r="X34" s="3"/>
      <c r="Y34" s="3"/>
    </row>
    <row r="35">
      <c r="A35" s="4" t="s">
        <v>256</v>
      </c>
      <c r="B35" s="4" t="s">
        <v>257</v>
      </c>
      <c r="C35" s="4">
        <v>2014.0</v>
      </c>
      <c r="D35" s="4" t="s">
        <v>144</v>
      </c>
      <c r="E35" s="4" t="s">
        <v>145</v>
      </c>
      <c r="F35" s="4" t="s">
        <v>22</v>
      </c>
      <c r="G35" s="4">
        <v>42.0</v>
      </c>
      <c r="H35" s="4">
        <v>6.0</v>
      </c>
      <c r="I35" s="4">
        <v>658.0</v>
      </c>
      <c r="J35" s="4">
        <v>679.0</v>
      </c>
      <c r="K35" s="4" t="s">
        <v>258</v>
      </c>
      <c r="L35" s="4">
        <v>31.0</v>
      </c>
      <c r="M35" s="5" t="s">
        <v>259</v>
      </c>
      <c r="N35" s="4" t="s">
        <v>260</v>
      </c>
      <c r="O35" s="4" t="s">
        <v>26</v>
      </c>
      <c r="P35" s="4" t="s">
        <v>261</v>
      </c>
      <c r="Q35" s="6" t="s">
        <v>101</v>
      </c>
      <c r="R35" s="7" t="s">
        <v>262</v>
      </c>
      <c r="S35" s="3"/>
      <c r="T35" s="3"/>
      <c r="U35" s="3"/>
      <c r="V35" s="3"/>
      <c r="W35" s="3"/>
      <c r="X35" s="3"/>
      <c r="Y35" s="3"/>
    </row>
    <row r="36">
      <c r="A36" s="4" t="s">
        <v>263</v>
      </c>
      <c r="B36" s="4" t="s">
        <v>264</v>
      </c>
      <c r="C36" s="4">
        <v>2017.0</v>
      </c>
      <c r="D36" s="4" t="s">
        <v>265</v>
      </c>
      <c r="E36" s="4" t="s">
        <v>266</v>
      </c>
      <c r="F36" s="4">
        <v>4.0</v>
      </c>
      <c r="G36" s="4">
        <v>11.0</v>
      </c>
      <c r="H36" s="4">
        <v>3.0</v>
      </c>
      <c r="I36" s="4">
        <v>211.0</v>
      </c>
      <c r="J36" s="4">
        <v>227.0</v>
      </c>
      <c r="K36" s="4" t="s">
        <v>267</v>
      </c>
      <c r="L36" s="4">
        <v>83.0</v>
      </c>
      <c r="M36" s="5" t="s">
        <v>268</v>
      </c>
      <c r="N36" s="4" t="s">
        <v>269</v>
      </c>
      <c r="O36" s="4" t="s">
        <v>26</v>
      </c>
      <c r="P36" s="4" t="s">
        <v>270</v>
      </c>
      <c r="Q36" s="6" t="s">
        <v>101</v>
      </c>
      <c r="R36" s="7"/>
      <c r="S36" s="3"/>
      <c r="T36" s="3"/>
      <c r="U36" s="3"/>
      <c r="V36" s="3"/>
      <c r="W36" s="3"/>
      <c r="X36" s="3"/>
      <c r="Y36" s="3"/>
    </row>
    <row r="37">
      <c r="A37" s="4" t="s">
        <v>271</v>
      </c>
      <c r="B37" s="4" t="s">
        <v>272</v>
      </c>
      <c r="C37" s="4">
        <v>2010.0</v>
      </c>
      <c r="D37" s="4" t="s">
        <v>273</v>
      </c>
      <c r="E37" s="4" t="s">
        <v>88</v>
      </c>
      <c r="F37" s="4" t="s">
        <v>22</v>
      </c>
      <c r="G37" s="4">
        <v>28.0</v>
      </c>
      <c r="H37" s="4">
        <v>6.0</v>
      </c>
      <c r="I37" s="4">
        <v>522.0</v>
      </c>
      <c r="J37" s="4">
        <v>536.0</v>
      </c>
      <c r="K37" s="4" t="s">
        <v>274</v>
      </c>
      <c r="L37" s="4">
        <v>160.0</v>
      </c>
      <c r="M37" s="5" t="s">
        <v>275</v>
      </c>
      <c r="N37" s="4" t="s">
        <v>276</v>
      </c>
      <c r="O37" s="4" t="s">
        <v>26</v>
      </c>
      <c r="P37" s="4" t="s">
        <v>277</v>
      </c>
      <c r="Q37" s="6" t="s">
        <v>28</v>
      </c>
      <c r="R37" s="6"/>
      <c r="S37" s="3"/>
      <c r="T37" s="3"/>
      <c r="U37" s="3"/>
      <c r="V37" s="3"/>
      <c r="W37" s="3"/>
      <c r="X37" s="3"/>
      <c r="Y37" s="3"/>
    </row>
    <row r="38">
      <c r="A38" s="4" t="s">
        <v>278</v>
      </c>
      <c r="B38" s="4" t="s">
        <v>279</v>
      </c>
      <c r="C38" s="4">
        <v>2004.0</v>
      </c>
      <c r="D38" s="4" t="s">
        <v>245</v>
      </c>
      <c r="E38" s="4" t="s">
        <v>32</v>
      </c>
      <c r="F38" s="4">
        <v>4.0</v>
      </c>
      <c r="G38" s="4">
        <v>13.0</v>
      </c>
      <c r="H38" s="4">
        <v>3.0</v>
      </c>
      <c r="I38" s="4">
        <v>223.0</v>
      </c>
      <c r="J38" s="4">
        <v>246.0</v>
      </c>
      <c r="K38" s="4" t="s">
        <v>280</v>
      </c>
      <c r="L38" s="4">
        <v>416.0</v>
      </c>
      <c r="M38" s="5" t="s">
        <v>281</v>
      </c>
      <c r="N38" s="4" t="s">
        <v>282</v>
      </c>
      <c r="O38" s="4" t="s">
        <v>26</v>
      </c>
      <c r="P38" s="4" t="s">
        <v>283</v>
      </c>
      <c r="Q38" s="6" t="s">
        <v>28</v>
      </c>
      <c r="R38" s="6"/>
      <c r="S38" s="3"/>
      <c r="T38" s="3"/>
      <c r="U38" s="3"/>
      <c r="V38" s="3"/>
      <c r="W38" s="3"/>
      <c r="X38" s="3"/>
      <c r="Y38" s="3"/>
    </row>
    <row r="39">
      <c r="A39" s="4" t="s">
        <v>284</v>
      </c>
      <c r="B39" s="4" t="s">
        <v>285</v>
      </c>
      <c r="C39" s="4">
        <v>2017.0</v>
      </c>
      <c r="D39" s="4" t="s">
        <v>31</v>
      </c>
      <c r="E39" s="4" t="s">
        <v>32</v>
      </c>
      <c r="F39" s="4" t="s">
        <v>22</v>
      </c>
      <c r="G39" s="4">
        <v>41.0</v>
      </c>
      <c r="H39" s="4">
        <v>1.0</v>
      </c>
      <c r="I39" s="4">
        <v>189.0</v>
      </c>
      <c r="J39" s="4">
        <v>205.0</v>
      </c>
      <c r="K39" s="4" t="s">
        <v>286</v>
      </c>
      <c r="L39" s="4">
        <v>44.0</v>
      </c>
      <c r="M39" s="5" t="s">
        <v>287</v>
      </c>
      <c r="N39" s="4" t="s">
        <v>288</v>
      </c>
      <c r="O39" s="4" t="s">
        <v>83</v>
      </c>
      <c r="P39" s="4" t="s">
        <v>289</v>
      </c>
      <c r="Q39" s="6" t="s">
        <v>101</v>
      </c>
      <c r="R39" s="6"/>
      <c r="S39" s="3"/>
      <c r="T39" s="3"/>
      <c r="U39" s="3"/>
      <c r="V39" s="3"/>
      <c r="W39" s="3"/>
      <c r="X39" s="3"/>
      <c r="Y39" s="3"/>
    </row>
    <row r="40">
      <c r="A40" s="4" t="s">
        <v>290</v>
      </c>
      <c r="B40" s="4" t="s">
        <v>291</v>
      </c>
      <c r="C40" s="4">
        <v>2020.0</v>
      </c>
      <c r="D40" s="4" t="s">
        <v>245</v>
      </c>
      <c r="E40" s="4" t="s">
        <v>32</v>
      </c>
      <c r="F40" s="4">
        <v>4.0</v>
      </c>
      <c r="G40" s="4">
        <v>29.0</v>
      </c>
      <c r="H40" s="4">
        <v>3.0</v>
      </c>
      <c r="I40" s="9"/>
      <c r="J40" s="9"/>
      <c r="K40" s="4" t="s">
        <v>292</v>
      </c>
      <c r="L40" s="4">
        <v>12.0</v>
      </c>
      <c r="M40" s="5" t="s">
        <v>293</v>
      </c>
      <c r="N40" s="4" t="s">
        <v>294</v>
      </c>
      <c r="O40" s="4" t="s">
        <v>26</v>
      </c>
      <c r="P40" s="4" t="s">
        <v>295</v>
      </c>
      <c r="Q40" s="6" t="s">
        <v>101</v>
      </c>
      <c r="R40" s="6"/>
      <c r="S40" s="3"/>
      <c r="T40" s="3"/>
      <c r="U40" s="3"/>
      <c r="V40" s="3"/>
      <c r="W40" s="3"/>
      <c r="X40" s="3"/>
      <c r="Y40" s="3"/>
    </row>
    <row r="41">
      <c r="A41" s="4" t="s">
        <v>296</v>
      </c>
      <c r="B41" s="4" t="s">
        <v>297</v>
      </c>
      <c r="C41" s="4">
        <v>2021.0</v>
      </c>
      <c r="D41" s="4" t="s">
        <v>31</v>
      </c>
      <c r="E41" s="4" t="s">
        <v>32</v>
      </c>
      <c r="F41" s="4" t="s">
        <v>22</v>
      </c>
      <c r="G41" s="4">
        <v>45.0</v>
      </c>
      <c r="H41" s="4">
        <v>2.0</v>
      </c>
      <c r="I41" s="4">
        <v>637.0</v>
      </c>
      <c r="J41" s="4">
        <v>692.0</v>
      </c>
      <c r="K41" s="4" t="s">
        <v>298</v>
      </c>
      <c r="L41" s="4">
        <v>1.0</v>
      </c>
      <c r="M41" s="5" t="s">
        <v>299</v>
      </c>
      <c r="N41" s="4" t="s">
        <v>300</v>
      </c>
      <c r="O41" s="4" t="s">
        <v>26</v>
      </c>
      <c r="P41" s="4" t="s">
        <v>301</v>
      </c>
      <c r="Q41" s="6" t="s">
        <v>28</v>
      </c>
      <c r="R41" s="6"/>
      <c r="S41" s="3"/>
      <c r="T41" s="3"/>
      <c r="U41" s="3"/>
      <c r="V41" s="3"/>
      <c r="W41" s="3"/>
      <c r="X41" s="3"/>
      <c r="Y41" s="3"/>
    </row>
    <row r="42">
      <c r="A42" s="4" t="s">
        <v>302</v>
      </c>
      <c r="B42" s="4" t="s">
        <v>303</v>
      </c>
      <c r="C42" s="4">
        <v>2022.0</v>
      </c>
      <c r="D42" s="4" t="s">
        <v>63</v>
      </c>
      <c r="E42" s="4" t="s">
        <v>64</v>
      </c>
      <c r="F42" s="4" t="s">
        <v>22</v>
      </c>
      <c r="G42" s="4">
        <v>68.0</v>
      </c>
      <c r="H42" s="4">
        <v>12.0</v>
      </c>
      <c r="I42" s="4">
        <v>8757.0</v>
      </c>
      <c r="J42" s="4">
        <v>8772.0</v>
      </c>
      <c r="K42" s="4" t="s">
        <v>304</v>
      </c>
      <c r="L42" s="4">
        <v>2.0</v>
      </c>
      <c r="M42" s="5" t="s">
        <v>305</v>
      </c>
      <c r="N42" s="4" t="s">
        <v>306</v>
      </c>
      <c r="O42" s="4" t="s">
        <v>26</v>
      </c>
      <c r="P42" s="4" t="s">
        <v>307</v>
      </c>
      <c r="Q42" s="6" t="s">
        <v>28</v>
      </c>
      <c r="R42" s="7" t="s">
        <v>128</v>
      </c>
      <c r="S42" s="3"/>
      <c r="T42" s="3"/>
      <c r="U42" s="3"/>
      <c r="V42" s="3"/>
      <c r="W42" s="3"/>
      <c r="X42" s="3"/>
      <c r="Y42" s="3"/>
    </row>
    <row r="43">
      <c r="A43" s="4" t="s">
        <v>308</v>
      </c>
      <c r="B43" s="4" t="s">
        <v>309</v>
      </c>
      <c r="C43" s="4">
        <v>2014.0</v>
      </c>
      <c r="D43" s="4" t="s">
        <v>310</v>
      </c>
      <c r="E43" s="4" t="s">
        <v>32</v>
      </c>
      <c r="F43" s="4" t="s">
        <v>22</v>
      </c>
      <c r="G43" s="4">
        <v>15.0</v>
      </c>
      <c r="H43" s="4">
        <v>7.0</v>
      </c>
      <c r="I43" s="4">
        <v>361.0</v>
      </c>
      <c r="J43" s="4">
        <v>387.0</v>
      </c>
      <c r="K43" s="4" t="s">
        <v>311</v>
      </c>
      <c r="L43" s="4">
        <v>89.0</v>
      </c>
      <c r="M43" s="5" t="s">
        <v>312</v>
      </c>
      <c r="N43" s="4" t="s">
        <v>313</v>
      </c>
      <c r="O43" s="4" t="s">
        <v>26</v>
      </c>
      <c r="P43" s="4" t="s">
        <v>314</v>
      </c>
      <c r="Q43" s="6" t="s">
        <v>28</v>
      </c>
      <c r="R43" s="6"/>
      <c r="S43" s="3"/>
      <c r="T43" s="3"/>
      <c r="U43" s="3"/>
      <c r="V43" s="3"/>
      <c r="W43" s="3"/>
      <c r="X43" s="3"/>
      <c r="Y43" s="3"/>
    </row>
    <row r="44">
      <c r="A44" s="4" t="s">
        <v>315</v>
      </c>
      <c r="B44" s="4" t="s">
        <v>316</v>
      </c>
      <c r="C44" s="4">
        <v>2015.0</v>
      </c>
      <c r="D44" s="4" t="s">
        <v>317</v>
      </c>
      <c r="E44" s="4" t="s">
        <v>318</v>
      </c>
      <c r="F44" s="4">
        <v>4.0</v>
      </c>
      <c r="G44" s="4">
        <v>50.0</v>
      </c>
      <c r="H44" s="4">
        <v>1.0</v>
      </c>
      <c r="I44" s="4">
        <v>108.0</v>
      </c>
      <c r="J44" s="4">
        <v>121.0</v>
      </c>
      <c r="K44" s="4" t="s">
        <v>319</v>
      </c>
      <c r="L44" s="4">
        <v>2.0</v>
      </c>
      <c r="M44" s="5" t="s">
        <v>320</v>
      </c>
      <c r="N44" s="4" t="s">
        <v>321</v>
      </c>
      <c r="O44" s="4" t="s">
        <v>26</v>
      </c>
      <c r="P44" s="4" t="s">
        <v>322</v>
      </c>
      <c r="Q44" s="6" t="s">
        <v>28</v>
      </c>
      <c r="R44" s="6"/>
      <c r="S44" s="3"/>
      <c r="T44" s="3"/>
      <c r="U44" s="3"/>
      <c r="V44" s="3"/>
      <c r="W44" s="3"/>
      <c r="X44" s="3"/>
      <c r="Y44" s="3"/>
    </row>
    <row r="45">
      <c r="A45" s="4" t="s">
        <v>323</v>
      </c>
      <c r="B45" s="4" t="s">
        <v>324</v>
      </c>
      <c r="C45" s="4">
        <v>2022.0</v>
      </c>
      <c r="D45" s="4" t="s">
        <v>232</v>
      </c>
      <c r="E45" s="4" t="s">
        <v>88</v>
      </c>
      <c r="F45" s="4">
        <v>4.0</v>
      </c>
      <c r="G45" s="9"/>
      <c r="H45" s="9"/>
      <c r="I45" s="9"/>
      <c r="J45" s="9"/>
      <c r="K45" s="4" t="s">
        <v>325</v>
      </c>
      <c r="L45" s="4">
        <v>1.0</v>
      </c>
      <c r="M45" s="5" t="s">
        <v>326</v>
      </c>
      <c r="N45" s="4" t="s">
        <v>327</v>
      </c>
      <c r="O45" s="4" t="s">
        <v>26</v>
      </c>
      <c r="P45" s="4" t="s">
        <v>328</v>
      </c>
      <c r="Q45" s="6" t="s">
        <v>101</v>
      </c>
      <c r="R45" s="7"/>
      <c r="S45" s="3"/>
      <c r="T45" s="3"/>
      <c r="U45" s="3"/>
      <c r="V45" s="3"/>
      <c r="W45" s="3"/>
      <c r="X45" s="3"/>
      <c r="Y45" s="3"/>
    </row>
    <row r="46">
      <c r="A46" s="4" t="s">
        <v>329</v>
      </c>
      <c r="B46" s="4" t="s">
        <v>330</v>
      </c>
      <c r="C46" s="4">
        <v>2020.0</v>
      </c>
      <c r="D46" s="4" t="s">
        <v>71</v>
      </c>
      <c r="E46" s="4" t="s">
        <v>32</v>
      </c>
      <c r="F46" s="4">
        <v>4.0</v>
      </c>
      <c r="G46" s="4">
        <v>29.0</v>
      </c>
      <c r="H46" s="4">
        <v>3.0</v>
      </c>
      <c r="I46" s="4">
        <v>238.0</v>
      </c>
      <c r="J46" s="4">
        <v>259.0</v>
      </c>
      <c r="K46" s="4" t="s">
        <v>331</v>
      </c>
      <c r="L46" s="4">
        <v>89.0</v>
      </c>
      <c r="M46" s="5" t="s">
        <v>332</v>
      </c>
      <c r="N46" s="4" t="s">
        <v>333</v>
      </c>
      <c r="O46" s="4" t="s">
        <v>26</v>
      </c>
      <c r="P46" s="4" t="s">
        <v>334</v>
      </c>
      <c r="Q46" s="6" t="s">
        <v>28</v>
      </c>
      <c r="R46" s="6"/>
      <c r="S46" s="3"/>
      <c r="T46" s="3"/>
      <c r="U46" s="3"/>
      <c r="V46" s="3"/>
      <c r="W46" s="3"/>
      <c r="X46" s="3"/>
      <c r="Y46" s="3"/>
    </row>
    <row r="47">
      <c r="A47" s="4" t="s">
        <v>335</v>
      </c>
      <c r="B47" s="4" t="s">
        <v>336</v>
      </c>
      <c r="C47" s="4">
        <v>2005.0</v>
      </c>
      <c r="D47" s="4" t="s">
        <v>337</v>
      </c>
      <c r="E47" s="4" t="s">
        <v>32</v>
      </c>
      <c r="F47" s="4">
        <v>4.0</v>
      </c>
      <c r="G47" s="4">
        <v>20.0</v>
      </c>
      <c r="H47" s="4">
        <v>2.0</v>
      </c>
      <c r="I47" s="4">
        <v>130.0</v>
      </c>
      <c r="J47" s="4">
        <v>140.0</v>
      </c>
      <c r="K47" s="4" t="s">
        <v>338</v>
      </c>
      <c r="L47" s="4">
        <v>48.0</v>
      </c>
      <c r="M47" s="5" t="s">
        <v>339</v>
      </c>
      <c r="N47" s="4" t="s">
        <v>340</v>
      </c>
      <c r="O47" s="4" t="s">
        <v>26</v>
      </c>
      <c r="P47" s="4" t="s">
        <v>341</v>
      </c>
      <c r="Q47" s="6" t="s">
        <v>101</v>
      </c>
      <c r="R47" s="6"/>
      <c r="S47" s="3"/>
      <c r="T47" s="3"/>
      <c r="U47" s="3"/>
      <c r="V47" s="3"/>
      <c r="W47" s="3"/>
      <c r="X47" s="3"/>
      <c r="Y47" s="3"/>
    </row>
    <row r="48">
      <c r="A48" s="4" t="s">
        <v>342</v>
      </c>
      <c r="B48" s="4" t="s">
        <v>343</v>
      </c>
      <c r="C48" s="4">
        <v>2014.0</v>
      </c>
      <c r="D48" s="4" t="s">
        <v>245</v>
      </c>
      <c r="E48" s="4" t="s">
        <v>32</v>
      </c>
      <c r="F48" s="4">
        <v>4.0</v>
      </c>
      <c r="G48" s="4">
        <v>23.0</v>
      </c>
      <c r="H48" s="4">
        <v>2.0</v>
      </c>
      <c r="I48" s="4">
        <v>112.0</v>
      </c>
      <c r="J48" s="4">
        <v>127.0</v>
      </c>
      <c r="K48" s="4" t="s">
        <v>344</v>
      </c>
      <c r="L48" s="4">
        <v>37.0</v>
      </c>
      <c r="M48" s="5" t="s">
        <v>345</v>
      </c>
      <c r="N48" s="4" t="s">
        <v>346</v>
      </c>
      <c r="O48" s="4" t="s">
        <v>26</v>
      </c>
      <c r="P48" s="4" t="s">
        <v>347</v>
      </c>
      <c r="Q48" s="6" t="s">
        <v>28</v>
      </c>
      <c r="R48" s="6"/>
      <c r="S48" s="3"/>
      <c r="T48" s="3"/>
      <c r="U48" s="3"/>
      <c r="V48" s="3"/>
      <c r="W48" s="3"/>
      <c r="X48" s="3"/>
      <c r="Y48" s="3"/>
    </row>
    <row r="49">
      <c r="A49" s="4" t="s">
        <v>348</v>
      </c>
      <c r="B49" s="4" t="s">
        <v>349</v>
      </c>
      <c r="C49" s="4">
        <v>2011.0</v>
      </c>
      <c r="D49" s="4" t="s">
        <v>310</v>
      </c>
      <c r="E49" s="4" t="s">
        <v>32</v>
      </c>
      <c r="F49" s="4" t="s">
        <v>22</v>
      </c>
      <c r="G49" s="4">
        <v>12.0</v>
      </c>
      <c r="H49" s="4">
        <v>4.0</v>
      </c>
      <c r="I49" s="4">
        <v>299.0</v>
      </c>
      <c r="J49" s="4">
        <v>322.0</v>
      </c>
      <c r="K49" s="4" t="s">
        <v>350</v>
      </c>
      <c r="L49" s="4">
        <v>94.0</v>
      </c>
      <c r="M49" s="5" t="s">
        <v>351</v>
      </c>
      <c r="N49" s="4" t="s">
        <v>352</v>
      </c>
      <c r="O49" s="4" t="s">
        <v>26</v>
      </c>
      <c r="P49" s="4" t="s">
        <v>353</v>
      </c>
      <c r="Q49" s="6" t="s">
        <v>101</v>
      </c>
      <c r="R49" s="6"/>
      <c r="S49" s="3"/>
      <c r="T49" s="3"/>
      <c r="U49" s="3"/>
      <c r="V49" s="3"/>
      <c r="W49" s="3"/>
      <c r="X49" s="3"/>
      <c r="Y49" s="3"/>
    </row>
    <row r="50">
      <c r="A50" s="4" t="s">
        <v>354</v>
      </c>
      <c r="B50" s="4" t="s">
        <v>355</v>
      </c>
      <c r="C50" s="4">
        <v>2019.0</v>
      </c>
      <c r="D50" s="4" t="s">
        <v>245</v>
      </c>
      <c r="E50" s="4" t="s">
        <v>32</v>
      </c>
      <c r="F50" s="4">
        <v>4.0</v>
      </c>
      <c r="G50" s="4">
        <v>28.0</v>
      </c>
      <c r="H50" s="4">
        <v>4.0</v>
      </c>
      <c r="I50" s="9"/>
      <c r="J50" s="9"/>
      <c r="K50" s="4" t="s">
        <v>356</v>
      </c>
      <c r="L50" s="4">
        <v>7.0</v>
      </c>
      <c r="M50" s="5" t="s">
        <v>357</v>
      </c>
      <c r="N50" s="4" t="s">
        <v>358</v>
      </c>
      <c r="O50" s="4" t="s">
        <v>26</v>
      </c>
      <c r="P50" s="4" t="s">
        <v>359</v>
      </c>
      <c r="Q50" s="6" t="s">
        <v>28</v>
      </c>
      <c r="R50" s="6"/>
      <c r="S50" s="3"/>
      <c r="T50" s="3"/>
      <c r="U50" s="3"/>
      <c r="V50" s="3"/>
      <c r="W50" s="3"/>
      <c r="X50" s="3"/>
      <c r="Y50" s="3"/>
    </row>
    <row r="51">
      <c r="A51" s="4" t="s">
        <v>360</v>
      </c>
      <c r="B51" s="4" t="s">
        <v>361</v>
      </c>
      <c r="C51" s="4">
        <v>2017.0</v>
      </c>
      <c r="D51" s="4" t="s">
        <v>245</v>
      </c>
      <c r="E51" s="4" t="s">
        <v>32</v>
      </c>
      <c r="F51" s="4">
        <v>4.0</v>
      </c>
      <c r="G51" s="4">
        <v>26.0</v>
      </c>
      <c r="H51" s="4">
        <v>2.0</v>
      </c>
      <c r="I51" s="4">
        <v>142.0</v>
      </c>
      <c r="J51" s="4">
        <v>160.0</v>
      </c>
      <c r="K51" s="4" t="s">
        <v>362</v>
      </c>
      <c r="L51" s="4">
        <v>12.0</v>
      </c>
      <c r="M51" s="5" t="s">
        <v>363</v>
      </c>
      <c r="N51" s="4" t="s">
        <v>364</v>
      </c>
      <c r="O51" s="4" t="s">
        <v>26</v>
      </c>
      <c r="P51" s="4" t="s">
        <v>365</v>
      </c>
      <c r="Q51" s="6" t="s">
        <v>28</v>
      </c>
      <c r="R51" s="6"/>
      <c r="S51" s="3"/>
      <c r="T51" s="3"/>
      <c r="U51" s="3"/>
      <c r="V51" s="3"/>
      <c r="W51" s="3"/>
      <c r="X51" s="3"/>
      <c r="Y51" s="3"/>
    </row>
    <row r="52">
      <c r="A52" s="4" t="s">
        <v>366</v>
      </c>
      <c r="B52" s="4" t="s">
        <v>367</v>
      </c>
      <c r="C52" s="4">
        <v>2013.0</v>
      </c>
      <c r="D52" s="4" t="s">
        <v>273</v>
      </c>
      <c r="E52" s="4" t="s">
        <v>88</v>
      </c>
      <c r="F52" s="4" t="s">
        <v>22</v>
      </c>
      <c r="G52" s="4">
        <v>31.0</v>
      </c>
      <c r="H52" s="4">
        <v>6.0</v>
      </c>
      <c r="I52" s="4">
        <v>450.0</v>
      </c>
      <c r="J52" s="4">
        <v>473.0</v>
      </c>
      <c r="K52" s="4" t="s">
        <v>368</v>
      </c>
      <c r="L52" s="4">
        <v>36.0</v>
      </c>
      <c r="M52" s="5" t="s">
        <v>369</v>
      </c>
      <c r="N52" s="4" t="s">
        <v>370</v>
      </c>
      <c r="O52" s="4" t="s">
        <v>26</v>
      </c>
      <c r="P52" s="4" t="s">
        <v>371</v>
      </c>
      <c r="Q52" s="6" t="s">
        <v>101</v>
      </c>
      <c r="R52" s="6"/>
      <c r="S52" s="3"/>
      <c r="T52" s="3"/>
      <c r="U52" s="3"/>
      <c r="V52" s="3"/>
      <c r="W52" s="3"/>
      <c r="X52" s="3"/>
      <c r="Y52" s="3"/>
    </row>
    <row r="53">
      <c r="A53" s="4" t="s">
        <v>372</v>
      </c>
      <c r="B53" s="4" t="s">
        <v>373</v>
      </c>
      <c r="C53" s="4">
        <v>2022.0</v>
      </c>
      <c r="D53" s="4" t="s">
        <v>310</v>
      </c>
      <c r="E53" s="4" t="s">
        <v>32</v>
      </c>
      <c r="F53" s="4" t="s">
        <v>22</v>
      </c>
      <c r="G53" s="4">
        <v>23.0</v>
      </c>
      <c r="H53" s="4">
        <v>4.0</v>
      </c>
      <c r="I53" s="4">
        <v>838.0</v>
      </c>
      <c r="J53" s="4">
        <v>888.0</v>
      </c>
      <c r="K53" s="4" t="s">
        <v>374</v>
      </c>
      <c r="L53" s="4">
        <v>0.0</v>
      </c>
      <c r="M53" s="5" t="s">
        <v>375</v>
      </c>
      <c r="N53" s="4" t="s">
        <v>376</v>
      </c>
      <c r="O53" s="4" t="s">
        <v>26</v>
      </c>
      <c r="P53" s="4" t="s">
        <v>377</v>
      </c>
      <c r="Q53" s="6" t="s">
        <v>101</v>
      </c>
      <c r="R53" s="7"/>
      <c r="S53" s="3"/>
      <c r="T53" s="3"/>
      <c r="U53" s="3"/>
      <c r="V53" s="3"/>
      <c r="W53" s="3"/>
      <c r="X53" s="3"/>
      <c r="Y53" s="3"/>
    </row>
    <row r="54">
      <c r="A54" s="4" t="s">
        <v>378</v>
      </c>
      <c r="B54" s="4" t="s">
        <v>379</v>
      </c>
      <c r="C54" s="4">
        <v>2021.0</v>
      </c>
      <c r="D54" s="4" t="s">
        <v>63</v>
      </c>
      <c r="E54" s="4" t="s">
        <v>64</v>
      </c>
      <c r="F54" s="4" t="s">
        <v>22</v>
      </c>
      <c r="G54" s="4">
        <v>67.0</v>
      </c>
      <c r="H54" s="4">
        <v>5.0</v>
      </c>
      <c r="I54" s="4">
        <v>3174.0</v>
      </c>
      <c r="J54" s="4">
        <v>3194.0</v>
      </c>
      <c r="K54" s="4" t="s">
        <v>380</v>
      </c>
      <c r="L54" s="4">
        <v>2.0</v>
      </c>
      <c r="M54" s="5" t="s">
        <v>381</v>
      </c>
      <c r="N54" s="4" t="s">
        <v>382</v>
      </c>
      <c r="O54" s="4" t="s">
        <v>26</v>
      </c>
      <c r="P54" s="4" t="s">
        <v>383</v>
      </c>
      <c r="Q54" s="6" t="s">
        <v>28</v>
      </c>
      <c r="R54" s="6"/>
      <c r="S54" s="3"/>
      <c r="T54" s="3"/>
      <c r="U54" s="3"/>
      <c r="V54" s="3"/>
      <c r="W54" s="3"/>
      <c r="X54" s="3"/>
      <c r="Y54" s="3"/>
    </row>
    <row r="55">
      <c r="A55" s="4" t="s">
        <v>384</v>
      </c>
      <c r="B55" s="4" t="s">
        <v>385</v>
      </c>
      <c r="C55" s="4">
        <v>2006.0</v>
      </c>
      <c r="D55" s="4" t="s">
        <v>31</v>
      </c>
      <c r="E55" s="4" t="s">
        <v>32</v>
      </c>
      <c r="F55" s="4" t="s">
        <v>22</v>
      </c>
      <c r="G55" s="4">
        <v>30.0</v>
      </c>
      <c r="H55" s="4">
        <v>2.0</v>
      </c>
      <c r="I55" s="4">
        <v>315.0</v>
      </c>
      <c r="J55" s="4">
        <v>337.0</v>
      </c>
      <c r="K55" s="9"/>
      <c r="L55" s="4">
        <v>260.0</v>
      </c>
      <c r="M55" s="5" t="s">
        <v>386</v>
      </c>
      <c r="N55" s="4" t="s">
        <v>387</v>
      </c>
      <c r="O55" s="4" t="s">
        <v>26</v>
      </c>
      <c r="P55" s="4" t="s">
        <v>388</v>
      </c>
      <c r="Q55" s="6" t="s">
        <v>28</v>
      </c>
      <c r="R55" s="3"/>
      <c r="S55" s="3"/>
      <c r="T55" s="3"/>
      <c r="U55" s="3"/>
      <c r="V55" s="3"/>
      <c r="W55" s="3"/>
      <c r="X55" s="3"/>
      <c r="Y55" s="3"/>
    </row>
    <row r="56">
      <c r="A56" s="4" t="s">
        <v>389</v>
      </c>
      <c r="B56" s="4" t="s">
        <v>390</v>
      </c>
      <c r="C56" s="4">
        <v>2011.0</v>
      </c>
      <c r="D56" s="4" t="s">
        <v>31</v>
      </c>
      <c r="E56" s="4" t="s">
        <v>32</v>
      </c>
      <c r="F56" s="4" t="s">
        <v>22</v>
      </c>
      <c r="G56" s="4">
        <v>35.0</v>
      </c>
      <c r="H56" s="4">
        <v>2.0</v>
      </c>
      <c r="I56" s="4">
        <v>487.0</v>
      </c>
      <c r="J56" s="4">
        <v>504.0</v>
      </c>
      <c r="K56" s="4" t="s">
        <v>391</v>
      </c>
      <c r="L56" s="4">
        <v>193.0</v>
      </c>
      <c r="M56" s="5" t="s">
        <v>392</v>
      </c>
      <c r="N56" s="4" t="s">
        <v>393</v>
      </c>
      <c r="O56" s="4" t="s">
        <v>26</v>
      </c>
      <c r="P56" s="4" t="s">
        <v>394</v>
      </c>
      <c r="Q56" s="6" t="s">
        <v>28</v>
      </c>
      <c r="R56" s="3"/>
      <c r="S56" s="3"/>
      <c r="T56" s="3"/>
      <c r="U56" s="3"/>
      <c r="V56" s="3"/>
      <c r="W56" s="3"/>
      <c r="X56" s="3"/>
      <c r="Y56" s="3"/>
    </row>
    <row r="57">
      <c r="A57" s="4" t="s">
        <v>395</v>
      </c>
      <c r="B57" s="4" t="s">
        <v>396</v>
      </c>
      <c r="C57" s="4">
        <v>2021.0</v>
      </c>
      <c r="D57" s="4" t="s">
        <v>87</v>
      </c>
      <c r="E57" s="4" t="s">
        <v>88</v>
      </c>
      <c r="F57" s="4">
        <v>4.0</v>
      </c>
      <c r="G57" s="4">
        <v>41.0</v>
      </c>
      <c r="H57" s="4">
        <v>7.0</v>
      </c>
      <c r="I57" s="4">
        <v>1021.0</v>
      </c>
      <c r="J57" s="4">
        <v>1034.0</v>
      </c>
      <c r="K57" s="4" t="s">
        <v>397</v>
      </c>
      <c r="L57" s="4">
        <v>7.0</v>
      </c>
      <c r="M57" s="5" t="s">
        <v>398</v>
      </c>
      <c r="N57" s="4" t="s">
        <v>52</v>
      </c>
      <c r="O57" s="4" t="s">
        <v>26</v>
      </c>
      <c r="P57" s="4" t="s">
        <v>399</v>
      </c>
      <c r="Q57" s="6" t="s">
        <v>28</v>
      </c>
      <c r="R57" s="6"/>
      <c r="S57" s="3"/>
      <c r="T57" s="3"/>
      <c r="U57" s="3"/>
      <c r="V57" s="3"/>
      <c r="W57" s="3"/>
      <c r="X57" s="3"/>
      <c r="Y57" s="3"/>
    </row>
    <row r="58">
      <c r="A58" s="4" t="s">
        <v>400</v>
      </c>
      <c r="B58" s="4" t="s">
        <v>401</v>
      </c>
      <c r="C58" s="4">
        <v>2013.0</v>
      </c>
      <c r="D58" s="4" t="s">
        <v>47</v>
      </c>
      <c r="E58" s="4" t="s">
        <v>32</v>
      </c>
      <c r="F58" s="4" t="s">
        <v>22</v>
      </c>
      <c r="G58" s="4">
        <v>24.0</v>
      </c>
      <c r="H58" s="4">
        <v>4.0</v>
      </c>
      <c r="I58" s="4">
        <v>1147.0</v>
      </c>
      <c r="J58" s="4">
        <v>1161.0</v>
      </c>
      <c r="K58" s="4" t="s">
        <v>402</v>
      </c>
      <c r="L58" s="4">
        <v>101.0</v>
      </c>
      <c r="M58" s="5" t="s">
        <v>403</v>
      </c>
      <c r="N58" s="4" t="s">
        <v>404</v>
      </c>
      <c r="O58" s="4" t="s">
        <v>26</v>
      </c>
      <c r="P58" s="4" t="s">
        <v>405</v>
      </c>
      <c r="Q58" s="6" t="s">
        <v>28</v>
      </c>
      <c r="R58" s="6"/>
      <c r="S58" s="3"/>
      <c r="T58" s="3"/>
      <c r="U58" s="3"/>
      <c r="V58" s="3"/>
      <c r="W58" s="3"/>
      <c r="X58" s="3"/>
      <c r="Y58" s="3"/>
    </row>
    <row r="59">
      <c r="A59" s="4" t="s">
        <v>406</v>
      </c>
      <c r="B59" s="4" t="s">
        <v>407</v>
      </c>
      <c r="C59" s="4">
        <v>2006.0</v>
      </c>
      <c r="D59" s="4" t="s">
        <v>137</v>
      </c>
      <c r="E59" s="4" t="s">
        <v>32</v>
      </c>
      <c r="F59" s="4">
        <v>4.0</v>
      </c>
      <c r="G59" s="4">
        <v>23.0</v>
      </c>
      <c r="H59" s="4">
        <v>2.0</v>
      </c>
      <c r="I59" s="4">
        <v>13.0</v>
      </c>
      <c r="J59" s="4">
        <v>40.0</v>
      </c>
      <c r="K59" s="4" t="s">
        <v>408</v>
      </c>
      <c r="L59" s="4">
        <v>106.0</v>
      </c>
      <c r="M59" s="5" t="s">
        <v>409</v>
      </c>
      <c r="N59" s="4" t="s">
        <v>410</v>
      </c>
      <c r="O59" s="4" t="s">
        <v>26</v>
      </c>
      <c r="P59" s="4" t="s">
        <v>411</v>
      </c>
      <c r="Q59" s="6" t="s">
        <v>28</v>
      </c>
      <c r="R59" s="6"/>
      <c r="S59" s="3"/>
      <c r="T59" s="3"/>
      <c r="U59" s="3"/>
      <c r="V59" s="3"/>
      <c r="W59" s="3"/>
      <c r="X59" s="3"/>
      <c r="Y59" s="3"/>
    </row>
    <row r="60">
      <c r="A60" s="4" t="s">
        <v>412</v>
      </c>
      <c r="B60" s="4" t="s">
        <v>413</v>
      </c>
      <c r="C60" s="4">
        <v>2022.0</v>
      </c>
      <c r="D60" s="4" t="s">
        <v>273</v>
      </c>
      <c r="E60" s="4" t="s">
        <v>88</v>
      </c>
      <c r="F60" s="4" t="s">
        <v>22</v>
      </c>
      <c r="G60" s="4">
        <v>68.0</v>
      </c>
      <c r="H60" s="4">
        <v>4.0</v>
      </c>
      <c r="I60" s="4">
        <v>385.0</v>
      </c>
      <c r="J60" s="4">
        <v>407.0</v>
      </c>
      <c r="K60" s="4" t="s">
        <v>414</v>
      </c>
      <c r="L60" s="4">
        <v>1.0</v>
      </c>
      <c r="M60" s="5" t="s">
        <v>415</v>
      </c>
      <c r="N60" s="4" t="s">
        <v>416</v>
      </c>
      <c r="O60" s="4" t="s">
        <v>26</v>
      </c>
      <c r="P60" s="4" t="s">
        <v>417</v>
      </c>
      <c r="Q60" s="6" t="s">
        <v>28</v>
      </c>
      <c r="R60" s="7" t="s">
        <v>128</v>
      </c>
      <c r="S60" s="3"/>
      <c r="T60" s="3"/>
      <c r="U60" s="3"/>
      <c r="V60" s="3"/>
      <c r="W60" s="3"/>
      <c r="X60" s="3"/>
      <c r="Y60" s="3"/>
    </row>
    <row r="61">
      <c r="A61" s="4" t="s">
        <v>418</v>
      </c>
      <c r="B61" s="4" t="s">
        <v>419</v>
      </c>
      <c r="C61" s="4">
        <v>2015.0</v>
      </c>
      <c r="D61" s="4" t="s">
        <v>31</v>
      </c>
      <c r="E61" s="4" t="s">
        <v>32</v>
      </c>
      <c r="F61" s="4" t="s">
        <v>22</v>
      </c>
      <c r="G61" s="4">
        <v>39.0</v>
      </c>
      <c r="H61" s="4">
        <v>1.0</v>
      </c>
      <c r="I61" s="4">
        <v>135.0</v>
      </c>
      <c r="J61" s="4">
        <v>154.0</v>
      </c>
      <c r="K61" s="4" t="s">
        <v>420</v>
      </c>
      <c r="L61" s="4">
        <v>582.0</v>
      </c>
      <c r="M61" s="5" t="s">
        <v>421</v>
      </c>
      <c r="N61" s="4" t="s">
        <v>422</v>
      </c>
      <c r="O61" s="4" t="s">
        <v>26</v>
      </c>
      <c r="P61" s="4" t="s">
        <v>423</v>
      </c>
      <c r="Q61" s="6" t="s">
        <v>28</v>
      </c>
      <c r="R61" s="6"/>
      <c r="S61" s="3"/>
      <c r="T61" s="3"/>
      <c r="U61" s="3"/>
      <c r="V61" s="3"/>
      <c r="W61" s="3"/>
      <c r="X61" s="3"/>
      <c r="Y61" s="3"/>
    </row>
    <row r="62">
      <c r="A62" s="4" t="s">
        <v>424</v>
      </c>
      <c r="B62" s="4" t="s">
        <v>425</v>
      </c>
      <c r="C62" s="4">
        <v>2004.0</v>
      </c>
      <c r="D62" s="4" t="s">
        <v>31</v>
      </c>
      <c r="E62" s="4" t="s">
        <v>32</v>
      </c>
      <c r="F62" s="4" t="s">
        <v>22</v>
      </c>
      <c r="G62" s="4">
        <v>28.0</v>
      </c>
      <c r="H62" s="4">
        <v>4.0</v>
      </c>
      <c r="I62" s="4">
        <v>585.0</v>
      </c>
      <c r="J62" s="4">
        <v>620.0</v>
      </c>
      <c r="K62" s="4" t="s">
        <v>426</v>
      </c>
      <c r="L62" s="4">
        <v>595.0</v>
      </c>
      <c r="M62" s="5" t="s">
        <v>427</v>
      </c>
      <c r="N62" s="4" t="s">
        <v>428</v>
      </c>
      <c r="O62" s="4" t="s">
        <v>429</v>
      </c>
      <c r="P62" s="4" t="s">
        <v>430</v>
      </c>
      <c r="Q62" s="6" t="s">
        <v>101</v>
      </c>
      <c r="R62" s="6"/>
      <c r="S62" s="3"/>
      <c r="T62" s="3"/>
      <c r="U62" s="3"/>
      <c r="V62" s="3"/>
      <c r="W62" s="3"/>
      <c r="X62" s="3"/>
      <c r="Y62" s="3"/>
    </row>
    <row r="63">
      <c r="A63" s="4" t="s">
        <v>431</v>
      </c>
      <c r="B63" s="4" t="s">
        <v>432</v>
      </c>
      <c r="C63" s="4">
        <v>2018.0</v>
      </c>
      <c r="D63" s="4" t="s">
        <v>47</v>
      </c>
      <c r="E63" s="4" t="s">
        <v>32</v>
      </c>
      <c r="F63" s="4" t="s">
        <v>22</v>
      </c>
      <c r="G63" s="4">
        <v>29.0</v>
      </c>
      <c r="H63" s="4">
        <v>1.0</v>
      </c>
      <c r="I63" s="4">
        <v>225.0</v>
      </c>
      <c r="J63" s="4">
        <v>240.0</v>
      </c>
      <c r="K63" s="4" t="s">
        <v>433</v>
      </c>
      <c r="L63" s="4">
        <v>9.0</v>
      </c>
      <c r="M63" s="5" t="s">
        <v>434</v>
      </c>
      <c r="N63" s="4" t="s">
        <v>435</v>
      </c>
      <c r="O63" s="4" t="s">
        <v>26</v>
      </c>
      <c r="P63" s="4" t="s">
        <v>436</v>
      </c>
      <c r="Q63" s="6" t="s">
        <v>28</v>
      </c>
      <c r="R63" s="6"/>
      <c r="S63" s="3"/>
      <c r="T63" s="3"/>
      <c r="U63" s="3"/>
      <c r="V63" s="3"/>
      <c r="W63" s="3"/>
      <c r="X63" s="3"/>
      <c r="Y63" s="3"/>
    </row>
    <row r="64">
      <c r="A64" s="4" t="s">
        <v>431</v>
      </c>
      <c r="B64" s="4" t="s">
        <v>437</v>
      </c>
      <c r="C64" s="4">
        <v>2014.0</v>
      </c>
      <c r="D64" s="4" t="s">
        <v>137</v>
      </c>
      <c r="E64" s="4" t="s">
        <v>32</v>
      </c>
      <c r="F64" s="4">
        <v>4.0</v>
      </c>
      <c r="G64" s="4">
        <v>31.0</v>
      </c>
      <c r="H64" s="4">
        <v>3.0</v>
      </c>
      <c r="I64" s="4">
        <v>72.0</v>
      </c>
      <c r="J64" s="4">
        <v>105.0</v>
      </c>
      <c r="K64" s="4" t="s">
        <v>438</v>
      </c>
      <c r="L64" s="4">
        <v>15.0</v>
      </c>
      <c r="M64" s="5" t="s">
        <v>439</v>
      </c>
      <c r="N64" s="4" t="s">
        <v>440</v>
      </c>
      <c r="O64" s="4" t="s">
        <v>429</v>
      </c>
      <c r="P64" s="4" t="s">
        <v>441</v>
      </c>
      <c r="Q64" s="6" t="s">
        <v>101</v>
      </c>
      <c r="R64" s="6"/>
      <c r="S64" s="3"/>
      <c r="T64" s="3"/>
      <c r="U64" s="3"/>
      <c r="V64" s="3"/>
      <c r="W64" s="3"/>
      <c r="X64" s="3"/>
      <c r="Y64" s="3"/>
    </row>
    <row r="65">
      <c r="A65" s="4" t="s">
        <v>442</v>
      </c>
      <c r="B65" s="4" t="s">
        <v>443</v>
      </c>
      <c r="C65" s="4">
        <v>2004.0</v>
      </c>
      <c r="D65" s="4" t="s">
        <v>31</v>
      </c>
      <c r="E65" s="4" t="s">
        <v>32</v>
      </c>
      <c r="F65" s="4" t="s">
        <v>22</v>
      </c>
      <c r="G65" s="4">
        <v>28.0</v>
      </c>
      <c r="H65" s="4">
        <v>4.0</v>
      </c>
      <c r="I65" s="4">
        <v>673.0</v>
      </c>
      <c r="J65" s="4">
        <v>694.0</v>
      </c>
      <c r="K65" s="4" t="s">
        <v>444</v>
      </c>
      <c r="L65" s="4">
        <v>402.0</v>
      </c>
      <c r="M65" s="5" t="s">
        <v>445</v>
      </c>
      <c r="N65" s="4" t="s">
        <v>446</v>
      </c>
      <c r="O65" s="4" t="s">
        <v>26</v>
      </c>
      <c r="P65" s="4" t="s">
        <v>447</v>
      </c>
      <c r="Q65" s="6" t="s">
        <v>101</v>
      </c>
      <c r="R65" s="6"/>
      <c r="S65" s="3"/>
      <c r="T65" s="3"/>
      <c r="U65" s="3"/>
      <c r="V65" s="3"/>
      <c r="W65" s="3"/>
      <c r="X65" s="3"/>
      <c r="Y65" s="3"/>
    </row>
    <row r="66">
      <c r="A66" s="4" t="s">
        <v>448</v>
      </c>
      <c r="B66" s="4" t="s">
        <v>449</v>
      </c>
      <c r="C66" s="4">
        <v>2003.0</v>
      </c>
      <c r="D66" s="4" t="s">
        <v>47</v>
      </c>
      <c r="E66" s="4" t="s">
        <v>32</v>
      </c>
      <c r="F66" s="4" t="s">
        <v>22</v>
      </c>
      <c r="G66" s="4">
        <v>14.0</v>
      </c>
      <c r="H66" s="4">
        <v>4.0</v>
      </c>
      <c r="I66" s="4">
        <v>317.0</v>
      </c>
      <c r="J66" s="4">
        <v>336.0</v>
      </c>
      <c r="K66" s="4" t="s">
        <v>450</v>
      </c>
      <c r="L66" s="4">
        <v>316.0</v>
      </c>
      <c r="M66" s="5" t="s">
        <v>451</v>
      </c>
      <c r="N66" s="4" t="s">
        <v>452</v>
      </c>
      <c r="O66" s="4" t="s">
        <v>26</v>
      </c>
      <c r="P66" s="4" t="s">
        <v>453</v>
      </c>
      <c r="Q66" s="6" t="s">
        <v>101</v>
      </c>
      <c r="R66" s="6"/>
      <c r="S66" s="3"/>
      <c r="T66" s="3"/>
      <c r="U66" s="3"/>
      <c r="V66" s="3"/>
      <c r="W66" s="3"/>
      <c r="X66" s="3"/>
      <c r="Y66" s="3"/>
    </row>
    <row r="67">
      <c r="A67" s="4" t="s">
        <v>454</v>
      </c>
      <c r="B67" s="4" t="s">
        <v>455</v>
      </c>
      <c r="C67" s="4">
        <v>2001.0</v>
      </c>
      <c r="D67" s="4" t="s">
        <v>137</v>
      </c>
      <c r="E67" s="4" t="s">
        <v>32</v>
      </c>
      <c r="F67" s="4">
        <v>4.0</v>
      </c>
      <c r="G67" s="4">
        <v>17.0</v>
      </c>
      <c r="H67" s="4">
        <v>4.0</v>
      </c>
      <c r="I67" s="4">
        <v>159.0</v>
      </c>
      <c r="J67" s="4">
        <v>182.0</v>
      </c>
      <c r="K67" s="4" t="s">
        <v>456</v>
      </c>
      <c r="L67" s="4">
        <v>321.0</v>
      </c>
      <c r="M67" s="5" t="s">
        <v>457</v>
      </c>
      <c r="N67" s="4" t="s">
        <v>458</v>
      </c>
      <c r="O67" s="4" t="s">
        <v>26</v>
      </c>
      <c r="P67" s="4" t="s">
        <v>459</v>
      </c>
      <c r="Q67" s="6" t="s">
        <v>101</v>
      </c>
      <c r="R67" s="6"/>
      <c r="S67" s="3"/>
      <c r="T67" s="3"/>
      <c r="U67" s="3"/>
      <c r="V67" s="3"/>
      <c r="W67" s="3"/>
      <c r="X67" s="3"/>
      <c r="Y67" s="3"/>
    </row>
    <row r="68">
      <c r="A68" s="4" t="s">
        <v>460</v>
      </c>
      <c r="B68" s="4" t="s">
        <v>461</v>
      </c>
      <c r="C68" s="4">
        <v>2022.0</v>
      </c>
      <c r="D68" s="4" t="s">
        <v>462</v>
      </c>
      <c r="E68" s="4" t="s">
        <v>463</v>
      </c>
      <c r="F68" s="4">
        <v>4.0</v>
      </c>
      <c r="G68" s="4">
        <v>33.0</v>
      </c>
      <c r="H68" s="4">
        <v>4.0</v>
      </c>
      <c r="I68" s="4">
        <v>1864.0</v>
      </c>
      <c r="J68" s="4">
        <v>1886.0</v>
      </c>
      <c r="K68" s="4" t="s">
        <v>464</v>
      </c>
      <c r="L68" s="4">
        <v>3.0</v>
      </c>
      <c r="M68" s="5" t="s">
        <v>465</v>
      </c>
      <c r="N68" s="4" t="s">
        <v>466</v>
      </c>
      <c r="O68" s="4" t="s">
        <v>26</v>
      </c>
      <c r="P68" s="4" t="s">
        <v>467</v>
      </c>
      <c r="Q68" s="6" t="s">
        <v>28</v>
      </c>
      <c r="R68" s="6"/>
      <c r="S68" s="3"/>
      <c r="T68" s="3"/>
      <c r="U68" s="3"/>
      <c r="V68" s="3"/>
      <c r="W68" s="3"/>
      <c r="X68" s="3"/>
      <c r="Y68" s="3"/>
    </row>
    <row r="69">
      <c r="A69" s="4" t="s">
        <v>468</v>
      </c>
      <c r="B69" s="4" t="s">
        <v>469</v>
      </c>
      <c r="C69" s="4">
        <v>2019.0</v>
      </c>
      <c r="D69" s="4" t="s">
        <v>462</v>
      </c>
      <c r="E69" s="4" t="s">
        <v>463</v>
      </c>
      <c r="F69" s="4">
        <v>4.0</v>
      </c>
      <c r="G69" s="4">
        <v>30.0</v>
      </c>
      <c r="H69" s="4">
        <v>2.0</v>
      </c>
      <c r="I69" s="4">
        <v>229.0</v>
      </c>
      <c r="J69" s="4">
        <v>251.0</v>
      </c>
      <c r="K69" s="4" t="s">
        <v>470</v>
      </c>
      <c r="L69" s="4">
        <v>76.0</v>
      </c>
      <c r="M69" s="5" t="s">
        <v>471</v>
      </c>
      <c r="N69" s="4" t="s">
        <v>472</v>
      </c>
      <c r="O69" s="4" t="s">
        <v>26</v>
      </c>
      <c r="P69" s="4" t="s">
        <v>473</v>
      </c>
      <c r="Q69" s="6" t="s">
        <v>101</v>
      </c>
      <c r="R69" s="6"/>
      <c r="S69" s="3"/>
      <c r="T69" s="3"/>
      <c r="U69" s="3"/>
      <c r="V69" s="3"/>
      <c r="W69" s="3"/>
      <c r="X69" s="3"/>
      <c r="Y69" s="3"/>
    </row>
    <row r="70">
      <c r="A70" s="4" t="s">
        <v>474</v>
      </c>
      <c r="B70" s="4" t="s">
        <v>475</v>
      </c>
      <c r="C70" s="4">
        <v>2016.0</v>
      </c>
      <c r="D70" s="4" t="s">
        <v>71</v>
      </c>
      <c r="E70" s="4" t="s">
        <v>32</v>
      </c>
      <c r="F70" s="4">
        <v>4.0</v>
      </c>
      <c r="G70" s="4">
        <v>25.0</v>
      </c>
      <c r="H70" s="4">
        <v>3.0</v>
      </c>
      <c r="I70" s="4">
        <v>209.0</v>
      </c>
      <c r="J70" s="4">
        <v>230.0</v>
      </c>
      <c r="K70" s="4" t="s">
        <v>476</v>
      </c>
      <c r="L70" s="4">
        <v>57.0</v>
      </c>
      <c r="M70" s="5" t="s">
        <v>477</v>
      </c>
      <c r="N70" s="4" t="s">
        <v>478</v>
      </c>
      <c r="O70" s="4" t="s">
        <v>26</v>
      </c>
      <c r="P70" s="4" t="s">
        <v>479</v>
      </c>
      <c r="Q70" s="6" t="s">
        <v>101</v>
      </c>
      <c r="R70" s="6"/>
      <c r="S70" s="3"/>
      <c r="T70" s="3"/>
      <c r="U70" s="3"/>
      <c r="V70" s="3"/>
      <c r="W70" s="3"/>
      <c r="X70" s="3"/>
      <c r="Y70" s="3"/>
    </row>
    <row r="71">
      <c r="A71" s="4" t="s">
        <v>480</v>
      </c>
      <c r="B71" s="4" t="s">
        <v>481</v>
      </c>
      <c r="C71" s="4">
        <v>2013.0</v>
      </c>
      <c r="D71" s="4" t="s">
        <v>310</v>
      </c>
      <c r="E71" s="4" t="s">
        <v>32</v>
      </c>
      <c r="F71" s="4" t="s">
        <v>22</v>
      </c>
      <c r="G71" s="4">
        <v>14.0</v>
      </c>
      <c r="H71" s="4">
        <v>4.0</v>
      </c>
      <c r="I71" s="4" t="s">
        <v>482</v>
      </c>
      <c r="J71" s="4" t="s">
        <v>483</v>
      </c>
      <c r="K71" s="4" t="s">
        <v>484</v>
      </c>
      <c r="L71" s="4">
        <v>23.0</v>
      </c>
      <c r="M71" s="5" t="s">
        <v>485</v>
      </c>
      <c r="N71" s="4" t="s">
        <v>52</v>
      </c>
      <c r="O71" s="4" t="s">
        <v>26</v>
      </c>
      <c r="P71" s="4" t="s">
        <v>486</v>
      </c>
      <c r="Q71" s="6" t="s">
        <v>28</v>
      </c>
      <c r="R71" s="6"/>
      <c r="S71" s="3"/>
      <c r="T71" s="3"/>
      <c r="U71" s="3"/>
      <c r="V71" s="3"/>
      <c r="W71" s="3"/>
      <c r="X71" s="3"/>
      <c r="Y71" s="3"/>
    </row>
    <row r="72">
      <c r="A72" s="4" t="s">
        <v>487</v>
      </c>
      <c r="B72" s="4" t="s">
        <v>488</v>
      </c>
      <c r="C72" s="4">
        <v>2010.0</v>
      </c>
      <c r="D72" s="4" t="s">
        <v>31</v>
      </c>
      <c r="E72" s="4" t="s">
        <v>32</v>
      </c>
      <c r="F72" s="4" t="s">
        <v>22</v>
      </c>
      <c r="G72" s="4">
        <v>34.0</v>
      </c>
      <c r="H72" s="4">
        <v>4.0</v>
      </c>
      <c r="I72" s="4">
        <v>689.0</v>
      </c>
      <c r="J72" s="4">
        <v>710.0</v>
      </c>
      <c r="K72" s="4" t="s">
        <v>489</v>
      </c>
      <c r="L72" s="4">
        <v>474.0</v>
      </c>
      <c r="M72" s="5" t="s">
        <v>490</v>
      </c>
      <c r="N72" s="4" t="s">
        <v>491</v>
      </c>
      <c r="O72" s="4" t="s">
        <v>26</v>
      </c>
      <c r="P72" s="4" t="s">
        <v>492</v>
      </c>
      <c r="Q72" s="6" t="s">
        <v>28</v>
      </c>
      <c r="R72" s="3"/>
      <c r="S72" s="3"/>
      <c r="T72" s="3"/>
      <c r="U72" s="3"/>
      <c r="V72" s="3"/>
      <c r="W72" s="3"/>
      <c r="X72" s="3"/>
      <c r="Y72" s="3"/>
    </row>
    <row r="73">
      <c r="A73" s="4" t="s">
        <v>493</v>
      </c>
      <c r="B73" s="4" t="s">
        <v>494</v>
      </c>
      <c r="C73" s="4">
        <v>2021.0</v>
      </c>
      <c r="D73" s="4" t="s">
        <v>495</v>
      </c>
      <c r="E73" s="4" t="s">
        <v>463</v>
      </c>
      <c r="F73" s="4" t="s">
        <v>22</v>
      </c>
      <c r="G73" s="4">
        <v>47.0</v>
      </c>
      <c r="H73" s="4">
        <v>4.0</v>
      </c>
      <c r="I73" s="4">
        <v>1024.0</v>
      </c>
      <c r="J73" s="4">
        <v>1052.0</v>
      </c>
      <c r="K73" s="4" t="s">
        <v>496</v>
      </c>
      <c r="L73" s="4">
        <v>16.0</v>
      </c>
      <c r="M73" s="5" t="s">
        <v>497</v>
      </c>
      <c r="N73" s="4" t="s">
        <v>498</v>
      </c>
      <c r="O73" s="4" t="s">
        <v>26</v>
      </c>
      <c r="P73" s="4" t="s">
        <v>499</v>
      </c>
      <c r="Q73" s="6" t="s">
        <v>28</v>
      </c>
      <c r="R73" s="6"/>
      <c r="S73" s="3"/>
      <c r="T73" s="3"/>
      <c r="U73" s="3"/>
      <c r="V73" s="3"/>
      <c r="W73" s="3"/>
      <c r="X73" s="3"/>
      <c r="Y73" s="3"/>
    </row>
    <row r="74">
      <c r="A74" s="4" t="s">
        <v>500</v>
      </c>
      <c r="B74" s="4" t="s">
        <v>501</v>
      </c>
      <c r="C74" s="4">
        <v>2015.0</v>
      </c>
      <c r="D74" s="4" t="s">
        <v>495</v>
      </c>
      <c r="E74" s="4" t="s">
        <v>463</v>
      </c>
      <c r="F74" s="4" t="s">
        <v>22</v>
      </c>
      <c r="G74" s="4">
        <v>41.0</v>
      </c>
      <c r="H74" s="4">
        <v>7.0</v>
      </c>
      <c r="I74" s="4">
        <v>1827.0</v>
      </c>
      <c r="J74" s="4">
        <v>1853.0</v>
      </c>
      <c r="K74" s="4" t="s">
        <v>502</v>
      </c>
      <c r="L74" s="4">
        <v>67.0</v>
      </c>
      <c r="M74" s="5" t="s">
        <v>503</v>
      </c>
      <c r="N74" s="4" t="s">
        <v>504</v>
      </c>
      <c r="O74" s="4" t="s">
        <v>26</v>
      </c>
      <c r="P74" s="4" t="s">
        <v>505</v>
      </c>
      <c r="Q74" s="6" t="s">
        <v>28</v>
      </c>
      <c r="R74" s="6"/>
      <c r="S74" s="3"/>
      <c r="T74" s="3"/>
      <c r="U74" s="3"/>
      <c r="V74" s="3"/>
      <c r="W74" s="3"/>
      <c r="X74" s="3"/>
      <c r="Y74" s="3"/>
    </row>
    <row r="75">
      <c r="A75" s="4" t="s">
        <v>506</v>
      </c>
      <c r="B75" s="4" t="s">
        <v>507</v>
      </c>
      <c r="C75" s="4">
        <v>2017.0</v>
      </c>
      <c r="D75" s="4" t="s">
        <v>31</v>
      </c>
      <c r="E75" s="4" t="s">
        <v>32</v>
      </c>
      <c r="F75" s="4" t="s">
        <v>22</v>
      </c>
      <c r="G75" s="4">
        <v>41.0</v>
      </c>
      <c r="H75" s="4">
        <v>3.0</v>
      </c>
      <c r="I75" s="4">
        <v>729.0</v>
      </c>
      <c r="J75" s="4">
        <v>762.0</v>
      </c>
      <c r="K75" s="4" t="s">
        <v>508</v>
      </c>
      <c r="L75" s="4">
        <v>65.0</v>
      </c>
      <c r="M75" s="5" t="s">
        <v>509</v>
      </c>
      <c r="N75" s="4" t="s">
        <v>510</v>
      </c>
      <c r="O75" s="4" t="s">
        <v>26</v>
      </c>
      <c r="P75" s="4" t="s">
        <v>511</v>
      </c>
      <c r="Q75" s="6" t="s">
        <v>101</v>
      </c>
      <c r="R75" s="6"/>
      <c r="S75" s="3"/>
      <c r="T75" s="3"/>
      <c r="U75" s="3"/>
      <c r="V75" s="3"/>
      <c r="W75" s="3"/>
      <c r="X75" s="3"/>
      <c r="Y75" s="3"/>
    </row>
    <row r="76">
      <c r="A76" s="4" t="s">
        <v>512</v>
      </c>
      <c r="B76" s="4" t="s">
        <v>513</v>
      </c>
      <c r="C76" s="4">
        <v>2006.0</v>
      </c>
      <c r="D76" s="4" t="s">
        <v>137</v>
      </c>
      <c r="E76" s="4" t="s">
        <v>32</v>
      </c>
      <c r="F76" s="4">
        <v>4.0</v>
      </c>
      <c r="G76" s="4">
        <v>23.0</v>
      </c>
      <c r="H76" s="4">
        <v>1.0</v>
      </c>
      <c r="I76" s="4">
        <v>239.0</v>
      </c>
      <c r="J76" s="4">
        <v>261.0</v>
      </c>
      <c r="K76" s="4" t="s">
        <v>514</v>
      </c>
      <c r="L76" s="4">
        <v>46.0</v>
      </c>
      <c r="M76" s="5" t="s">
        <v>515</v>
      </c>
      <c r="N76" s="4" t="s">
        <v>516</v>
      </c>
      <c r="O76" s="4" t="s">
        <v>26</v>
      </c>
      <c r="P76" s="4" t="s">
        <v>517</v>
      </c>
      <c r="Q76" s="6" t="s">
        <v>28</v>
      </c>
      <c r="R76" s="6"/>
      <c r="S76" s="3"/>
      <c r="T76" s="3"/>
      <c r="U76" s="3"/>
      <c r="V76" s="3"/>
      <c r="W76" s="3"/>
      <c r="X76" s="3"/>
      <c r="Y76" s="3"/>
    </row>
    <row r="77">
      <c r="A77" s="4" t="s">
        <v>518</v>
      </c>
      <c r="B77" s="4" t="s">
        <v>519</v>
      </c>
      <c r="C77" s="4">
        <v>2022.0</v>
      </c>
      <c r="D77" s="4" t="s">
        <v>245</v>
      </c>
      <c r="E77" s="4" t="s">
        <v>32</v>
      </c>
      <c r="F77" s="4">
        <v>4.0</v>
      </c>
      <c r="G77" s="4">
        <v>31.0</v>
      </c>
      <c r="H77" s="4">
        <v>1.0</v>
      </c>
      <c r="I77" s="9"/>
      <c r="J77" s="9"/>
      <c r="K77" s="4" t="s">
        <v>520</v>
      </c>
      <c r="L77" s="4">
        <v>2.0</v>
      </c>
      <c r="M77" s="5" t="s">
        <v>521</v>
      </c>
      <c r="N77" s="4" t="s">
        <v>522</v>
      </c>
      <c r="O77" s="4" t="s">
        <v>26</v>
      </c>
      <c r="P77" s="4" t="s">
        <v>523</v>
      </c>
      <c r="Q77" s="6" t="s">
        <v>101</v>
      </c>
      <c r="R77" s="7"/>
      <c r="S77" s="3"/>
      <c r="T77" s="3"/>
      <c r="U77" s="3"/>
      <c r="V77" s="3"/>
      <c r="W77" s="3"/>
      <c r="X77" s="3"/>
      <c r="Y77" s="3"/>
    </row>
    <row r="78">
      <c r="A78" s="4" t="s">
        <v>524</v>
      </c>
      <c r="B78" s="4" t="s">
        <v>525</v>
      </c>
      <c r="C78" s="4">
        <v>2012.0</v>
      </c>
      <c r="D78" s="4" t="s">
        <v>232</v>
      </c>
      <c r="E78" s="4" t="s">
        <v>88</v>
      </c>
      <c r="F78" s="4">
        <v>4.0</v>
      </c>
      <c r="G78" s="4">
        <v>21.0</v>
      </c>
      <c r="H78" s="4">
        <v>4.0</v>
      </c>
      <c r="I78" s="4">
        <v>653.0</v>
      </c>
      <c r="J78" s="4">
        <v>667.0</v>
      </c>
      <c r="K78" s="4" t="s">
        <v>526</v>
      </c>
      <c r="L78" s="4">
        <v>83.0</v>
      </c>
      <c r="M78" s="5" t="s">
        <v>527</v>
      </c>
      <c r="N78" s="4" t="s">
        <v>528</v>
      </c>
      <c r="O78" s="4" t="s">
        <v>26</v>
      </c>
      <c r="P78" s="4" t="s">
        <v>529</v>
      </c>
      <c r="Q78" s="6" t="s">
        <v>101</v>
      </c>
      <c r="R78" s="6"/>
      <c r="S78" s="3"/>
      <c r="T78" s="3"/>
      <c r="U78" s="3"/>
      <c r="V78" s="3"/>
      <c r="W78" s="3"/>
      <c r="X78" s="3"/>
      <c r="Y78" s="3"/>
    </row>
    <row r="79">
      <c r="A79" s="4" t="s">
        <v>530</v>
      </c>
      <c r="B79" s="4" t="s">
        <v>531</v>
      </c>
      <c r="C79" s="4">
        <v>2009.0</v>
      </c>
      <c r="D79" s="4" t="s">
        <v>273</v>
      </c>
      <c r="E79" s="4" t="s">
        <v>88</v>
      </c>
      <c r="F79" s="4" t="s">
        <v>22</v>
      </c>
      <c r="G79" s="4">
        <v>27.0</v>
      </c>
      <c r="H79" s="4">
        <v>4.0</v>
      </c>
      <c r="I79" s="4">
        <v>310.0</v>
      </c>
      <c r="J79" s="4">
        <v>323.0</v>
      </c>
      <c r="K79" s="4" t="s">
        <v>532</v>
      </c>
      <c r="L79" s="4">
        <v>64.0</v>
      </c>
      <c r="M79" s="5" t="s">
        <v>533</v>
      </c>
      <c r="N79" s="4" t="s">
        <v>534</v>
      </c>
      <c r="O79" s="4" t="s">
        <v>26</v>
      </c>
      <c r="P79" s="4" t="s">
        <v>535</v>
      </c>
      <c r="Q79" s="6" t="s">
        <v>28</v>
      </c>
      <c r="R79" s="6"/>
      <c r="S79" s="3"/>
      <c r="T79" s="3"/>
      <c r="U79" s="3"/>
      <c r="V79" s="3"/>
      <c r="W79" s="3"/>
      <c r="X79" s="3"/>
      <c r="Y79" s="3"/>
    </row>
    <row r="80">
      <c r="A80" s="4" t="s">
        <v>536</v>
      </c>
      <c r="B80" s="4" t="s">
        <v>537</v>
      </c>
      <c r="C80" s="4">
        <v>2018.0</v>
      </c>
      <c r="D80" s="4" t="s">
        <v>31</v>
      </c>
      <c r="E80" s="4" t="s">
        <v>32</v>
      </c>
      <c r="F80" s="4" t="s">
        <v>22</v>
      </c>
      <c r="G80" s="4">
        <v>42.0</v>
      </c>
      <c r="H80" s="4">
        <v>1.0</v>
      </c>
      <c r="I80" s="4">
        <v>25.0</v>
      </c>
      <c r="J80" s="4">
        <v>43.0</v>
      </c>
      <c r="K80" s="4" t="s">
        <v>538</v>
      </c>
      <c r="L80" s="4">
        <v>113.0</v>
      </c>
      <c r="M80" s="5" t="s">
        <v>539</v>
      </c>
      <c r="N80" s="4" t="s">
        <v>540</v>
      </c>
      <c r="O80" s="4" t="s">
        <v>26</v>
      </c>
      <c r="P80" s="4" t="s">
        <v>541</v>
      </c>
      <c r="Q80" s="6" t="s">
        <v>101</v>
      </c>
      <c r="R80" s="6"/>
      <c r="S80" s="3"/>
      <c r="T80" s="3"/>
      <c r="U80" s="3"/>
      <c r="V80" s="3"/>
      <c r="W80" s="3"/>
      <c r="X80" s="3"/>
      <c r="Y80" s="3"/>
    </row>
    <row r="81">
      <c r="A81" s="4" t="s">
        <v>542</v>
      </c>
      <c r="B81" s="4" t="s">
        <v>543</v>
      </c>
      <c r="C81" s="4">
        <v>2012.0</v>
      </c>
      <c r="D81" s="4" t="s">
        <v>71</v>
      </c>
      <c r="E81" s="4" t="s">
        <v>32</v>
      </c>
      <c r="F81" s="4">
        <v>4.0</v>
      </c>
      <c r="G81" s="4">
        <v>21.0</v>
      </c>
      <c r="H81" s="4">
        <v>6.0</v>
      </c>
      <c r="I81" s="4">
        <v>664.0</v>
      </c>
      <c r="J81" s="4">
        <v>679.0</v>
      </c>
      <c r="K81" s="4" t="s">
        <v>544</v>
      </c>
      <c r="L81" s="4">
        <v>167.0</v>
      </c>
      <c r="M81" s="5" t="s">
        <v>545</v>
      </c>
      <c r="N81" s="4" t="s">
        <v>546</v>
      </c>
      <c r="O81" s="4" t="s">
        <v>26</v>
      </c>
      <c r="P81" s="4" t="s">
        <v>547</v>
      </c>
      <c r="Q81" s="6" t="s">
        <v>101</v>
      </c>
      <c r="R81" s="6"/>
      <c r="S81" s="3"/>
      <c r="T81" s="3"/>
      <c r="U81" s="3"/>
      <c r="V81" s="3"/>
      <c r="W81" s="3"/>
      <c r="X81" s="3"/>
      <c r="Y81" s="3"/>
    </row>
    <row r="82">
      <c r="A82" s="4" t="s">
        <v>548</v>
      </c>
      <c r="B82" s="4" t="s">
        <v>549</v>
      </c>
      <c r="C82" s="4">
        <v>2015.0</v>
      </c>
      <c r="D82" s="4" t="s">
        <v>310</v>
      </c>
      <c r="E82" s="4" t="s">
        <v>32</v>
      </c>
      <c r="F82" s="4" t="s">
        <v>22</v>
      </c>
      <c r="G82" s="4">
        <v>16.0</v>
      </c>
      <c r="H82" s="4">
        <v>3.0</v>
      </c>
      <c r="I82" s="4">
        <v>144.0</v>
      </c>
      <c r="J82" s="4">
        <v>173.0</v>
      </c>
      <c r="K82" s="4" t="s">
        <v>550</v>
      </c>
      <c r="L82" s="4">
        <v>46.0</v>
      </c>
      <c r="M82" s="5" t="s">
        <v>551</v>
      </c>
      <c r="N82" s="4" t="s">
        <v>552</v>
      </c>
      <c r="O82" s="4" t="s">
        <v>26</v>
      </c>
      <c r="P82" s="4" t="s">
        <v>553</v>
      </c>
      <c r="Q82" s="6" t="s">
        <v>101</v>
      </c>
      <c r="R82" s="6"/>
      <c r="S82" s="3"/>
      <c r="T82" s="3"/>
      <c r="U82" s="3"/>
      <c r="V82" s="3"/>
      <c r="W82" s="3"/>
      <c r="X82" s="3"/>
      <c r="Y82" s="3"/>
    </row>
    <row r="83">
      <c r="A83" s="4" t="s">
        <v>554</v>
      </c>
      <c r="B83" s="4" t="s">
        <v>555</v>
      </c>
      <c r="C83" s="4">
        <v>1996.0</v>
      </c>
      <c r="D83" s="4" t="s">
        <v>71</v>
      </c>
      <c r="E83" s="4" t="s">
        <v>32</v>
      </c>
      <c r="F83" s="4">
        <v>4.0</v>
      </c>
      <c r="G83" s="4">
        <v>5.0</v>
      </c>
      <c r="H83" s="4">
        <v>2.0</v>
      </c>
      <c r="I83" s="4">
        <v>84.0</v>
      </c>
      <c r="J83" s="4">
        <v>91.0</v>
      </c>
      <c r="K83" s="4" t="s">
        <v>556</v>
      </c>
      <c r="L83" s="4">
        <v>144.0</v>
      </c>
      <c r="M83" s="5" t="s">
        <v>557</v>
      </c>
      <c r="N83" s="4" t="s">
        <v>558</v>
      </c>
      <c r="O83" s="4" t="s">
        <v>26</v>
      </c>
      <c r="P83" s="4" t="s">
        <v>559</v>
      </c>
      <c r="Q83" s="6" t="s">
        <v>101</v>
      </c>
      <c r="R83" s="6"/>
      <c r="S83" s="3"/>
      <c r="T83" s="3"/>
      <c r="U83" s="3"/>
      <c r="V83" s="3"/>
      <c r="W83" s="3"/>
      <c r="X83" s="3"/>
      <c r="Y83" s="3"/>
    </row>
    <row r="84">
      <c r="A84" s="4" t="s">
        <v>560</v>
      </c>
      <c r="B84" s="4" t="s">
        <v>561</v>
      </c>
      <c r="C84" s="4">
        <v>2008.0</v>
      </c>
      <c r="D84" s="4" t="s">
        <v>218</v>
      </c>
      <c r="E84" s="4" t="s">
        <v>219</v>
      </c>
      <c r="F84" s="4" t="s">
        <v>22</v>
      </c>
      <c r="G84" s="4">
        <v>29.0</v>
      </c>
      <c r="H84" s="4">
        <v>6.0</v>
      </c>
      <c r="I84" s="4">
        <v>593.0</v>
      </c>
      <c r="J84" s="4">
        <v>616.0</v>
      </c>
      <c r="K84" s="4" t="s">
        <v>562</v>
      </c>
      <c r="L84" s="4">
        <v>125.0</v>
      </c>
      <c r="M84" s="5" t="s">
        <v>563</v>
      </c>
      <c r="N84" s="4" t="s">
        <v>564</v>
      </c>
      <c r="O84" s="4" t="s">
        <v>26</v>
      </c>
      <c r="P84" s="4" t="s">
        <v>565</v>
      </c>
      <c r="Q84" s="6" t="s">
        <v>28</v>
      </c>
      <c r="R84" s="3"/>
      <c r="S84" s="3"/>
      <c r="T84" s="3"/>
      <c r="U84" s="3"/>
      <c r="V84" s="3"/>
      <c r="W84" s="3"/>
      <c r="X84" s="3"/>
      <c r="Y84" s="3"/>
    </row>
    <row r="85">
      <c r="A85" s="4" t="s">
        <v>566</v>
      </c>
      <c r="B85" s="4" t="s">
        <v>567</v>
      </c>
      <c r="C85" s="4">
        <v>2013.0</v>
      </c>
      <c r="D85" s="4" t="s">
        <v>273</v>
      </c>
      <c r="E85" s="4" t="s">
        <v>88</v>
      </c>
      <c r="F85" s="4" t="s">
        <v>22</v>
      </c>
      <c r="G85" s="4">
        <v>31.0</v>
      </c>
      <c r="H85" s="4">
        <v>6.0</v>
      </c>
      <c r="I85" s="4">
        <v>432.0</v>
      </c>
      <c r="J85" s="4">
        <v>449.0</v>
      </c>
      <c r="K85" s="4" t="s">
        <v>568</v>
      </c>
      <c r="L85" s="4">
        <v>104.0</v>
      </c>
      <c r="M85" s="5" t="s">
        <v>569</v>
      </c>
      <c r="N85" s="4" t="s">
        <v>570</v>
      </c>
      <c r="O85" s="4" t="s">
        <v>26</v>
      </c>
      <c r="P85" s="4" t="s">
        <v>571</v>
      </c>
      <c r="Q85" s="6" t="s">
        <v>28</v>
      </c>
      <c r="R85" s="6"/>
      <c r="S85" s="3"/>
      <c r="T85" s="3"/>
      <c r="U85" s="3"/>
      <c r="V85" s="3"/>
      <c r="W85" s="3"/>
      <c r="X85" s="3"/>
      <c r="Y85" s="3"/>
    </row>
    <row r="86">
      <c r="A86" s="4" t="s">
        <v>572</v>
      </c>
      <c r="B86" s="4" t="s">
        <v>573</v>
      </c>
      <c r="C86" s="4">
        <v>2008.0</v>
      </c>
      <c r="D86" s="4" t="s">
        <v>273</v>
      </c>
      <c r="E86" s="4" t="s">
        <v>88</v>
      </c>
      <c r="F86" s="4" t="s">
        <v>22</v>
      </c>
      <c r="G86" s="4">
        <v>26.0</v>
      </c>
      <c r="H86" s="4">
        <v>2.0</v>
      </c>
      <c r="I86" s="4">
        <v>322.0</v>
      </c>
      <c r="J86" s="4">
        <v>335.0</v>
      </c>
      <c r="K86" s="4" t="s">
        <v>574</v>
      </c>
      <c r="L86" s="4">
        <v>80.0</v>
      </c>
      <c r="M86" s="5" t="s">
        <v>575</v>
      </c>
      <c r="N86" s="4" t="s">
        <v>576</v>
      </c>
      <c r="O86" s="4" t="s">
        <v>26</v>
      </c>
      <c r="P86" s="4" t="s">
        <v>577</v>
      </c>
      <c r="Q86" s="6" t="s">
        <v>28</v>
      </c>
      <c r="R86" s="6"/>
      <c r="S86" s="3"/>
      <c r="T86" s="3"/>
      <c r="U86" s="3"/>
      <c r="V86" s="3"/>
      <c r="W86" s="3"/>
      <c r="X86" s="3"/>
      <c r="Y86" s="3"/>
    </row>
    <row r="87">
      <c r="A87" s="4" t="s">
        <v>578</v>
      </c>
      <c r="B87" s="4" t="s">
        <v>579</v>
      </c>
      <c r="C87" s="4">
        <v>2013.0</v>
      </c>
      <c r="D87" s="4" t="s">
        <v>31</v>
      </c>
      <c r="E87" s="4" t="s">
        <v>32</v>
      </c>
      <c r="F87" s="4" t="s">
        <v>22</v>
      </c>
      <c r="G87" s="4">
        <v>37.0</v>
      </c>
      <c r="H87" s="4">
        <v>2.0</v>
      </c>
      <c r="I87" s="4">
        <v>471.0</v>
      </c>
      <c r="J87" s="4">
        <v>482.0</v>
      </c>
      <c r="K87" s="4" t="s">
        <v>580</v>
      </c>
      <c r="L87" s="4">
        <v>1446.0</v>
      </c>
      <c r="M87" s="5" t="s">
        <v>581</v>
      </c>
      <c r="N87" s="4" t="s">
        <v>582</v>
      </c>
      <c r="O87" s="4" t="s">
        <v>26</v>
      </c>
      <c r="P87" s="4" t="s">
        <v>583</v>
      </c>
      <c r="Q87" s="6" t="s">
        <v>28</v>
      </c>
      <c r="R87" s="3"/>
      <c r="S87" s="3"/>
      <c r="T87" s="3"/>
      <c r="U87" s="3"/>
      <c r="V87" s="3"/>
      <c r="W87" s="3"/>
      <c r="X87" s="3"/>
      <c r="Y87" s="3"/>
    </row>
    <row r="88">
      <c r="A88" s="4" t="s">
        <v>584</v>
      </c>
      <c r="B88" s="4" t="s">
        <v>585</v>
      </c>
      <c r="C88" s="4">
        <v>2009.0</v>
      </c>
      <c r="D88" s="4" t="s">
        <v>245</v>
      </c>
      <c r="E88" s="4" t="s">
        <v>32</v>
      </c>
      <c r="F88" s="4">
        <v>4.0</v>
      </c>
      <c r="G88" s="4">
        <v>18.0</v>
      </c>
      <c r="H88" s="4">
        <v>2.0</v>
      </c>
      <c r="I88" s="4">
        <v>66.0</v>
      </c>
      <c r="J88" s="4">
        <v>79.0</v>
      </c>
      <c r="K88" s="4" t="s">
        <v>586</v>
      </c>
      <c r="L88" s="4">
        <v>82.0</v>
      </c>
      <c r="M88" s="5" t="s">
        <v>587</v>
      </c>
      <c r="N88" s="4" t="s">
        <v>588</v>
      </c>
      <c r="O88" s="4" t="s">
        <v>26</v>
      </c>
      <c r="P88" s="4" t="s">
        <v>589</v>
      </c>
      <c r="Q88" s="6" t="s">
        <v>28</v>
      </c>
      <c r="R88" s="6"/>
      <c r="S88" s="3"/>
      <c r="T88" s="3"/>
      <c r="U88" s="3"/>
      <c r="V88" s="3"/>
      <c r="W88" s="3"/>
      <c r="X88" s="3"/>
      <c r="Y88" s="3"/>
    </row>
    <row r="89">
      <c r="A89" s="4" t="s">
        <v>590</v>
      </c>
      <c r="B89" s="4" t="s">
        <v>591</v>
      </c>
      <c r="C89" s="4">
        <v>2000.0</v>
      </c>
      <c r="D89" s="4" t="s">
        <v>31</v>
      </c>
      <c r="E89" s="4" t="s">
        <v>32</v>
      </c>
      <c r="F89" s="4" t="s">
        <v>22</v>
      </c>
      <c r="G89" s="4">
        <v>24.0</v>
      </c>
      <c r="H89" s="4">
        <v>1.0</v>
      </c>
      <c r="I89" s="4">
        <v>169.0</v>
      </c>
      <c r="J89" s="4">
        <v>193.0</v>
      </c>
      <c r="K89" s="4" t="s">
        <v>592</v>
      </c>
      <c r="L89" s="4">
        <v>3155.0</v>
      </c>
      <c r="M89" s="5" t="s">
        <v>593</v>
      </c>
      <c r="N89" s="4" t="s">
        <v>594</v>
      </c>
      <c r="O89" s="4" t="s">
        <v>26</v>
      </c>
      <c r="P89" s="4" t="s">
        <v>595</v>
      </c>
      <c r="Q89" s="6" t="s">
        <v>101</v>
      </c>
      <c r="R89" s="6"/>
      <c r="S89" s="3"/>
      <c r="T89" s="3"/>
      <c r="U89" s="3"/>
      <c r="V89" s="3"/>
      <c r="W89" s="3"/>
      <c r="X89" s="3"/>
      <c r="Y89" s="3"/>
    </row>
    <row r="90">
      <c r="A90" s="4" t="s">
        <v>596</v>
      </c>
      <c r="B90" s="4" t="s">
        <v>597</v>
      </c>
      <c r="C90" s="4">
        <v>2007.0</v>
      </c>
      <c r="D90" s="4" t="s">
        <v>47</v>
      </c>
      <c r="E90" s="4" t="s">
        <v>32</v>
      </c>
      <c r="F90" s="4" t="s">
        <v>22</v>
      </c>
      <c r="G90" s="4">
        <v>18.0</v>
      </c>
      <c r="H90" s="4">
        <v>4.0</v>
      </c>
      <c r="I90" s="4">
        <v>437.0</v>
      </c>
      <c r="J90" s="4">
        <v>453.0</v>
      </c>
      <c r="K90" s="4" t="s">
        <v>598</v>
      </c>
      <c r="L90" s="4">
        <v>251.0</v>
      </c>
      <c r="M90" s="5" t="s">
        <v>599</v>
      </c>
      <c r="N90" s="4" t="s">
        <v>600</v>
      </c>
      <c r="O90" s="4" t="s">
        <v>26</v>
      </c>
      <c r="P90" s="4" t="s">
        <v>601</v>
      </c>
      <c r="Q90" s="6" t="s">
        <v>101</v>
      </c>
      <c r="R90" s="6"/>
      <c r="S90" s="3"/>
      <c r="T90" s="3"/>
      <c r="U90" s="3"/>
      <c r="V90" s="3"/>
      <c r="W90" s="3"/>
      <c r="X90" s="3"/>
      <c r="Y90" s="3"/>
    </row>
    <row r="91">
      <c r="A91" s="4" t="s">
        <v>602</v>
      </c>
      <c r="B91" s="4" t="s">
        <v>603</v>
      </c>
      <c r="C91" s="4">
        <v>2005.0</v>
      </c>
      <c r="D91" s="4" t="s">
        <v>137</v>
      </c>
      <c r="E91" s="4" t="s">
        <v>32</v>
      </c>
      <c r="F91" s="4">
        <v>4.0</v>
      </c>
      <c r="G91" s="4">
        <v>22.0</v>
      </c>
      <c r="H91" s="4">
        <v>2.0</v>
      </c>
      <c r="I91" s="4">
        <v>253.0</v>
      </c>
      <c r="J91" s="4">
        <v>277.0</v>
      </c>
      <c r="K91" s="4" t="s">
        <v>604</v>
      </c>
      <c r="L91" s="4">
        <v>786.0</v>
      </c>
      <c r="M91" s="5" t="s">
        <v>605</v>
      </c>
      <c r="N91" s="4" t="s">
        <v>606</v>
      </c>
      <c r="O91" s="4" t="s">
        <v>26</v>
      </c>
      <c r="P91" s="4" t="s">
        <v>607</v>
      </c>
      <c r="Q91" s="6" t="s">
        <v>101</v>
      </c>
      <c r="R91" s="6"/>
      <c r="S91" s="3"/>
      <c r="T91" s="3"/>
      <c r="U91" s="3"/>
      <c r="V91" s="3"/>
      <c r="W91" s="3"/>
      <c r="X91" s="3"/>
      <c r="Y91" s="3"/>
    </row>
    <row r="92">
      <c r="A92" s="4" t="s">
        <v>608</v>
      </c>
      <c r="B92" s="4" t="s">
        <v>609</v>
      </c>
      <c r="C92" s="4">
        <v>2002.0</v>
      </c>
      <c r="D92" s="4" t="s">
        <v>137</v>
      </c>
      <c r="E92" s="4" t="s">
        <v>32</v>
      </c>
      <c r="F92" s="4">
        <v>4.0</v>
      </c>
      <c r="G92" s="4">
        <v>18.0</v>
      </c>
      <c r="H92" s="4">
        <v>4.0</v>
      </c>
      <c r="I92" s="4">
        <v>11.0</v>
      </c>
      <c r="J92" s="4">
        <v>35.0</v>
      </c>
      <c r="K92" s="4" t="s">
        <v>610</v>
      </c>
      <c r="L92" s="4">
        <v>115.0</v>
      </c>
      <c r="M92" s="5" t="s">
        <v>611</v>
      </c>
      <c r="N92" s="4" t="s">
        <v>612</v>
      </c>
      <c r="O92" s="4" t="s">
        <v>26</v>
      </c>
      <c r="P92" s="4" t="s">
        <v>613</v>
      </c>
      <c r="Q92" s="6" t="s">
        <v>28</v>
      </c>
      <c r="R92" s="6"/>
      <c r="S92" s="3"/>
      <c r="T92" s="3"/>
      <c r="U92" s="3"/>
      <c r="V92" s="3"/>
      <c r="W92" s="3"/>
      <c r="X92" s="3"/>
      <c r="Y92" s="3"/>
    </row>
    <row r="93">
      <c r="A93" s="4" t="s">
        <v>614</v>
      </c>
      <c r="B93" s="4" t="s">
        <v>615</v>
      </c>
      <c r="C93" s="4">
        <v>2011.0</v>
      </c>
      <c r="D93" s="4" t="s">
        <v>337</v>
      </c>
      <c r="E93" s="4" t="s">
        <v>32</v>
      </c>
      <c r="F93" s="4">
        <v>4.0</v>
      </c>
      <c r="G93" s="4">
        <v>26.0</v>
      </c>
      <c r="H93" s="4">
        <v>2.0</v>
      </c>
      <c r="I93" s="4">
        <v>139.0</v>
      </c>
      <c r="J93" s="4">
        <v>152.0</v>
      </c>
      <c r="K93" s="4" t="s">
        <v>616</v>
      </c>
      <c r="L93" s="4">
        <v>18.0</v>
      </c>
      <c r="M93" s="5" t="s">
        <v>617</v>
      </c>
      <c r="N93" s="4" t="s">
        <v>618</v>
      </c>
      <c r="O93" s="4" t="s">
        <v>26</v>
      </c>
      <c r="P93" s="4" t="s">
        <v>619</v>
      </c>
      <c r="Q93" s="6" t="s">
        <v>28</v>
      </c>
      <c r="R93" s="6"/>
      <c r="S93" s="3"/>
      <c r="T93" s="3"/>
      <c r="U93" s="3"/>
      <c r="V93" s="3"/>
      <c r="W93" s="3"/>
      <c r="X93" s="3"/>
      <c r="Y93" s="3"/>
    </row>
    <row r="94">
      <c r="A94" s="4" t="s">
        <v>620</v>
      </c>
      <c r="B94" s="4" t="s">
        <v>621</v>
      </c>
      <c r="C94" s="4">
        <v>2018.0</v>
      </c>
      <c r="D94" s="4" t="s">
        <v>104</v>
      </c>
      <c r="E94" s="4" t="s">
        <v>64</v>
      </c>
      <c r="F94" s="4">
        <v>4.0</v>
      </c>
      <c r="G94" s="4">
        <v>270.0</v>
      </c>
      <c r="H94" s="4">
        <v>1.0</v>
      </c>
      <c r="I94" s="4">
        <v>302.0</v>
      </c>
      <c r="J94" s="4">
        <v>313.0</v>
      </c>
      <c r="K94" s="4" t="s">
        <v>622</v>
      </c>
      <c r="L94" s="4">
        <v>6.0</v>
      </c>
      <c r="M94" s="5" t="s">
        <v>623</v>
      </c>
      <c r="N94" s="4" t="s">
        <v>624</v>
      </c>
      <c r="O94" s="4" t="s">
        <v>26</v>
      </c>
      <c r="P94" s="4" t="s">
        <v>625</v>
      </c>
      <c r="Q94" s="6" t="s">
        <v>101</v>
      </c>
      <c r="R94" s="6"/>
      <c r="S94" s="3"/>
      <c r="T94" s="3"/>
      <c r="U94" s="3"/>
      <c r="V94" s="3"/>
      <c r="W94" s="3"/>
      <c r="X94" s="3"/>
      <c r="Y94" s="3"/>
    </row>
    <row r="95">
      <c r="A95" s="4" t="s">
        <v>626</v>
      </c>
      <c r="B95" s="4" t="s">
        <v>627</v>
      </c>
      <c r="C95" s="4">
        <v>2006.0</v>
      </c>
      <c r="D95" s="4" t="s">
        <v>137</v>
      </c>
      <c r="E95" s="4" t="s">
        <v>32</v>
      </c>
      <c r="F95" s="4">
        <v>4.0</v>
      </c>
      <c r="G95" s="4">
        <v>23.0</v>
      </c>
      <c r="H95" s="4">
        <v>3.0</v>
      </c>
      <c r="I95" s="4">
        <v>163.0</v>
      </c>
      <c r="J95" s="4">
        <v>207.0</v>
      </c>
      <c r="K95" s="4" t="s">
        <v>628</v>
      </c>
      <c r="L95" s="4">
        <v>203.0</v>
      </c>
      <c r="M95" s="5" t="s">
        <v>629</v>
      </c>
      <c r="N95" s="4" t="s">
        <v>630</v>
      </c>
      <c r="O95" s="4" t="s">
        <v>26</v>
      </c>
      <c r="P95" s="4" t="s">
        <v>631</v>
      </c>
      <c r="Q95" s="6" t="s">
        <v>101</v>
      </c>
      <c r="R95" s="6"/>
      <c r="S95" s="3"/>
      <c r="T95" s="3"/>
      <c r="U95" s="3"/>
      <c r="V95" s="3"/>
      <c r="W95" s="3"/>
      <c r="X95" s="3"/>
      <c r="Y95" s="3"/>
    </row>
    <row r="96">
      <c r="A96" s="4" t="s">
        <v>632</v>
      </c>
      <c r="B96" s="4" t="s">
        <v>633</v>
      </c>
      <c r="C96" s="4">
        <v>2011.0</v>
      </c>
      <c r="D96" s="4" t="s">
        <v>245</v>
      </c>
      <c r="E96" s="4" t="s">
        <v>32</v>
      </c>
      <c r="F96" s="4">
        <v>4.0</v>
      </c>
      <c r="G96" s="4">
        <v>20.0</v>
      </c>
      <c r="H96" s="4">
        <v>2.0</v>
      </c>
      <c r="I96" s="4">
        <v>198.0</v>
      </c>
      <c r="J96" s="4">
        <v>214.0</v>
      </c>
      <c r="K96" s="4" t="s">
        <v>634</v>
      </c>
      <c r="L96" s="4">
        <v>16.0</v>
      </c>
      <c r="M96" s="5" t="s">
        <v>635</v>
      </c>
      <c r="N96" s="4" t="s">
        <v>636</v>
      </c>
      <c r="O96" s="4" t="s">
        <v>26</v>
      </c>
      <c r="P96" s="4" t="s">
        <v>637</v>
      </c>
      <c r="Q96" s="6" t="s">
        <v>28</v>
      </c>
      <c r="R96" s="6"/>
      <c r="S96" s="3"/>
      <c r="T96" s="3"/>
      <c r="U96" s="3"/>
      <c r="V96" s="3"/>
      <c r="W96" s="3"/>
      <c r="X96" s="3"/>
      <c r="Y96" s="3"/>
    </row>
    <row r="97">
      <c r="A97" s="4" t="s">
        <v>638</v>
      </c>
      <c r="B97" s="4" t="s">
        <v>639</v>
      </c>
      <c r="C97" s="4">
        <v>1996.0</v>
      </c>
      <c r="D97" s="4" t="s">
        <v>337</v>
      </c>
      <c r="E97" s="4" t="s">
        <v>32</v>
      </c>
      <c r="F97" s="4">
        <v>4.0</v>
      </c>
      <c r="G97" s="4">
        <v>11.0</v>
      </c>
      <c r="H97" s="4">
        <v>2.0</v>
      </c>
      <c r="I97" s="4">
        <v>143.0</v>
      </c>
      <c r="J97" s="4">
        <v>159.0</v>
      </c>
      <c r="K97" s="4" t="s">
        <v>640</v>
      </c>
      <c r="L97" s="4">
        <v>8.0</v>
      </c>
      <c r="M97" s="5" t="s">
        <v>641</v>
      </c>
      <c r="N97" s="4" t="s">
        <v>642</v>
      </c>
      <c r="O97" s="4" t="s">
        <v>26</v>
      </c>
      <c r="P97" s="4" t="s">
        <v>643</v>
      </c>
      <c r="Q97" s="6" t="s">
        <v>101</v>
      </c>
      <c r="R97" s="6"/>
      <c r="S97" s="3"/>
      <c r="T97" s="3"/>
      <c r="U97" s="3"/>
      <c r="V97" s="3"/>
      <c r="W97" s="3"/>
      <c r="X97" s="3"/>
      <c r="Y97" s="3"/>
    </row>
    <row r="98">
      <c r="A98" s="4" t="s">
        <v>644</v>
      </c>
      <c r="B98" s="4" t="s">
        <v>645</v>
      </c>
      <c r="C98" s="4">
        <v>2009.0</v>
      </c>
      <c r="D98" s="4" t="s">
        <v>137</v>
      </c>
      <c r="E98" s="4" t="s">
        <v>32</v>
      </c>
      <c r="F98" s="4">
        <v>4.0</v>
      </c>
      <c r="G98" s="4">
        <v>26.0</v>
      </c>
      <c r="H98" s="4">
        <v>1.0</v>
      </c>
      <c r="I98" s="4">
        <v>17.0</v>
      </c>
      <c r="J98" s="4">
        <v>48.0</v>
      </c>
      <c r="K98" s="4" t="s">
        <v>646</v>
      </c>
      <c r="L98" s="4">
        <v>108.0</v>
      </c>
      <c r="M98" s="5" t="s">
        <v>647</v>
      </c>
      <c r="N98" s="4" t="s">
        <v>648</v>
      </c>
      <c r="O98" s="4" t="s">
        <v>26</v>
      </c>
      <c r="P98" s="4" t="s">
        <v>649</v>
      </c>
      <c r="Q98" s="6" t="s">
        <v>28</v>
      </c>
      <c r="R98" s="6"/>
      <c r="S98" s="3"/>
      <c r="T98" s="3"/>
      <c r="U98" s="3"/>
      <c r="V98" s="3"/>
      <c r="W98" s="3"/>
      <c r="X98" s="3"/>
      <c r="Y98" s="3"/>
    </row>
    <row r="99">
      <c r="A99" s="4" t="s">
        <v>650</v>
      </c>
      <c r="B99" s="4" t="s">
        <v>651</v>
      </c>
      <c r="C99" s="4">
        <v>2022.0</v>
      </c>
      <c r="D99" s="4" t="s">
        <v>245</v>
      </c>
      <c r="E99" s="4" t="s">
        <v>32</v>
      </c>
      <c r="F99" s="4">
        <v>4.0</v>
      </c>
      <c r="G99" s="4">
        <v>31.0</v>
      </c>
      <c r="H99" s="4">
        <v>4.0</v>
      </c>
      <c r="I99" s="9"/>
      <c r="J99" s="9"/>
      <c r="K99" s="4" t="s">
        <v>652</v>
      </c>
      <c r="L99" s="4">
        <v>0.0</v>
      </c>
      <c r="M99" s="5" t="s">
        <v>653</v>
      </c>
      <c r="N99" s="4" t="s">
        <v>654</v>
      </c>
      <c r="O99" s="4" t="s">
        <v>26</v>
      </c>
      <c r="P99" s="4" t="s">
        <v>655</v>
      </c>
      <c r="Q99" s="6" t="s">
        <v>101</v>
      </c>
      <c r="R99" s="7"/>
      <c r="S99" s="3"/>
      <c r="T99" s="3"/>
      <c r="U99" s="3"/>
      <c r="V99" s="3"/>
      <c r="W99" s="3"/>
      <c r="X99" s="3"/>
      <c r="Y99" s="3"/>
    </row>
    <row r="100">
      <c r="A100" s="4" t="s">
        <v>656</v>
      </c>
      <c r="B100" s="4" t="s">
        <v>657</v>
      </c>
      <c r="C100" s="4">
        <v>2023.0</v>
      </c>
      <c r="D100" s="4" t="s">
        <v>462</v>
      </c>
      <c r="E100" s="4" t="s">
        <v>463</v>
      </c>
      <c r="F100" s="4">
        <v>4.0</v>
      </c>
      <c r="G100" s="4">
        <v>34.0</v>
      </c>
      <c r="H100" s="4">
        <v>1.0</v>
      </c>
      <c r="I100" s="4">
        <v>487.0</v>
      </c>
      <c r="J100" s="4">
        <v>511.0</v>
      </c>
      <c r="K100" s="4" t="s">
        <v>658</v>
      </c>
      <c r="L100" s="4">
        <v>4.0</v>
      </c>
      <c r="M100" s="5" t="s">
        <v>659</v>
      </c>
      <c r="N100" s="4" t="s">
        <v>660</v>
      </c>
      <c r="O100" s="4" t="s">
        <v>26</v>
      </c>
      <c r="P100" s="4" t="s">
        <v>661</v>
      </c>
      <c r="Q100" s="6" t="s">
        <v>28</v>
      </c>
      <c r="R100" s="6"/>
      <c r="S100" s="3"/>
      <c r="T100" s="3"/>
      <c r="U100" s="3"/>
      <c r="V100" s="3"/>
      <c r="W100" s="3"/>
      <c r="X100" s="3"/>
      <c r="Y100" s="3"/>
    </row>
    <row r="101">
      <c r="A101" s="4" t="s">
        <v>662</v>
      </c>
      <c r="B101" s="4" t="s">
        <v>663</v>
      </c>
      <c r="C101" s="4">
        <v>2022.0</v>
      </c>
      <c r="D101" s="4" t="s">
        <v>664</v>
      </c>
      <c r="E101" s="4" t="s">
        <v>219</v>
      </c>
      <c r="F101" s="4">
        <v>4.0</v>
      </c>
      <c r="G101" s="9"/>
      <c r="H101" s="9"/>
      <c r="I101" s="9"/>
      <c r="J101" s="9"/>
      <c r="K101" s="4" t="s">
        <v>665</v>
      </c>
      <c r="L101" s="4">
        <v>0.0</v>
      </c>
      <c r="M101" s="5" t="s">
        <v>666</v>
      </c>
      <c r="N101" s="4" t="s">
        <v>667</v>
      </c>
      <c r="O101" s="4" t="s">
        <v>26</v>
      </c>
      <c r="P101" s="4" t="s">
        <v>668</v>
      </c>
      <c r="Q101" s="6" t="s">
        <v>101</v>
      </c>
      <c r="R101" s="6"/>
      <c r="S101" s="3"/>
      <c r="T101" s="3"/>
      <c r="U101" s="3"/>
      <c r="V101" s="3"/>
      <c r="W101" s="3"/>
      <c r="X101" s="3"/>
      <c r="Y101" s="3"/>
    </row>
    <row r="102">
      <c r="A102" s="4" t="s">
        <v>669</v>
      </c>
      <c r="B102" s="4" t="s">
        <v>670</v>
      </c>
      <c r="C102" s="4">
        <v>2012.0</v>
      </c>
      <c r="D102" s="4" t="s">
        <v>495</v>
      </c>
      <c r="E102" s="4" t="s">
        <v>463</v>
      </c>
      <c r="F102" s="4" t="s">
        <v>22</v>
      </c>
      <c r="G102" s="4">
        <v>38.0</v>
      </c>
      <c r="H102" s="4">
        <v>1.0</v>
      </c>
      <c r="I102" s="4">
        <v>278.0</v>
      </c>
      <c r="J102" s="4">
        <v>313.0</v>
      </c>
      <c r="K102" s="4" t="s">
        <v>671</v>
      </c>
      <c r="L102" s="4">
        <v>137.0</v>
      </c>
      <c r="M102" s="5" t="s">
        <v>672</v>
      </c>
      <c r="N102" s="4" t="s">
        <v>673</v>
      </c>
      <c r="O102" s="4" t="s">
        <v>429</v>
      </c>
      <c r="P102" s="4" t="s">
        <v>674</v>
      </c>
      <c r="Q102" s="6" t="s">
        <v>28</v>
      </c>
      <c r="R102" s="6"/>
      <c r="S102" s="3"/>
      <c r="T102" s="3"/>
      <c r="U102" s="3"/>
      <c r="V102" s="3"/>
      <c r="W102" s="3"/>
      <c r="X102" s="3"/>
      <c r="Y102" s="3"/>
    </row>
    <row r="103">
      <c r="A103" s="4" t="s">
        <v>675</v>
      </c>
      <c r="B103" s="4" t="s">
        <v>676</v>
      </c>
      <c r="C103" s="4">
        <v>2005.0</v>
      </c>
      <c r="D103" s="4" t="s">
        <v>232</v>
      </c>
      <c r="E103" s="4" t="s">
        <v>88</v>
      </c>
      <c r="F103" s="4">
        <v>4.0</v>
      </c>
      <c r="G103" s="4">
        <v>14.0</v>
      </c>
      <c r="H103" s="4">
        <v>4.0</v>
      </c>
      <c r="I103" s="4">
        <v>442.0</v>
      </c>
      <c r="J103" s="4">
        <v>449.0</v>
      </c>
      <c r="K103" s="4" t="s">
        <v>677</v>
      </c>
      <c r="L103" s="4">
        <v>103.0</v>
      </c>
      <c r="M103" s="5" t="s">
        <v>678</v>
      </c>
      <c r="N103" s="4" t="s">
        <v>679</v>
      </c>
      <c r="O103" s="4" t="s">
        <v>429</v>
      </c>
      <c r="P103" s="4" t="s">
        <v>680</v>
      </c>
      <c r="Q103" s="6" t="s">
        <v>28</v>
      </c>
      <c r="R103" s="3"/>
      <c r="S103" s="3"/>
      <c r="T103" s="3"/>
      <c r="U103" s="3"/>
      <c r="V103" s="3"/>
      <c r="W103" s="3"/>
      <c r="X103" s="3"/>
      <c r="Y103" s="3"/>
    </row>
    <row r="104">
      <c r="A104" s="4" t="s">
        <v>681</v>
      </c>
      <c r="B104" s="4" t="s">
        <v>682</v>
      </c>
      <c r="C104" s="4">
        <v>2019.0</v>
      </c>
      <c r="D104" s="4" t="s">
        <v>245</v>
      </c>
      <c r="E104" s="4" t="s">
        <v>32</v>
      </c>
      <c r="F104" s="4">
        <v>4.0</v>
      </c>
      <c r="G104" s="4">
        <v>28.0</v>
      </c>
      <c r="H104" s="4">
        <v>4.0</v>
      </c>
      <c r="I104" s="9"/>
      <c r="J104" s="9"/>
      <c r="K104" s="4" t="s">
        <v>683</v>
      </c>
      <c r="L104" s="4">
        <v>56.0</v>
      </c>
      <c r="M104" s="5" t="s">
        <v>684</v>
      </c>
      <c r="N104" s="4" t="s">
        <v>685</v>
      </c>
      <c r="O104" s="4" t="s">
        <v>26</v>
      </c>
      <c r="P104" s="4" t="s">
        <v>686</v>
      </c>
      <c r="Q104" s="6" t="s">
        <v>101</v>
      </c>
      <c r="R104" s="6"/>
      <c r="S104" s="3"/>
      <c r="T104" s="3"/>
      <c r="U104" s="3"/>
      <c r="V104" s="3"/>
      <c r="W104" s="3"/>
      <c r="X104" s="3"/>
      <c r="Y104" s="3"/>
    </row>
    <row r="105">
      <c r="A105" s="4" t="s">
        <v>687</v>
      </c>
      <c r="B105" s="4" t="s">
        <v>688</v>
      </c>
      <c r="C105" s="4">
        <v>2012.0</v>
      </c>
      <c r="D105" s="4" t="s">
        <v>337</v>
      </c>
      <c r="E105" s="4" t="s">
        <v>32</v>
      </c>
      <c r="F105" s="4">
        <v>4.0</v>
      </c>
      <c r="G105" s="4">
        <v>27.0</v>
      </c>
      <c r="H105" s="4">
        <v>2.0</v>
      </c>
      <c r="I105" s="4">
        <v>156.0</v>
      </c>
      <c r="J105" s="4">
        <v>177.0</v>
      </c>
      <c r="K105" s="4" t="s">
        <v>689</v>
      </c>
      <c r="L105" s="4">
        <v>70.0</v>
      </c>
      <c r="M105" s="5" t="s">
        <v>690</v>
      </c>
      <c r="N105" s="4" t="s">
        <v>691</v>
      </c>
      <c r="O105" s="4" t="s">
        <v>26</v>
      </c>
      <c r="P105" s="4" t="s">
        <v>692</v>
      </c>
      <c r="Q105" s="6" t="s">
        <v>101</v>
      </c>
      <c r="R105" s="6"/>
      <c r="S105" s="3"/>
      <c r="T105" s="3"/>
      <c r="U105" s="3"/>
      <c r="V105" s="3"/>
      <c r="W105" s="3"/>
      <c r="X105" s="3"/>
      <c r="Y105" s="3"/>
    </row>
    <row r="106">
      <c r="A106" s="4" t="s">
        <v>693</v>
      </c>
      <c r="B106" s="4" t="s">
        <v>694</v>
      </c>
      <c r="C106" s="4">
        <v>2018.0</v>
      </c>
      <c r="D106" s="4" t="s">
        <v>232</v>
      </c>
      <c r="E106" s="4" t="s">
        <v>88</v>
      </c>
      <c r="F106" s="4">
        <v>4.0</v>
      </c>
      <c r="G106" s="4">
        <v>27.0</v>
      </c>
      <c r="H106" s="4">
        <v>11.0</v>
      </c>
      <c r="I106" s="4">
        <v>2071.0</v>
      </c>
      <c r="J106" s="4">
        <v>2090.0</v>
      </c>
      <c r="K106" s="4" t="s">
        <v>695</v>
      </c>
      <c r="L106" s="4">
        <v>20.0</v>
      </c>
      <c r="M106" s="5" t="s">
        <v>696</v>
      </c>
      <c r="N106" s="4" t="s">
        <v>697</v>
      </c>
      <c r="O106" s="4" t="s">
        <v>26</v>
      </c>
      <c r="P106" s="4" t="s">
        <v>698</v>
      </c>
      <c r="Q106" s="6" t="s">
        <v>28</v>
      </c>
      <c r="R106" s="3"/>
      <c r="S106" s="3"/>
      <c r="T106" s="3"/>
      <c r="U106" s="3"/>
      <c r="V106" s="3"/>
      <c r="W106" s="3"/>
      <c r="X106" s="3"/>
      <c r="Y106" s="3"/>
    </row>
    <row r="107">
      <c r="A107" s="4" t="s">
        <v>699</v>
      </c>
      <c r="B107" s="4" t="s">
        <v>700</v>
      </c>
      <c r="C107" s="4">
        <v>2012.0</v>
      </c>
      <c r="D107" s="4" t="s">
        <v>701</v>
      </c>
      <c r="E107" s="4" t="s">
        <v>32</v>
      </c>
      <c r="F107" s="4">
        <v>4.0</v>
      </c>
      <c r="G107" s="4">
        <v>22.0</v>
      </c>
      <c r="H107" s="4">
        <v>2.0</v>
      </c>
      <c r="I107" s="4">
        <v>97.0</v>
      </c>
      <c r="J107" s="4">
        <v>127.0</v>
      </c>
      <c r="K107" s="4" t="s">
        <v>702</v>
      </c>
      <c r="L107" s="4">
        <v>118.0</v>
      </c>
      <c r="M107" s="5" t="s">
        <v>703</v>
      </c>
      <c r="N107" s="4" t="s">
        <v>704</v>
      </c>
      <c r="O107" s="4" t="s">
        <v>26</v>
      </c>
      <c r="P107" s="4" t="s">
        <v>705</v>
      </c>
      <c r="Q107" s="6" t="s">
        <v>101</v>
      </c>
      <c r="R107" s="6"/>
      <c r="S107" s="3"/>
      <c r="T107" s="3"/>
      <c r="U107" s="3"/>
      <c r="V107" s="3"/>
      <c r="W107" s="3"/>
      <c r="X107" s="3"/>
      <c r="Y107" s="3"/>
    </row>
    <row r="108">
      <c r="A108" s="4" t="s">
        <v>706</v>
      </c>
      <c r="B108" s="4" t="s">
        <v>707</v>
      </c>
      <c r="C108" s="4">
        <v>2017.0</v>
      </c>
      <c r="D108" s="4" t="s">
        <v>87</v>
      </c>
      <c r="E108" s="4" t="s">
        <v>88</v>
      </c>
      <c r="F108" s="4">
        <v>4.0</v>
      </c>
      <c r="G108" s="4">
        <v>37.0</v>
      </c>
      <c r="H108" s="4">
        <v>12.0</v>
      </c>
      <c r="I108" s="4">
        <v>1741.0</v>
      </c>
      <c r="J108" s="4">
        <v>1772.0</v>
      </c>
      <c r="K108" s="4" t="s">
        <v>708</v>
      </c>
      <c r="L108" s="4">
        <v>12.0</v>
      </c>
      <c r="M108" s="5" t="s">
        <v>709</v>
      </c>
      <c r="N108" s="4" t="s">
        <v>710</v>
      </c>
      <c r="O108" s="4" t="s">
        <v>26</v>
      </c>
      <c r="P108" s="4" t="s">
        <v>711</v>
      </c>
      <c r="Q108" s="6" t="s">
        <v>28</v>
      </c>
      <c r="R108" s="6"/>
      <c r="S108" s="3"/>
      <c r="T108" s="3"/>
      <c r="U108" s="3"/>
      <c r="V108" s="3"/>
      <c r="W108" s="3"/>
      <c r="X108" s="3"/>
      <c r="Y108" s="3"/>
    </row>
    <row r="109">
      <c r="A109" s="4" t="s">
        <v>712</v>
      </c>
      <c r="B109" s="4" t="s">
        <v>713</v>
      </c>
      <c r="C109" s="4">
        <v>2018.0</v>
      </c>
      <c r="D109" s="4" t="s">
        <v>87</v>
      </c>
      <c r="E109" s="4" t="s">
        <v>88</v>
      </c>
      <c r="F109" s="4">
        <v>4.0</v>
      </c>
      <c r="G109" s="4">
        <v>38.0</v>
      </c>
      <c r="H109" s="4">
        <v>1.0</v>
      </c>
      <c r="I109" s="4">
        <v>22.0</v>
      </c>
      <c r="J109" s="4">
        <v>42.0</v>
      </c>
      <c r="K109" s="4" t="s">
        <v>714</v>
      </c>
      <c r="L109" s="4">
        <v>73.0</v>
      </c>
      <c r="M109" s="5" t="s">
        <v>715</v>
      </c>
      <c r="N109" s="4" t="s">
        <v>716</v>
      </c>
      <c r="O109" s="4" t="s">
        <v>26</v>
      </c>
      <c r="P109" s="4" t="s">
        <v>717</v>
      </c>
      <c r="Q109" s="6" t="s">
        <v>28</v>
      </c>
      <c r="R109" s="6"/>
      <c r="S109" s="3"/>
      <c r="T109" s="3"/>
      <c r="U109" s="3"/>
      <c r="V109" s="3"/>
      <c r="W109" s="3"/>
      <c r="X109" s="3"/>
      <c r="Y109" s="3"/>
    </row>
    <row r="110">
      <c r="A110" s="4" t="s">
        <v>718</v>
      </c>
      <c r="B110" s="4" t="s">
        <v>719</v>
      </c>
      <c r="C110" s="4">
        <v>2002.0</v>
      </c>
      <c r="D110" s="4" t="s">
        <v>337</v>
      </c>
      <c r="E110" s="4" t="s">
        <v>32</v>
      </c>
      <c r="F110" s="4">
        <v>4.0</v>
      </c>
      <c r="G110" s="4">
        <v>17.0</v>
      </c>
      <c r="H110" s="4">
        <v>1.0</v>
      </c>
      <c r="I110" s="4">
        <v>21.0</v>
      </c>
      <c r="J110" s="4">
        <v>31.0</v>
      </c>
      <c r="K110" s="4" t="s">
        <v>720</v>
      </c>
      <c r="L110" s="4">
        <v>190.0</v>
      </c>
      <c r="M110" s="5" t="s">
        <v>721</v>
      </c>
      <c r="N110" s="4" t="s">
        <v>722</v>
      </c>
      <c r="O110" s="4" t="s">
        <v>429</v>
      </c>
      <c r="P110" s="4" t="s">
        <v>723</v>
      </c>
      <c r="Q110" s="6" t="s">
        <v>101</v>
      </c>
      <c r="R110" s="6"/>
      <c r="S110" s="3"/>
      <c r="T110" s="3"/>
      <c r="U110" s="3"/>
      <c r="V110" s="3"/>
      <c r="W110" s="3"/>
      <c r="X110" s="3"/>
      <c r="Y110" s="3"/>
    </row>
    <row r="111">
      <c r="A111" s="4" t="s">
        <v>724</v>
      </c>
      <c r="B111" s="4" t="s">
        <v>725</v>
      </c>
      <c r="C111" s="4">
        <v>2022.0</v>
      </c>
      <c r="D111" s="4" t="s">
        <v>726</v>
      </c>
      <c r="E111" s="4" t="s">
        <v>318</v>
      </c>
      <c r="F111" s="4" t="s">
        <v>22</v>
      </c>
      <c r="G111" s="4">
        <v>53.0</v>
      </c>
      <c r="H111" s="4">
        <v>9.0</v>
      </c>
      <c r="I111" s="4">
        <v>2088.0</v>
      </c>
      <c r="J111" s="4">
        <v>2115.0</v>
      </c>
      <c r="K111" s="4" t="s">
        <v>727</v>
      </c>
      <c r="L111" s="4">
        <v>7.0</v>
      </c>
      <c r="M111" s="5" t="s">
        <v>728</v>
      </c>
      <c r="N111" s="4" t="s">
        <v>729</v>
      </c>
      <c r="O111" s="4" t="s">
        <v>26</v>
      </c>
      <c r="P111" s="4" t="s">
        <v>730</v>
      </c>
      <c r="Q111" s="6" t="s">
        <v>28</v>
      </c>
      <c r="R111" s="6"/>
      <c r="S111" s="3"/>
      <c r="T111" s="3"/>
      <c r="U111" s="3"/>
      <c r="V111" s="3"/>
      <c r="W111" s="3"/>
      <c r="X111" s="3"/>
      <c r="Y111" s="3"/>
    </row>
    <row r="112">
      <c r="A112" s="4" t="s">
        <v>731</v>
      </c>
      <c r="B112" s="4" t="s">
        <v>732</v>
      </c>
      <c r="C112" s="4">
        <v>1997.0</v>
      </c>
      <c r="D112" s="4" t="s">
        <v>47</v>
      </c>
      <c r="E112" s="4" t="s">
        <v>32</v>
      </c>
      <c r="F112" s="4" t="s">
        <v>22</v>
      </c>
      <c r="G112" s="4">
        <v>8.0</v>
      </c>
      <c r="H112" s="4">
        <v>1.0</v>
      </c>
      <c r="I112" s="4">
        <v>69.0</v>
      </c>
      <c r="J112" s="4">
        <v>94.0</v>
      </c>
      <c r="K112" s="4" t="s">
        <v>733</v>
      </c>
      <c r="L112" s="4">
        <v>230.0</v>
      </c>
      <c r="M112" s="5" t="s">
        <v>734</v>
      </c>
      <c r="N112" s="4" t="s">
        <v>735</v>
      </c>
      <c r="O112" s="4" t="s">
        <v>26</v>
      </c>
      <c r="P112" s="4" t="s">
        <v>736</v>
      </c>
      <c r="Q112" s="6" t="s">
        <v>101</v>
      </c>
      <c r="R112" s="6"/>
      <c r="S112" s="3"/>
      <c r="T112" s="3"/>
      <c r="U112" s="3"/>
      <c r="V112" s="3"/>
      <c r="W112" s="3"/>
      <c r="X112" s="3"/>
      <c r="Y112" s="3"/>
    </row>
    <row r="113">
      <c r="A113" s="4" t="s">
        <v>737</v>
      </c>
      <c r="B113" s="4" t="s">
        <v>738</v>
      </c>
      <c r="C113" s="4">
        <v>2004.0</v>
      </c>
      <c r="D113" s="4" t="s">
        <v>71</v>
      </c>
      <c r="E113" s="4" t="s">
        <v>32</v>
      </c>
      <c r="F113" s="4">
        <v>4.0</v>
      </c>
      <c r="G113" s="4">
        <v>13.0</v>
      </c>
      <c r="H113" s="4">
        <v>2.0</v>
      </c>
      <c r="I113" s="4">
        <v>133.0</v>
      </c>
      <c r="J113" s="4">
        <v>146.0</v>
      </c>
      <c r="K113" s="4" t="s">
        <v>739</v>
      </c>
      <c r="L113" s="4">
        <v>42.0</v>
      </c>
      <c r="M113" s="5" t="s">
        <v>740</v>
      </c>
      <c r="N113" s="4" t="s">
        <v>741</v>
      </c>
      <c r="O113" s="4" t="s">
        <v>26</v>
      </c>
      <c r="P113" s="4" t="s">
        <v>742</v>
      </c>
      <c r="Q113" s="6" t="s">
        <v>28</v>
      </c>
      <c r="R113" s="6"/>
      <c r="S113" s="3"/>
      <c r="T113" s="3"/>
      <c r="U113" s="3"/>
      <c r="V113" s="3"/>
      <c r="W113" s="3"/>
      <c r="X113" s="3"/>
      <c r="Y113" s="3"/>
    </row>
    <row r="114">
      <c r="A114" s="4" t="s">
        <v>743</v>
      </c>
      <c r="B114" s="4" t="s">
        <v>744</v>
      </c>
      <c r="C114" s="4">
        <v>2019.0</v>
      </c>
      <c r="D114" s="4" t="s">
        <v>245</v>
      </c>
      <c r="E114" s="4" t="s">
        <v>32</v>
      </c>
      <c r="F114" s="4">
        <v>4.0</v>
      </c>
      <c r="G114" s="4">
        <v>28.0</v>
      </c>
      <c r="H114" s="4">
        <v>3.0</v>
      </c>
      <c r="I114" s="9"/>
      <c r="J114" s="9"/>
      <c r="K114" s="4" t="s">
        <v>745</v>
      </c>
      <c r="L114" s="4">
        <v>14.0</v>
      </c>
      <c r="M114" s="5" t="s">
        <v>746</v>
      </c>
      <c r="N114" s="4" t="s">
        <v>747</v>
      </c>
      <c r="O114" s="4" t="s">
        <v>26</v>
      </c>
      <c r="P114" s="4" t="s">
        <v>748</v>
      </c>
      <c r="Q114" s="6" t="s">
        <v>28</v>
      </c>
      <c r="R114" s="6"/>
      <c r="S114" s="3"/>
      <c r="T114" s="3"/>
      <c r="U114" s="3"/>
      <c r="V114" s="3"/>
      <c r="W114" s="3"/>
      <c r="X114" s="3"/>
      <c r="Y114" s="3"/>
    </row>
    <row r="115">
      <c r="A115" s="4" t="s">
        <v>749</v>
      </c>
      <c r="B115" s="4" t="s">
        <v>750</v>
      </c>
      <c r="C115" s="4">
        <v>2011.0</v>
      </c>
      <c r="D115" s="4" t="s">
        <v>245</v>
      </c>
      <c r="E115" s="4" t="s">
        <v>32</v>
      </c>
      <c r="F115" s="4">
        <v>4.0</v>
      </c>
      <c r="G115" s="4">
        <v>20.0</v>
      </c>
      <c r="H115" s="4">
        <v>4.0</v>
      </c>
      <c r="I115" s="4">
        <v>461.0</v>
      </c>
      <c r="J115" s="4">
        <v>478.0</v>
      </c>
      <c r="K115" s="4" t="s">
        <v>751</v>
      </c>
      <c r="L115" s="4">
        <v>37.0</v>
      </c>
      <c r="M115" s="5" t="s">
        <v>752</v>
      </c>
      <c r="N115" s="4" t="s">
        <v>753</v>
      </c>
      <c r="O115" s="4" t="s">
        <v>26</v>
      </c>
      <c r="P115" s="4" t="s">
        <v>754</v>
      </c>
      <c r="Q115" s="6" t="s">
        <v>101</v>
      </c>
      <c r="R115" s="6"/>
      <c r="S115" s="3"/>
      <c r="T115" s="3"/>
      <c r="U115" s="3"/>
      <c r="V115" s="3"/>
      <c r="W115" s="3"/>
      <c r="X115" s="3"/>
      <c r="Y115" s="3"/>
    </row>
    <row r="116">
      <c r="A116" s="4" t="s">
        <v>755</v>
      </c>
      <c r="B116" s="4" t="s">
        <v>756</v>
      </c>
      <c r="C116" s="4">
        <v>2016.0</v>
      </c>
      <c r="D116" s="4" t="s">
        <v>71</v>
      </c>
      <c r="E116" s="4" t="s">
        <v>32</v>
      </c>
      <c r="F116" s="4">
        <v>4.0</v>
      </c>
      <c r="G116" s="4">
        <v>25.0</v>
      </c>
      <c r="H116" s="4">
        <v>2.0</v>
      </c>
      <c r="I116" s="4">
        <v>110.0</v>
      </c>
      <c r="J116" s="4">
        <v>130.0</v>
      </c>
      <c r="K116" s="4" t="s">
        <v>757</v>
      </c>
      <c r="L116" s="4">
        <v>15.0</v>
      </c>
      <c r="M116" s="5" t="s">
        <v>758</v>
      </c>
      <c r="N116" s="4" t="s">
        <v>759</v>
      </c>
      <c r="O116" s="4" t="s">
        <v>26</v>
      </c>
      <c r="P116" s="4" t="s">
        <v>760</v>
      </c>
      <c r="Q116" s="6" t="s">
        <v>28</v>
      </c>
      <c r="R116" s="6"/>
      <c r="S116" s="3"/>
      <c r="T116" s="3"/>
      <c r="U116" s="3"/>
      <c r="V116" s="3"/>
      <c r="W116" s="3"/>
      <c r="X116" s="3"/>
      <c r="Y116" s="3"/>
    </row>
    <row r="117">
      <c r="A117" s="4" t="s">
        <v>761</v>
      </c>
      <c r="B117" s="4" t="s">
        <v>762</v>
      </c>
      <c r="C117" s="4">
        <v>2019.0</v>
      </c>
      <c r="D117" s="4" t="s">
        <v>47</v>
      </c>
      <c r="E117" s="4" t="s">
        <v>32</v>
      </c>
      <c r="F117" s="4" t="s">
        <v>22</v>
      </c>
      <c r="G117" s="4">
        <v>30.0</v>
      </c>
      <c r="H117" s="4">
        <v>4.0</v>
      </c>
      <c r="I117" s="4">
        <v>1228.0</v>
      </c>
      <c r="J117" s="4">
        <v>1247.0</v>
      </c>
      <c r="K117" s="4" t="s">
        <v>763</v>
      </c>
      <c r="L117" s="4">
        <v>33.0</v>
      </c>
      <c r="M117" s="5" t="s">
        <v>764</v>
      </c>
      <c r="N117" s="4" t="s">
        <v>765</v>
      </c>
      <c r="O117" s="4" t="s">
        <v>26</v>
      </c>
      <c r="P117" s="4" t="s">
        <v>766</v>
      </c>
      <c r="Q117" s="6" t="s">
        <v>28</v>
      </c>
      <c r="R117" s="6"/>
      <c r="S117" s="3"/>
      <c r="T117" s="3"/>
      <c r="U117" s="3"/>
      <c r="V117" s="3"/>
      <c r="W117" s="3"/>
      <c r="X117" s="3"/>
      <c r="Y117" s="3"/>
    </row>
    <row r="118">
      <c r="A118" s="4" t="s">
        <v>767</v>
      </c>
      <c r="B118" s="4" t="s">
        <v>768</v>
      </c>
      <c r="C118" s="4">
        <v>2015.0</v>
      </c>
      <c r="D118" s="4" t="s">
        <v>71</v>
      </c>
      <c r="E118" s="4" t="s">
        <v>32</v>
      </c>
      <c r="F118" s="4">
        <v>4.0</v>
      </c>
      <c r="G118" s="4">
        <v>24.0</v>
      </c>
      <c r="H118" s="4">
        <v>2.0</v>
      </c>
      <c r="I118" s="4">
        <v>178.0</v>
      </c>
      <c r="J118" s="4">
        <v>201.0</v>
      </c>
      <c r="K118" s="4" t="s">
        <v>769</v>
      </c>
      <c r="L118" s="4">
        <v>13.0</v>
      </c>
      <c r="M118" s="5" t="s">
        <v>770</v>
      </c>
      <c r="N118" s="4" t="s">
        <v>771</v>
      </c>
      <c r="O118" s="4" t="s">
        <v>429</v>
      </c>
      <c r="P118" s="4" t="s">
        <v>772</v>
      </c>
      <c r="Q118" s="6" t="s">
        <v>28</v>
      </c>
      <c r="R118" s="6"/>
      <c r="S118" s="3"/>
      <c r="T118" s="3"/>
      <c r="U118" s="3"/>
      <c r="V118" s="3"/>
      <c r="W118" s="3"/>
      <c r="X118" s="3"/>
      <c r="Y118" s="3"/>
    </row>
    <row r="119">
      <c r="A119" s="4" t="s">
        <v>773</v>
      </c>
      <c r="B119" s="4" t="s">
        <v>774</v>
      </c>
      <c r="C119" s="4">
        <v>2003.0</v>
      </c>
      <c r="D119" s="4" t="s">
        <v>701</v>
      </c>
      <c r="E119" s="4" t="s">
        <v>32</v>
      </c>
      <c r="F119" s="4">
        <v>4.0</v>
      </c>
      <c r="G119" s="4">
        <v>13.0</v>
      </c>
      <c r="H119" s="4">
        <v>3.0</v>
      </c>
      <c r="I119" s="4">
        <v>209.0</v>
      </c>
      <c r="J119" s="4">
        <v>231.0</v>
      </c>
      <c r="K119" s="4" t="s">
        <v>775</v>
      </c>
      <c r="L119" s="4">
        <v>56.0</v>
      </c>
      <c r="M119" s="5" t="s">
        <v>776</v>
      </c>
      <c r="N119" s="4" t="s">
        <v>777</v>
      </c>
      <c r="O119" s="4" t="s">
        <v>429</v>
      </c>
      <c r="P119" s="4" t="s">
        <v>778</v>
      </c>
      <c r="Q119" s="6" t="s">
        <v>101</v>
      </c>
      <c r="R119" s="6"/>
      <c r="S119" s="3"/>
      <c r="T119" s="3"/>
      <c r="U119" s="3"/>
      <c r="V119" s="3"/>
      <c r="W119" s="3"/>
      <c r="X119" s="3"/>
      <c r="Y119" s="3"/>
    </row>
    <row r="120">
      <c r="A120" s="4" t="s">
        <v>779</v>
      </c>
      <c r="B120" s="4" t="s">
        <v>780</v>
      </c>
      <c r="C120" s="4">
        <v>2008.0</v>
      </c>
      <c r="D120" s="4" t="s">
        <v>337</v>
      </c>
      <c r="E120" s="4" t="s">
        <v>32</v>
      </c>
      <c r="F120" s="4">
        <v>4.0</v>
      </c>
      <c r="G120" s="4">
        <v>23.0</v>
      </c>
      <c r="H120" s="4">
        <v>4.0</v>
      </c>
      <c r="I120" s="4">
        <v>330.0</v>
      </c>
      <c r="J120" s="4">
        <v>344.0</v>
      </c>
      <c r="K120" s="4" t="s">
        <v>781</v>
      </c>
      <c r="L120" s="4">
        <v>26.0</v>
      </c>
      <c r="M120" s="5" t="s">
        <v>782</v>
      </c>
      <c r="N120" s="4" t="s">
        <v>783</v>
      </c>
      <c r="O120" s="4" t="s">
        <v>26</v>
      </c>
      <c r="P120" s="4" t="s">
        <v>784</v>
      </c>
      <c r="Q120" s="6" t="s">
        <v>101</v>
      </c>
      <c r="R120" s="6"/>
      <c r="S120" s="3"/>
      <c r="T120" s="3"/>
      <c r="U120" s="3"/>
      <c r="V120" s="3"/>
      <c r="W120" s="3"/>
      <c r="X120" s="3"/>
      <c r="Y120" s="3"/>
    </row>
    <row r="121">
      <c r="A121" s="4" t="s">
        <v>785</v>
      </c>
      <c r="B121" s="4" t="s">
        <v>786</v>
      </c>
      <c r="C121" s="4">
        <v>2016.0</v>
      </c>
      <c r="D121" s="4" t="s">
        <v>87</v>
      </c>
      <c r="E121" s="4" t="s">
        <v>88</v>
      </c>
      <c r="F121" s="4">
        <v>4.0</v>
      </c>
      <c r="G121" s="4">
        <v>36.0</v>
      </c>
      <c r="H121" s="4">
        <v>10.0</v>
      </c>
      <c r="I121" s="4">
        <v>1247.0</v>
      </c>
      <c r="J121" s="4">
        <v>1271.0</v>
      </c>
      <c r="K121" s="4" t="s">
        <v>787</v>
      </c>
      <c r="L121" s="4">
        <v>69.0</v>
      </c>
      <c r="M121" s="5" t="s">
        <v>788</v>
      </c>
      <c r="N121" s="4" t="s">
        <v>789</v>
      </c>
      <c r="O121" s="4" t="s">
        <v>26</v>
      </c>
      <c r="P121" s="4" t="s">
        <v>790</v>
      </c>
      <c r="Q121" s="6" t="s">
        <v>101</v>
      </c>
      <c r="R121" s="6"/>
      <c r="S121" s="3"/>
      <c r="T121" s="3"/>
      <c r="U121" s="3"/>
      <c r="V121" s="3"/>
      <c r="W121" s="3"/>
      <c r="X121" s="3"/>
      <c r="Y121" s="3"/>
    </row>
    <row r="122">
      <c r="A122" s="4" t="s">
        <v>791</v>
      </c>
      <c r="B122" s="4" t="s">
        <v>792</v>
      </c>
      <c r="C122" s="4">
        <v>2003.0</v>
      </c>
      <c r="D122" s="4" t="s">
        <v>71</v>
      </c>
      <c r="E122" s="4" t="s">
        <v>32</v>
      </c>
      <c r="F122" s="4">
        <v>4.0</v>
      </c>
      <c r="G122" s="4">
        <v>12.0</v>
      </c>
      <c r="H122" s="4">
        <v>2.0</v>
      </c>
      <c r="I122" s="4">
        <v>127.0</v>
      </c>
      <c r="J122" s="4">
        <v>141.0</v>
      </c>
      <c r="K122" s="4" t="s">
        <v>793</v>
      </c>
      <c r="L122" s="4">
        <v>298.0</v>
      </c>
      <c r="M122" s="5" t="s">
        <v>794</v>
      </c>
      <c r="N122" s="4" t="s">
        <v>795</v>
      </c>
      <c r="O122" s="4" t="s">
        <v>26</v>
      </c>
      <c r="P122" s="4" t="s">
        <v>796</v>
      </c>
      <c r="Q122" s="6" t="s">
        <v>28</v>
      </c>
      <c r="R122" s="6"/>
      <c r="S122" s="3"/>
      <c r="T122" s="3"/>
      <c r="U122" s="3"/>
      <c r="V122" s="3"/>
      <c r="W122" s="3"/>
      <c r="X122" s="3"/>
      <c r="Y122" s="3"/>
    </row>
    <row r="123">
      <c r="A123" s="4" t="s">
        <v>791</v>
      </c>
      <c r="B123" s="4" t="s">
        <v>797</v>
      </c>
      <c r="C123" s="4">
        <v>2002.0</v>
      </c>
      <c r="D123" s="4" t="s">
        <v>701</v>
      </c>
      <c r="E123" s="4" t="s">
        <v>32</v>
      </c>
      <c r="F123" s="4">
        <v>4.0</v>
      </c>
      <c r="G123" s="4">
        <v>12.0</v>
      </c>
      <c r="H123" s="4">
        <v>2.0</v>
      </c>
      <c r="I123" s="4">
        <v>121.0</v>
      </c>
      <c r="J123" s="4">
        <v>152.0</v>
      </c>
      <c r="K123" s="4" t="s">
        <v>798</v>
      </c>
      <c r="L123" s="4">
        <v>175.0</v>
      </c>
      <c r="M123" s="5" t="s">
        <v>799</v>
      </c>
      <c r="N123" s="4" t="s">
        <v>800</v>
      </c>
      <c r="O123" s="4" t="s">
        <v>429</v>
      </c>
      <c r="P123" s="4" t="s">
        <v>801</v>
      </c>
      <c r="Q123" s="6" t="s">
        <v>101</v>
      </c>
      <c r="R123" s="6"/>
      <c r="S123" s="3"/>
      <c r="T123" s="3"/>
      <c r="U123" s="3"/>
      <c r="V123" s="3"/>
      <c r="W123" s="3"/>
      <c r="X123" s="3"/>
      <c r="Y123" s="3"/>
    </row>
    <row r="124">
      <c r="A124" s="4" t="s">
        <v>802</v>
      </c>
      <c r="B124" s="4" t="s">
        <v>803</v>
      </c>
      <c r="C124" s="4">
        <v>2012.0</v>
      </c>
      <c r="D124" s="4" t="s">
        <v>462</v>
      </c>
      <c r="E124" s="4" t="s">
        <v>463</v>
      </c>
      <c r="F124" s="4">
        <v>4.0</v>
      </c>
      <c r="G124" s="4">
        <v>23.0</v>
      </c>
      <c r="H124" s="4">
        <v>1.0</v>
      </c>
      <c r="I124" s="4">
        <v>1.0</v>
      </c>
      <c r="J124" s="4">
        <v>21.0</v>
      </c>
      <c r="K124" s="4" t="s">
        <v>804</v>
      </c>
      <c r="L124" s="4">
        <v>69.0</v>
      </c>
      <c r="M124" s="5" t="s">
        <v>805</v>
      </c>
      <c r="N124" s="4" t="s">
        <v>806</v>
      </c>
      <c r="O124" s="4" t="s">
        <v>26</v>
      </c>
      <c r="P124" s="4" t="s">
        <v>807</v>
      </c>
      <c r="Q124" s="6" t="s">
        <v>28</v>
      </c>
      <c r="R124" s="6"/>
      <c r="S124" s="3"/>
      <c r="T124" s="3"/>
      <c r="U124" s="3"/>
      <c r="V124" s="3"/>
      <c r="W124" s="3"/>
      <c r="X124" s="3"/>
      <c r="Y124" s="3"/>
    </row>
    <row r="125">
      <c r="A125" s="4" t="s">
        <v>808</v>
      </c>
      <c r="B125" s="4" t="s">
        <v>809</v>
      </c>
      <c r="C125" s="4">
        <v>2008.0</v>
      </c>
      <c r="D125" s="4" t="s">
        <v>87</v>
      </c>
      <c r="E125" s="4" t="s">
        <v>88</v>
      </c>
      <c r="F125" s="4">
        <v>4.0</v>
      </c>
      <c r="G125" s="4">
        <v>28.0</v>
      </c>
      <c r="H125" s="4">
        <v>5.0</v>
      </c>
      <c r="I125" s="4">
        <v>433.0</v>
      </c>
      <c r="J125" s="4">
        <v>454.0</v>
      </c>
      <c r="K125" s="4" t="s">
        <v>810</v>
      </c>
      <c r="L125" s="4">
        <v>66.0</v>
      </c>
      <c r="M125" s="5" t="s">
        <v>811</v>
      </c>
      <c r="N125" s="4" t="s">
        <v>812</v>
      </c>
      <c r="O125" s="4" t="s">
        <v>26</v>
      </c>
      <c r="P125" s="4" t="s">
        <v>813</v>
      </c>
      <c r="Q125" s="6" t="s">
        <v>28</v>
      </c>
      <c r="R125" s="6"/>
      <c r="S125" s="3"/>
      <c r="T125" s="3"/>
      <c r="U125" s="3"/>
      <c r="V125" s="3"/>
      <c r="W125" s="3"/>
      <c r="X125" s="3"/>
      <c r="Y125" s="3"/>
    </row>
    <row r="126">
      <c r="A126" s="4" t="s">
        <v>814</v>
      </c>
      <c r="B126" s="4" t="s">
        <v>815</v>
      </c>
      <c r="C126" s="4">
        <v>2011.0</v>
      </c>
      <c r="D126" s="4" t="s">
        <v>273</v>
      </c>
      <c r="E126" s="4" t="s">
        <v>88</v>
      </c>
      <c r="F126" s="4" t="s">
        <v>22</v>
      </c>
      <c r="G126" s="4">
        <v>29.0</v>
      </c>
      <c r="H126" s="4">
        <v>3.0</v>
      </c>
      <c r="I126" s="4">
        <v>163.0</v>
      </c>
      <c r="J126" s="4">
        <v>180.0</v>
      </c>
      <c r="K126" s="4" t="s">
        <v>816</v>
      </c>
      <c r="L126" s="4">
        <v>1151.0</v>
      </c>
      <c r="M126" s="5" t="s">
        <v>817</v>
      </c>
      <c r="N126" s="4" t="s">
        <v>818</v>
      </c>
      <c r="O126" s="4" t="s">
        <v>26</v>
      </c>
      <c r="P126" s="4" t="s">
        <v>819</v>
      </c>
      <c r="Q126" s="6" t="s">
        <v>28</v>
      </c>
      <c r="R126" s="6"/>
      <c r="S126" s="3"/>
      <c r="T126" s="3"/>
      <c r="U126" s="3"/>
      <c r="V126" s="3"/>
      <c r="W126" s="3"/>
      <c r="X126" s="3"/>
      <c r="Y126" s="3"/>
    </row>
    <row r="127">
      <c r="A127" s="4" t="s">
        <v>820</v>
      </c>
      <c r="B127" s="4" t="s">
        <v>821</v>
      </c>
      <c r="C127" s="4">
        <v>2012.0</v>
      </c>
      <c r="D127" s="4" t="s">
        <v>31</v>
      </c>
      <c r="E127" s="4" t="s">
        <v>32</v>
      </c>
      <c r="F127" s="4" t="s">
        <v>22</v>
      </c>
      <c r="G127" s="4">
        <v>36.0</v>
      </c>
      <c r="H127" s="4">
        <v>4.0</v>
      </c>
      <c r="I127" s="4">
        <v>1081.0</v>
      </c>
      <c r="J127" s="4" t="s">
        <v>822</v>
      </c>
      <c r="K127" s="4" t="s">
        <v>823</v>
      </c>
      <c r="L127" s="4">
        <v>104.0</v>
      </c>
      <c r="M127" s="5" t="s">
        <v>824</v>
      </c>
      <c r="N127" s="4" t="s">
        <v>825</v>
      </c>
      <c r="O127" s="4" t="s">
        <v>429</v>
      </c>
      <c r="P127" s="4" t="s">
        <v>826</v>
      </c>
      <c r="Q127" s="6" t="s">
        <v>28</v>
      </c>
      <c r="R127" s="3"/>
      <c r="S127" s="3"/>
      <c r="T127" s="3"/>
      <c r="U127" s="3"/>
      <c r="V127" s="3"/>
      <c r="W127" s="3"/>
      <c r="X127" s="3"/>
      <c r="Y127" s="3"/>
    </row>
    <row r="128">
      <c r="A128" s="4" t="s">
        <v>827</v>
      </c>
      <c r="B128" s="4" t="s">
        <v>828</v>
      </c>
      <c r="C128" s="4">
        <v>2022.0</v>
      </c>
      <c r="D128" s="4" t="s">
        <v>829</v>
      </c>
      <c r="E128" s="4" t="s">
        <v>79</v>
      </c>
      <c r="F128" s="4" t="s">
        <v>22</v>
      </c>
      <c r="G128" s="4">
        <v>51.0</v>
      </c>
      <c r="H128" s="4">
        <v>1.0</v>
      </c>
      <c r="I128" s="9"/>
      <c r="J128" s="9"/>
      <c r="K128" s="4" t="s">
        <v>830</v>
      </c>
      <c r="L128" s="4">
        <v>9.0</v>
      </c>
      <c r="M128" s="5" t="s">
        <v>831</v>
      </c>
      <c r="N128" s="4" t="s">
        <v>832</v>
      </c>
      <c r="O128" s="4" t="s">
        <v>26</v>
      </c>
      <c r="P128" s="4" t="s">
        <v>833</v>
      </c>
      <c r="Q128" s="6" t="s">
        <v>28</v>
      </c>
      <c r="R128" s="3"/>
      <c r="S128" s="3"/>
      <c r="T128" s="3"/>
      <c r="U128" s="3"/>
      <c r="V128" s="3"/>
      <c r="W128" s="3"/>
      <c r="X128" s="3"/>
      <c r="Y128" s="3"/>
    </row>
    <row r="129">
      <c r="A129" s="4" t="s">
        <v>834</v>
      </c>
      <c r="B129" s="4" t="s">
        <v>835</v>
      </c>
      <c r="C129" s="4">
        <v>2021.0</v>
      </c>
      <c r="D129" s="4" t="s">
        <v>310</v>
      </c>
      <c r="E129" s="4" t="s">
        <v>32</v>
      </c>
      <c r="F129" s="4" t="s">
        <v>22</v>
      </c>
      <c r="G129" s="4">
        <v>22.0</v>
      </c>
      <c r="H129" s="4">
        <v>5.0</v>
      </c>
      <c r="I129" s="4">
        <v>1472.0</v>
      </c>
      <c r="J129" s="4">
        <v>1508.0</v>
      </c>
      <c r="K129" s="4" t="s">
        <v>836</v>
      </c>
      <c r="L129" s="4">
        <v>17.0</v>
      </c>
      <c r="M129" s="5" t="s">
        <v>837</v>
      </c>
      <c r="N129" s="4" t="s">
        <v>838</v>
      </c>
      <c r="O129" s="4" t="s">
        <v>26</v>
      </c>
      <c r="P129" s="4" t="s">
        <v>839</v>
      </c>
      <c r="Q129" s="6" t="s">
        <v>101</v>
      </c>
      <c r="R129" s="6"/>
      <c r="S129" s="3"/>
      <c r="T129" s="3"/>
      <c r="U129" s="3"/>
      <c r="V129" s="3"/>
      <c r="W129" s="3"/>
      <c r="X129" s="3"/>
      <c r="Y129" s="3"/>
    </row>
    <row r="130">
      <c r="A130" s="4" t="s">
        <v>840</v>
      </c>
      <c r="B130" s="4" t="s">
        <v>841</v>
      </c>
      <c r="C130" s="4">
        <v>1993.0</v>
      </c>
      <c r="D130" s="4" t="s">
        <v>842</v>
      </c>
      <c r="E130" s="4" t="s">
        <v>40</v>
      </c>
      <c r="F130" s="4" t="s">
        <v>22</v>
      </c>
      <c r="G130" s="4">
        <v>3.0</v>
      </c>
      <c r="H130" s="4">
        <v>3.0</v>
      </c>
      <c r="I130" s="4">
        <v>1.0</v>
      </c>
      <c r="J130" s="4">
        <v>20.0</v>
      </c>
      <c r="K130" s="4" t="s">
        <v>843</v>
      </c>
      <c r="L130" s="4">
        <v>16.0</v>
      </c>
      <c r="M130" s="5" t="s">
        <v>844</v>
      </c>
      <c r="N130" s="4" t="s">
        <v>845</v>
      </c>
      <c r="O130" s="4" t="s">
        <v>26</v>
      </c>
      <c r="P130" s="4" t="s">
        <v>846</v>
      </c>
      <c r="Q130" s="6" t="s">
        <v>28</v>
      </c>
      <c r="R130" s="6"/>
      <c r="S130" s="3"/>
      <c r="T130" s="3"/>
      <c r="U130" s="3"/>
      <c r="V130" s="3"/>
      <c r="W130" s="3"/>
      <c r="X130" s="3"/>
      <c r="Y130" s="3"/>
    </row>
    <row r="131">
      <c r="A131" s="4" t="s">
        <v>847</v>
      </c>
      <c r="B131" s="4" t="s">
        <v>848</v>
      </c>
      <c r="C131" s="4">
        <v>2012.0</v>
      </c>
      <c r="D131" s="4" t="s">
        <v>144</v>
      </c>
      <c r="E131" s="4" t="s">
        <v>145</v>
      </c>
      <c r="F131" s="4" t="s">
        <v>22</v>
      </c>
      <c r="G131" s="4">
        <v>40.0</v>
      </c>
      <c r="H131" s="4">
        <v>2.0</v>
      </c>
      <c r="I131" s="4">
        <v>202.0</v>
      </c>
      <c r="J131" s="4">
        <v>217.0</v>
      </c>
      <c r="K131" s="4" t="s">
        <v>849</v>
      </c>
      <c r="L131" s="4">
        <v>50.0</v>
      </c>
      <c r="M131" s="5" t="s">
        <v>850</v>
      </c>
      <c r="N131" s="4" t="s">
        <v>851</v>
      </c>
      <c r="O131" s="4" t="s">
        <v>26</v>
      </c>
      <c r="P131" s="4" t="s">
        <v>852</v>
      </c>
      <c r="Q131" s="6" t="s">
        <v>28</v>
      </c>
      <c r="R131" s="7" t="s">
        <v>128</v>
      </c>
      <c r="S131" s="3"/>
      <c r="T131" s="3"/>
      <c r="U131" s="3"/>
      <c r="V131" s="3"/>
      <c r="W131" s="3"/>
      <c r="X131" s="3"/>
      <c r="Y131" s="3"/>
    </row>
    <row r="132">
      <c r="A132" s="4" t="s">
        <v>853</v>
      </c>
      <c r="B132" s="4" t="s">
        <v>854</v>
      </c>
      <c r="C132" s="4">
        <v>2019.0</v>
      </c>
      <c r="D132" s="4" t="s">
        <v>71</v>
      </c>
      <c r="E132" s="4" t="s">
        <v>32</v>
      </c>
      <c r="F132" s="4">
        <v>4.0</v>
      </c>
      <c r="G132" s="4">
        <v>28.0</v>
      </c>
      <c r="H132" s="4">
        <v>6.0</v>
      </c>
      <c r="I132" s="4">
        <v>591.0</v>
      </c>
      <c r="J132" s="4">
        <v>611.0</v>
      </c>
      <c r="K132" s="4" t="s">
        <v>855</v>
      </c>
      <c r="L132" s="4">
        <v>7.0</v>
      </c>
      <c r="M132" s="5" t="s">
        <v>856</v>
      </c>
      <c r="N132" s="4" t="s">
        <v>857</v>
      </c>
      <c r="O132" s="4" t="s">
        <v>26</v>
      </c>
      <c r="P132" s="4" t="s">
        <v>858</v>
      </c>
      <c r="Q132" s="6" t="s">
        <v>101</v>
      </c>
      <c r="R132" s="6"/>
      <c r="S132" s="3"/>
      <c r="T132" s="3"/>
      <c r="U132" s="3"/>
      <c r="V132" s="3"/>
      <c r="W132" s="3"/>
      <c r="X132" s="3"/>
      <c r="Y132" s="3"/>
    </row>
    <row r="133">
      <c r="A133" s="4" t="s">
        <v>859</v>
      </c>
      <c r="B133" s="4" t="s">
        <v>860</v>
      </c>
      <c r="C133" s="4">
        <v>2012.0</v>
      </c>
      <c r="D133" s="4" t="s">
        <v>462</v>
      </c>
      <c r="E133" s="4" t="s">
        <v>463</v>
      </c>
      <c r="F133" s="4">
        <v>4.0</v>
      </c>
      <c r="G133" s="4">
        <v>23.0</v>
      </c>
      <c r="H133" s="4">
        <v>1.0</v>
      </c>
      <c r="I133" s="4">
        <v>110.0</v>
      </c>
      <c r="J133" s="4">
        <v>129.0</v>
      </c>
      <c r="K133" s="4" t="s">
        <v>861</v>
      </c>
      <c r="L133" s="4">
        <v>206.0</v>
      </c>
      <c r="M133" s="5" t="s">
        <v>862</v>
      </c>
      <c r="N133" s="4" t="s">
        <v>863</v>
      </c>
      <c r="O133" s="4" t="s">
        <v>26</v>
      </c>
      <c r="P133" s="4" t="s">
        <v>864</v>
      </c>
      <c r="Q133" s="6" t="s">
        <v>28</v>
      </c>
      <c r="R133" s="6"/>
      <c r="S133" s="3"/>
      <c r="T133" s="3"/>
      <c r="U133" s="3"/>
      <c r="V133" s="3"/>
      <c r="W133" s="3"/>
      <c r="X133" s="3"/>
      <c r="Y133" s="3"/>
    </row>
    <row r="134">
      <c r="A134" s="4" t="s">
        <v>865</v>
      </c>
      <c r="B134" s="4" t="s">
        <v>866</v>
      </c>
      <c r="C134" s="4">
        <v>2014.0</v>
      </c>
      <c r="D134" s="4" t="s">
        <v>31</v>
      </c>
      <c r="E134" s="4" t="s">
        <v>32</v>
      </c>
      <c r="F134" s="4" t="s">
        <v>22</v>
      </c>
      <c r="G134" s="4">
        <v>38.0</v>
      </c>
      <c r="H134" s="4">
        <v>1.0</v>
      </c>
      <c r="I134" s="4">
        <v>305.0</v>
      </c>
      <c r="J134" s="4">
        <v>326.0</v>
      </c>
      <c r="K134" s="4" t="s">
        <v>867</v>
      </c>
      <c r="L134" s="4">
        <v>300.0</v>
      </c>
      <c r="M134" s="5" t="s">
        <v>868</v>
      </c>
      <c r="N134" s="4" t="s">
        <v>869</v>
      </c>
      <c r="O134" s="4" t="s">
        <v>26</v>
      </c>
      <c r="P134" s="4" t="s">
        <v>870</v>
      </c>
      <c r="Q134" s="6" t="s">
        <v>101</v>
      </c>
      <c r="R134" s="6"/>
      <c r="S134" s="3"/>
      <c r="T134" s="3"/>
      <c r="U134" s="3"/>
      <c r="V134" s="3"/>
      <c r="W134" s="3"/>
      <c r="X134" s="3"/>
      <c r="Y134" s="3"/>
    </row>
    <row r="135">
      <c r="A135" s="4" t="s">
        <v>871</v>
      </c>
      <c r="B135" s="4" t="s">
        <v>872</v>
      </c>
      <c r="C135" s="4">
        <v>2013.0</v>
      </c>
      <c r="D135" s="4" t="s">
        <v>47</v>
      </c>
      <c r="E135" s="4" t="s">
        <v>32</v>
      </c>
      <c r="F135" s="4" t="s">
        <v>22</v>
      </c>
      <c r="G135" s="4">
        <v>24.0</v>
      </c>
      <c r="H135" s="4">
        <v>4.0</v>
      </c>
      <c r="I135" s="4">
        <v>976.0</v>
      </c>
      <c r="J135" s="4">
        <v>997.0</v>
      </c>
      <c r="K135" s="4" t="s">
        <v>873</v>
      </c>
      <c r="L135" s="4">
        <v>285.0</v>
      </c>
      <c r="M135" s="5" t="s">
        <v>874</v>
      </c>
      <c r="N135" s="4" t="s">
        <v>875</v>
      </c>
      <c r="O135" s="4" t="s">
        <v>26</v>
      </c>
      <c r="P135" s="4" t="s">
        <v>876</v>
      </c>
      <c r="Q135" s="6" t="s">
        <v>101</v>
      </c>
      <c r="R135" s="6"/>
      <c r="S135" s="3"/>
      <c r="T135" s="3"/>
      <c r="U135" s="3"/>
      <c r="V135" s="3"/>
      <c r="W135" s="3"/>
      <c r="X135" s="3"/>
      <c r="Y135" s="3"/>
    </row>
    <row r="136">
      <c r="A136" s="4" t="s">
        <v>877</v>
      </c>
      <c r="B136" s="4" t="s">
        <v>878</v>
      </c>
      <c r="C136" s="4">
        <v>2008.0</v>
      </c>
      <c r="D136" s="4" t="s">
        <v>829</v>
      </c>
      <c r="E136" s="4" t="s">
        <v>79</v>
      </c>
      <c r="F136" s="4" t="s">
        <v>22</v>
      </c>
      <c r="G136" s="4">
        <v>37.0</v>
      </c>
      <c r="H136" s="4">
        <v>10.0</v>
      </c>
      <c r="I136" s="4">
        <v>1684.0</v>
      </c>
      <c r="J136" s="4">
        <v>1696.0</v>
      </c>
      <c r="K136" s="4" t="s">
        <v>879</v>
      </c>
      <c r="L136" s="4">
        <v>168.0</v>
      </c>
      <c r="M136" s="5" t="s">
        <v>880</v>
      </c>
      <c r="N136" s="4" t="s">
        <v>881</v>
      </c>
      <c r="O136" s="4" t="s">
        <v>26</v>
      </c>
      <c r="P136" s="4" t="s">
        <v>882</v>
      </c>
      <c r="Q136" s="6" t="s">
        <v>28</v>
      </c>
      <c r="R136" s="3"/>
      <c r="S136" s="3"/>
      <c r="T136" s="3"/>
      <c r="U136" s="3"/>
      <c r="V136" s="3"/>
      <c r="W136" s="3"/>
      <c r="X136" s="3"/>
      <c r="Y136" s="3"/>
    </row>
    <row r="137">
      <c r="A137" s="4" t="s">
        <v>883</v>
      </c>
      <c r="B137" s="4" t="s">
        <v>884</v>
      </c>
      <c r="C137" s="4">
        <v>2011.0</v>
      </c>
      <c r="D137" s="4" t="s">
        <v>71</v>
      </c>
      <c r="E137" s="4" t="s">
        <v>32</v>
      </c>
      <c r="F137" s="4">
        <v>4.0</v>
      </c>
      <c r="G137" s="4">
        <v>20.0</v>
      </c>
      <c r="H137" s="4">
        <v>5.0</v>
      </c>
      <c r="I137" s="4">
        <v>529.0</v>
      </c>
      <c r="J137" s="4">
        <v>541.0</v>
      </c>
      <c r="K137" s="4" t="s">
        <v>885</v>
      </c>
      <c r="L137" s="4">
        <v>37.0</v>
      </c>
      <c r="M137" s="5" t="s">
        <v>886</v>
      </c>
      <c r="N137" s="4" t="s">
        <v>887</v>
      </c>
      <c r="O137" s="4" t="s">
        <v>26</v>
      </c>
      <c r="P137" s="4" t="s">
        <v>888</v>
      </c>
      <c r="Q137" s="6" t="s">
        <v>101</v>
      </c>
      <c r="R137" s="6"/>
      <c r="S137" s="3"/>
      <c r="T137" s="3"/>
      <c r="U137" s="3"/>
      <c r="V137" s="3"/>
      <c r="W137" s="3"/>
      <c r="X137" s="3"/>
      <c r="Y137" s="3"/>
    </row>
    <row r="138">
      <c r="A138" s="4" t="s">
        <v>889</v>
      </c>
      <c r="B138" s="4" t="s">
        <v>890</v>
      </c>
      <c r="C138" s="4">
        <v>2019.0</v>
      </c>
      <c r="D138" s="4" t="s">
        <v>701</v>
      </c>
      <c r="E138" s="4" t="s">
        <v>32</v>
      </c>
      <c r="F138" s="4">
        <v>4.0</v>
      </c>
      <c r="G138" s="4">
        <v>29.0</v>
      </c>
      <c r="H138" s="4">
        <v>2.0</v>
      </c>
      <c r="I138" s="4">
        <v>436.0</v>
      </c>
      <c r="J138" s="4">
        <v>455.0</v>
      </c>
      <c r="K138" s="4" t="s">
        <v>891</v>
      </c>
      <c r="L138" s="4">
        <v>99.0</v>
      </c>
      <c r="M138" s="5" t="s">
        <v>892</v>
      </c>
      <c r="N138" s="4" t="s">
        <v>893</v>
      </c>
      <c r="O138" s="4" t="s">
        <v>26</v>
      </c>
      <c r="P138" s="4" t="s">
        <v>894</v>
      </c>
      <c r="Q138" s="6" t="s">
        <v>101</v>
      </c>
      <c r="R138" s="6"/>
      <c r="S138" s="3"/>
      <c r="T138" s="3"/>
      <c r="U138" s="3"/>
      <c r="V138" s="3"/>
      <c r="W138" s="3"/>
      <c r="X138" s="3"/>
      <c r="Y138" s="3"/>
    </row>
    <row r="139">
      <c r="A139" s="4" t="s">
        <v>895</v>
      </c>
      <c r="B139" s="4" t="s">
        <v>896</v>
      </c>
      <c r="C139" s="4">
        <v>2017.0</v>
      </c>
      <c r="D139" s="4" t="s">
        <v>71</v>
      </c>
      <c r="E139" s="4" t="s">
        <v>32</v>
      </c>
      <c r="F139" s="4">
        <v>4.0</v>
      </c>
      <c r="G139" s="4">
        <v>26.0</v>
      </c>
      <c r="H139" s="4">
        <v>5.0</v>
      </c>
      <c r="I139" s="4">
        <v>489.0</v>
      </c>
      <c r="J139" s="4">
        <v>508.0</v>
      </c>
      <c r="K139" s="4" t="s">
        <v>897</v>
      </c>
      <c r="L139" s="4">
        <v>6.0</v>
      </c>
      <c r="M139" s="5" t="s">
        <v>898</v>
      </c>
      <c r="N139" s="4" t="s">
        <v>899</v>
      </c>
      <c r="O139" s="4" t="s">
        <v>26</v>
      </c>
      <c r="P139" s="4" t="s">
        <v>900</v>
      </c>
      <c r="Q139" s="6" t="s">
        <v>28</v>
      </c>
      <c r="R139" s="6"/>
      <c r="S139" s="3"/>
      <c r="T139" s="3"/>
      <c r="U139" s="3"/>
      <c r="V139" s="3"/>
      <c r="W139" s="3"/>
      <c r="X139" s="3"/>
      <c r="Y139" s="3"/>
    </row>
    <row r="140">
      <c r="A140" s="4" t="s">
        <v>901</v>
      </c>
      <c r="B140" s="4" t="s">
        <v>902</v>
      </c>
      <c r="C140" s="4">
        <v>2007.0</v>
      </c>
      <c r="D140" s="4" t="s">
        <v>337</v>
      </c>
      <c r="E140" s="4" t="s">
        <v>32</v>
      </c>
      <c r="F140" s="4">
        <v>4.0</v>
      </c>
      <c r="G140" s="4">
        <v>22.0</v>
      </c>
      <c r="H140" s="4">
        <v>4.0</v>
      </c>
      <c r="I140" s="4">
        <v>297.0</v>
      </c>
      <c r="J140" s="4">
        <v>315.0</v>
      </c>
      <c r="K140" s="4" t="s">
        <v>903</v>
      </c>
      <c r="L140" s="4">
        <v>735.0</v>
      </c>
      <c r="M140" s="5" t="s">
        <v>904</v>
      </c>
      <c r="N140" s="4" t="s">
        <v>905</v>
      </c>
      <c r="O140" s="4" t="s">
        <v>26</v>
      </c>
      <c r="P140" s="4" t="s">
        <v>906</v>
      </c>
      <c r="Q140" s="6" t="s">
        <v>28</v>
      </c>
      <c r="R140" s="6"/>
      <c r="S140" s="3"/>
      <c r="T140" s="3"/>
      <c r="U140" s="3"/>
      <c r="V140" s="3"/>
      <c r="W140" s="3"/>
      <c r="X140" s="3"/>
      <c r="Y140" s="3"/>
    </row>
    <row r="141">
      <c r="A141" s="4" t="s">
        <v>907</v>
      </c>
      <c r="B141" s="4" t="s">
        <v>908</v>
      </c>
      <c r="C141" s="4">
        <v>2006.0</v>
      </c>
      <c r="D141" s="4" t="s">
        <v>701</v>
      </c>
      <c r="E141" s="4" t="s">
        <v>32</v>
      </c>
      <c r="F141" s="4">
        <v>4.0</v>
      </c>
      <c r="G141" s="4">
        <v>16.0</v>
      </c>
      <c r="H141" s="4">
        <v>3.0</v>
      </c>
      <c r="I141" s="4">
        <v>263.0</v>
      </c>
      <c r="J141" s="4">
        <v>292.0</v>
      </c>
      <c r="K141" s="4" t="s">
        <v>909</v>
      </c>
      <c r="L141" s="4">
        <v>79.0</v>
      </c>
      <c r="M141" s="5" t="s">
        <v>910</v>
      </c>
      <c r="N141" s="4" t="s">
        <v>911</v>
      </c>
      <c r="O141" s="4" t="s">
        <v>26</v>
      </c>
      <c r="P141" s="4" t="s">
        <v>912</v>
      </c>
      <c r="Q141" s="6" t="s">
        <v>101</v>
      </c>
      <c r="R141" s="6"/>
      <c r="S141" s="3"/>
      <c r="T141" s="3"/>
      <c r="U141" s="3"/>
      <c r="V141" s="3"/>
      <c r="W141" s="3"/>
      <c r="X141" s="3"/>
      <c r="Y141" s="3"/>
    </row>
    <row r="142">
      <c r="A142" s="4" t="s">
        <v>913</v>
      </c>
      <c r="B142" s="4" t="s">
        <v>914</v>
      </c>
      <c r="C142" s="4">
        <v>2005.0</v>
      </c>
      <c r="D142" s="4" t="s">
        <v>137</v>
      </c>
      <c r="E142" s="4" t="s">
        <v>32</v>
      </c>
      <c r="F142" s="4">
        <v>4.0</v>
      </c>
      <c r="G142" s="4">
        <v>22.0</v>
      </c>
      <c r="H142" s="4">
        <v>1.0</v>
      </c>
      <c r="I142" s="4">
        <v>85.0</v>
      </c>
      <c r="J142" s="4">
        <v>115.0</v>
      </c>
      <c r="K142" s="4" t="s">
        <v>915</v>
      </c>
      <c r="L142" s="4">
        <v>184.0</v>
      </c>
      <c r="M142" s="5" t="s">
        <v>916</v>
      </c>
      <c r="N142" s="4" t="s">
        <v>917</v>
      </c>
      <c r="O142" s="4" t="s">
        <v>429</v>
      </c>
      <c r="P142" s="4" t="s">
        <v>918</v>
      </c>
      <c r="Q142" s="6" t="s">
        <v>28</v>
      </c>
      <c r="R142" s="6"/>
      <c r="S142" s="3"/>
      <c r="T142" s="3"/>
      <c r="U142" s="3"/>
      <c r="V142" s="3"/>
      <c r="W142" s="3"/>
      <c r="X142" s="3"/>
      <c r="Y142" s="3"/>
    </row>
    <row r="143">
      <c r="A143" s="4" t="s">
        <v>919</v>
      </c>
      <c r="B143" s="4" t="s">
        <v>920</v>
      </c>
      <c r="C143" s="4">
        <v>2007.0</v>
      </c>
      <c r="D143" s="4" t="s">
        <v>317</v>
      </c>
      <c r="E143" s="4" t="s">
        <v>318</v>
      </c>
      <c r="F143" s="4">
        <v>4.0</v>
      </c>
      <c r="G143" s="4">
        <v>42.0</v>
      </c>
      <c r="H143" s="4">
        <v>4.0</v>
      </c>
      <c r="I143" s="4">
        <v>477.0</v>
      </c>
      <c r="J143" s="4">
        <v>488.0</v>
      </c>
      <c r="K143" s="4" t="s">
        <v>921</v>
      </c>
      <c r="L143" s="4">
        <v>79.0</v>
      </c>
      <c r="M143" s="5" t="s">
        <v>922</v>
      </c>
      <c r="N143" s="4" t="s">
        <v>923</v>
      </c>
      <c r="O143" s="4" t="s">
        <v>26</v>
      </c>
      <c r="P143" s="4" t="s">
        <v>924</v>
      </c>
      <c r="Q143" s="6" t="s">
        <v>28</v>
      </c>
      <c r="R143" s="6"/>
      <c r="S143" s="3"/>
      <c r="T143" s="3"/>
      <c r="U143" s="3"/>
      <c r="V143" s="3"/>
      <c r="W143" s="3"/>
      <c r="X143" s="3"/>
      <c r="Y143" s="3"/>
    </row>
    <row r="144">
      <c r="A144" s="4" t="s">
        <v>925</v>
      </c>
      <c r="B144" s="4" t="s">
        <v>926</v>
      </c>
      <c r="C144" s="4">
        <v>2017.0</v>
      </c>
      <c r="D144" s="4" t="s">
        <v>137</v>
      </c>
      <c r="E144" s="4" t="s">
        <v>32</v>
      </c>
      <c r="F144" s="4">
        <v>4.0</v>
      </c>
      <c r="G144" s="4">
        <v>34.0</v>
      </c>
      <c r="H144" s="4">
        <v>1.0</v>
      </c>
      <c r="I144" s="4">
        <v>232.0</v>
      </c>
      <c r="J144" s="4">
        <v>267.0</v>
      </c>
      <c r="K144" s="4" t="s">
        <v>927</v>
      </c>
      <c r="L144" s="4">
        <v>11.0</v>
      </c>
      <c r="M144" s="5" t="s">
        <v>928</v>
      </c>
      <c r="N144" s="4" t="s">
        <v>929</v>
      </c>
      <c r="O144" s="4" t="s">
        <v>26</v>
      </c>
      <c r="P144" s="4" t="s">
        <v>930</v>
      </c>
      <c r="Q144" s="6" t="s">
        <v>28</v>
      </c>
      <c r="R144" s="6"/>
      <c r="S144" s="3"/>
      <c r="T144" s="3"/>
      <c r="U144" s="3"/>
      <c r="V144" s="3"/>
      <c r="W144" s="3"/>
      <c r="X144" s="3"/>
      <c r="Y144" s="3"/>
    </row>
    <row r="145">
      <c r="A145" s="4" t="s">
        <v>931</v>
      </c>
      <c r="B145" s="4" t="s">
        <v>932</v>
      </c>
      <c r="C145" s="4">
        <v>2013.0</v>
      </c>
      <c r="D145" s="4" t="s">
        <v>47</v>
      </c>
      <c r="E145" s="4" t="s">
        <v>32</v>
      </c>
      <c r="F145" s="4" t="s">
        <v>22</v>
      </c>
      <c r="G145" s="4">
        <v>24.0</v>
      </c>
      <c r="H145" s="4">
        <v>3.0</v>
      </c>
      <c r="I145" s="4">
        <v>561.0</v>
      </c>
      <c r="J145" s="4">
        <v>578.0</v>
      </c>
      <c r="K145" s="4" t="s">
        <v>933</v>
      </c>
      <c r="L145" s="4">
        <v>20.0</v>
      </c>
      <c r="M145" s="5" t="s">
        <v>934</v>
      </c>
      <c r="N145" s="4" t="s">
        <v>935</v>
      </c>
      <c r="O145" s="4" t="s">
        <v>26</v>
      </c>
      <c r="P145" s="4" t="s">
        <v>936</v>
      </c>
      <c r="Q145" s="6" t="s">
        <v>101</v>
      </c>
      <c r="R145" s="6"/>
      <c r="S145" s="3"/>
      <c r="T145" s="3"/>
      <c r="U145" s="3"/>
      <c r="V145" s="3"/>
      <c r="W145" s="3"/>
      <c r="X145" s="3"/>
      <c r="Y145" s="3"/>
    </row>
    <row r="146">
      <c r="A146" s="4" t="s">
        <v>931</v>
      </c>
      <c r="B146" s="4" t="s">
        <v>937</v>
      </c>
      <c r="C146" s="4">
        <v>2012.0</v>
      </c>
      <c r="D146" s="4" t="s">
        <v>47</v>
      </c>
      <c r="E146" s="4" t="s">
        <v>32</v>
      </c>
      <c r="F146" s="4" t="s">
        <v>22</v>
      </c>
      <c r="G146" s="4">
        <v>23.0</v>
      </c>
      <c r="H146" s="4" t="s">
        <v>166</v>
      </c>
      <c r="I146" s="4">
        <v>868.0</v>
      </c>
      <c r="J146" s="4">
        <v>886.0</v>
      </c>
      <c r="K146" s="4" t="s">
        <v>938</v>
      </c>
      <c r="L146" s="4">
        <v>39.0</v>
      </c>
      <c r="M146" s="5" t="s">
        <v>939</v>
      </c>
      <c r="N146" s="4" t="s">
        <v>940</v>
      </c>
      <c r="O146" s="4" t="s">
        <v>26</v>
      </c>
      <c r="P146" s="4" t="s">
        <v>941</v>
      </c>
      <c r="Q146" s="6" t="s">
        <v>101</v>
      </c>
      <c r="R146" s="6"/>
      <c r="S146" s="3"/>
      <c r="T146" s="3"/>
      <c r="U146" s="3"/>
      <c r="V146" s="3"/>
      <c r="W146" s="3"/>
      <c r="X146" s="3"/>
      <c r="Y146" s="3"/>
    </row>
    <row r="147">
      <c r="A147" s="4" t="s">
        <v>931</v>
      </c>
      <c r="B147" s="4" t="s">
        <v>942</v>
      </c>
      <c r="C147" s="4">
        <v>2012.0</v>
      </c>
      <c r="D147" s="4" t="s">
        <v>31</v>
      </c>
      <c r="E147" s="4" t="s">
        <v>32</v>
      </c>
      <c r="F147" s="4" t="s">
        <v>22</v>
      </c>
      <c r="G147" s="4">
        <v>36.0</v>
      </c>
      <c r="H147" s="4">
        <v>4.0</v>
      </c>
      <c r="I147" s="4">
        <v>1043.0</v>
      </c>
      <c r="J147" s="4">
        <v>1063.0</v>
      </c>
      <c r="K147" s="4" t="s">
        <v>943</v>
      </c>
      <c r="L147" s="4">
        <v>89.0</v>
      </c>
      <c r="M147" s="5" t="s">
        <v>944</v>
      </c>
      <c r="N147" s="4" t="s">
        <v>945</v>
      </c>
      <c r="O147" s="4" t="s">
        <v>26</v>
      </c>
      <c r="P147" s="4" t="s">
        <v>946</v>
      </c>
      <c r="Q147" s="6" t="s">
        <v>101</v>
      </c>
      <c r="R147" s="6"/>
      <c r="S147" s="3"/>
      <c r="T147" s="3"/>
      <c r="U147" s="3"/>
      <c r="V147" s="3"/>
      <c r="W147" s="3"/>
      <c r="X147" s="3"/>
      <c r="Y147" s="3"/>
    </row>
    <row r="148">
      <c r="A148" s="4" t="s">
        <v>947</v>
      </c>
      <c r="B148" s="4" t="s">
        <v>948</v>
      </c>
      <c r="C148" s="4">
        <v>2001.0</v>
      </c>
      <c r="D148" s="4" t="s">
        <v>31</v>
      </c>
      <c r="E148" s="4" t="s">
        <v>32</v>
      </c>
      <c r="F148" s="4" t="s">
        <v>22</v>
      </c>
      <c r="G148" s="4">
        <v>25.0</v>
      </c>
      <c r="H148" s="4">
        <v>1.0</v>
      </c>
      <c r="I148" s="4">
        <v>43.0</v>
      </c>
      <c r="J148" s="4">
        <v>62.0</v>
      </c>
      <c r="K148" s="4" t="s">
        <v>949</v>
      </c>
      <c r="L148" s="4">
        <v>290.0</v>
      </c>
      <c r="M148" s="5" t="s">
        <v>950</v>
      </c>
      <c r="N148" s="4" t="s">
        <v>951</v>
      </c>
      <c r="O148" s="4" t="s">
        <v>26</v>
      </c>
      <c r="P148" s="4" t="s">
        <v>952</v>
      </c>
      <c r="Q148" s="6" t="s">
        <v>101</v>
      </c>
      <c r="R148" s="6"/>
      <c r="S148" s="3"/>
      <c r="T148" s="3"/>
      <c r="U148" s="3"/>
      <c r="V148" s="3"/>
      <c r="W148" s="3"/>
      <c r="X148" s="3"/>
      <c r="Y148" s="3"/>
    </row>
    <row r="149">
      <c r="A149" s="4" t="s">
        <v>953</v>
      </c>
      <c r="B149" s="4" t="s">
        <v>954</v>
      </c>
      <c r="C149" s="4">
        <v>2021.0</v>
      </c>
      <c r="D149" s="4" t="s">
        <v>701</v>
      </c>
      <c r="E149" s="4" t="s">
        <v>32</v>
      </c>
      <c r="F149" s="4">
        <v>4.0</v>
      </c>
      <c r="G149" s="4">
        <v>31.0</v>
      </c>
      <c r="H149" s="4">
        <v>2.0</v>
      </c>
      <c r="I149" s="4">
        <v>294.0</v>
      </c>
      <c r="J149" s="4">
        <v>322.0</v>
      </c>
      <c r="K149" s="4" t="s">
        <v>955</v>
      </c>
      <c r="L149" s="4">
        <v>13.0</v>
      </c>
      <c r="M149" s="5" t="s">
        <v>956</v>
      </c>
      <c r="N149" s="4" t="s">
        <v>957</v>
      </c>
      <c r="O149" s="4" t="s">
        <v>26</v>
      </c>
      <c r="P149" s="4" t="s">
        <v>958</v>
      </c>
      <c r="Q149" s="6" t="s">
        <v>101</v>
      </c>
      <c r="R149" s="6"/>
      <c r="S149" s="3"/>
      <c r="T149" s="3"/>
      <c r="U149" s="3"/>
      <c r="V149" s="3"/>
      <c r="W149" s="3"/>
      <c r="X149" s="3"/>
      <c r="Y149" s="3"/>
    </row>
    <row r="150">
      <c r="A150" s="4" t="s">
        <v>959</v>
      </c>
      <c r="B150" s="4" t="s">
        <v>960</v>
      </c>
      <c r="C150" s="4">
        <v>2015.0</v>
      </c>
      <c r="D150" s="4" t="s">
        <v>137</v>
      </c>
      <c r="E150" s="4" t="s">
        <v>32</v>
      </c>
      <c r="F150" s="4">
        <v>4.0</v>
      </c>
      <c r="G150" s="4">
        <v>32.0</v>
      </c>
      <c r="H150" s="4">
        <v>3.0</v>
      </c>
      <c r="I150" s="4">
        <v>158.0</v>
      </c>
      <c r="J150" s="4">
        <v>196.0</v>
      </c>
      <c r="K150" s="4" t="s">
        <v>961</v>
      </c>
      <c r="L150" s="4">
        <v>60.0</v>
      </c>
      <c r="M150" s="5" t="s">
        <v>962</v>
      </c>
      <c r="N150" s="4" t="s">
        <v>963</v>
      </c>
      <c r="O150" s="4" t="s">
        <v>26</v>
      </c>
      <c r="P150" s="4" t="s">
        <v>964</v>
      </c>
      <c r="Q150" s="6" t="s">
        <v>101</v>
      </c>
      <c r="R150" s="6"/>
      <c r="S150" s="3"/>
      <c r="T150" s="3"/>
      <c r="U150" s="3"/>
      <c r="V150" s="3"/>
      <c r="W150" s="3"/>
      <c r="X150" s="3"/>
      <c r="Y150" s="3"/>
    </row>
    <row r="151">
      <c r="A151" s="4" t="s">
        <v>959</v>
      </c>
      <c r="B151" s="4" t="s">
        <v>965</v>
      </c>
      <c r="C151" s="4">
        <v>2020.0</v>
      </c>
      <c r="D151" s="4" t="s">
        <v>245</v>
      </c>
      <c r="E151" s="4" t="s">
        <v>32</v>
      </c>
      <c r="F151" s="4">
        <v>4.0</v>
      </c>
      <c r="G151" s="4">
        <v>29.0</v>
      </c>
      <c r="H151" s="4">
        <v>1.0</v>
      </c>
      <c r="I151" s="9"/>
      <c r="J151" s="9"/>
      <c r="K151" s="4" t="s">
        <v>966</v>
      </c>
      <c r="L151" s="4">
        <v>46.0</v>
      </c>
      <c r="M151" s="5" t="s">
        <v>967</v>
      </c>
      <c r="N151" s="4" t="s">
        <v>968</v>
      </c>
      <c r="O151" s="4" t="s">
        <v>26</v>
      </c>
      <c r="P151" s="4" t="s">
        <v>969</v>
      </c>
      <c r="Q151" s="6" t="s">
        <v>28</v>
      </c>
      <c r="R151" s="6"/>
      <c r="S151" s="3"/>
      <c r="T151" s="3"/>
      <c r="U151" s="3"/>
      <c r="V151" s="3"/>
      <c r="W151" s="3"/>
      <c r="X151" s="3"/>
      <c r="Y151" s="3"/>
    </row>
    <row r="152">
      <c r="A152" s="4" t="s">
        <v>970</v>
      </c>
      <c r="B152" s="4" t="s">
        <v>971</v>
      </c>
      <c r="C152" s="4">
        <v>2020.0</v>
      </c>
      <c r="D152" s="4" t="s">
        <v>31</v>
      </c>
      <c r="E152" s="4" t="s">
        <v>32</v>
      </c>
      <c r="F152" s="4" t="s">
        <v>22</v>
      </c>
      <c r="G152" s="4">
        <v>44.0</v>
      </c>
      <c r="H152" s="4">
        <v>4.0</v>
      </c>
      <c r="I152" s="4">
        <v>1679.0</v>
      </c>
      <c r="J152" s="4">
        <v>1703.0</v>
      </c>
      <c r="K152" s="4" t="s">
        <v>972</v>
      </c>
      <c r="L152" s="4">
        <v>15.0</v>
      </c>
      <c r="M152" s="5" t="s">
        <v>973</v>
      </c>
      <c r="N152" s="4" t="s">
        <v>974</v>
      </c>
      <c r="O152" s="4" t="s">
        <v>26</v>
      </c>
      <c r="P152" s="4" t="s">
        <v>975</v>
      </c>
      <c r="Q152" s="6" t="s">
        <v>101</v>
      </c>
      <c r="R152" s="6"/>
      <c r="S152" s="3"/>
      <c r="T152" s="3"/>
      <c r="U152" s="3"/>
      <c r="V152" s="3"/>
      <c r="W152" s="3"/>
      <c r="X152" s="3"/>
      <c r="Y152" s="3"/>
    </row>
    <row r="153">
      <c r="A153" s="4" t="s">
        <v>976</v>
      </c>
      <c r="B153" s="4" t="s">
        <v>977</v>
      </c>
      <c r="C153" s="4">
        <v>1997.0</v>
      </c>
      <c r="D153" s="4" t="s">
        <v>31</v>
      </c>
      <c r="E153" s="4" t="s">
        <v>32</v>
      </c>
      <c r="F153" s="4" t="s">
        <v>22</v>
      </c>
      <c r="G153" s="4">
        <v>21.0</v>
      </c>
      <c r="H153" s="4">
        <v>1.0</v>
      </c>
      <c r="I153" s="4">
        <v>1.0</v>
      </c>
      <c r="J153" s="4">
        <v>20.0</v>
      </c>
      <c r="K153" s="4" t="s">
        <v>978</v>
      </c>
      <c r="L153" s="4">
        <v>625.0</v>
      </c>
      <c r="M153" s="5" t="s">
        <v>979</v>
      </c>
      <c r="N153" s="4" t="s">
        <v>980</v>
      </c>
      <c r="O153" s="4" t="s">
        <v>26</v>
      </c>
      <c r="P153" s="4" t="s">
        <v>981</v>
      </c>
      <c r="Q153" s="6" t="s">
        <v>28</v>
      </c>
      <c r="R153" s="3"/>
      <c r="S153" s="3"/>
      <c r="T153" s="3"/>
      <c r="U153" s="3"/>
      <c r="V153" s="3"/>
      <c r="W153" s="3"/>
      <c r="X153" s="3"/>
      <c r="Y153" s="3"/>
    </row>
    <row r="154">
      <c r="A154" s="4" t="s">
        <v>982</v>
      </c>
      <c r="B154" s="4" t="s">
        <v>983</v>
      </c>
      <c r="C154" s="4">
        <v>2022.0</v>
      </c>
      <c r="D154" s="4" t="s">
        <v>87</v>
      </c>
      <c r="E154" s="4" t="s">
        <v>88</v>
      </c>
      <c r="F154" s="4">
        <v>4.0</v>
      </c>
      <c r="G154" s="9"/>
      <c r="H154" s="9"/>
      <c r="I154" s="9"/>
      <c r="J154" s="9"/>
      <c r="K154" s="4" t="s">
        <v>984</v>
      </c>
      <c r="L154" s="4">
        <v>1.0</v>
      </c>
      <c r="M154" s="5" t="s">
        <v>985</v>
      </c>
      <c r="N154" s="4" t="s">
        <v>986</v>
      </c>
      <c r="O154" s="4" t="s">
        <v>26</v>
      </c>
      <c r="P154" s="4" t="s">
        <v>987</v>
      </c>
      <c r="Q154" s="6" t="s">
        <v>101</v>
      </c>
      <c r="R154" s="6"/>
      <c r="S154" s="3"/>
      <c r="T154" s="3"/>
      <c r="U154" s="3"/>
      <c r="V154" s="3"/>
      <c r="W154" s="3"/>
      <c r="X154" s="3"/>
      <c r="Y154" s="3"/>
    </row>
    <row r="155">
      <c r="A155" s="4" t="s">
        <v>988</v>
      </c>
      <c r="B155" s="4" t="s">
        <v>989</v>
      </c>
      <c r="C155" s="4">
        <v>2010.0</v>
      </c>
      <c r="D155" s="4" t="s">
        <v>47</v>
      </c>
      <c r="E155" s="4" t="s">
        <v>32</v>
      </c>
      <c r="F155" s="4" t="s">
        <v>22</v>
      </c>
      <c r="G155" s="4">
        <v>21.0</v>
      </c>
      <c r="H155" s="4">
        <v>3.0</v>
      </c>
      <c r="I155" s="4">
        <v>614.0</v>
      </c>
      <c r="J155" s="4">
        <v>630.0</v>
      </c>
      <c r="K155" s="4" t="s">
        <v>990</v>
      </c>
      <c r="L155" s="4">
        <v>31.0</v>
      </c>
      <c r="M155" s="5" t="s">
        <v>991</v>
      </c>
      <c r="N155" s="4" t="s">
        <v>992</v>
      </c>
      <c r="O155" s="4" t="s">
        <v>26</v>
      </c>
      <c r="P155" s="4" t="s">
        <v>993</v>
      </c>
      <c r="Q155" s="6" t="s">
        <v>28</v>
      </c>
      <c r="R155" s="6"/>
      <c r="S155" s="3"/>
      <c r="T155" s="3"/>
      <c r="U155" s="3"/>
      <c r="V155" s="3"/>
      <c r="W155" s="3"/>
      <c r="X155" s="3"/>
      <c r="Y155" s="3"/>
    </row>
    <row r="156">
      <c r="A156" s="4" t="s">
        <v>994</v>
      </c>
      <c r="B156" s="4" t="s">
        <v>995</v>
      </c>
      <c r="C156" s="4">
        <v>2010.0</v>
      </c>
      <c r="D156" s="4" t="s">
        <v>47</v>
      </c>
      <c r="E156" s="4" t="s">
        <v>32</v>
      </c>
      <c r="F156" s="4" t="s">
        <v>22</v>
      </c>
      <c r="G156" s="4">
        <v>21.0</v>
      </c>
      <c r="H156" s="4">
        <v>4.0</v>
      </c>
      <c r="I156" s="4">
        <v>849.0</v>
      </c>
      <c r="J156" s="4">
        <v>871.0</v>
      </c>
      <c r="K156" s="4" t="s">
        <v>996</v>
      </c>
      <c r="L156" s="4">
        <v>67.0</v>
      </c>
      <c r="M156" s="5" t="s">
        <v>997</v>
      </c>
      <c r="N156" s="4" t="s">
        <v>998</v>
      </c>
      <c r="O156" s="4" t="s">
        <v>26</v>
      </c>
      <c r="P156" s="4" t="s">
        <v>999</v>
      </c>
      <c r="Q156" s="6" t="s">
        <v>28</v>
      </c>
      <c r="R156" s="6"/>
      <c r="S156" s="3"/>
      <c r="T156" s="3"/>
      <c r="U156" s="3"/>
      <c r="V156" s="3"/>
      <c r="W156" s="3"/>
      <c r="X156" s="3"/>
      <c r="Y156" s="3"/>
    </row>
    <row r="157">
      <c r="A157" s="4" t="s">
        <v>1000</v>
      </c>
      <c r="B157" s="4" t="s">
        <v>1001</v>
      </c>
      <c r="C157" s="4">
        <v>2010.0</v>
      </c>
      <c r="D157" s="4" t="s">
        <v>31</v>
      </c>
      <c r="E157" s="4" t="s">
        <v>32</v>
      </c>
      <c r="F157" s="4" t="s">
        <v>22</v>
      </c>
      <c r="G157" s="4">
        <v>34.0</v>
      </c>
      <c r="H157" s="4" t="s">
        <v>1002</v>
      </c>
      <c r="I157" s="4">
        <v>233.0</v>
      </c>
      <c r="J157" s="4">
        <v>259.0</v>
      </c>
      <c r="K157" s="4" t="s">
        <v>1003</v>
      </c>
      <c r="L157" s="4">
        <v>310.0</v>
      </c>
      <c r="M157" s="5" t="s">
        <v>1004</v>
      </c>
      <c r="N157" s="4" t="s">
        <v>1005</v>
      </c>
      <c r="O157" s="4" t="s">
        <v>26</v>
      </c>
      <c r="P157" s="4" t="s">
        <v>1006</v>
      </c>
      <c r="Q157" s="6" t="s">
        <v>101</v>
      </c>
      <c r="R157" s="6"/>
      <c r="S157" s="3"/>
      <c r="T157" s="3"/>
      <c r="U157" s="3"/>
      <c r="V157" s="3"/>
      <c r="W157" s="3"/>
      <c r="X157" s="3"/>
      <c r="Y157" s="3"/>
    </row>
    <row r="158">
      <c r="A158" s="4" t="s">
        <v>1007</v>
      </c>
      <c r="B158" s="4" t="s">
        <v>1008</v>
      </c>
      <c r="C158" s="4">
        <v>2015.0</v>
      </c>
      <c r="D158" s="4" t="s">
        <v>137</v>
      </c>
      <c r="E158" s="4" t="s">
        <v>32</v>
      </c>
      <c r="F158" s="4">
        <v>4.0</v>
      </c>
      <c r="G158" s="4">
        <v>32.0</v>
      </c>
      <c r="H158" s="4">
        <v>4.0</v>
      </c>
      <c r="I158" s="4">
        <v>4.0</v>
      </c>
      <c r="J158" s="4">
        <v>39.0</v>
      </c>
      <c r="K158" s="4" t="s">
        <v>1009</v>
      </c>
      <c r="L158" s="4">
        <v>385.0</v>
      </c>
      <c r="M158" s="5" t="s">
        <v>1010</v>
      </c>
      <c r="N158" s="4" t="s">
        <v>1011</v>
      </c>
      <c r="O158" s="4" t="s">
        <v>26</v>
      </c>
      <c r="P158" s="4" t="s">
        <v>1012</v>
      </c>
      <c r="Q158" s="6" t="s">
        <v>101</v>
      </c>
      <c r="R158" s="6"/>
      <c r="S158" s="3"/>
      <c r="T158" s="3"/>
      <c r="U158" s="3"/>
      <c r="V158" s="3"/>
      <c r="W158" s="3"/>
      <c r="X158" s="3"/>
      <c r="Y158" s="3"/>
    </row>
    <row r="159">
      <c r="A159" s="4" t="s">
        <v>1007</v>
      </c>
      <c r="B159" s="4" t="s">
        <v>1013</v>
      </c>
      <c r="C159" s="4">
        <v>2021.0</v>
      </c>
      <c r="D159" s="4" t="s">
        <v>310</v>
      </c>
      <c r="E159" s="4" t="s">
        <v>32</v>
      </c>
      <c r="F159" s="4" t="s">
        <v>22</v>
      </c>
      <c r="G159" s="4">
        <v>22.0</v>
      </c>
      <c r="H159" s="4">
        <v>5.0</v>
      </c>
      <c r="I159" s="4">
        <v>1224.0</v>
      </c>
      <c r="J159" s="4">
        <v>1244.0</v>
      </c>
      <c r="K159" s="4" t="s">
        <v>1014</v>
      </c>
      <c r="L159" s="4">
        <v>7.0</v>
      </c>
      <c r="M159" s="5" t="s">
        <v>1015</v>
      </c>
      <c r="N159" s="4" t="s">
        <v>1016</v>
      </c>
      <c r="O159" s="4" t="s">
        <v>26</v>
      </c>
      <c r="P159" s="4" t="s">
        <v>1017</v>
      </c>
      <c r="Q159" s="6" t="s">
        <v>28</v>
      </c>
      <c r="R159" s="6"/>
      <c r="S159" s="3"/>
      <c r="T159" s="3"/>
      <c r="U159" s="3"/>
      <c r="V159" s="3"/>
      <c r="W159" s="3"/>
      <c r="X159" s="3"/>
      <c r="Y159" s="3"/>
    </row>
    <row r="160">
      <c r="A160" s="4" t="s">
        <v>1018</v>
      </c>
      <c r="B160" s="4" t="s">
        <v>1019</v>
      </c>
      <c r="C160" s="4">
        <v>2010.0</v>
      </c>
      <c r="D160" s="4" t="s">
        <v>137</v>
      </c>
      <c r="E160" s="4" t="s">
        <v>32</v>
      </c>
      <c r="F160" s="4">
        <v>4.0</v>
      </c>
      <c r="G160" s="4">
        <v>27.0</v>
      </c>
      <c r="H160" s="4">
        <v>1.0</v>
      </c>
      <c r="I160" s="4">
        <v>231.0</v>
      </c>
      <c r="J160" s="4">
        <v>272.0</v>
      </c>
      <c r="K160" s="4" t="s">
        <v>1020</v>
      </c>
      <c r="L160" s="4">
        <v>102.0</v>
      </c>
      <c r="M160" s="5" t="s">
        <v>1021</v>
      </c>
      <c r="N160" s="4" t="s">
        <v>1022</v>
      </c>
      <c r="O160" s="4" t="s">
        <v>83</v>
      </c>
      <c r="P160" s="4" t="s">
        <v>1023</v>
      </c>
      <c r="Q160" s="6" t="s">
        <v>28</v>
      </c>
      <c r="R160" s="6"/>
      <c r="S160" s="3"/>
      <c r="T160" s="3"/>
      <c r="U160" s="3"/>
      <c r="V160" s="3"/>
      <c r="W160" s="3"/>
      <c r="X160" s="3"/>
      <c r="Y160" s="3"/>
    </row>
    <row r="161">
      <c r="A161" s="4" t="s">
        <v>1018</v>
      </c>
      <c r="B161" s="4" t="s">
        <v>1024</v>
      </c>
      <c r="C161" s="4">
        <v>2013.0</v>
      </c>
      <c r="D161" s="4" t="s">
        <v>273</v>
      </c>
      <c r="E161" s="4" t="s">
        <v>88</v>
      </c>
      <c r="F161" s="4" t="s">
        <v>22</v>
      </c>
      <c r="G161" s="4">
        <v>31.0</v>
      </c>
      <c r="H161" s="4">
        <v>6.0</v>
      </c>
      <c r="I161" s="4">
        <v>391.0</v>
      </c>
      <c r="J161" s="4">
        <v>408.0</v>
      </c>
      <c r="K161" s="4" t="s">
        <v>1025</v>
      </c>
      <c r="L161" s="4">
        <v>199.0</v>
      </c>
      <c r="M161" s="5" t="s">
        <v>1026</v>
      </c>
      <c r="N161" s="4" t="s">
        <v>1027</v>
      </c>
      <c r="O161" s="4" t="s">
        <v>26</v>
      </c>
      <c r="P161" s="4" t="s">
        <v>1028</v>
      </c>
      <c r="Q161" s="6" t="s">
        <v>28</v>
      </c>
      <c r="R161" s="6"/>
      <c r="S161" s="3"/>
      <c r="T161" s="3"/>
      <c r="U161" s="3"/>
      <c r="V161" s="3"/>
      <c r="W161" s="3"/>
      <c r="X161" s="3"/>
      <c r="Y161" s="3"/>
    </row>
    <row r="162">
      <c r="A162" s="4" t="s">
        <v>1029</v>
      </c>
      <c r="B162" s="4" t="s">
        <v>1030</v>
      </c>
      <c r="C162" s="4">
        <v>2015.0</v>
      </c>
      <c r="D162" s="4" t="s">
        <v>1031</v>
      </c>
      <c r="E162" s="4" t="s">
        <v>21</v>
      </c>
      <c r="F162" s="4" t="s">
        <v>22</v>
      </c>
      <c r="G162" s="4">
        <v>60.0</v>
      </c>
      <c r="H162" s="8">
        <v>44987.0</v>
      </c>
      <c r="I162" s="4">
        <v>181.0</v>
      </c>
      <c r="J162" s="4">
        <v>186.0</v>
      </c>
      <c r="K162" s="4" t="s">
        <v>1032</v>
      </c>
      <c r="L162" s="4">
        <v>4.0</v>
      </c>
      <c r="M162" s="5" t="s">
        <v>1033</v>
      </c>
      <c r="N162" s="4" t="s">
        <v>1034</v>
      </c>
      <c r="O162" s="4" t="s">
        <v>26</v>
      </c>
      <c r="P162" s="4" t="s">
        <v>1035</v>
      </c>
      <c r="Q162" s="6" t="s">
        <v>28</v>
      </c>
      <c r="R162" s="3"/>
      <c r="S162" s="3"/>
      <c r="T162" s="3"/>
      <c r="U162" s="3"/>
      <c r="V162" s="3"/>
      <c r="W162" s="3"/>
      <c r="X162" s="3"/>
      <c r="Y162" s="3"/>
    </row>
    <row r="163">
      <c r="A163" s="4" t="s">
        <v>1036</v>
      </c>
      <c r="B163" s="4" t="s">
        <v>1037</v>
      </c>
      <c r="C163" s="4">
        <v>2022.0</v>
      </c>
      <c r="D163" s="4" t="s">
        <v>47</v>
      </c>
      <c r="E163" s="4" t="s">
        <v>32</v>
      </c>
      <c r="F163" s="4" t="s">
        <v>22</v>
      </c>
      <c r="G163" s="4">
        <v>33.0</v>
      </c>
      <c r="H163" s="4">
        <v>3.0</v>
      </c>
      <c r="I163" s="4">
        <v>1042.0</v>
      </c>
      <c r="J163" s="4">
        <v>1071.0</v>
      </c>
      <c r="K163" s="4" t="s">
        <v>1038</v>
      </c>
      <c r="L163" s="4">
        <v>0.0</v>
      </c>
      <c r="M163" s="5" t="s">
        <v>1039</v>
      </c>
      <c r="N163" s="4" t="s">
        <v>1040</v>
      </c>
      <c r="O163" s="4" t="s">
        <v>26</v>
      </c>
      <c r="P163" s="4" t="s">
        <v>1041</v>
      </c>
      <c r="Q163" s="6" t="s">
        <v>28</v>
      </c>
      <c r="R163" s="6"/>
      <c r="S163" s="3"/>
      <c r="T163" s="3"/>
      <c r="U163" s="3"/>
      <c r="V163" s="3"/>
      <c r="W163" s="3"/>
      <c r="X163" s="3"/>
      <c r="Y163" s="3"/>
    </row>
    <row r="164">
      <c r="A164" s="4" t="s">
        <v>1042</v>
      </c>
      <c r="B164" s="4" t="s">
        <v>1043</v>
      </c>
      <c r="C164" s="4">
        <v>2021.0</v>
      </c>
      <c r="D164" s="4" t="s">
        <v>31</v>
      </c>
      <c r="E164" s="4" t="s">
        <v>32</v>
      </c>
      <c r="F164" s="4" t="s">
        <v>22</v>
      </c>
      <c r="G164" s="4">
        <v>45.0</v>
      </c>
      <c r="H164" s="4">
        <v>1.0</v>
      </c>
      <c r="I164" s="4">
        <v>225.0</v>
      </c>
      <c r="J164" s="4">
        <v>268.0</v>
      </c>
      <c r="K164" s="4" t="s">
        <v>1044</v>
      </c>
      <c r="L164" s="4">
        <v>1.0</v>
      </c>
      <c r="M164" s="5" t="s">
        <v>1045</v>
      </c>
      <c r="N164" s="4" t="s">
        <v>1046</v>
      </c>
      <c r="O164" s="4" t="s">
        <v>26</v>
      </c>
      <c r="P164" s="4" t="s">
        <v>1047</v>
      </c>
      <c r="Q164" s="6" t="s">
        <v>28</v>
      </c>
      <c r="R164" s="6"/>
      <c r="S164" s="3"/>
      <c r="T164" s="3"/>
      <c r="U164" s="3"/>
      <c r="V164" s="3"/>
      <c r="W164" s="3"/>
      <c r="X164" s="3"/>
      <c r="Y164" s="3"/>
    </row>
    <row r="165">
      <c r="A165" s="4" t="s">
        <v>1048</v>
      </c>
      <c r="B165" s="4" t="s">
        <v>1049</v>
      </c>
      <c r="C165" s="4">
        <v>2022.0</v>
      </c>
      <c r="D165" s="4" t="s">
        <v>87</v>
      </c>
      <c r="E165" s="4" t="s">
        <v>88</v>
      </c>
      <c r="F165" s="4">
        <v>4.0</v>
      </c>
      <c r="G165" s="4">
        <v>42.0</v>
      </c>
      <c r="H165" s="4">
        <v>4.0</v>
      </c>
      <c r="I165" s="4">
        <v>440.0</v>
      </c>
      <c r="J165" s="4">
        <v>470.0</v>
      </c>
      <c r="K165" s="4" t="s">
        <v>1050</v>
      </c>
      <c r="L165" s="4">
        <v>4.0</v>
      </c>
      <c r="M165" s="5" t="s">
        <v>1051</v>
      </c>
      <c r="N165" s="4" t="s">
        <v>1052</v>
      </c>
      <c r="O165" s="4" t="s">
        <v>26</v>
      </c>
      <c r="P165" s="4" t="s">
        <v>1053</v>
      </c>
      <c r="Q165" s="6" t="s">
        <v>28</v>
      </c>
      <c r="R165" s="6"/>
      <c r="S165" s="3"/>
      <c r="T165" s="3"/>
      <c r="U165" s="3"/>
      <c r="V165" s="3"/>
      <c r="W165" s="3"/>
      <c r="X165" s="3"/>
      <c r="Y165" s="3"/>
    </row>
    <row r="166">
      <c r="A166" s="4" t="s">
        <v>1054</v>
      </c>
      <c r="B166" s="4" t="s">
        <v>1055</v>
      </c>
      <c r="C166" s="4">
        <v>2011.0</v>
      </c>
      <c r="D166" s="4" t="s">
        <v>31</v>
      </c>
      <c r="E166" s="4" t="s">
        <v>32</v>
      </c>
      <c r="F166" s="4" t="s">
        <v>22</v>
      </c>
      <c r="G166" s="4">
        <v>35.0</v>
      </c>
      <c r="H166" s="4">
        <v>2.0</v>
      </c>
      <c r="I166" s="4">
        <v>397.0</v>
      </c>
      <c r="J166" s="4">
        <v>422.0</v>
      </c>
      <c r="K166" s="4" t="s">
        <v>1056</v>
      </c>
      <c r="L166" s="4">
        <v>80.0</v>
      </c>
      <c r="M166" s="5" t="s">
        <v>1057</v>
      </c>
      <c r="N166" s="4" t="s">
        <v>1058</v>
      </c>
      <c r="O166" s="4" t="s">
        <v>26</v>
      </c>
      <c r="P166" s="4" t="s">
        <v>1059</v>
      </c>
      <c r="Q166" s="6" t="s">
        <v>28</v>
      </c>
      <c r="R166" s="3"/>
      <c r="S166" s="3"/>
      <c r="T166" s="3"/>
      <c r="U166" s="3"/>
      <c r="V166" s="3"/>
      <c r="W166" s="3"/>
      <c r="X166" s="3"/>
      <c r="Y166" s="3"/>
    </row>
    <row r="167">
      <c r="A167" s="4" t="s">
        <v>1060</v>
      </c>
      <c r="B167" s="4" t="s">
        <v>1061</v>
      </c>
      <c r="C167" s="4">
        <v>2017.0</v>
      </c>
      <c r="D167" s="4" t="s">
        <v>78</v>
      </c>
      <c r="E167" s="4" t="s">
        <v>79</v>
      </c>
      <c r="F167" s="4">
        <v>4.0</v>
      </c>
      <c r="G167" s="4">
        <v>34.0</v>
      </c>
      <c r="H167" s="4">
        <v>1.0</v>
      </c>
      <c r="I167" s="4">
        <v>13.0</v>
      </c>
      <c r="J167" s="4">
        <v>34.0</v>
      </c>
      <c r="K167" s="4" t="s">
        <v>1062</v>
      </c>
      <c r="L167" s="4">
        <v>22.0</v>
      </c>
      <c r="M167" s="5" t="s">
        <v>1063</v>
      </c>
      <c r="N167" s="4" t="s">
        <v>1064</v>
      </c>
      <c r="O167" s="4" t="s">
        <v>26</v>
      </c>
      <c r="P167" s="4" t="s">
        <v>1065</v>
      </c>
      <c r="Q167" s="6" t="s">
        <v>28</v>
      </c>
      <c r="R167" s="6"/>
      <c r="S167" s="3"/>
      <c r="T167" s="3"/>
      <c r="U167" s="3"/>
      <c r="V167" s="3"/>
      <c r="W167" s="3"/>
      <c r="X167" s="3"/>
      <c r="Y167" s="3"/>
    </row>
    <row r="168">
      <c r="A168" s="4" t="s">
        <v>1066</v>
      </c>
      <c r="B168" s="4" t="s">
        <v>1067</v>
      </c>
      <c r="C168" s="4">
        <v>2017.0</v>
      </c>
      <c r="D168" s="4" t="s">
        <v>337</v>
      </c>
      <c r="E168" s="4" t="s">
        <v>32</v>
      </c>
      <c r="F168" s="4">
        <v>4.0</v>
      </c>
      <c r="G168" s="4">
        <v>32.0</v>
      </c>
      <c r="H168" s="4">
        <v>1.0</v>
      </c>
      <c r="I168" s="4">
        <v>10.0</v>
      </c>
      <c r="J168" s="4">
        <v>25.0</v>
      </c>
      <c r="K168" s="4" t="s">
        <v>1068</v>
      </c>
      <c r="L168" s="4">
        <v>83.0</v>
      </c>
      <c r="M168" s="5" t="s">
        <v>1069</v>
      </c>
      <c r="N168" s="4" t="s">
        <v>1070</v>
      </c>
      <c r="O168" s="4" t="s">
        <v>26</v>
      </c>
      <c r="P168" s="4" t="s">
        <v>1071</v>
      </c>
      <c r="Q168" s="6" t="s">
        <v>101</v>
      </c>
      <c r="R168" s="6"/>
      <c r="S168" s="3"/>
      <c r="T168" s="3"/>
      <c r="U168" s="3"/>
      <c r="V168" s="3"/>
      <c r="W168" s="3"/>
      <c r="X168" s="3"/>
      <c r="Y168" s="3"/>
    </row>
    <row r="169">
      <c r="A169" s="4" t="s">
        <v>1072</v>
      </c>
      <c r="B169" s="4" t="s">
        <v>1073</v>
      </c>
      <c r="C169" s="4">
        <v>2014.0</v>
      </c>
      <c r="D169" s="4" t="s">
        <v>71</v>
      </c>
      <c r="E169" s="4" t="s">
        <v>32</v>
      </c>
      <c r="F169" s="4">
        <v>4.0</v>
      </c>
      <c r="G169" s="4">
        <v>23.0</v>
      </c>
      <c r="H169" s="4">
        <v>3.0</v>
      </c>
      <c r="I169" s="4">
        <v>326.0</v>
      </c>
      <c r="J169" s="4">
        <v>342.0</v>
      </c>
      <c r="K169" s="4" t="s">
        <v>1074</v>
      </c>
      <c r="L169" s="4">
        <v>335.0</v>
      </c>
      <c r="M169" s="5" t="s">
        <v>1075</v>
      </c>
      <c r="N169" s="4" t="s">
        <v>1076</v>
      </c>
      <c r="O169" s="4" t="s">
        <v>26</v>
      </c>
      <c r="P169" s="4" t="s">
        <v>1077</v>
      </c>
      <c r="Q169" s="6" t="s">
        <v>101</v>
      </c>
      <c r="R169" s="6"/>
      <c r="S169" s="3"/>
      <c r="T169" s="3"/>
      <c r="U169" s="3"/>
      <c r="V169" s="3"/>
      <c r="W169" s="3"/>
      <c r="X169" s="3"/>
      <c r="Y169" s="3"/>
    </row>
    <row r="170">
      <c r="A170" s="4" t="s">
        <v>1078</v>
      </c>
      <c r="B170" s="4" t="s">
        <v>1079</v>
      </c>
      <c r="C170" s="4">
        <v>2016.0</v>
      </c>
      <c r="D170" s="4" t="s">
        <v>337</v>
      </c>
      <c r="E170" s="4" t="s">
        <v>32</v>
      </c>
      <c r="F170" s="4">
        <v>4.0</v>
      </c>
      <c r="G170" s="4">
        <v>31.0</v>
      </c>
      <c r="H170" s="4">
        <v>3.0</v>
      </c>
      <c r="I170" s="4">
        <v>257.0</v>
      </c>
      <c r="J170" s="4">
        <v>264.0</v>
      </c>
      <c r="K170" s="4" t="s">
        <v>1080</v>
      </c>
      <c r="L170" s="4">
        <v>20.0</v>
      </c>
      <c r="M170" s="5" t="s">
        <v>1081</v>
      </c>
      <c r="N170" s="4" t="s">
        <v>1082</v>
      </c>
      <c r="O170" s="4" t="s">
        <v>429</v>
      </c>
      <c r="P170" s="4" t="s">
        <v>1083</v>
      </c>
      <c r="Q170" s="6" t="s">
        <v>28</v>
      </c>
      <c r="R170" s="6"/>
      <c r="S170" s="3"/>
      <c r="T170" s="3"/>
      <c r="U170" s="3"/>
      <c r="V170" s="3"/>
      <c r="W170" s="3"/>
      <c r="X170" s="3"/>
      <c r="Y170" s="3"/>
    </row>
    <row r="171">
      <c r="A171" s="4" t="s">
        <v>1084</v>
      </c>
      <c r="B171" s="4" t="s">
        <v>1085</v>
      </c>
      <c r="C171" s="4">
        <v>2020.0</v>
      </c>
      <c r="D171" s="4" t="s">
        <v>47</v>
      </c>
      <c r="E171" s="4" t="s">
        <v>32</v>
      </c>
      <c r="F171" s="4" t="s">
        <v>22</v>
      </c>
      <c r="G171" s="4">
        <v>31.0</v>
      </c>
      <c r="H171" s="4">
        <v>3.0</v>
      </c>
      <c r="I171" s="4">
        <v>653.0</v>
      </c>
      <c r="J171" s="4">
        <v>674.0</v>
      </c>
      <c r="K171" s="4" t="s">
        <v>1086</v>
      </c>
      <c r="L171" s="4">
        <v>15.0</v>
      </c>
      <c r="M171" s="5" t="s">
        <v>1087</v>
      </c>
      <c r="N171" s="4" t="s">
        <v>1088</v>
      </c>
      <c r="O171" s="4" t="s">
        <v>26</v>
      </c>
      <c r="P171" s="4" t="s">
        <v>1089</v>
      </c>
      <c r="Q171" s="6" t="s">
        <v>28</v>
      </c>
      <c r="R171" s="6"/>
      <c r="S171" s="3"/>
      <c r="T171" s="3"/>
      <c r="U171" s="3"/>
      <c r="V171" s="3"/>
      <c r="W171" s="3"/>
      <c r="X171" s="3"/>
      <c r="Y171" s="3"/>
    </row>
    <row r="172">
      <c r="A172" s="4" t="s">
        <v>1090</v>
      </c>
      <c r="B172" s="4" t="s">
        <v>1091</v>
      </c>
      <c r="C172" s="4">
        <v>2021.0</v>
      </c>
      <c r="D172" s="4" t="s">
        <v>63</v>
      </c>
      <c r="E172" s="4" t="s">
        <v>64</v>
      </c>
      <c r="F172" s="4" t="s">
        <v>22</v>
      </c>
      <c r="G172" s="4">
        <v>67.0</v>
      </c>
      <c r="H172" s="4">
        <v>1.0</v>
      </c>
      <c r="I172" s="4">
        <v>547.0</v>
      </c>
      <c r="J172" s="4">
        <v>576.0</v>
      </c>
      <c r="K172" s="4" t="s">
        <v>1092</v>
      </c>
      <c r="L172" s="4">
        <v>6.0</v>
      </c>
      <c r="M172" s="5" t="s">
        <v>1093</v>
      </c>
      <c r="N172" s="4" t="s">
        <v>1094</v>
      </c>
      <c r="O172" s="4" t="s">
        <v>26</v>
      </c>
      <c r="P172" s="4" t="s">
        <v>1095</v>
      </c>
      <c r="Q172" s="6" t="s">
        <v>28</v>
      </c>
      <c r="R172" s="6"/>
      <c r="S172" s="3"/>
      <c r="T172" s="3"/>
      <c r="U172" s="3"/>
      <c r="V172" s="3"/>
      <c r="W172" s="3"/>
      <c r="X172" s="3"/>
      <c r="Y172" s="3"/>
    </row>
    <row r="173">
      <c r="A173" s="4" t="s">
        <v>1096</v>
      </c>
      <c r="B173" s="4" t="s">
        <v>1097</v>
      </c>
      <c r="C173" s="4">
        <v>2010.0</v>
      </c>
      <c r="D173" s="4" t="s">
        <v>310</v>
      </c>
      <c r="E173" s="4" t="s">
        <v>32</v>
      </c>
      <c r="F173" s="4" t="s">
        <v>22</v>
      </c>
      <c r="G173" s="4">
        <v>11.0</v>
      </c>
      <c r="H173" s="4">
        <v>11.0</v>
      </c>
      <c r="I173" s="4">
        <v>708.0</v>
      </c>
      <c r="J173" s="4">
        <v>729.0</v>
      </c>
      <c r="K173" s="4" t="s">
        <v>1098</v>
      </c>
      <c r="L173" s="4">
        <v>29.0</v>
      </c>
      <c r="M173" s="5" t="s">
        <v>1099</v>
      </c>
      <c r="N173" s="4" t="s">
        <v>1100</v>
      </c>
      <c r="O173" s="4" t="s">
        <v>26</v>
      </c>
      <c r="P173" s="4" t="s">
        <v>1101</v>
      </c>
      <c r="Q173" s="6" t="s">
        <v>101</v>
      </c>
      <c r="R173" s="6"/>
      <c r="S173" s="3"/>
      <c r="T173" s="3"/>
      <c r="U173" s="3"/>
      <c r="V173" s="3"/>
      <c r="W173" s="3"/>
      <c r="X173" s="3"/>
      <c r="Y173" s="3"/>
    </row>
    <row r="174">
      <c r="A174" s="4" t="s">
        <v>1102</v>
      </c>
      <c r="B174" s="4" t="s">
        <v>1103</v>
      </c>
      <c r="C174" s="4">
        <v>2010.0</v>
      </c>
      <c r="D174" s="4" t="s">
        <v>47</v>
      </c>
      <c r="E174" s="4" t="s">
        <v>32</v>
      </c>
      <c r="F174" s="4" t="s">
        <v>22</v>
      </c>
      <c r="G174" s="4">
        <v>21.0</v>
      </c>
      <c r="H174" s="4">
        <v>3.0</v>
      </c>
      <c r="I174" s="4">
        <v>543.0</v>
      </c>
      <c r="J174" s="4">
        <v>570.0</v>
      </c>
      <c r="K174" s="4" t="s">
        <v>1104</v>
      </c>
      <c r="L174" s="4">
        <v>111.0</v>
      </c>
      <c r="M174" s="5" t="s">
        <v>1105</v>
      </c>
      <c r="N174" s="4" t="s">
        <v>1106</v>
      </c>
      <c r="O174" s="4" t="s">
        <v>26</v>
      </c>
      <c r="P174" s="4" t="s">
        <v>1107</v>
      </c>
      <c r="Q174" s="6" t="s">
        <v>101</v>
      </c>
      <c r="R174" s="6"/>
      <c r="S174" s="3"/>
      <c r="T174" s="3"/>
      <c r="U174" s="3"/>
      <c r="V174" s="3"/>
      <c r="W174" s="3"/>
      <c r="X174" s="3"/>
      <c r="Y174" s="3"/>
    </row>
    <row r="175">
      <c r="A175" s="4" t="s">
        <v>1108</v>
      </c>
      <c r="B175" s="4" t="s">
        <v>1109</v>
      </c>
      <c r="C175" s="4">
        <v>2005.0</v>
      </c>
      <c r="D175" s="4" t="s">
        <v>31</v>
      </c>
      <c r="E175" s="4" t="s">
        <v>32</v>
      </c>
      <c r="F175" s="4" t="s">
        <v>22</v>
      </c>
      <c r="G175" s="4">
        <v>29.0</v>
      </c>
      <c r="H175" s="4">
        <v>4.0</v>
      </c>
      <c r="I175" s="4">
        <v>591.0</v>
      </c>
      <c r="J175" s="4">
        <v>605.0</v>
      </c>
      <c r="K175" s="4" t="s">
        <v>1110</v>
      </c>
      <c r="L175" s="4">
        <v>234.0</v>
      </c>
      <c r="M175" s="5" t="s">
        <v>1111</v>
      </c>
      <c r="N175" s="4" t="s">
        <v>1112</v>
      </c>
      <c r="O175" s="4" t="s">
        <v>26</v>
      </c>
      <c r="P175" s="4" t="s">
        <v>1113</v>
      </c>
      <c r="Q175" s="6" t="s">
        <v>28</v>
      </c>
      <c r="R175" s="3"/>
      <c r="S175" s="3"/>
      <c r="T175" s="3"/>
      <c r="U175" s="3"/>
      <c r="V175" s="3"/>
      <c r="W175" s="3"/>
      <c r="X175" s="3"/>
      <c r="Y175" s="3"/>
    </row>
    <row r="176">
      <c r="A176" s="4" t="s">
        <v>1114</v>
      </c>
      <c r="B176" s="4" t="s">
        <v>1115</v>
      </c>
      <c r="C176" s="4">
        <v>2019.0</v>
      </c>
      <c r="D176" s="4" t="s">
        <v>245</v>
      </c>
      <c r="E176" s="4" t="s">
        <v>32</v>
      </c>
      <c r="F176" s="4">
        <v>4.0</v>
      </c>
      <c r="G176" s="4">
        <v>28.0</v>
      </c>
      <c r="H176" s="4">
        <v>2.0</v>
      </c>
      <c r="I176" s="4">
        <v>145.0</v>
      </c>
      <c r="J176" s="4">
        <v>174.0</v>
      </c>
      <c r="K176" s="4" t="s">
        <v>1116</v>
      </c>
      <c r="L176" s="4">
        <v>52.0</v>
      </c>
      <c r="M176" s="5" t="s">
        <v>1117</v>
      </c>
      <c r="N176" s="4" t="s">
        <v>1118</v>
      </c>
      <c r="O176" s="4" t="s">
        <v>429</v>
      </c>
      <c r="P176" s="4" t="s">
        <v>1119</v>
      </c>
      <c r="Q176" s="6" t="s">
        <v>28</v>
      </c>
      <c r="R176" s="6"/>
      <c r="S176" s="3"/>
      <c r="T176" s="3"/>
      <c r="U176" s="3"/>
      <c r="V176" s="3"/>
      <c r="W176" s="3"/>
      <c r="X176" s="3"/>
      <c r="Y176" s="3"/>
    </row>
    <row r="177">
      <c r="A177" s="4" t="s">
        <v>1120</v>
      </c>
      <c r="B177" s="4" t="s">
        <v>1121</v>
      </c>
      <c r="C177" s="4">
        <v>2009.0</v>
      </c>
      <c r="D177" s="4" t="s">
        <v>78</v>
      </c>
      <c r="E177" s="4" t="s">
        <v>79</v>
      </c>
      <c r="F177" s="4">
        <v>4.0</v>
      </c>
      <c r="G177" s="4">
        <v>26.0</v>
      </c>
      <c r="H177" s="4">
        <v>4.0</v>
      </c>
      <c r="I177" s="4">
        <v>424.0</v>
      </c>
      <c r="J177" s="4">
        <v>440.0</v>
      </c>
      <c r="K177" s="4" t="s">
        <v>1122</v>
      </c>
      <c r="L177" s="4">
        <v>100.0</v>
      </c>
      <c r="M177" s="5" t="s">
        <v>1123</v>
      </c>
      <c r="N177" s="4" t="s">
        <v>1124</v>
      </c>
      <c r="O177" s="4" t="s">
        <v>26</v>
      </c>
      <c r="P177" s="4" t="s">
        <v>1125</v>
      </c>
      <c r="Q177" s="6" t="s">
        <v>28</v>
      </c>
      <c r="R177" s="6"/>
      <c r="S177" s="3"/>
      <c r="T177" s="3"/>
      <c r="U177" s="3"/>
      <c r="V177" s="3"/>
      <c r="W177" s="3"/>
      <c r="X177" s="3"/>
      <c r="Y177" s="3"/>
    </row>
    <row r="178">
      <c r="A178" s="4" t="s">
        <v>1120</v>
      </c>
      <c r="B178" s="4" t="s">
        <v>1126</v>
      </c>
      <c r="C178" s="4">
        <v>2009.0</v>
      </c>
      <c r="D178" s="4" t="s">
        <v>462</v>
      </c>
      <c r="E178" s="4" t="s">
        <v>463</v>
      </c>
      <c r="F178" s="4">
        <v>4.0</v>
      </c>
      <c r="G178" s="4">
        <v>20.0</v>
      </c>
      <c r="H178" s="4">
        <v>3.0</v>
      </c>
      <c r="I178" s="4">
        <v>323.0</v>
      </c>
      <c r="J178" s="4">
        <v>340.0</v>
      </c>
      <c r="K178" s="4" t="s">
        <v>1127</v>
      </c>
      <c r="L178" s="4">
        <v>127.0</v>
      </c>
      <c r="M178" s="5" t="s">
        <v>1128</v>
      </c>
      <c r="N178" s="4" t="s">
        <v>1129</v>
      </c>
      <c r="O178" s="4" t="s">
        <v>26</v>
      </c>
      <c r="P178" s="4" t="s">
        <v>1130</v>
      </c>
      <c r="Q178" s="6" t="s">
        <v>28</v>
      </c>
      <c r="R178" s="6"/>
      <c r="S178" s="3"/>
      <c r="T178" s="3"/>
      <c r="U178" s="3"/>
      <c r="V178" s="3"/>
      <c r="W178" s="3"/>
      <c r="X178" s="3"/>
      <c r="Y178" s="3"/>
    </row>
    <row r="179">
      <c r="A179" s="4" t="s">
        <v>1131</v>
      </c>
      <c r="B179" s="4" t="s">
        <v>1132</v>
      </c>
      <c r="C179" s="4">
        <v>2017.0</v>
      </c>
      <c r="D179" s="4" t="s">
        <v>71</v>
      </c>
      <c r="E179" s="4" t="s">
        <v>32</v>
      </c>
      <c r="F179" s="4">
        <v>4.0</v>
      </c>
      <c r="G179" s="4">
        <v>26.0</v>
      </c>
      <c r="H179" s="4">
        <v>2.0</v>
      </c>
      <c r="I179" s="4">
        <v>185.0</v>
      </c>
      <c r="J179" s="4">
        <v>205.0</v>
      </c>
      <c r="K179" s="4" t="s">
        <v>1133</v>
      </c>
      <c r="L179" s="4">
        <v>20.0</v>
      </c>
      <c r="M179" s="5" t="s">
        <v>1134</v>
      </c>
      <c r="N179" s="4" t="s">
        <v>1135</v>
      </c>
      <c r="O179" s="4" t="s">
        <v>26</v>
      </c>
      <c r="P179" s="4" t="s">
        <v>1136</v>
      </c>
      <c r="Q179" s="6" t="s">
        <v>28</v>
      </c>
      <c r="R179" s="6"/>
      <c r="S179" s="3"/>
      <c r="T179" s="3"/>
      <c r="U179" s="3"/>
      <c r="V179" s="3"/>
      <c r="W179" s="3"/>
      <c r="X179" s="3"/>
      <c r="Y179" s="3"/>
    </row>
    <row r="180">
      <c r="A180" s="4" t="s">
        <v>1137</v>
      </c>
      <c r="B180" s="4" t="s">
        <v>1138</v>
      </c>
      <c r="C180" s="4">
        <v>2012.0</v>
      </c>
      <c r="D180" s="4" t="s">
        <v>310</v>
      </c>
      <c r="E180" s="4" t="s">
        <v>32</v>
      </c>
      <c r="F180" s="4" t="s">
        <v>22</v>
      </c>
      <c r="G180" s="4">
        <v>13.0</v>
      </c>
      <c r="H180" s="4">
        <v>7.0</v>
      </c>
      <c r="I180" s="4">
        <v>498.0</v>
      </c>
      <c r="J180" s="4">
        <v>545.0</v>
      </c>
      <c r="K180" s="4" t="s">
        <v>1139</v>
      </c>
      <c r="L180" s="4">
        <v>16.0</v>
      </c>
      <c r="M180" s="5" t="s">
        <v>1140</v>
      </c>
      <c r="N180" s="4" t="s">
        <v>1141</v>
      </c>
      <c r="O180" s="4" t="s">
        <v>26</v>
      </c>
      <c r="P180" s="4" t="s">
        <v>1142</v>
      </c>
      <c r="Q180" s="6" t="s">
        <v>101</v>
      </c>
      <c r="R180" s="6"/>
      <c r="S180" s="3"/>
      <c r="T180" s="3"/>
      <c r="U180" s="3"/>
      <c r="V180" s="3"/>
      <c r="W180" s="3"/>
      <c r="X180" s="3"/>
      <c r="Y180" s="3"/>
    </row>
    <row r="181">
      <c r="A181" s="4" t="s">
        <v>1143</v>
      </c>
      <c r="B181" s="4" t="s">
        <v>1144</v>
      </c>
      <c r="C181" s="4">
        <v>2023.0</v>
      </c>
      <c r="D181" s="4" t="s">
        <v>273</v>
      </c>
      <c r="E181" s="4" t="s">
        <v>88</v>
      </c>
      <c r="F181" s="4" t="s">
        <v>22</v>
      </c>
      <c r="G181" s="9"/>
      <c r="H181" s="9"/>
      <c r="I181" s="9"/>
      <c r="J181" s="9"/>
      <c r="K181" s="4" t="s">
        <v>1145</v>
      </c>
      <c r="L181" s="4">
        <v>0.0</v>
      </c>
      <c r="M181" s="5" t="s">
        <v>1146</v>
      </c>
      <c r="N181" s="4" t="s">
        <v>1147</v>
      </c>
      <c r="O181" s="4" t="s">
        <v>26</v>
      </c>
      <c r="P181" s="4" t="s">
        <v>1148</v>
      </c>
      <c r="Q181" s="6" t="s">
        <v>101</v>
      </c>
      <c r="R181" s="7"/>
      <c r="S181" s="3"/>
      <c r="T181" s="3"/>
      <c r="U181" s="3"/>
      <c r="V181" s="3"/>
      <c r="W181" s="3"/>
      <c r="X181" s="3"/>
      <c r="Y181" s="3"/>
    </row>
    <row r="182">
      <c r="A182" s="4" t="s">
        <v>1149</v>
      </c>
      <c r="B182" s="4" t="s">
        <v>1150</v>
      </c>
      <c r="C182" s="4">
        <v>2021.0</v>
      </c>
      <c r="D182" s="4" t="s">
        <v>317</v>
      </c>
      <c r="E182" s="4" t="s">
        <v>318</v>
      </c>
      <c r="F182" s="4">
        <v>4.0</v>
      </c>
      <c r="G182" s="4">
        <v>56.0</v>
      </c>
      <c r="H182" s="4">
        <v>3.0</v>
      </c>
      <c r="I182" s="9"/>
      <c r="J182" s="9"/>
      <c r="K182" s="4" t="s">
        <v>1151</v>
      </c>
      <c r="L182" s="4">
        <v>41.0</v>
      </c>
      <c r="M182" s="5" t="s">
        <v>1152</v>
      </c>
      <c r="N182" s="4" t="s">
        <v>1153</v>
      </c>
      <c r="O182" s="4" t="s">
        <v>26</v>
      </c>
      <c r="P182" s="4" t="s">
        <v>1154</v>
      </c>
      <c r="Q182" s="6" t="s">
        <v>28</v>
      </c>
      <c r="R182" s="6"/>
      <c r="S182" s="3"/>
      <c r="T182" s="3"/>
      <c r="U182" s="3"/>
      <c r="V182" s="3"/>
      <c r="W182" s="3"/>
      <c r="X182" s="3"/>
      <c r="Y182" s="3"/>
    </row>
    <row r="183">
      <c r="A183" s="4" t="s">
        <v>1155</v>
      </c>
      <c r="B183" s="4" t="s">
        <v>1156</v>
      </c>
      <c r="C183" s="4">
        <v>2012.0</v>
      </c>
      <c r="D183" s="4" t="s">
        <v>123</v>
      </c>
      <c r="E183" s="4" t="s">
        <v>88</v>
      </c>
      <c r="F183" s="4">
        <v>4.0</v>
      </c>
      <c r="G183" s="4">
        <v>48.0</v>
      </c>
      <c r="H183" s="4">
        <v>3.0</v>
      </c>
      <c r="I183" s="4">
        <v>78.0</v>
      </c>
      <c r="J183" s="4">
        <v>96.0</v>
      </c>
      <c r="K183" s="4" t="s">
        <v>1157</v>
      </c>
      <c r="L183" s="4">
        <v>86.0</v>
      </c>
      <c r="M183" s="5" t="s">
        <v>1158</v>
      </c>
      <c r="N183" s="4" t="s">
        <v>1159</v>
      </c>
      <c r="O183" s="4" t="s">
        <v>26</v>
      </c>
      <c r="P183" s="4" t="s">
        <v>1160</v>
      </c>
      <c r="Q183" s="6" t="s">
        <v>28</v>
      </c>
      <c r="R183" s="7" t="s">
        <v>128</v>
      </c>
      <c r="S183" s="3"/>
      <c r="T183" s="3"/>
      <c r="U183" s="3"/>
      <c r="V183" s="3"/>
      <c r="W183" s="3"/>
      <c r="X183" s="3"/>
      <c r="Y183" s="3"/>
    </row>
    <row r="184">
      <c r="A184" s="4" t="s">
        <v>1161</v>
      </c>
      <c r="B184" s="4" t="s">
        <v>1162</v>
      </c>
      <c r="C184" s="4">
        <v>2021.0</v>
      </c>
      <c r="D184" s="4" t="s">
        <v>273</v>
      </c>
      <c r="E184" s="4" t="s">
        <v>88</v>
      </c>
      <c r="F184" s="4" t="s">
        <v>22</v>
      </c>
      <c r="G184" s="4">
        <v>67.0</v>
      </c>
      <c r="H184" s="4">
        <v>7.0</v>
      </c>
      <c r="I184" s="4">
        <v>828.0</v>
      </c>
      <c r="J184" s="4">
        <v>852.0</v>
      </c>
      <c r="K184" s="4" t="s">
        <v>1163</v>
      </c>
      <c r="L184" s="4">
        <v>4.0</v>
      </c>
      <c r="M184" s="5" t="s">
        <v>1164</v>
      </c>
      <c r="N184" s="4" t="s">
        <v>1165</v>
      </c>
      <c r="O184" s="4" t="s">
        <v>26</v>
      </c>
      <c r="P184" s="4" t="s">
        <v>1166</v>
      </c>
      <c r="Q184" s="6" t="s">
        <v>28</v>
      </c>
      <c r="R184" s="6"/>
      <c r="S184" s="3"/>
      <c r="T184" s="3"/>
      <c r="U184" s="3"/>
      <c r="V184" s="3"/>
      <c r="W184" s="3"/>
      <c r="X184" s="3"/>
      <c r="Y184" s="3"/>
    </row>
    <row r="185">
      <c r="A185" s="4" t="s">
        <v>1167</v>
      </c>
      <c r="B185" s="4" t="s">
        <v>1168</v>
      </c>
      <c r="C185" s="4">
        <v>2019.0</v>
      </c>
      <c r="D185" s="4" t="s">
        <v>232</v>
      </c>
      <c r="E185" s="4" t="s">
        <v>88</v>
      </c>
      <c r="F185" s="4">
        <v>4.0</v>
      </c>
      <c r="G185" s="4">
        <v>28.0</v>
      </c>
      <c r="H185" s="4">
        <v>9.0</v>
      </c>
      <c r="I185" s="4">
        <v>2338.0</v>
      </c>
      <c r="J185" s="4">
        <v>2364.0</v>
      </c>
      <c r="K185" s="4" t="s">
        <v>1169</v>
      </c>
      <c r="L185" s="4">
        <v>22.0</v>
      </c>
      <c r="M185" s="5" t="s">
        <v>1170</v>
      </c>
      <c r="N185" s="4" t="s">
        <v>1171</v>
      </c>
      <c r="O185" s="4" t="s">
        <v>26</v>
      </c>
      <c r="P185" s="4" t="s">
        <v>1172</v>
      </c>
      <c r="Q185" s="6" t="s">
        <v>28</v>
      </c>
      <c r="R185" s="3"/>
      <c r="S185" s="3"/>
      <c r="T185" s="3"/>
      <c r="U185" s="3"/>
      <c r="V185" s="3"/>
      <c r="W185" s="3"/>
      <c r="X185" s="3"/>
      <c r="Y185" s="3"/>
    </row>
    <row r="186">
      <c r="A186" s="4" t="s">
        <v>1173</v>
      </c>
      <c r="B186" s="4" t="s">
        <v>1174</v>
      </c>
      <c r="C186" s="4">
        <v>2017.0</v>
      </c>
      <c r="D186" s="4" t="s">
        <v>245</v>
      </c>
      <c r="E186" s="4" t="s">
        <v>32</v>
      </c>
      <c r="F186" s="4">
        <v>4.0</v>
      </c>
      <c r="G186" s="4">
        <v>26.0</v>
      </c>
      <c r="H186" s="4">
        <v>1.0</v>
      </c>
      <c r="I186" s="4">
        <v>22.0</v>
      </c>
      <c r="J186" s="4">
        <v>38.0</v>
      </c>
      <c r="K186" s="4" t="s">
        <v>1175</v>
      </c>
      <c r="L186" s="4">
        <v>49.0</v>
      </c>
      <c r="M186" s="5" t="s">
        <v>1176</v>
      </c>
      <c r="N186" s="4" t="s">
        <v>1177</v>
      </c>
      <c r="O186" s="4" t="s">
        <v>26</v>
      </c>
      <c r="P186" s="4" t="s">
        <v>1178</v>
      </c>
      <c r="Q186" s="6" t="s">
        <v>101</v>
      </c>
      <c r="R186" s="6"/>
      <c r="S186" s="3"/>
      <c r="T186" s="3"/>
      <c r="U186" s="3"/>
      <c r="V186" s="3"/>
      <c r="W186" s="3"/>
      <c r="X186" s="3"/>
      <c r="Y186" s="3"/>
    </row>
    <row r="187">
      <c r="A187" s="4" t="s">
        <v>1179</v>
      </c>
      <c r="B187" s="4" t="s">
        <v>1180</v>
      </c>
      <c r="C187" s="4">
        <v>1997.0</v>
      </c>
      <c r="D187" s="4" t="s">
        <v>31</v>
      </c>
      <c r="E187" s="4" t="s">
        <v>32</v>
      </c>
      <c r="F187" s="4" t="s">
        <v>22</v>
      </c>
      <c r="G187" s="4">
        <v>21.0</v>
      </c>
      <c r="H187" s="4">
        <v>4.0</v>
      </c>
      <c r="I187" s="4">
        <v>425.0</v>
      </c>
      <c r="J187" s="4">
        <v>453.0</v>
      </c>
      <c r="K187" s="4" t="s">
        <v>1181</v>
      </c>
      <c r="L187" s="4">
        <v>141.0</v>
      </c>
      <c r="M187" s="5" t="s">
        <v>1182</v>
      </c>
      <c r="N187" s="4" t="s">
        <v>1183</v>
      </c>
      <c r="O187" s="4" t="s">
        <v>26</v>
      </c>
      <c r="P187" s="4" t="s">
        <v>1184</v>
      </c>
      <c r="Q187" s="6" t="s">
        <v>101</v>
      </c>
      <c r="R187" s="6"/>
      <c r="S187" s="3"/>
      <c r="T187" s="3"/>
      <c r="U187" s="3"/>
      <c r="V187" s="3"/>
      <c r="W187" s="3"/>
      <c r="X187" s="3"/>
      <c r="Y187" s="3"/>
    </row>
    <row r="188">
      <c r="A188" s="4" t="s">
        <v>1185</v>
      </c>
      <c r="B188" s="4" t="s">
        <v>1186</v>
      </c>
      <c r="C188" s="4">
        <v>2010.0</v>
      </c>
      <c r="D188" s="4" t="s">
        <v>137</v>
      </c>
      <c r="E188" s="4" t="s">
        <v>32</v>
      </c>
      <c r="F188" s="4">
        <v>4.0</v>
      </c>
      <c r="G188" s="4">
        <v>27.0</v>
      </c>
      <c r="H188" s="4">
        <v>1.0</v>
      </c>
      <c r="I188" s="4">
        <v>69.0</v>
      </c>
      <c r="J188" s="4">
        <v>96.0</v>
      </c>
      <c r="K188" s="4" t="s">
        <v>1187</v>
      </c>
      <c r="L188" s="4">
        <v>8.0</v>
      </c>
      <c r="M188" s="5" t="s">
        <v>1188</v>
      </c>
      <c r="N188" s="4" t="s">
        <v>1189</v>
      </c>
      <c r="O188" s="4" t="s">
        <v>83</v>
      </c>
      <c r="P188" s="4" t="s">
        <v>1190</v>
      </c>
      <c r="Q188" s="6" t="s">
        <v>101</v>
      </c>
      <c r="R188" s="6"/>
      <c r="S188" s="3"/>
      <c r="T188" s="3"/>
      <c r="U188" s="3"/>
      <c r="V188" s="3"/>
      <c r="W188" s="3"/>
      <c r="X188" s="3"/>
      <c r="Y188" s="3"/>
    </row>
    <row r="189">
      <c r="A189" s="4" t="s">
        <v>1191</v>
      </c>
      <c r="B189" s="4" t="s">
        <v>1192</v>
      </c>
      <c r="C189" s="4">
        <v>2006.0</v>
      </c>
      <c r="D189" s="4" t="s">
        <v>1193</v>
      </c>
      <c r="E189" s="4" t="s">
        <v>463</v>
      </c>
      <c r="F189" s="4" t="s">
        <v>22</v>
      </c>
      <c r="G189" s="4">
        <v>31.0</v>
      </c>
      <c r="H189" s="4">
        <v>2.0</v>
      </c>
      <c r="I189" s="4">
        <v>452.0</v>
      </c>
      <c r="J189" s="4">
        <v>465.0</v>
      </c>
      <c r="K189" s="4" t="s">
        <v>1194</v>
      </c>
      <c r="L189" s="4">
        <v>89.0</v>
      </c>
      <c r="M189" s="5" t="s">
        <v>1195</v>
      </c>
      <c r="N189" s="4" t="s">
        <v>1196</v>
      </c>
      <c r="O189" s="4" t="s">
        <v>429</v>
      </c>
      <c r="P189" s="4" t="s">
        <v>1197</v>
      </c>
      <c r="Q189" s="6" t="s">
        <v>28</v>
      </c>
      <c r="R189" s="6"/>
      <c r="S189" s="3"/>
      <c r="T189" s="3"/>
      <c r="U189" s="3"/>
      <c r="V189" s="3"/>
      <c r="W189" s="3"/>
      <c r="X189" s="3"/>
      <c r="Y189" s="3"/>
    </row>
    <row r="190">
      <c r="A190" s="4" t="s">
        <v>1198</v>
      </c>
      <c r="B190" s="4" t="s">
        <v>1199</v>
      </c>
      <c r="C190" s="4">
        <v>2007.0</v>
      </c>
      <c r="D190" s="4" t="s">
        <v>245</v>
      </c>
      <c r="E190" s="4" t="s">
        <v>32</v>
      </c>
      <c r="F190" s="4">
        <v>4.0</v>
      </c>
      <c r="G190" s="4">
        <v>16.0</v>
      </c>
      <c r="H190" s="4">
        <v>3.0</v>
      </c>
      <c r="I190" s="4">
        <v>301.0</v>
      </c>
      <c r="J190" s="4">
        <v>320.0</v>
      </c>
      <c r="K190" s="4" t="s">
        <v>1200</v>
      </c>
      <c r="L190" s="4">
        <v>109.0</v>
      </c>
      <c r="M190" s="5" t="s">
        <v>1201</v>
      </c>
      <c r="N190" s="4" t="s">
        <v>1202</v>
      </c>
      <c r="O190" s="4" t="s">
        <v>26</v>
      </c>
      <c r="P190" s="4" t="s">
        <v>1203</v>
      </c>
      <c r="Q190" s="6" t="s">
        <v>28</v>
      </c>
      <c r="R190" s="6"/>
      <c r="S190" s="3"/>
      <c r="T190" s="3"/>
      <c r="U190" s="3"/>
      <c r="V190" s="3"/>
      <c r="W190" s="3"/>
      <c r="X190" s="3"/>
      <c r="Y190" s="3"/>
    </row>
    <row r="191">
      <c r="A191" s="4" t="s">
        <v>1204</v>
      </c>
      <c r="B191" s="4" t="s">
        <v>1205</v>
      </c>
      <c r="C191" s="4">
        <v>2013.0</v>
      </c>
      <c r="D191" s="4" t="s">
        <v>273</v>
      </c>
      <c r="E191" s="4" t="s">
        <v>88</v>
      </c>
      <c r="F191" s="4" t="s">
        <v>22</v>
      </c>
      <c r="G191" s="4">
        <v>31.0</v>
      </c>
      <c r="H191" s="8">
        <v>45145.0</v>
      </c>
      <c r="I191" s="4">
        <v>555.0</v>
      </c>
      <c r="J191" s="4">
        <v>566.0</v>
      </c>
      <c r="K191" s="4" t="s">
        <v>1206</v>
      </c>
      <c r="L191" s="4">
        <v>46.0</v>
      </c>
      <c r="M191" s="5" t="s">
        <v>1207</v>
      </c>
      <c r="N191" s="4" t="s">
        <v>1208</v>
      </c>
      <c r="O191" s="4" t="s">
        <v>26</v>
      </c>
      <c r="P191" s="4" t="s">
        <v>1209</v>
      </c>
      <c r="Q191" s="6" t="s">
        <v>28</v>
      </c>
      <c r="R191" s="6"/>
      <c r="S191" s="3"/>
      <c r="T191" s="3"/>
      <c r="U191" s="3"/>
      <c r="V191" s="3"/>
      <c r="W191" s="3"/>
      <c r="X191" s="3"/>
      <c r="Y191" s="3"/>
    </row>
    <row r="192">
      <c r="A192" s="4" t="s">
        <v>1210</v>
      </c>
      <c r="B192" s="4" t="s">
        <v>1211</v>
      </c>
      <c r="C192" s="4">
        <v>2011.0</v>
      </c>
      <c r="D192" s="4" t="s">
        <v>337</v>
      </c>
      <c r="E192" s="4" t="s">
        <v>32</v>
      </c>
      <c r="F192" s="4">
        <v>4.0</v>
      </c>
      <c r="G192" s="4">
        <v>26.0</v>
      </c>
      <c r="H192" s="4">
        <v>3.0</v>
      </c>
      <c r="I192" s="4">
        <v>205.0</v>
      </c>
      <c r="J192" s="4">
        <v>219.0</v>
      </c>
      <c r="K192" s="4" t="s">
        <v>1212</v>
      </c>
      <c r="L192" s="4">
        <v>119.0</v>
      </c>
      <c r="M192" s="5" t="s">
        <v>1213</v>
      </c>
      <c r="N192" s="4" t="s">
        <v>1214</v>
      </c>
      <c r="O192" s="4" t="s">
        <v>26</v>
      </c>
      <c r="P192" s="4" t="s">
        <v>1215</v>
      </c>
      <c r="Q192" s="6" t="s">
        <v>101</v>
      </c>
      <c r="R192" s="6"/>
      <c r="S192" s="3"/>
      <c r="T192" s="3"/>
      <c r="U192" s="3"/>
      <c r="V192" s="3"/>
      <c r="W192" s="3"/>
      <c r="X192" s="3"/>
      <c r="Y192" s="3"/>
    </row>
    <row r="193">
      <c r="A193" s="4" t="s">
        <v>1216</v>
      </c>
      <c r="B193" s="4" t="s">
        <v>1217</v>
      </c>
      <c r="C193" s="4">
        <v>2015.0</v>
      </c>
      <c r="D193" s="4" t="s">
        <v>337</v>
      </c>
      <c r="E193" s="4" t="s">
        <v>32</v>
      </c>
      <c r="F193" s="4">
        <v>4.0</v>
      </c>
      <c r="G193" s="4">
        <v>30.0</v>
      </c>
      <c r="H193" s="4">
        <v>2.0</v>
      </c>
      <c r="I193" s="4">
        <v>91.0</v>
      </c>
      <c r="J193" s="4">
        <v>100.0</v>
      </c>
      <c r="K193" s="4" t="s">
        <v>1218</v>
      </c>
      <c r="L193" s="4">
        <v>184.0</v>
      </c>
      <c r="M193" s="5" t="s">
        <v>1219</v>
      </c>
      <c r="N193" s="4" t="s">
        <v>52</v>
      </c>
      <c r="O193" s="4" t="s">
        <v>429</v>
      </c>
      <c r="P193" s="4" t="s">
        <v>1220</v>
      </c>
      <c r="Q193" s="6" t="s">
        <v>101</v>
      </c>
      <c r="R193" s="6"/>
      <c r="S193" s="3"/>
      <c r="T193" s="3"/>
      <c r="U193" s="3"/>
      <c r="V193" s="3"/>
      <c r="W193" s="3"/>
      <c r="X193" s="3"/>
      <c r="Y193" s="3"/>
    </row>
    <row r="194">
      <c r="A194" s="4" t="s">
        <v>1221</v>
      </c>
      <c r="B194" s="4" t="s">
        <v>1222</v>
      </c>
      <c r="C194" s="4">
        <v>2007.0</v>
      </c>
      <c r="D194" s="4" t="s">
        <v>337</v>
      </c>
      <c r="E194" s="4" t="s">
        <v>32</v>
      </c>
      <c r="F194" s="4">
        <v>4.0</v>
      </c>
      <c r="G194" s="4">
        <v>22.0</v>
      </c>
      <c r="H194" s="4">
        <v>2.0</v>
      </c>
      <c r="I194" s="4">
        <v>87.0</v>
      </c>
      <c r="J194" s="4">
        <v>101.0</v>
      </c>
      <c r="K194" s="4" t="s">
        <v>1223</v>
      </c>
      <c r="L194" s="4">
        <v>36.0</v>
      </c>
      <c r="M194" s="5" t="s">
        <v>1224</v>
      </c>
      <c r="N194" s="4" t="s">
        <v>1225</v>
      </c>
      <c r="O194" s="4" t="s">
        <v>26</v>
      </c>
      <c r="P194" s="4" t="s">
        <v>1226</v>
      </c>
      <c r="Q194" s="6" t="s">
        <v>28</v>
      </c>
      <c r="R194" s="6"/>
      <c r="S194" s="3"/>
      <c r="T194" s="3"/>
      <c r="U194" s="3"/>
      <c r="V194" s="3"/>
      <c r="W194" s="3"/>
      <c r="X194" s="3"/>
      <c r="Y194" s="3"/>
    </row>
    <row r="195">
      <c r="A195" s="4" t="s">
        <v>1227</v>
      </c>
      <c r="B195" s="4" t="s">
        <v>1228</v>
      </c>
      <c r="C195" s="4">
        <v>2012.0</v>
      </c>
      <c r="D195" s="4" t="s">
        <v>47</v>
      </c>
      <c r="E195" s="4" t="s">
        <v>32</v>
      </c>
      <c r="F195" s="4" t="s">
        <v>22</v>
      </c>
      <c r="G195" s="4">
        <v>23.0</v>
      </c>
      <c r="H195" s="4">
        <v>4.0</v>
      </c>
      <c r="I195" s="4">
        <v>1093.0</v>
      </c>
      <c r="J195" s="4">
        <v>1109.0</v>
      </c>
      <c r="K195" s="4" t="s">
        <v>1229</v>
      </c>
      <c r="L195" s="4">
        <v>195.0</v>
      </c>
      <c r="M195" s="5" t="s">
        <v>1230</v>
      </c>
      <c r="N195" s="4" t="s">
        <v>1231</v>
      </c>
      <c r="O195" s="4" t="s">
        <v>26</v>
      </c>
      <c r="P195" s="4" t="s">
        <v>1232</v>
      </c>
      <c r="Q195" s="6" t="s">
        <v>28</v>
      </c>
      <c r="R195" s="6"/>
      <c r="S195" s="3"/>
      <c r="T195" s="3"/>
      <c r="U195" s="3"/>
      <c r="V195" s="3"/>
      <c r="W195" s="3"/>
      <c r="X195" s="3"/>
      <c r="Y195" s="3"/>
    </row>
    <row r="196">
      <c r="A196" s="4" t="s">
        <v>1233</v>
      </c>
      <c r="B196" s="4" t="s">
        <v>1234</v>
      </c>
      <c r="C196" s="4">
        <v>1995.0</v>
      </c>
      <c r="D196" s="4" t="s">
        <v>701</v>
      </c>
      <c r="E196" s="4" t="s">
        <v>32</v>
      </c>
      <c r="F196" s="4">
        <v>4.0</v>
      </c>
      <c r="G196" s="4">
        <v>5.0</v>
      </c>
      <c r="H196" s="4">
        <v>3.0</v>
      </c>
      <c r="I196" s="4">
        <v>161.0</v>
      </c>
      <c r="J196" s="4">
        <v>183.0</v>
      </c>
      <c r="K196" s="4" t="s">
        <v>1235</v>
      </c>
      <c r="L196" s="4">
        <v>60.0</v>
      </c>
      <c r="M196" s="5" t="s">
        <v>1236</v>
      </c>
      <c r="N196" s="4" t="s">
        <v>1237</v>
      </c>
      <c r="O196" s="4" t="s">
        <v>26</v>
      </c>
      <c r="P196" s="4" t="s">
        <v>1238</v>
      </c>
      <c r="Q196" s="6" t="s">
        <v>28</v>
      </c>
      <c r="R196" s="6"/>
      <c r="S196" s="3"/>
      <c r="T196" s="3"/>
      <c r="U196" s="3"/>
      <c r="V196" s="3"/>
      <c r="W196" s="3"/>
      <c r="X196" s="3"/>
      <c r="Y196" s="3"/>
    </row>
    <row r="197">
      <c r="A197" s="4" t="s">
        <v>1239</v>
      </c>
      <c r="B197" s="4" t="s">
        <v>1240</v>
      </c>
      <c r="C197" s="4">
        <v>2018.0</v>
      </c>
      <c r="D197" s="4" t="s">
        <v>47</v>
      </c>
      <c r="E197" s="4" t="s">
        <v>32</v>
      </c>
      <c r="F197" s="4" t="s">
        <v>22</v>
      </c>
      <c r="G197" s="4">
        <v>29.0</v>
      </c>
      <c r="H197" s="4">
        <v>2.0</v>
      </c>
      <c r="I197" s="4">
        <v>381.0</v>
      </c>
      <c r="J197" s="4">
        <v>400.0</v>
      </c>
      <c r="K197" s="4" t="s">
        <v>1241</v>
      </c>
      <c r="L197" s="4">
        <v>302.0</v>
      </c>
      <c r="M197" s="5" t="s">
        <v>1242</v>
      </c>
      <c r="N197" s="4" t="s">
        <v>1243</v>
      </c>
      <c r="O197" s="4" t="s">
        <v>26</v>
      </c>
      <c r="P197" s="4" t="s">
        <v>1244</v>
      </c>
      <c r="Q197" s="6" t="s">
        <v>28</v>
      </c>
      <c r="R197" s="6"/>
      <c r="S197" s="3"/>
      <c r="T197" s="3"/>
      <c r="U197" s="3"/>
      <c r="V197" s="3"/>
      <c r="W197" s="3"/>
      <c r="X197" s="3"/>
      <c r="Y197" s="3"/>
    </row>
    <row r="198">
      <c r="A198" s="4" t="s">
        <v>1245</v>
      </c>
      <c r="B198" s="4" t="s">
        <v>1246</v>
      </c>
      <c r="C198" s="4">
        <v>2015.0</v>
      </c>
      <c r="D198" s="4" t="s">
        <v>337</v>
      </c>
      <c r="E198" s="4" t="s">
        <v>32</v>
      </c>
      <c r="F198" s="4">
        <v>4.0</v>
      </c>
      <c r="G198" s="4">
        <v>30.0</v>
      </c>
      <c r="H198" s="4">
        <v>1.0</v>
      </c>
      <c r="I198" s="4">
        <v>44.0</v>
      </c>
      <c r="J198" s="4">
        <v>57.0</v>
      </c>
      <c r="K198" s="4" t="s">
        <v>1247</v>
      </c>
      <c r="L198" s="4">
        <v>296.0</v>
      </c>
      <c r="M198" s="5" t="s">
        <v>1248</v>
      </c>
      <c r="N198" s="4" t="s">
        <v>1249</v>
      </c>
      <c r="O198" s="4" t="s">
        <v>26</v>
      </c>
      <c r="P198" s="4" t="s">
        <v>1250</v>
      </c>
      <c r="Q198" s="6" t="s">
        <v>28</v>
      </c>
      <c r="R198" s="6"/>
      <c r="S198" s="3"/>
      <c r="T198" s="3"/>
      <c r="U198" s="3"/>
      <c r="V198" s="3"/>
      <c r="W198" s="3"/>
      <c r="X198" s="3"/>
      <c r="Y198" s="3"/>
    </row>
    <row r="199">
      <c r="A199" s="4" t="s">
        <v>1251</v>
      </c>
      <c r="B199" s="4" t="s">
        <v>1252</v>
      </c>
      <c r="C199" s="4">
        <v>2004.0</v>
      </c>
      <c r="D199" s="4" t="s">
        <v>186</v>
      </c>
      <c r="E199" s="4" t="s">
        <v>21</v>
      </c>
      <c r="F199" s="4" t="s">
        <v>22</v>
      </c>
      <c r="G199" s="4">
        <v>29.0</v>
      </c>
      <c r="H199" s="4">
        <v>1.0</v>
      </c>
      <c r="I199" s="4">
        <v>1.0</v>
      </c>
      <c r="J199" s="4">
        <v>26.0</v>
      </c>
      <c r="K199" s="4" t="s">
        <v>1253</v>
      </c>
      <c r="L199" s="4">
        <v>230.0</v>
      </c>
      <c r="M199" s="5" t="s">
        <v>1254</v>
      </c>
      <c r="N199" s="4" t="s">
        <v>1255</v>
      </c>
      <c r="O199" s="4" t="s">
        <v>26</v>
      </c>
      <c r="P199" s="4" t="s">
        <v>1256</v>
      </c>
      <c r="Q199" s="6" t="s">
        <v>28</v>
      </c>
      <c r="R199" s="3"/>
      <c r="S199" s="3"/>
      <c r="T199" s="3"/>
      <c r="U199" s="3"/>
      <c r="V199" s="3"/>
      <c r="W199" s="3"/>
      <c r="X199" s="3"/>
      <c r="Y199" s="3"/>
    </row>
    <row r="200">
      <c r="A200" s="4" t="s">
        <v>1257</v>
      </c>
      <c r="B200" s="4" t="s">
        <v>1258</v>
      </c>
      <c r="C200" s="4">
        <v>2017.0</v>
      </c>
      <c r="D200" s="4" t="s">
        <v>701</v>
      </c>
      <c r="E200" s="4" t="s">
        <v>32</v>
      </c>
      <c r="F200" s="4">
        <v>4.0</v>
      </c>
      <c r="G200" s="4">
        <v>27.0</v>
      </c>
      <c r="H200" s="4">
        <v>4.0</v>
      </c>
      <c r="I200" s="4">
        <v>379.0</v>
      </c>
      <c r="J200" s="4">
        <v>425.0</v>
      </c>
      <c r="K200" s="4" t="s">
        <v>1259</v>
      </c>
      <c r="L200" s="4">
        <v>45.0</v>
      </c>
      <c r="M200" s="5" t="s">
        <v>1260</v>
      </c>
      <c r="N200" s="4" t="s">
        <v>1261</v>
      </c>
      <c r="O200" s="4" t="s">
        <v>26</v>
      </c>
      <c r="P200" s="4" t="s">
        <v>1262</v>
      </c>
      <c r="Q200" s="6" t="s">
        <v>101</v>
      </c>
      <c r="R200" s="6"/>
      <c r="S200" s="3"/>
      <c r="T200" s="3"/>
      <c r="U200" s="3"/>
      <c r="V200" s="3"/>
      <c r="W200" s="3"/>
      <c r="X200" s="3"/>
      <c r="Y200" s="3"/>
    </row>
    <row r="201">
      <c r="A201" s="4" t="s">
        <v>1263</v>
      </c>
      <c r="B201" s="4" t="s">
        <v>1264</v>
      </c>
      <c r="C201" s="4">
        <v>2014.0</v>
      </c>
      <c r="D201" s="4" t="s">
        <v>1265</v>
      </c>
      <c r="E201" s="4" t="s">
        <v>266</v>
      </c>
      <c r="F201" s="4">
        <v>4.0</v>
      </c>
      <c r="G201" s="4">
        <v>38.0</v>
      </c>
      <c r="H201" s="4">
        <v>1.0</v>
      </c>
      <c r="I201" s="4">
        <v>11.0</v>
      </c>
      <c r="J201" s="4">
        <v>44.0</v>
      </c>
      <c r="K201" s="4" t="s">
        <v>1266</v>
      </c>
      <c r="L201" s="4">
        <v>407.0</v>
      </c>
      <c r="M201" s="5" t="s">
        <v>1267</v>
      </c>
      <c r="N201" s="4" t="s">
        <v>1268</v>
      </c>
      <c r="O201" s="4" t="s">
        <v>26</v>
      </c>
      <c r="P201" s="4" t="s">
        <v>1269</v>
      </c>
      <c r="Q201" s="6" t="s">
        <v>28</v>
      </c>
      <c r="R201" s="3"/>
      <c r="S201" s="3"/>
      <c r="T201" s="3"/>
      <c r="U201" s="3"/>
      <c r="V201" s="3"/>
      <c r="W201" s="3"/>
      <c r="X201" s="3"/>
      <c r="Y201" s="3"/>
    </row>
    <row r="202">
      <c r="A202" s="4" t="s">
        <v>1270</v>
      </c>
      <c r="B202" s="4" t="s">
        <v>1271</v>
      </c>
      <c r="C202" s="4">
        <v>2019.0</v>
      </c>
      <c r="D202" s="4" t="s">
        <v>137</v>
      </c>
      <c r="E202" s="4" t="s">
        <v>32</v>
      </c>
      <c r="F202" s="4">
        <v>4.0</v>
      </c>
      <c r="G202" s="4">
        <v>36.0</v>
      </c>
      <c r="H202" s="4">
        <v>1.0</v>
      </c>
      <c r="I202" s="4">
        <v>259.0</v>
      </c>
      <c r="J202" s="4">
        <v>288.0</v>
      </c>
      <c r="K202" s="4" t="s">
        <v>1272</v>
      </c>
      <c r="L202" s="4">
        <v>20.0</v>
      </c>
      <c r="M202" s="5" t="s">
        <v>1273</v>
      </c>
      <c r="N202" s="4" t="s">
        <v>1274</v>
      </c>
      <c r="O202" s="4" t="s">
        <v>26</v>
      </c>
      <c r="P202" s="4" t="s">
        <v>1275</v>
      </c>
      <c r="Q202" s="6" t="s">
        <v>28</v>
      </c>
      <c r="R202" s="6"/>
      <c r="S202" s="3"/>
      <c r="T202" s="3"/>
      <c r="U202" s="3"/>
      <c r="V202" s="3"/>
      <c r="W202" s="3"/>
      <c r="X202" s="3"/>
      <c r="Y202" s="3"/>
    </row>
    <row r="203">
      <c r="A203" s="4" t="s">
        <v>1276</v>
      </c>
      <c r="B203" s="4" t="s">
        <v>1277</v>
      </c>
      <c r="C203" s="4">
        <v>2017.0</v>
      </c>
      <c r="D203" s="4" t="s">
        <v>71</v>
      </c>
      <c r="E203" s="4" t="s">
        <v>32</v>
      </c>
      <c r="F203" s="4">
        <v>4.0</v>
      </c>
      <c r="G203" s="4">
        <v>26.0</v>
      </c>
      <c r="H203" s="4">
        <v>6.0</v>
      </c>
      <c r="I203" s="4">
        <v>605.0</v>
      </c>
      <c r="J203" s="4">
        <v>641.0</v>
      </c>
      <c r="K203" s="4" t="s">
        <v>1278</v>
      </c>
      <c r="L203" s="4">
        <v>107.0</v>
      </c>
      <c r="M203" s="5" t="s">
        <v>1279</v>
      </c>
      <c r="N203" s="4" t="s">
        <v>1280</v>
      </c>
      <c r="O203" s="4" t="s">
        <v>429</v>
      </c>
      <c r="P203" s="4" t="s">
        <v>1281</v>
      </c>
      <c r="Q203" s="6" t="s">
        <v>28</v>
      </c>
      <c r="R203" s="6"/>
      <c r="S203" s="3"/>
      <c r="T203" s="3"/>
      <c r="U203" s="3"/>
      <c r="V203" s="3"/>
      <c r="W203" s="3"/>
      <c r="X203" s="3"/>
      <c r="Y203" s="3"/>
    </row>
    <row r="204">
      <c r="A204" s="4" t="s">
        <v>1282</v>
      </c>
      <c r="B204" s="4" t="s">
        <v>1283</v>
      </c>
      <c r="C204" s="4">
        <v>2001.0</v>
      </c>
      <c r="D204" s="4" t="s">
        <v>245</v>
      </c>
      <c r="E204" s="4" t="s">
        <v>32</v>
      </c>
      <c r="F204" s="4">
        <v>4.0</v>
      </c>
      <c r="G204" s="4">
        <v>10.0</v>
      </c>
      <c r="H204" s="4">
        <v>2.0</v>
      </c>
      <c r="I204" s="4">
        <v>77.0</v>
      </c>
      <c r="J204" s="4">
        <v>99.0</v>
      </c>
      <c r="K204" s="4" t="s">
        <v>1284</v>
      </c>
      <c r="L204" s="4">
        <v>271.0</v>
      </c>
      <c r="M204" s="5" t="s">
        <v>1285</v>
      </c>
      <c r="N204" s="4" t="s">
        <v>1286</v>
      </c>
      <c r="O204" s="4" t="s">
        <v>26</v>
      </c>
      <c r="P204" s="4" t="s">
        <v>1287</v>
      </c>
      <c r="Q204" s="6" t="s">
        <v>28</v>
      </c>
      <c r="R204" s="6"/>
      <c r="S204" s="3"/>
      <c r="T204" s="3"/>
      <c r="U204" s="3"/>
      <c r="V204" s="3"/>
      <c r="W204" s="3"/>
      <c r="X204" s="3"/>
      <c r="Y204" s="3"/>
    </row>
    <row r="205">
      <c r="A205" s="4" t="s">
        <v>1288</v>
      </c>
      <c r="B205" s="4" t="s">
        <v>1289</v>
      </c>
      <c r="C205" s="4">
        <v>2004.0</v>
      </c>
      <c r="D205" s="4" t="s">
        <v>337</v>
      </c>
      <c r="E205" s="4" t="s">
        <v>32</v>
      </c>
      <c r="F205" s="4">
        <v>4.0</v>
      </c>
      <c r="G205" s="4">
        <v>19.0</v>
      </c>
      <c r="H205" s="4">
        <v>3.0</v>
      </c>
      <c r="I205" s="4">
        <v>178.0</v>
      </c>
      <c r="J205" s="4">
        <v>190.0</v>
      </c>
      <c r="K205" s="4" t="s">
        <v>1290</v>
      </c>
      <c r="L205" s="4">
        <v>89.0</v>
      </c>
      <c r="M205" s="5" t="s">
        <v>1291</v>
      </c>
      <c r="N205" s="4" t="s">
        <v>1292</v>
      </c>
      <c r="O205" s="4" t="s">
        <v>26</v>
      </c>
      <c r="P205" s="4" t="s">
        <v>1293</v>
      </c>
      <c r="Q205" s="6" t="s">
        <v>101</v>
      </c>
      <c r="R205" s="6"/>
      <c r="S205" s="3"/>
      <c r="T205" s="3"/>
      <c r="U205" s="3"/>
      <c r="V205" s="3"/>
      <c r="W205" s="3"/>
      <c r="X205" s="3"/>
      <c r="Y205" s="3"/>
    </row>
    <row r="206">
      <c r="A206" s="4" t="s">
        <v>1294</v>
      </c>
      <c r="B206" s="4" t="s">
        <v>1295</v>
      </c>
      <c r="C206" s="4">
        <v>2019.0</v>
      </c>
      <c r="D206" s="4" t="s">
        <v>701</v>
      </c>
      <c r="E206" s="4" t="s">
        <v>32</v>
      </c>
      <c r="F206" s="4">
        <v>4.0</v>
      </c>
      <c r="G206" s="4">
        <v>29.0</v>
      </c>
      <c r="H206" s="4">
        <v>4.0</v>
      </c>
      <c r="I206" s="4">
        <v>953.0</v>
      </c>
      <c r="J206" s="4">
        <v>988.0</v>
      </c>
      <c r="K206" s="4" t="s">
        <v>1296</v>
      </c>
      <c r="L206" s="4">
        <v>22.0</v>
      </c>
      <c r="M206" s="5" t="s">
        <v>1297</v>
      </c>
      <c r="N206" s="4" t="s">
        <v>1298</v>
      </c>
      <c r="O206" s="4" t="s">
        <v>83</v>
      </c>
      <c r="P206" s="4" t="s">
        <v>1299</v>
      </c>
      <c r="Q206" s="6" t="s">
        <v>101</v>
      </c>
      <c r="R206" s="6"/>
      <c r="S206" s="3"/>
      <c r="T206" s="3"/>
      <c r="U206" s="3"/>
      <c r="V206" s="3"/>
      <c r="W206" s="3"/>
      <c r="X206" s="3"/>
      <c r="Y206" s="3"/>
    </row>
    <row r="207">
      <c r="A207" s="4" t="s">
        <v>1300</v>
      </c>
      <c r="B207" s="4" t="s">
        <v>1301</v>
      </c>
      <c r="C207" s="4">
        <v>2022.0</v>
      </c>
      <c r="D207" s="4" t="s">
        <v>701</v>
      </c>
      <c r="E207" s="4" t="s">
        <v>32</v>
      </c>
      <c r="F207" s="4">
        <v>4.0</v>
      </c>
      <c r="G207" s="4">
        <v>32.0</v>
      </c>
      <c r="H207" s="4">
        <v>5.0</v>
      </c>
      <c r="I207" s="4">
        <v>932.0</v>
      </c>
      <c r="J207" s="4">
        <v>972.0</v>
      </c>
      <c r="K207" s="4" t="s">
        <v>1302</v>
      </c>
      <c r="L207" s="4">
        <v>3.0</v>
      </c>
      <c r="M207" s="5" t="s">
        <v>1303</v>
      </c>
      <c r="N207" s="4" t="s">
        <v>1304</v>
      </c>
      <c r="O207" s="4" t="s">
        <v>26</v>
      </c>
      <c r="P207" s="4" t="s">
        <v>1305</v>
      </c>
      <c r="Q207" s="6" t="s">
        <v>101</v>
      </c>
      <c r="R207" s="6"/>
      <c r="S207" s="3"/>
      <c r="T207" s="3"/>
      <c r="U207" s="3"/>
      <c r="V207" s="3"/>
      <c r="W207" s="3"/>
      <c r="X207" s="3"/>
      <c r="Y207" s="3"/>
    </row>
    <row r="208">
      <c r="A208" s="4" t="s">
        <v>1306</v>
      </c>
      <c r="B208" s="4" t="s">
        <v>1307</v>
      </c>
      <c r="C208" s="4">
        <v>2020.0</v>
      </c>
      <c r="D208" s="4" t="s">
        <v>137</v>
      </c>
      <c r="E208" s="4" t="s">
        <v>32</v>
      </c>
      <c r="F208" s="4">
        <v>4.0</v>
      </c>
      <c r="G208" s="4">
        <v>37.0</v>
      </c>
      <c r="H208" s="4">
        <v>1.0</v>
      </c>
      <c r="I208" s="4">
        <v>217.0</v>
      </c>
      <c r="J208" s="4">
        <v>250.0</v>
      </c>
      <c r="K208" s="4" t="s">
        <v>1308</v>
      </c>
      <c r="L208" s="4">
        <v>21.0</v>
      </c>
      <c r="M208" s="5" t="s">
        <v>1309</v>
      </c>
      <c r="N208" s="4" t="s">
        <v>1310</v>
      </c>
      <c r="O208" s="4" t="s">
        <v>26</v>
      </c>
      <c r="P208" s="4" t="s">
        <v>1311</v>
      </c>
      <c r="Q208" s="6" t="s">
        <v>101</v>
      </c>
      <c r="R208" s="6"/>
      <c r="S208" s="3"/>
      <c r="T208" s="3"/>
      <c r="U208" s="3"/>
      <c r="V208" s="3"/>
      <c r="W208" s="3"/>
      <c r="X208" s="3"/>
      <c r="Y208" s="3"/>
    </row>
    <row r="209">
      <c r="A209" s="4" t="s">
        <v>1312</v>
      </c>
      <c r="B209" s="4" t="s">
        <v>1313</v>
      </c>
      <c r="C209" s="4">
        <v>2020.0</v>
      </c>
      <c r="D209" s="4" t="s">
        <v>87</v>
      </c>
      <c r="E209" s="4" t="s">
        <v>88</v>
      </c>
      <c r="F209" s="4">
        <v>4.0</v>
      </c>
      <c r="G209" s="4">
        <v>40.0</v>
      </c>
      <c r="H209" s="4">
        <v>5.0</v>
      </c>
      <c r="I209" s="4">
        <v>553.0</v>
      </c>
      <c r="J209" s="4">
        <v>573.0</v>
      </c>
      <c r="K209" s="4" t="s">
        <v>1314</v>
      </c>
      <c r="L209" s="4">
        <v>10.0</v>
      </c>
      <c r="M209" s="5" t="s">
        <v>1315</v>
      </c>
      <c r="N209" s="4" t="s">
        <v>1316</v>
      </c>
      <c r="O209" s="4" t="s">
        <v>26</v>
      </c>
      <c r="P209" s="4" t="s">
        <v>1317</v>
      </c>
      <c r="Q209" s="6" t="s">
        <v>28</v>
      </c>
      <c r="R209" s="6"/>
      <c r="S209" s="3"/>
      <c r="T209" s="3"/>
      <c r="U209" s="3"/>
      <c r="V209" s="3"/>
      <c r="W209" s="3"/>
      <c r="X209" s="3"/>
      <c r="Y209" s="3"/>
    </row>
    <row r="210">
      <c r="A210" s="4" t="s">
        <v>1318</v>
      </c>
      <c r="B210" s="4" t="s">
        <v>1319</v>
      </c>
      <c r="C210" s="4">
        <v>2005.0</v>
      </c>
      <c r="D210" s="4" t="s">
        <v>245</v>
      </c>
      <c r="E210" s="4" t="s">
        <v>32</v>
      </c>
      <c r="F210" s="4">
        <v>4.0</v>
      </c>
      <c r="G210" s="4">
        <v>14.0</v>
      </c>
      <c r="H210" s="4">
        <v>4.0</v>
      </c>
      <c r="I210" s="4">
        <v>357.0</v>
      </c>
      <c r="J210" s="4">
        <v>387.0</v>
      </c>
      <c r="K210" s="4" t="s">
        <v>1320</v>
      </c>
      <c r="L210" s="4">
        <v>110.0</v>
      </c>
      <c r="M210" s="5" t="s">
        <v>1321</v>
      </c>
      <c r="N210" s="4" t="s">
        <v>1322</v>
      </c>
      <c r="O210" s="4" t="s">
        <v>26</v>
      </c>
      <c r="P210" s="4" t="s">
        <v>1323</v>
      </c>
      <c r="Q210" s="6" t="s">
        <v>28</v>
      </c>
      <c r="R210" s="6"/>
      <c r="S210" s="3"/>
      <c r="T210" s="3"/>
      <c r="U210" s="3"/>
      <c r="V210" s="3"/>
      <c r="W210" s="3"/>
      <c r="X210" s="3"/>
      <c r="Y210" s="3"/>
    </row>
    <row r="211">
      <c r="A211" s="4" t="s">
        <v>1324</v>
      </c>
      <c r="B211" s="4" t="s">
        <v>1325</v>
      </c>
      <c r="C211" s="4">
        <v>2006.0</v>
      </c>
      <c r="D211" s="4" t="s">
        <v>245</v>
      </c>
      <c r="E211" s="4" t="s">
        <v>32</v>
      </c>
      <c r="F211" s="4">
        <v>4.0</v>
      </c>
      <c r="G211" s="4">
        <v>15.0</v>
      </c>
      <c r="H211" s="4">
        <v>2.0</v>
      </c>
      <c r="I211" s="4">
        <v>153.0</v>
      </c>
      <c r="J211" s="4">
        <v>174.0</v>
      </c>
      <c r="K211" s="4" t="s">
        <v>1326</v>
      </c>
      <c r="L211" s="4">
        <v>32.0</v>
      </c>
      <c r="M211" s="5" t="s">
        <v>1327</v>
      </c>
      <c r="N211" s="4" t="s">
        <v>1328</v>
      </c>
      <c r="O211" s="4" t="s">
        <v>26</v>
      </c>
      <c r="P211" s="4" t="s">
        <v>1329</v>
      </c>
      <c r="Q211" s="6" t="s">
        <v>28</v>
      </c>
      <c r="R211" s="6"/>
      <c r="S211" s="3"/>
      <c r="T211" s="3"/>
      <c r="U211" s="3"/>
      <c r="V211" s="3"/>
      <c r="W211" s="3"/>
      <c r="X211" s="3"/>
      <c r="Y211" s="3"/>
    </row>
    <row r="212">
      <c r="A212" s="4" t="s">
        <v>1330</v>
      </c>
      <c r="B212" s="4" t="s">
        <v>1331</v>
      </c>
      <c r="C212" s="4">
        <v>2001.0</v>
      </c>
      <c r="D212" s="4" t="s">
        <v>71</v>
      </c>
      <c r="E212" s="4" t="s">
        <v>32</v>
      </c>
      <c r="F212" s="4">
        <v>4.0</v>
      </c>
      <c r="G212" s="4">
        <v>10.0</v>
      </c>
      <c r="H212" s="4">
        <v>3.0</v>
      </c>
      <c r="I212" s="4">
        <v>123.0</v>
      </c>
      <c r="J212" s="4">
        <v>134.0</v>
      </c>
      <c r="K212" s="4" t="s">
        <v>1332</v>
      </c>
      <c r="L212" s="4">
        <v>113.0</v>
      </c>
      <c r="M212" s="5" t="s">
        <v>1333</v>
      </c>
      <c r="N212" s="4" t="s">
        <v>1334</v>
      </c>
      <c r="O212" s="4" t="s">
        <v>26</v>
      </c>
      <c r="P212" s="4" t="s">
        <v>1335</v>
      </c>
      <c r="Q212" s="6" t="s">
        <v>28</v>
      </c>
      <c r="R212" s="6"/>
      <c r="S212" s="3"/>
      <c r="T212" s="3"/>
      <c r="U212" s="3"/>
      <c r="V212" s="3"/>
      <c r="W212" s="3"/>
      <c r="X212" s="3"/>
      <c r="Y212" s="3"/>
    </row>
    <row r="213">
      <c r="A213" s="4" t="s">
        <v>1336</v>
      </c>
      <c r="B213" s="4" t="s">
        <v>1337</v>
      </c>
      <c r="C213" s="4">
        <v>2014.0</v>
      </c>
      <c r="D213" s="4" t="s">
        <v>137</v>
      </c>
      <c r="E213" s="4" t="s">
        <v>32</v>
      </c>
      <c r="F213" s="4">
        <v>4.0</v>
      </c>
      <c r="G213" s="4">
        <v>31.0</v>
      </c>
      <c r="H213" s="4">
        <v>2.0</v>
      </c>
      <c r="I213" s="4">
        <v>285.0</v>
      </c>
      <c r="J213" s="4">
        <v>318.0</v>
      </c>
      <c r="K213" s="4" t="s">
        <v>1338</v>
      </c>
      <c r="L213" s="4">
        <v>281.0</v>
      </c>
      <c r="M213" s="5" t="s">
        <v>1339</v>
      </c>
      <c r="N213" s="4" t="s">
        <v>1340</v>
      </c>
      <c r="O213" s="4" t="s">
        <v>26</v>
      </c>
      <c r="P213" s="4" t="s">
        <v>1341</v>
      </c>
      <c r="Q213" s="6" t="s">
        <v>28</v>
      </c>
      <c r="R213" s="6"/>
      <c r="S213" s="3"/>
      <c r="T213" s="3"/>
      <c r="U213" s="3"/>
      <c r="V213" s="3"/>
      <c r="W213" s="3"/>
      <c r="X213" s="3"/>
      <c r="Y213" s="3"/>
    </row>
    <row r="214">
      <c r="A214" s="4" t="s">
        <v>1342</v>
      </c>
      <c r="B214" s="4" t="s">
        <v>1343</v>
      </c>
      <c r="C214" s="4">
        <v>2021.0</v>
      </c>
      <c r="D214" s="4" t="s">
        <v>495</v>
      </c>
      <c r="E214" s="4" t="s">
        <v>463</v>
      </c>
      <c r="F214" s="4" t="s">
        <v>22</v>
      </c>
      <c r="G214" s="4">
        <v>47.0</v>
      </c>
      <c r="H214" s="4">
        <v>6.0</v>
      </c>
      <c r="I214" s="4">
        <v>1383.0</v>
      </c>
      <c r="J214" s="4">
        <v>1429.0</v>
      </c>
      <c r="K214" s="4" t="s">
        <v>1344</v>
      </c>
      <c r="L214" s="4">
        <v>17.0</v>
      </c>
      <c r="M214" s="5" t="s">
        <v>1345</v>
      </c>
      <c r="N214" s="4" t="s">
        <v>1346</v>
      </c>
      <c r="O214" s="4" t="s">
        <v>429</v>
      </c>
      <c r="P214" s="4" t="s">
        <v>1347</v>
      </c>
      <c r="Q214" s="6" t="s">
        <v>28</v>
      </c>
      <c r="R214" s="6"/>
      <c r="S214" s="3"/>
      <c r="T214" s="3"/>
      <c r="U214" s="3"/>
      <c r="V214" s="3"/>
      <c r="W214" s="3"/>
      <c r="X214" s="3"/>
      <c r="Y214" s="3"/>
    </row>
    <row r="215">
      <c r="A215" s="4" t="s">
        <v>1348</v>
      </c>
      <c r="B215" s="4" t="s">
        <v>1349</v>
      </c>
      <c r="C215" s="4">
        <v>2014.0</v>
      </c>
      <c r="D215" s="4" t="s">
        <v>245</v>
      </c>
      <c r="E215" s="4" t="s">
        <v>32</v>
      </c>
      <c r="F215" s="4">
        <v>4.0</v>
      </c>
      <c r="G215" s="4">
        <v>23.0</v>
      </c>
      <c r="H215" s="4">
        <v>2.0</v>
      </c>
      <c r="I215" s="4">
        <v>95.0</v>
      </c>
      <c r="J215" s="4">
        <v>111.0</v>
      </c>
      <c r="K215" s="4" t="s">
        <v>1350</v>
      </c>
      <c r="L215" s="4">
        <v>0.0</v>
      </c>
      <c r="M215" s="5" t="s">
        <v>1351</v>
      </c>
      <c r="N215" s="4" t="s">
        <v>1352</v>
      </c>
      <c r="O215" s="4" t="s">
        <v>26</v>
      </c>
      <c r="P215" s="4" t="s">
        <v>1353</v>
      </c>
      <c r="Q215" s="6" t="s">
        <v>101</v>
      </c>
      <c r="R215" s="6"/>
      <c r="S215" s="3"/>
      <c r="T215" s="3"/>
      <c r="U215" s="3"/>
      <c r="V215" s="3"/>
      <c r="W215" s="3"/>
      <c r="X215" s="3"/>
      <c r="Y215" s="3"/>
    </row>
    <row r="216">
      <c r="A216" s="4" t="s">
        <v>1354</v>
      </c>
      <c r="B216" s="4" t="s">
        <v>1355</v>
      </c>
      <c r="C216" s="4">
        <v>2011.0</v>
      </c>
      <c r="D216" s="4" t="s">
        <v>245</v>
      </c>
      <c r="E216" s="4" t="s">
        <v>32</v>
      </c>
      <c r="F216" s="4">
        <v>4.0</v>
      </c>
      <c r="G216" s="4">
        <v>20.0</v>
      </c>
      <c r="H216" s="4">
        <v>1.0</v>
      </c>
      <c r="I216" s="4">
        <v>63.0</v>
      </c>
      <c r="J216" s="4">
        <v>79.0</v>
      </c>
      <c r="K216" s="4" t="s">
        <v>1356</v>
      </c>
      <c r="L216" s="4">
        <v>439.0</v>
      </c>
      <c r="M216" s="5" t="s">
        <v>1357</v>
      </c>
      <c r="N216" s="4" t="s">
        <v>1358</v>
      </c>
      <c r="O216" s="4" t="s">
        <v>26</v>
      </c>
      <c r="P216" s="4" t="s">
        <v>1359</v>
      </c>
      <c r="Q216" s="6" t="s">
        <v>28</v>
      </c>
      <c r="R216" s="6"/>
      <c r="S216" s="3"/>
      <c r="T216" s="3"/>
      <c r="U216" s="3"/>
      <c r="V216" s="3"/>
      <c r="W216" s="3"/>
      <c r="X216" s="3"/>
      <c r="Y216" s="3"/>
    </row>
    <row r="217">
      <c r="A217" s="4" t="s">
        <v>1360</v>
      </c>
      <c r="B217" s="4" t="s">
        <v>1361</v>
      </c>
      <c r="C217" s="4">
        <v>2006.0</v>
      </c>
      <c r="D217" s="4" t="s">
        <v>137</v>
      </c>
      <c r="E217" s="4" t="s">
        <v>32</v>
      </c>
      <c r="F217" s="4">
        <v>4.0</v>
      </c>
      <c r="G217" s="4">
        <v>23.0</v>
      </c>
      <c r="H217" s="4">
        <v>2.0</v>
      </c>
      <c r="I217" s="4">
        <v>65.0</v>
      </c>
      <c r="J217" s="4">
        <v>90.0</v>
      </c>
      <c r="K217" s="4" t="s">
        <v>1362</v>
      </c>
      <c r="L217" s="4">
        <v>70.0</v>
      </c>
      <c r="M217" s="5" t="s">
        <v>1363</v>
      </c>
      <c r="N217" s="4" t="s">
        <v>1364</v>
      </c>
      <c r="O217" s="4" t="s">
        <v>26</v>
      </c>
      <c r="P217" s="4" t="s">
        <v>1365</v>
      </c>
      <c r="Q217" s="6" t="s">
        <v>28</v>
      </c>
      <c r="R217" s="6"/>
      <c r="S217" s="3"/>
      <c r="T217" s="3"/>
      <c r="U217" s="3"/>
      <c r="V217" s="3"/>
      <c r="W217" s="3"/>
      <c r="X217" s="3"/>
      <c r="Y217" s="3"/>
    </row>
    <row r="218">
      <c r="A218" s="4" t="s">
        <v>1366</v>
      </c>
      <c r="B218" s="4" t="s">
        <v>1367</v>
      </c>
      <c r="C218" s="4">
        <v>2009.0</v>
      </c>
      <c r="D218" s="4" t="s">
        <v>310</v>
      </c>
      <c r="E218" s="4" t="s">
        <v>32</v>
      </c>
      <c r="F218" s="4" t="s">
        <v>22</v>
      </c>
      <c r="G218" s="4">
        <v>10.0</v>
      </c>
      <c r="H218" s="4">
        <v>2.0</v>
      </c>
      <c r="I218" s="4">
        <v>90.0</v>
      </c>
      <c r="J218" s="4">
        <v>117.0</v>
      </c>
      <c r="K218" s="4" t="s">
        <v>1368</v>
      </c>
      <c r="L218" s="4">
        <v>222.0</v>
      </c>
      <c r="M218" s="5" t="s">
        <v>1369</v>
      </c>
      <c r="N218" s="4" t="s">
        <v>1370</v>
      </c>
      <c r="O218" s="4" t="s">
        <v>26</v>
      </c>
      <c r="P218" s="4" t="s">
        <v>1371</v>
      </c>
      <c r="Q218" s="6" t="s">
        <v>28</v>
      </c>
      <c r="R218" s="6"/>
      <c r="S218" s="3"/>
      <c r="T218" s="3"/>
      <c r="U218" s="3"/>
      <c r="V218" s="3"/>
      <c r="W218" s="3"/>
      <c r="X218" s="3"/>
      <c r="Y218" s="3"/>
    </row>
    <row r="219">
      <c r="A219" s="4" t="s">
        <v>1372</v>
      </c>
      <c r="B219" s="4" t="s">
        <v>1373</v>
      </c>
      <c r="C219" s="4">
        <v>2010.0</v>
      </c>
      <c r="D219" s="4" t="s">
        <v>144</v>
      </c>
      <c r="E219" s="4" t="s">
        <v>145</v>
      </c>
      <c r="F219" s="4" t="s">
        <v>22</v>
      </c>
      <c r="G219" s="4">
        <v>38.0</v>
      </c>
      <c r="H219" s="4">
        <v>1.0</v>
      </c>
      <c r="I219" s="4">
        <v>56.0</v>
      </c>
      <c r="J219" s="4">
        <v>70.0</v>
      </c>
      <c r="K219" s="4" t="s">
        <v>1374</v>
      </c>
      <c r="L219" s="4">
        <v>43.0</v>
      </c>
      <c r="M219" s="5" t="s">
        <v>1375</v>
      </c>
      <c r="N219" s="4" t="s">
        <v>1376</v>
      </c>
      <c r="O219" s="4" t="s">
        <v>26</v>
      </c>
      <c r="P219" s="4" t="s">
        <v>1377</v>
      </c>
      <c r="Q219" s="6" t="s">
        <v>101</v>
      </c>
      <c r="R219" s="7"/>
      <c r="S219" s="3"/>
      <c r="T219" s="3"/>
      <c r="U219" s="3"/>
      <c r="V219" s="3"/>
      <c r="W219" s="3"/>
      <c r="X219" s="3"/>
      <c r="Y219" s="3"/>
    </row>
    <row r="220">
      <c r="A220" s="4" t="s">
        <v>1378</v>
      </c>
      <c r="B220" s="4" t="s">
        <v>1379</v>
      </c>
      <c r="C220" s="4">
        <v>2021.0</v>
      </c>
      <c r="D220" s="4" t="s">
        <v>71</v>
      </c>
      <c r="E220" s="4" t="s">
        <v>32</v>
      </c>
      <c r="F220" s="4">
        <v>4.0</v>
      </c>
      <c r="G220" s="9"/>
      <c r="H220" s="9"/>
      <c r="I220" s="9"/>
      <c r="J220" s="9"/>
      <c r="K220" s="4" t="s">
        <v>1380</v>
      </c>
      <c r="L220" s="4">
        <v>0.0</v>
      </c>
      <c r="M220" s="5" t="s">
        <v>1381</v>
      </c>
      <c r="N220" s="4" t="s">
        <v>1382</v>
      </c>
      <c r="O220" s="4" t="s">
        <v>26</v>
      </c>
      <c r="P220" s="4" t="s">
        <v>1383</v>
      </c>
      <c r="Q220" s="6" t="s">
        <v>28</v>
      </c>
      <c r="R220" s="6"/>
      <c r="S220" s="3"/>
      <c r="T220" s="3"/>
      <c r="U220" s="3"/>
      <c r="V220" s="3"/>
      <c r="W220" s="3"/>
      <c r="X220" s="3"/>
      <c r="Y220" s="3"/>
    </row>
    <row r="221">
      <c r="A221" s="4" t="s">
        <v>1384</v>
      </c>
      <c r="B221" s="4" t="s">
        <v>1385</v>
      </c>
      <c r="C221" s="4">
        <v>2013.0</v>
      </c>
      <c r="D221" s="4" t="s">
        <v>71</v>
      </c>
      <c r="E221" s="4" t="s">
        <v>32</v>
      </c>
      <c r="F221" s="4">
        <v>4.0</v>
      </c>
      <c r="G221" s="4">
        <v>22.0</v>
      </c>
      <c r="H221" s="4">
        <v>4.0</v>
      </c>
      <c r="I221" s="4">
        <v>403.0</v>
      </c>
      <c r="J221" s="4">
        <v>415.0</v>
      </c>
      <c r="K221" s="4" t="s">
        <v>1386</v>
      </c>
      <c r="L221" s="4">
        <v>21.0</v>
      </c>
      <c r="M221" s="5" t="s">
        <v>1387</v>
      </c>
      <c r="N221" s="4" t="s">
        <v>1388</v>
      </c>
      <c r="O221" s="4" t="s">
        <v>26</v>
      </c>
      <c r="P221" s="4" t="s">
        <v>1389</v>
      </c>
      <c r="Q221" s="6" t="s">
        <v>101</v>
      </c>
      <c r="R221" s="6"/>
      <c r="S221" s="3"/>
      <c r="T221" s="3"/>
      <c r="U221" s="3"/>
      <c r="V221" s="3"/>
      <c r="W221" s="3"/>
      <c r="X221" s="3"/>
      <c r="Y221" s="3"/>
    </row>
    <row r="222">
      <c r="A222" s="4" t="s">
        <v>1390</v>
      </c>
      <c r="B222" s="4" t="s">
        <v>1391</v>
      </c>
      <c r="C222" s="4">
        <v>2009.0</v>
      </c>
      <c r="D222" s="4" t="s">
        <v>71</v>
      </c>
      <c r="E222" s="4" t="s">
        <v>32</v>
      </c>
      <c r="F222" s="4">
        <v>4.0</v>
      </c>
      <c r="G222" s="4">
        <v>18.0</v>
      </c>
      <c r="H222" s="4">
        <v>1.0</v>
      </c>
      <c r="I222" s="4">
        <v>26.0</v>
      </c>
      <c r="J222" s="4">
        <v>37.0</v>
      </c>
      <c r="K222" s="4" t="s">
        <v>1392</v>
      </c>
      <c r="L222" s="4">
        <v>49.0</v>
      </c>
      <c r="M222" s="5" t="s">
        <v>1393</v>
      </c>
      <c r="N222" s="4" t="s">
        <v>1394</v>
      </c>
      <c r="O222" s="4" t="s">
        <v>26</v>
      </c>
      <c r="P222" s="4" t="s">
        <v>1395</v>
      </c>
      <c r="Q222" s="6" t="s">
        <v>28</v>
      </c>
      <c r="R222" s="6"/>
      <c r="S222" s="3"/>
      <c r="T222" s="3"/>
      <c r="U222" s="3"/>
      <c r="V222" s="3"/>
      <c r="W222" s="3"/>
      <c r="X222" s="3"/>
      <c r="Y222" s="3"/>
    </row>
    <row r="223">
      <c r="A223" s="4" t="s">
        <v>1396</v>
      </c>
      <c r="B223" s="4" t="s">
        <v>1397</v>
      </c>
      <c r="C223" s="4">
        <v>2010.0</v>
      </c>
      <c r="D223" s="4" t="s">
        <v>144</v>
      </c>
      <c r="E223" s="4" t="s">
        <v>145</v>
      </c>
      <c r="F223" s="4" t="s">
        <v>22</v>
      </c>
      <c r="G223" s="4">
        <v>38.0</v>
      </c>
      <c r="H223" s="4">
        <v>1.0</v>
      </c>
      <c r="I223" s="4">
        <v>42.0</v>
      </c>
      <c r="J223" s="4">
        <v>55.0</v>
      </c>
      <c r="K223" s="4" t="s">
        <v>1398</v>
      </c>
      <c r="L223" s="4">
        <v>31.0</v>
      </c>
      <c r="M223" s="5" t="s">
        <v>1399</v>
      </c>
      <c r="N223" s="4" t="s">
        <v>1400</v>
      </c>
      <c r="O223" s="4" t="s">
        <v>26</v>
      </c>
      <c r="P223" s="4" t="s">
        <v>1401</v>
      </c>
      <c r="Q223" s="6" t="s">
        <v>101</v>
      </c>
      <c r="R223" s="7"/>
      <c r="S223" s="3"/>
      <c r="T223" s="3"/>
      <c r="U223" s="3"/>
      <c r="V223" s="3"/>
      <c r="W223" s="3"/>
      <c r="X223" s="3"/>
      <c r="Y223" s="3"/>
    </row>
    <row r="224">
      <c r="A224" s="4" t="s">
        <v>1402</v>
      </c>
      <c r="B224" s="4" t="s">
        <v>1403</v>
      </c>
      <c r="C224" s="4">
        <v>2008.0</v>
      </c>
      <c r="D224" s="4" t="s">
        <v>701</v>
      </c>
      <c r="E224" s="4" t="s">
        <v>32</v>
      </c>
      <c r="F224" s="4">
        <v>4.0</v>
      </c>
      <c r="G224" s="4">
        <v>18.0</v>
      </c>
      <c r="H224" s="4">
        <v>4.0</v>
      </c>
      <c r="I224" s="4">
        <v>325.0</v>
      </c>
      <c r="J224" s="4">
        <v>330.0</v>
      </c>
      <c r="K224" s="4" t="s">
        <v>1404</v>
      </c>
      <c r="L224" s="4">
        <v>21.0</v>
      </c>
      <c r="M224" s="5" t="s">
        <v>1405</v>
      </c>
      <c r="N224" s="4" t="s">
        <v>52</v>
      </c>
      <c r="O224" s="4" t="s">
        <v>429</v>
      </c>
      <c r="P224" s="4" t="s">
        <v>1406</v>
      </c>
      <c r="Q224" s="6" t="s">
        <v>28</v>
      </c>
      <c r="R224" s="6"/>
      <c r="S224" s="3"/>
      <c r="T224" s="3"/>
      <c r="U224" s="3"/>
      <c r="V224" s="3"/>
      <c r="W224" s="3"/>
      <c r="X224" s="3"/>
      <c r="Y224" s="3"/>
    </row>
    <row r="225">
      <c r="A225" s="4" t="s">
        <v>1407</v>
      </c>
      <c r="B225" s="4" t="s">
        <v>1408</v>
      </c>
      <c r="C225" s="4">
        <v>2022.0</v>
      </c>
      <c r="D225" s="4" t="s">
        <v>701</v>
      </c>
      <c r="E225" s="4" t="s">
        <v>32</v>
      </c>
      <c r="F225" s="4">
        <v>4.0</v>
      </c>
      <c r="G225" s="9"/>
      <c r="H225" s="9"/>
      <c r="I225" s="9"/>
      <c r="J225" s="9"/>
      <c r="K225" s="4" t="s">
        <v>1409</v>
      </c>
      <c r="L225" s="4">
        <v>1.0</v>
      </c>
      <c r="M225" s="5" t="s">
        <v>1410</v>
      </c>
      <c r="N225" s="4" t="s">
        <v>52</v>
      </c>
      <c r="O225" s="4" t="s">
        <v>53</v>
      </c>
      <c r="P225" s="4" t="s">
        <v>1411</v>
      </c>
      <c r="Q225" s="6" t="s">
        <v>28</v>
      </c>
      <c r="R225" s="6"/>
      <c r="S225" s="3"/>
      <c r="T225" s="3"/>
      <c r="U225" s="3"/>
      <c r="V225" s="3"/>
      <c r="W225" s="3"/>
      <c r="X225" s="3"/>
      <c r="Y225" s="3"/>
    </row>
    <row r="226">
      <c r="A226" s="4" t="s">
        <v>1407</v>
      </c>
      <c r="B226" s="4" t="s">
        <v>53</v>
      </c>
      <c r="C226" s="4">
        <v>2013.0</v>
      </c>
      <c r="D226" s="4" t="s">
        <v>701</v>
      </c>
      <c r="E226" s="4" t="s">
        <v>32</v>
      </c>
      <c r="F226" s="4">
        <v>4.0</v>
      </c>
      <c r="G226" s="4">
        <v>23.0</v>
      </c>
      <c r="H226" s="4">
        <v>5.0</v>
      </c>
      <c r="I226" s="4">
        <v>377.0</v>
      </c>
      <c r="J226" s="4">
        <v>379.0</v>
      </c>
      <c r="K226" s="4" t="s">
        <v>1412</v>
      </c>
      <c r="L226" s="4">
        <v>2.0</v>
      </c>
      <c r="M226" s="5" t="s">
        <v>1413</v>
      </c>
      <c r="N226" s="4" t="s">
        <v>52</v>
      </c>
      <c r="O226" s="4" t="s">
        <v>53</v>
      </c>
      <c r="P226" s="4" t="s">
        <v>1414</v>
      </c>
      <c r="Q226" s="6" t="s">
        <v>28</v>
      </c>
      <c r="R226" s="6"/>
      <c r="S226" s="3"/>
      <c r="T226" s="3"/>
      <c r="U226" s="3"/>
      <c r="V226" s="3"/>
      <c r="W226" s="3"/>
      <c r="X226" s="3"/>
      <c r="Y226" s="3"/>
    </row>
    <row r="227">
      <c r="A227" s="4" t="s">
        <v>1415</v>
      </c>
      <c r="B227" s="4" t="s">
        <v>1416</v>
      </c>
      <c r="C227" s="4">
        <v>2016.0</v>
      </c>
      <c r="D227" s="4" t="s">
        <v>310</v>
      </c>
      <c r="E227" s="4" t="s">
        <v>32</v>
      </c>
      <c r="F227" s="4" t="s">
        <v>22</v>
      </c>
      <c r="G227" s="4">
        <v>17.0</v>
      </c>
      <c r="H227" s="4">
        <v>2.0</v>
      </c>
      <c r="I227" s="4">
        <v>77.0</v>
      </c>
      <c r="J227" s="4">
        <v>106.0</v>
      </c>
      <c r="K227" s="4" t="s">
        <v>1417</v>
      </c>
      <c r="L227" s="4">
        <v>13.0</v>
      </c>
      <c r="M227" s="5" t="s">
        <v>1418</v>
      </c>
      <c r="N227" s="4" t="s">
        <v>1419</v>
      </c>
      <c r="O227" s="4" t="s">
        <v>26</v>
      </c>
      <c r="P227" s="4" t="s">
        <v>1420</v>
      </c>
      <c r="Q227" s="6" t="s">
        <v>28</v>
      </c>
      <c r="R227" s="6"/>
      <c r="S227" s="3"/>
      <c r="T227" s="3"/>
      <c r="U227" s="3"/>
      <c r="V227" s="3"/>
      <c r="W227" s="3"/>
      <c r="X227" s="3"/>
      <c r="Y227" s="3"/>
    </row>
    <row r="228">
      <c r="A228" s="4" t="s">
        <v>1421</v>
      </c>
      <c r="B228" s="4" t="s">
        <v>1422</v>
      </c>
      <c r="C228" s="4">
        <v>2010.0</v>
      </c>
      <c r="D228" s="4" t="s">
        <v>137</v>
      </c>
      <c r="E228" s="4" t="s">
        <v>32</v>
      </c>
      <c r="F228" s="4">
        <v>4.0</v>
      </c>
      <c r="G228" s="4">
        <v>27.0</v>
      </c>
      <c r="H228" s="4">
        <v>3.0</v>
      </c>
      <c r="I228" s="4">
        <v>143.0</v>
      </c>
      <c r="J228" s="4">
        <v>178.0</v>
      </c>
      <c r="K228" s="4" t="s">
        <v>1423</v>
      </c>
      <c r="L228" s="4">
        <v>54.0</v>
      </c>
      <c r="M228" s="5" t="s">
        <v>1424</v>
      </c>
      <c r="N228" s="4" t="s">
        <v>1425</v>
      </c>
      <c r="O228" s="4" t="s">
        <v>26</v>
      </c>
      <c r="P228" s="4" t="s">
        <v>1426</v>
      </c>
      <c r="Q228" s="6" t="s">
        <v>28</v>
      </c>
      <c r="R228" s="6"/>
      <c r="S228" s="3"/>
      <c r="T228" s="3"/>
      <c r="U228" s="3"/>
      <c r="V228" s="3"/>
      <c r="W228" s="3"/>
      <c r="X228" s="3"/>
      <c r="Y228" s="3"/>
    </row>
    <row r="229">
      <c r="A229" s="4" t="s">
        <v>1427</v>
      </c>
      <c r="B229" s="4" t="s">
        <v>1428</v>
      </c>
      <c r="C229" s="4">
        <v>2013.0</v>
      </c>
      <c r="D229" s="4" t="s">
        <v>310</v>
      </c>
      <c r="E229" s="4" t="s">
        <v>32</v>
      </c>
      <c r="F229" s="4" t="s">
        <v>22</v>
      </c>
      <c r="G229" s="4">
        <v>14.0</v>
      </c>
      <c r="H229" s="4">
        <v>10.0</v>
      </c>
      <c r="I229" s="4">
        <v>550.0</v>
      </c>
      <c r="J229" s="4">
        <v>584.0</v>
      </c>
      <c r="K229" s="4" t="s">
        <v>1429</v>
      </c>
      <c r="L229" s="4">
        <v>21.0</v>
      </c>
      <c r="M229" s="5" t="s">
        <v>1430</v>
      </c>
      <c r="N229" s="4" t="s">
        <v>1431</v>
      </c>
      <c r="O229" s="4" t="s">
        <v>26</v>
      </c>
      <c r="P229" s="4" t="s">
        <v>1432</v>
      </c>
      <c r="Q229" s="6" t="s">
        <v>101</v>
      </c>
      <c r="R229" s="6"/>
      <c r="S229" s="3"/>
      <c r="T229" s="3"/>
      <c r="U229" s="3"/>
      <c r="V229" s="3"/>
      <c r="W229" s="3"/>
      <c r="X229" s="3"/>
      <c r="Y229" s="3"/>
    </row>
    <row r="230">
      <c r="A230" s="4" t="s">
        <v>1433</v>
      </c>
      <c r="B230" s="4" t="s">
        <v>1434</v>
      </c>
      <c r="C230" s="4">
        <v>2022.0</v>
      </c>
      <c r="D230" s="4" t="s">
        <v>87</v>
      </c>
      <c r="E230" s="4" t="s">
        <v>88</v>
      </c>
      <c r="F230" s="4">
        <v>4.0</v>
      </c>
      <c r="G230" s="4">
        <v>42.0</v>
      </c>
      <c r="H230" s="4">
        <v>7.0</v>
      </c>
      <c r="I230" s="4">
        <v>959.0</v>
      </c>
      <c r="J230" s="4">
        <v>994.0</v>
      </c>
      <c r="K230" s="4" t="s">
        <v>1435</v>
      </c>
      <c r="L230" s="4">
        <v>0.0</v>
      </c>
      <c r="M230" s="5" t="s">
        <v>1436</v>
      </c>
      <c r="N230" s="4" t="s">
        <v>1437</v>
      </c>
      <c r="O230" s="4" t="s">
        <v>26</v>
      </c>
      <c r="P230" s="4" t="s">
        <v>1438</v>
      </c>
      <c r="Q230" s="6" t="s">
        <v>101</v>
      </c>
      <c r="R230" s="6"/>
      <c r="S230" s="3"/>
      <c r="T230" s="3"/>
      <c r="U230" s="3"/>
      <c r="V230" s="3"/>
      <c r="W230" s="3"/>
      <c r="X230" s="3"/>
      <c r="Y230" s="3"/>
    </row>
    <row r="231">
      <c r="A231" s="4" t="s">
        <v>1439</v>
      </c>
      <c r="B231" s="4" t="s">
        <v>1440</v>
      </c>
      <c r="C231" s="4">
        <v>2010.0</v>
      </c>
      <c r="D231" s="4" t="s">
        <v>245</v>
      </c>
      <c r="E231" s="4" t="s">
        <v>32</v>
      </c>
      <c r="F231" s="4">
        <v>4.0</v>
      </c>
      <c r="G231" s="4">
        <v>19.0</v>
      </c>
      <c r="H231" s="4">
        <v>2.0</v>
      </c>
      <c r="I231" s="4">
        <v>78.0</v>
      </c>
      <c r="J231" s="4">
        <v>95.0</v>
      </c>
      <c r="K231" s="4" t="s">
        <v>1441</v>
      </c>
      <c r="L231" s="4">
        <v>16.0</v>
      </c>
      <c r="M231" s="5" t="s">
        <v>1442</v>
      </c>
      <c r="N231" s="4" t="s">
        <v>1443</v>
      </c>
      <c r="O231" s="4" t="s">
        <v>26</v>
      </c>
      <c r="P231" s="4" t="s">
        <v>1444</v>
      </c>
      <c r="Q231" s="6" t="s">
        <v>28</v>
      </c>
      <c r="R231" s="6"/>
      <c r="S231" s="3"/>
      <c r="T231" s="3"/>
      <c r="U231" s="3"/>
      <c r="V231" s="3"/>
      <c r="W231" s="3"/>
      <c r="X231" s="3"/>
      <c r="Y231" s="3"/>
    </row>
    <row r="232">
      <c r="A232" s="4" t="s">
        <v>1445</v>
      </c>
      <c r="B232" s="4" t="s">
        <v>1446</v>
      </c>
      <c r="C232" s="4">
        <v>2018.0</v>
      </c>
      <c r="D232" s="4" t="s">
        <v>1447</v>
      </c>
      <c r="E232" s="4" t="s">
        <v>463</v>
      </c>
      <c r="F232" s="4">
        <v>4.0</v>
      </c>
      <c r="G232" s="4">
        <v>55.0</v>
      </c>
      <c r="H232" s="4">
        <v>8.0</v>
      </c>
      <c r="I232" s="4">
        <v>1386.0</v>
      </c>
      <c r="J232" s="4">
        <v>1422.0</v>
      </c>
      <c r="K232" s="4" t="s">
        <v>1448</v>
      </c>
      <c r="L232" s="4">
        <v>26.0</v>
      </c>
      <c r="M232" s="5" t="s">
        <v>1449</v>
      </c>
      <c r="N232" s="4" t="s">
        <v>1450</v>
      </c>
      <c r="O232" s="4" t="s">
        <v>26</v>
      </c>
      <c r="P232" s="4" t="s">
        <v>1451</v>
      </c>
      <c r="Q232" s="6" t="s">
        <v>28</v>
      </c>
      <c r="R232" s="6"/>
      <c r="S232" s="3"/>
      <c r="T232" s="3"/>
      <c r="U232" s="3"/>
      <c r="V232" s="3"/>
      <c r="W232" s="3"/>
      <c r="X232" s="3"/>
      <c r="Y232" s="3"/>
    </row>
    <row r="233">
      <c r="A233" s="4" t="s">
        <v>1452</v>
      </c>
      <c r="B233" s="4" t="s">
        <v>1453</v>
      </c>
      <c r="C233" s="4">
        <v>2007.0</v>
      </c>
      <c r="D233" s="4" t="s">
        <v>273</v>
      </c>
      <c r="E233" s="4" t="s">
        <v>88</v>
      </c>
      <c r="F233" s="4" t="s">
        <v>22</v>
      </c>
      <c r="G233" s="4">
        <v>25.0</v>
      </c>
      <c r="H233" s="4">
        <v>4.0</v>
      </c>
      <c r="I233" s="4">
        <v>806.0</v>
      </c>
      <c r="J233" s="4">
        <v>824.0</v>
      </c>
      <c r="K233" s="4" t="s">
        <v>1454</v>
      </c>
      <c r="L233" s="4">
        <v>261.0</v>
      </c>
      <c r="M233" s="5" t="s">
        <v>1455</v>
      </c>
      <c r="N233" s="4" t="s">
        <v>1456</v>
      </c>
      <c r="O233" s="4" t="s">
        <v>26</v>
      </c>
      <c r="P233" s="4" t="s">
        <v>1457</v>
      </c>
      <c r="Q233" s="6" t="s">
        <v>28</v>
      </c>
      <c r="R233" s="6"/>
      <c r="S233" s="3"/>
      <c r="T233" s="3"/>
      <c r="U233" s="3"/>
      <c r="V233" s="3"/>
      <c r="W233" s="3"/>
      <c r="X233" s="3"/>
      <c r="Y233" s="3"/>
    </row>
    <row r="234">
      <c r="A234" s="4" t="s">
        <v>1458</v>
      </c>
      <c r="B234" s="4" t="s">
        <v>1459</v>
      </c>
      <c r="C234" s="4">
        <v>2003.0</v>
      </c>
      <c r="D234" s="4" t="s">
        <v>245</v>
      </c>
      <c r="E234" s="4" t="s">
        <v>32</v>
      </c>
      <c r="F234" s="4">
        <v>4.0</v>
      </c>
      <c r="G234" s="4">
        <v>12.0</v>
      </c>
      <c r="H234" s="4">
        <v>1.0</v>
      </c>
      <c r="I234" s="4">
        <v>7.0</v>
      </c>
      <c r="J234" s="4">
        <v>28.0</v>
      </c>
      <c r="K234" s="4" t="s">
        <v>1460</v>
      </c>
      <c r="L234" s="4">
        <v>173.0</v>
      </c>
      <c r="M234" s="5" t="s">
        <v>1461</v>
      </c>
      <c r="N234" s="4" t="s">
        <v>1462</v>
      </c>
      <c r="O234" s="4" t="s">
        <v>26</v>
      </c>
      <c r="P234" s="4" t="s">
        <v>1463</v>
      </c>
      <c r="Q234" s="6" t="s">
        <v>101</v>
      </c>
      <c r="R234" s="6"/>
      <c r="S234" s="3"/>
      <c r="T234" s="3"/>
      <c r="U234" s="3"/>
      <c r="V234" s="3"/>
      <c r="W234" s="3"/>
      <c r="X234" s="3"/>
      <c r="Y234" s="3"/>
    </row>
    <row r="235">
      <c r="A235" s="4" t="s">
        <v>1464</v>
      </c>
      <c r="B235" s="4" t="s">
        <v>1465</v>
      </c>
      <c r="C235" s="4">
        <v>2021.0</v>
      </c>
      <c r="D235" s="4" t="s">
        <v>78</v>
      </c>
      <c r="E235" s="4" t="s">
        <v>79</v>
      </c>
      <c r="F235" s="4">
        <v>4.0</v>
      </c>
      <c r="G235" s="4">
        <v>38.0</v>
      </c>
      <c r="H235" s="4">
        <v>1.0</v>
      </c>
      <c r="I235" s="4">
        <v>68.0</v>
      </c>
      <c r="J235" s="4">
        <v>89.0</v>
      </c>
      <c r="K235" s="4" t="s">
        <v>1466</v>
      </c>
      <c r="L235" s="4">
        <v>50.0</v>
      </c>
      <c r="M235" s="5" t="s">
        <v>1467</v>
      </c>
      <c r="N235" s="4" t="s">
        <v>1468</v>
      </c>
      <c r="O235" s="4" t="s">
        <v>26</v>
      </c>
      <c r="P235" s="4" t="s">
        <v>1469</v>
      </c>
      <c r="Q235" s="6" t="s">
        <v>101</v>
      </c>
      <c r="R235" s="6"/>
      <c r="S235" s="3"/>
      <c r="T235" s="3"/>
      <c r="U235" s="3"/>
      <c r="V235" s="3"/>
      <c r="W235" s="3"/>
      <c r="X235" s="3"/>
      <c r="Y235" s="3"/>
    </row>
    <row r="236">
      <c r="A236" s="4" t="s">
        <v>1470</v>
      </c>
      <c r="B236" s="4" t="s">
        <v>1471</v>
      </c>
      <c r="C236" s="4">
        <v>2017.0</v>
      </c>
      <c r="D236" s="4" t="s">
        <v>123</v>
      </c>
      <c r="E236" s="4" t="s">
        <v>88</v>
      </c>
      <c r="F236" s="4">
        <v>4.0</v>
      </c>
      <c r="G236" s="4">
        <v>53.0</v>
      </c>
      <c r="H236" s="4">
        <v>2.0</v>
      </c>
      <c r="I236" s="4">
        <v>22.0</v>
      </c>
      <c r="J236" s="4">
        <v>38.0</v>
      </c>
      <c r="K236" s="4" t="s">
        <v>1472</v>
      </c>
      <c r="L236" s="4">
        <v>61.0</v>
      </c>
      <c r="M236" s="5" t="s">
        <v>1473</v>
      </c>
      <c r="N236" s="4" t="s">
        <v>1474</v>
      </c>
      <c r="O236" s="4" t="s">
        <v>26</v>
      </c>
      <c r="P236" s="4" t="s">
        <v>1475</v>
      </c>
      <c r="Q236" s="6" t="s">
        <v>28</v>
      </c>
      <c r="R236" s="7" t="s">
        <v>128</v>
      </c>
      <c r="S236" s="3"/>
      <c r="T236" s="3"/>
      <c r="U236" s="3"/>
      <c r="V236" s="3"/>
      <c r="W236" s="3"/>
      <c r="X236" s="3"/>
      <c r="Y236" s="3"/>
    </row>
    <row r="237">
      <c r="A237" s="4" t="s">
        <v>1476</v>
      </c>
      <c r="B237" s="4" t="s">
        <v>1477</v>
      </c>
      <c r="C237" s="4">
        <v>2011.0</v>
      </c>
      <c r="D237" s="4" t="s">
        <v>245</v>
      </c>
      <c r="E237" s="4" t="s">
        <v>32</v>
      </c>
      <c r="F237" s="4">
        <v>4.0</v>
      </c>
      <c r="G237" s="4">
        <v>20.0</v>
      </c>
      <c r="H237" s="4">
        <v>4.0</v>
      </c>
      <c r="I237" s="4">
        <v>323.0</v>
      </c>
      <c r="J237" s="4">
        <v>342.0</v>
      </c>
      <c r="K237" s="4" t="s">
        <v>1478</v>
      </c>
      <c r="L237" s="4">
        <v>28.0</v>
      </c>
      <c r="M237" s="5" t="s">
        <v>1479</v>
      </c>
      <c r="N237" s="4" t="s">
        <v>1480</v>
      </c>
      <c r="O237" s="4" t="s">
        <v>26</v>
      </c>
      <c r="P237" s="4" t="s">
        <v>1481</v>
      </c>
      <c r="Q237" s="6" t="s">
        <v>28</v>
      </c>
      <c r="R237" s="6"/>
      <c r="S237" s="3"/>
      <c r="T237" s="3"/>
      <c r="U237" s="3"/>
      <c r="V237" s="3"/>
      <c r="W237" s="3"/>
      <c r="X237" s="3"/>
      <c r="Y237" s="3"/>
    </row>
    <row r="238">
      <c r="A238" s="4" t="s">
        <v>1482</v>
      </c>
      <c r="B238" s="4" t="s">
        <v>1483</v>
      </c>
      <c r="C238" s="4">
        <v>2021.0</v>
      </c>
      <c r="D238" s="4" t="s">
        <v>47</v>
      </c>
      <c r="E238" s="4" t="s">
        <v>32</v>
      </c>
      <c r="F238" s="4" t="s">
        <v>22</v>
      </c>
      <c r="G238" s="4">
        <v>32.0</v>
      </c>
      <c r="H238" s="4">
        <v>1.0</v>
      </c>
      <c r="I238" s="4">
        <v>194.0</v>
      </c>
      <c r="J238" s="4">
        <v>211.0</v>
      </c>
      <c r="K238" s="4" t="s">
        <v>1484</v>
      </c>
      <c r="L238" s="4">
        <v>3.0</v>
      </c>
      <c r="M238" s="5" t="s">
        <v>1485</v>
      </c>
      <c r="N238" s="4" t="s">
        <v>1486</v>
      </c>
      <c r="O238" s="4" t="s">
        <v>26</v>
      </c>
      <c r="P238" s="4" t="s">
        <v>1487</v>
      </c>
      <c r="Q238" s="6" t="s">
        <v>28</v>
      </c>
      <c r="R238" s="6"/>
      <c r="S238" s="3"/>
      <c r="T238" s="3"/>
      <c r="U238" s="3"/>
      <c r="V238" s="3"/>
      <c r="W238" s="3"/>
      <c r="X238" s="3"/>
      <c r="Y238" s="3"/>
    </row>
    <row r="239">
      <c r="A239" s="4" t="s">
        <v>1488</v>
      </c>
      <c r="B239" s="4" t="s">
        <v>1489</v>
      </c>
      <c r="C239" s="4">
        <v>2014.0</v>
      </c>
      <c r="D239" s="4" t="s">
        <v>1490</v>
      </c>
      <c r="E239" s="4" t="s">
        <v>463</v>
      </c>
      <c r="F239" s="4">
        <v>4.0</v>
      </c>
      <c r="G239" s="4">
        <v>28.0</v>
      </c>
      <c r="H239" s="4">
        <v>4.0</v>
      </c>
      <c r="I239" s="4">
        <v>307.0</v>
      </c>
      <c r="J239" s="4">
        <v>327.0</v>
      </c>
      <c r="K239" s="4" t="s">
        <v>1491</v>
      </c>
      <c r="L239" s="4">
        <v>160.0</v>
      </c>
      <c r="M239" s="5" t="s">
        <v>1492</v>
      </c>
      <c r="N239" s="4" t="s">
        <v>1493</v>
      </c>
      <c r="O239" s="4" t="s">
        <v>83</v>
      </c>
      <c r="P239" s="4" t="s">
        <v>1494</v>
      </c>
      <c r="Q239" s="6" t="s">
        <v>28</v>
      </c>
      <c r="R239" s="3"/>
      <c r="S239" s="3"/>
      <c r="T239" s="3"/>
      <c r="U239" s="3"/>
      <c r="V239" s="3"/>
      <c r="W239" s="3"/>
      <c r="X239" s="3"/>
      <c r="Y239" s="3"/>
    </row>
    <row r="240">
      <c r="A240" s="4" t="s">
        <v>1495</v>
      </c>
      <c r="B240" s="4" t="s">
        <v>1496</v>
      </c>
      <c r="C240" s="4">
        <v>2005.0</v>
      </c>
      <c r="D240" s="4" t="s">
        <v>829</v>
      </c>
      <c r="E240" s="4" t="s">
        <v>79</v>
      </c>
      <c r="F240" s="4" t="s">
        <v>22</v>
      </c>
      <c r="G240" s="4">
        <v>34.0</v>
      </c>
      <c r="H240" s="4">
        <v>6.0</v>
      </c>
      <c r="I240" s="4">
        <v>817.0</v>
      </c>
      <c r="J240" s="4">
        <v>835.0</v>
      </c>
      <c r="K240" s="4" t="s">
        <v>1497</v>
      </c>
      <c r="L240" s="4">
        <v>128.0</v>
      </c>
      <c r="M240" s="5" t="s">
        <v>1498</v>
      </c>
      <c r="N240" s="4" t="s">
        <v>1499</v>
      </c>
      <c r="O240" s="4" t="s">
        <v>26</v>
      </c>
      <c r="P240" s="4" t="s">
        <v>1500</v>
      </c>
      <c r="Q240" s="6" t="s">
        <v>28</v>
      </c>
      <c r="R240" s="3"/>
      <c r="S240" s="3"/>
      <c r="T240" s="3"/>
      <c r="U240" s="3"/>
      <c r="V240" s="3"/>
      <c r="W240" s="3"/>
      <c r="X240" s="3"/>
      <c r="Y240" s="3"/>
    </row>
    <row r="241">
      <c r="A241" s="4" t="s">
        <v>1501</v>
      </c>
      <c r="B241" s="4" t="s">
        <v>1502</v>
      </c>
      <c r="C241" s="4">
        <v>2022.0</v>
      </c>
      <c r="D241" s="4" t="s">
        <v>273</v>
      </c>
      <c r="E241" s="4" t="s">
        <v>88</v>
      </c>
      <c r="F241" s="4" t="s">
        <v>22</v>
      </c>
      <c r="G241" s="9"/>
      <c r="H241" s="9"/>
      <c r="I241" s="9"/>
      <c r="J241" s="9"/>
      <c r="K241" s="4" t="s">
        <v>1503</v>
      </c>
      <c r="L241" s="4">
        <v>0.0</v>
      </c>
      <c r="M241" s="5" t="s">
        <v>1504</v>
      </c>
      <c r="N241" s="4" t="s">
        <v>1505</v>
      </c>
      <c r="O241" s="4" t="s">
        <v>26</v>
      </c>
      <c r="P241" s="4" t="s">
        <v>1506</v>
      </c>
      <c r="Q241" s="6" t="s">
        <v>28</v>
      </c>
      <c r="R241" s="7" t="s">
        <v>128</v>
      </c>
      <c r="S241" s="3"/>
      <c r="T241" s="3"/>
      <c r="U241" s="3"/>
      <c r="V241" s="3"/>
      <c r="W241" s="3"/>
      <c r="X241" s="3"/>
      <c r="Y241" s="3"/>
    </row>
    <row r="242">
      <c r="A242" s="4" t="s">
        <v>1507</v>
      </c>
      <c r="B242" s="4" t="s">
        <v>1508</v>
      </c>
      <c r="C242" s="4">
        <v>2009.0</v>
      </c>
      <c r="D242" s="4" t="s">
        <v>245</v>
      </c>
      <c r="E242" s="4" t="s">
        <v>32</v>
      </c>
      <c r="F242" s="4">
        <v>4.0</v>
      </c>
      <c r="G242" s="4">
        <v>18.0</v>
      </c>
      <c r="H242" s="4">
        <v>2.0</v>
      </c>
      <c r="I242" s="4">
        <v>100.0</v>
      </c>
      <c r="J242" s="4">
        <v>116.0</v>
      </c>
      <c r="K242" s="4" t="s">
        <v>1509</v>
      </c>
      <c r="L242" s="4">
        <v>68.0</v>
      </c>
      <c r="M242" s="5" t="s">
        <v>1510</v>
      </c>
      <c r="N242" s="4" t="s">
        <v>1511</v>
      </c>
      <c r="O242" s="4" t="s">
        <v>26</v>
      </c>
      <c r="P242" s="4" t="s">
        <v>1512</v>
      </c>
      <c r="Q242" s="6" t="s">
        <v>101</v>
      </c>
      <c r="R242" s="6"/>
      <c r="S242" s="3"/>
      <c r="T242" s="3"/>
      <c r="U242" s="3"/>
      <c r="V242" s="3"/>
      <c r="W242" s="3"/>
      <c r="X242" s="3"/>
      <c r="Y242" s="3"/>
    </row>
    <row r="243">
      <c r="A243" s="4" t="s">
        <v>1513</v>
      </c>
      <c r="B243" s="4" t="s">
        <v>1514</v>
      </c>
      <c r="C243" s="4">
        <v>2008.0</v>
      </c>
      <c r="D243" s="4" t="s">
        <v>1515</v>
      </c>
      <c r="E243" s="4" t="s">
        <v>40</v>
      </c>
      <c r="F243" s="4">
        <v>4.0</v>
      </c>
      <c r="G243" s="4">
        <v>46.0</v>
      </c>
      <c r="H243" s="4">
        <v>4.0</v>
      </c>
      <c r="I243" s="4">
        <v>587.0</v>
      </c>
      <c r="J243" s="4">
        <v>630.0</v>
      </c>
      <c r="K243" s="4" t="s">
        <v>1516</v>
      </c>
      <c r="L243" s="4">
        <v>8.0</v>
      </c>
      <c r="M243" s="5" t="s">
        <v>1517</v>
      </c>
      <c r="N243" s="4" t="s">
        <v>1518</v>
      </c>
      <c r="O243" s="4" t="s">
        <v>83</v>
      </c>
      <c r="P243" s="4" t="s">
        <v>1519</v>
      </c>
      <c r="Q243" s="6" t="s">
        <v>101</v>
      </c>
      <c r="R243" s="6"/>
      <c r="S243" s="3"/>
      <c r="T243" s="3"/>
      <c r="U243" s="3"/>
      <c r="V243" s="3"/>
      <c r="W243" s="3"/>
      <c r="X243" s="3"/>
      <c r="Y243" s="3"/>
    </row>
    <row r="244">
      <c r="A244" s="4" t="s">
        <v>1520</v>
      </c>
      <c r="B244" s="4" t="s">
        <v>1521</v>
      </c>
      <c r="C244" s="4">
        <v>2015.0</v>
      </c>
      <c r="D244" s="4" t="s">
        <v>245</v>
      </c>
      <c r="E244" s="4" t="s">
        <v>32</v>
      </c>
      <c r="F244" s="4">
        <v>4.0</v>
      </c>
      <c r="G244" s="4">
        <v>24.0</v>
      </c>
      <c r="H244" s="4">
        <v>2.0</v>
      </c>
      <c r="I244" s="4">
        <v>113.0</v>
      </c>
      <c r="J244" s="4">
        <v>127.0</v>
      </c>
      <c r="K244" s="4" t="s">
        <v>1522</v>
      </c>
      <c r="L244" s="4">
        <v>135.0</v>
      </c>
      <c r="M244" s="5" t="s">
        <v>1523</v>
      </c>
      <c r="N244" s="4" t="s">
        <v>1524</v>
      </c>
      <c r="O244" s="4" t="s">
        <v>26</v>
      </c>
      <c r="P244" s="4" t="s">
        <v>1525</v>
      </c>
      <c r="Q244" s="6" t="s">
        <v>101</v>
      </c>
      <c r="R244" s="6"/>
      <c r="S244" s="3"/>
      <c r="T244" s="3"/>
      <c r="U244" s="3"/>
      <c r="V244" s="3"/>
      <c r="W244" s="3"/>
      <c r="X244" s="3"/>
      <c r="Y244" s="3"/>
    </row>
    <row r="245">
      <c r="A245" s="4" t="s">
        <v>1526</v>
      </c>
      <c r="B245" s="4" t="s">
        <v>1527</v>
      </c>
      <c r="C245" s="4">
        <v>2019.0</v>
      </c>
      <c r="D245" s="4" t="s">
        <v>71</v>
      </c>
      <c r="E245" s="4" t="s">
        <v>32</v>
      </c>
      <c r="F245" s="4">
        <v>4.0</v>
      </c>
      <c r="G245" s="4">
        <v>28.0</v>
      </c>
      <c r="H245" s="4">
        <v>6.0</v>
      </c>
      <c r="I245" s="4">
        <v>612.0</v>
      </c>
      <c r="J245" s="4">
        <v>626.0</v>
      </c>
      <c r="K245" s="4" t="s">
        <v>1528</v>
      </c>
      <c r="L245" s="4">
        <v>20.0</v>
      </c>
      <c r="M245" s="5" t="s">
        <v>1529</v>
      </c>
      <c r="N245" s="4" t="s">
        <v>1530</v>
      </c>
      <c r="O245" s="4" t="s">
        <v>26</v>
      </c>
      <c r="P245" s="4" t="s">
        <v>1531</v>
      </c>
      <c r="Q245" s="6" t="s">
        <v>28</v>
      </c>
      <c r="R245" s="6"/>
      <c r="S245" s="3"/>
      <c r="T245" s="3"/>
      <c r="U245" s="3"/>
      <c r="V245" s="3"/>
      <c r="W245" s="3"/>
      <c r="X245" s="3"/>
      <c r="Y245" s="3"/>
    </row>
    <row r="246">
      <c r="A246" s="4" t="s">
        <v>1532</v>
      </c>
      <c r="B246" s="4" t="s">
        <v>1533</v>
      </c>
      <c r="C246" s="4">
        <v>2017.0</v>
      </c>
      <c r="D246" s="4" t="s">
        <v>47</v>
      </c>
      <c r="E246" s="4" t="s">
        <v>32</v>
      </c>
      <c r="F246" s="4" t="s">
        <v>22</v>
      </c>
      <c r="G246" s="4">
        <v>28.0</v>
      </c>
      <c r="H246" s="4">
        <v>2.0</v>
      </c>
      <c r="I246" s="4">
        <v>309.0</v>
      </c>
      <c r="J246" s="4">
        <v>331.0</v>
      </c>
      <c r="K246" s="4" t="s">
        <v>1534</v>
      </c>
      <c r="L246" s="4">
        <v>34.0</v>
      </c>
      <c r="M246" s="5" t="s">
        <v>1535</v>
      </c>
      <c r="N246" s="4" t="s">
        <v>1536</v>
      </c>
      <c r="O246" s="4" t="s">
        <v>26</v>
      </c>
      <c r="P246" s="4" t="s">
        <v>1537</v>
      </c>
      <c r="Q246" s="6" t="s">
        <v>28</v>
      </c>
      <c r="R246" s="6"/>
      <c r="S246" s="3"/>
      <c r="T246" s="3"/>
      <c r="U246" s="3"/>
      <c r="V246" s="3"/>
      <c r="W246" s="3"/>
      <c r="X246" s="3"/>
      <c r="Y246" s="3"/>
    </row>
    <row r="247">
      <c r="A247" s="4" t="s">
        <v>1538</v>
      </c>
      <c r="B247" s="4" t="s">
        <v>1539</v>
      </c>
      <c r="C247" s="4">
        <v>2016.0</v>
      </c>
      <c r="D247" s="4" t="s">
        <v>273</v>
      </c>
      <c r="E247" s="4" t="s">
        <v>88</v>
      </c>
      <c r="F247" s="4" t="s">
        <v>22</v>
      </c>
      <c r="G247" s="4">
        <v>46.0</v>
      </c>
      <c r="H247" s="9"/>
      <c r="I247" s="4">
        <v>5.0</v>
      </c>
      <c r="J247" s="4">
        <v>18.0</v>
      </c>
      <c r="K247" s="4" t="s">
        <v>1540</v>
      </c>
      <c r="L247" s="4">
        <v>47.0</v>
      </c>
      <c r="M247" s="5" t="s">
        <v>1541</v>
      </c>
      <c r="N247" s="4" t="s">
        <v>1542</v>
      </c>
      <c r="O247" s="4" t="s">
        <v>26</v>
      </c>
      <c r="P247" s="4" t="s">
        <v>1543</v>
      </c>
      <c r="Q247" s="6" t="s">
        <v>28</v>
      </c>
      <c r="R247" s="6"/>
      <c r="S247" s="3"/>
      <c r="T247" s="3"/>
      <c r="U247" s="3"/>
      <c r="V247" s="3"/>
      <c r="W247" s="3"/>
      <c r="X247" s="3"/>
      <c r="Y247" s="3"/>
    </row>
    <row r="248">
      <c r="A248" s="4" t="s">
        <v>1544</v>
      </c>
      <c r="B248" s="4" t="s">
        <v>1545</v>
      </c>
      <c r="C248" s="4">
        <v>2011.0</v>
      </c>
      <c r="D248" s="4" t="s">
        <v>137</v>
      </c>
      <c r="E248" s="4" t="s">
        <v>32</v>
      </c>
      <c r="F248" s="4">
        <v>4.0</v>
      </c>
      <c r="G248" s="4">
        <v>28.0</v>
      </c>
      <c r="H248" s="4">
        <v>3.0</v>
      </c>
      <c r="I248" s="4">
        <v>127.0</v>
      </c>
      <c r="J248" s="4">
        <v>160.0</v>
      </c>
      <c r="K248" s="4" t="s">
        <v>1546</v>
      </c>
      <c r="L248" s="4">
        <v>18.0</v>
      </c>
      <c r="M248" s="5" t="s">
        <v>1547</v>
      </c>
      <c r="N248" s="4" t="s">
        <v>1548</v>
      </c>
      <c r="O248" s="4" t="s">
        <v>26</v>
      </c>
      <c r="P248" s="4" t="s">
        <v>1549</v>
      </c>
      <c r="Q248" s="6" t="s">
        <v>101</v>
      </c>
      <c r="R248" s="6"/>
      <c r="S248" s="3"/>
      <c r="T248" s="3"/>
      <c r="U248" s="3"/>
      <c r="V248" s="3"/>
      <c r="W248" s="3"/>
      <c r="X248" s="3"/>
      <c r="Y248" s="3"/>
    </row>
    <row r="249">
      <c r="A249" s="4" t="s">
        <v>1550</v>
      </c>
      <c r="B249" s="4" t="s">
        <v>1551</v>
      </c>
      <c r="C249" s="4">
        <v>2009.0</v>
      </c>
      <c r="D249" s="4" t="s">
        <v>47</v>
      </c>
      <c r="E249" s="4" t="s">
        <v>32</v>
      </c>
      <c r="F249" s="4" t="s">
        <v>22</v>
      </c>
      <c r="G249" s="4">
        <v>20.0</v>
      </c>
      <c r="H249" s="4">
        <v>1.0</v>
      </c>
      <c r="I249" s="4">
        <v>18.0</v>
      </c>
      <c r="J249" s="4">
        <v>32.0</v>
      </c>
      <c r="K249" s="4" t="s">
        <v>1552</v>
      </c>
      <c r="L249" s="4">
        <v>227.0</v>
      </c>
      <c r="M249" s="5" t="s">
        <v>1553</v>
      </c>
      <c r="N249" s="4" t="s">
        <v>1554</v>
      </c>
      <c r="O249" s="4" t="s">
        <v>26</v>
      </c>
      <c r="P249" s="4" t="s">
        <v>1555</v>
      </c>
      <c r="Q249" s="6" t="s">
        <v>101</v>
      </c>
      <c r="R249" s="6"/>
      <c r="S249" s="3"/>
      <c r="T249" s="3"/>
      <c r="U249" s="3"/>
      <c r="V249" s="3"/>
      <c r="W249" s="3"/>
      <c r="X249" s="3"/>
      <c r="Y249" s="3"/>
    </row>
    <row r="250">
      <c r="A250" s="4" t="s">
        <v>1556</v>
      </c>
      <c r="B250" s="4" t="s">
        <v>1557</v>
      </c>
      <c r="C250" s="4">
        <v>2012.0</v>
      </c>
      <c r="D250" s="4" t="s">
        <v>47</v>
      </c>
      <c r="E250" s="4" t="s">
        <v>32</v>
      </c>
      <c r="F250" s="4" t="s">
        <v>22</v>
      </c>
      <c r="G250" s="4">
        <v>23.0</v>
      </c>
      <c r="H250" s="4">
        <v>2.0</v>
      </c>
      <c r="I250" s="4">
        <v>287.0</v>
      </c>
      <c r="J250" s="4">
        <v>305.0</v>
      </c>
      <c r="K250" s="4" t="s">
        <v>1558</v>
      </c>
      <c r="L250" s="4">
        <v>41.0</v>
      </c>
      <c r="M250" s="5" t="s">
        <v>1559</v>
      </c>
      <c r="N250" s="4" t="s">
        <v>1560</v>
      </c>
      <c r="O250" s="4" t="s">
        <v>26</v>
      </c>
      <c r="P250" s="4" t="s">
        <v>1561</v>
      </c>
      <c r="Q250" s="6" t="s">
        <v>101</v>
      </c>
      <c r="R250" s="6"/>
      <c r="S250" s="3"/>
      <c r="T250" s="3"/>
      <c r="U250" s="3"/>
      <c r="V250" s="3"/>
      <c r="W250" s="3"/>
      <c r="X250" s="3"/>
      <c r="Y250" s="3"/>
    </row>
    <row r="251">
      <c r="A251" s="4" t="s">
        <v>1562</v>
      </c>
      <c r="B251" s="4" t="s">
        <v>1563</v>
      </c>
      <c r="C251" s="4">
        <v>2013.0</v>
      </c>
      <c r="D251" s="4" t="s">
        <v>31</v>
      </c>
      <c r="E251" s="4" t="s">
        <v>32</v>
      </c>
      <c r="F251" s="4" t="s">
        <v>22</v>
      </c>
      <c r="G251" s="4">
        <v>37.0</v>
      </c>
      <c r="H251" s="4">
        <v>2.0</v>
      </c>
      <c r="I251" s="4">
        <v>483.0</v>
      </c>
      <c r="J251" s="4">
        <v>509.0</v>
      </c>
      <c r="K251" s="4" t="s">
        <v>1564</v>
      </c>
      <c r="L251" s="4">
        <v>207.0</v>
      </c>
      <c r="M251" s="5" t="s">
        <v>1565</v>
      </c>
      <c r="N251" s="4" t="s">
        <v>1566</v>
      </c>
      <c r="O251" s="4" t="s">
        <v>26</v>
      </c>
      <c r="P251" s="4" t="s">
        <v>1567</v>
      </c>
      <c r="Q251" s="6" t="s">
        <v>101</v>
      </c>
      <c r="R251" s="6"/>
      <c r="S251" s="3"/>
      <c r="T251" s="3"/>
      <c r="U251" s="3"/>
      <c r="V251" s="3"/>
      <c r="W251" s="3"/>
      <c r="X251" s="3"/>
      <c r="Y251" s="3"/>
    </row>
    <row r="252">
      <c r="A252" s="4" t="s">
        <v>1568</v>
      </c>
      <c r="B252" s="4" t="s">
        <v>1569</v>
      </c>
      <c r="C252" s="4">
        <v>2011.0</v>
      </c>
      <c r="D252" s="4" t="s">
        <v>218</v>
      </c>
      <c r="E252" s="4" t="s">
        <v>219</v>
      </c>
      <c r="F252" s="4" t="s">
        <v>22</v>
      </c>
      <c r="G252" s="4">
        <v>32.0</v>
      </c>
      <c r="H252" s="4">
        <v>3.0</v>
      </c>
      <c r="I252" s="4">
        <v>254.0</v>
      </c>
      <c r="J252" s="4">
        <v>279.0</v>
      </c>
      <c r="K252" s="4" t="s">
        <v>1570</v>
      </c>
      <c r="L252" s="4">
        <v>383.0</v>
      </c>
      <c r="M252" s="5" t="s">
        <v>1571</v>
      </c>
      <c r="N252" s="4" t="s">
        <v>1572</v>
      </c>
      <c r="O252" s="4" t="s">
        <v>26</v>
      </c>
      <c r="P252" s="4" t="s">
        <v>1573</v>
      </c>
      <c r="Q252" s="6" t="s">
        <v>101</v>
      </c>
      <c r="R252" s="6"/>
      <c r="S252" s="3"/>
      <c r="T252" s="3"/>
      <c r="U252" s="3"/>
      <c r="V252" s="3"/>
      <c r="W252" s="3"/>
      <c r="X252" s="3"/>
      <c r="Y252" s="3"/>
    </row>
    <row r="253">
      <c r="A253" s="4" t="s">
        <v>1574</v>
      </c>
      <c r="B253" s="4" t="s">
        <v>1575</v>
      </c>
      <c r="C253" s="4">
        <v>2020.0</v>
      </c>
      <c r="D253" s="4" t="s">
        <v>337</v>
      </c>
      <c r="E253" s="4" t="s">
        <v>32</v>
      </c>
      <c r="F253" s="4">
        <v>4.0</v>
      </c>
      <c r="G253" s="4">
        <v>35.0</v>
      </c>
      <c r="H253" s="4">
        <v>4.0</v>
      </c>
      <c r="I253" s="4">
        <v>337.0</v>
      </c>
      <c r="J253" s="4">
        <v>360.0</v>
      </c>
      <c r="K253" s="4" t="s">
        <v>1576</v>
      </c>
      <c r="L253" s="4">
        <v>13.0</v>
      </c>
      <c r="M253" s="5" t="s">
        <v>1577</v>
      </c>
      <c r="N253" s="4" t="s">
        <v>1578</v>
      </c>
      <c r="O253" s="4" t="s">
        <v>26</v>
      </c>
      <c r="P253" s="4" t="s">
        <v>1579</v>
      </c>
      <c r="Q253" s="6" t="s">
        <v>101</v>
      </c>
      <c r="R253" s="6"/>
      <c r="S253" s="3"/>
      <c r="T253" s="3"/>
      <c r="U253" s="3"/>
      <c r="V253" s="3"/>
      <c r="W253" s="3"/>
      <c r="X253" s="3"/>
      <c r="Y253" s="3"/>
    </row>
    <row r="254">
      <c r="A254" s="4" t="s">
        <v>1580</v>
      </c>
      <c r="B254" s="4" t="s">
        <v>1581</v>
      </c>
      <c r="C254" s="4">
        <v>2015.0</v>
      </c>
      <c r="D254" s="4" t="s">
        <v>47</v>
      </c>
      <c r="E254" s="4" t="s">
        <v>32</v>
      </c>
      <c r="F254" s="4" t="s">
        <v>22</v>
      </c>
      <c r="G254" s="4">
        <v>26.0</v>
      </c>
      <c r="H254" s="4">
        <v>4.0</v>
      </c>
      <c r="I254" s="4">
        <v>829.0</v>
      </c>
      <c r="J254" s="4">
        <v>844.0</v>
      </c>
      <c r="K254" s="4" t="s">
        <v>1582</v>
      </c>
      <c r="L254" s="4">
        <v>14.0</v>
      </c>
      <c r="M254" s="5" t="s">
        <v>1583</v>
      </c>
      <c r="N254" s="4" t="s">
        <v>1584</v>
      </c>
      <c r="O254" s="4" t="s">
        <v>26</v>
      </c>
      <c r="P254" s="4" t="s">
        <v>1585</v>
      </c>
      <c r="Q254" s="6" t="s">
        <v>28</v>
      </c>
      <c r="R254" s="6"/>
      <c r="S254" s="3"/>
      <c r="T254" s="3"/>
      <c r="U254" s="3"/>
      <c r="V254" s="3"/>
      <c r="W254" s="3"/>
      <c r="X254" s="3"/>
      <c r="Y254" s="3"/>
    </row>
    <row r="255">
      <c r="A255" s="4" t="s">
        <v>1586</v>
      </c>
      <c r="B255" s="4" t="s">
        <v>1587</v>
      </c>
      <c r="C255" s="4">
        <v>2018.0</v>
      </c>
      <c r="D255" s="4" t="s">
        <v>245</v>
      </c>
      <c r="E255" s="4" t="s">
        <v>32</v>
      </c>
      <c r="F255" s="4">
        <v>4.0</v>
      </c>
      <c r="G255" s="4">
        <v>27.0</v>
      </c>
      <c r="H255" s="4">
        <v>3.0</v>
      </c>
      <c r="I255" s="4">
        <v>257.0</v>
      </c>
      <c r="J255" s="4">
        <v>273.0</v>
      </c>
      <c r="K255" s="4" t="s">
        <v>1588</v>
      </c>
      <c r="L255" s="4">
        <v>4.0</v>
      </c>
      <c r="M255" s="5" t="s">
        <v>1589</v>
      </c>
      <c r="N255" s="4" t="s">
        <v>1590</v>
      </c>
      <c r="O255" s="4" t="s">
        <v>26</v>
      </c>
      <c r="P255" s="4" t="s">
        <v>1591</v>
      </c>
      <c r="Q255" s="6" t="s">
        <v>28</v>
      </c>
      <c r="R255" s="6"/>
      <c r="S255" s="3"/>
      <c r="T255" s="3"/>
      <c r="U255" s="3"/>
      <c r="V255" s="3"/>
      <c r="W255" s="3"/>
      <c r="X255" s="3"/>
      <c r="Y255" s="3"/>
    </row>
    <row r="256">
      <c r="A256" s="4" t="s">
        <v>1592</v>
      </c>
      <c r="B256" s="4" t="s">
        <v>1593</v>
      </c>
      <c r="C256" s="4">
        <v>2020.0</v>
      </c>
      <c r="D256" s="4" t="s">
        <v>337</v>
      </c>
      <c r="E256" s="4" t="s">
        <v>32</v>
      </c>
      <c r="F256" s="4">
        <v>4.0</v>
      </c>
      <c r="G256" s="4">
        <v>35.0</v>
      </c>
      <c r="H256" s="4">
        <v>1.0</v>
      </c>
      <c r="I256" s="4">
        <v>49.0</v>
      </c>
      <c r="J256" s="4">
        <v>65.0</v>
      </c>
      <c r="K256" s="4" t="s">
        <v>1594</v>
      </c>
      <c r="L256" s="4">
        <v>3.0</v>
      </c>
      <c r="M256" s="5" t="s">
        <v>1595</v>
      </c>
      <c r="N256" s="4" t="s">
        <v>1596</v>
      </c>
      <c r="O256" s="4" t="s">
        <v>26</v>
      </c>
      <c r="P256" s="4" t="s">
        <v>1597</v>
      </c>
      <c r="Q256" s="6" t="s">
        <v>28</v>
      </c>
      <c r="R256" s="6"/>
      <c r="S256" s="3"/>
      <c r="T256" s="3"/>
      <c r="U256" s="3"/>
      <c r="V256" s="3"/>
      <c r="W256" s="3"/>
      <c r="X256" s="3"/>
      <c r="Y256" s="3"/>
    </row>
    <row r="257">
      <c r="A257" s="4" t="s">
        <v>1598</v>
      </c>
      <c r="B257" s="4" t="s">
        <v>1599</v>
      </c>
      <c r="C257" s="4">
        <v>2018.0</v>
      </c>
      <c r="D257" s="4" t="s">
        <v>87</v>
      </c>
      <c r="E257" s="4" t="s">
        <v>88</v>
      </c>
      <c r="F257" s="4">
        <v>4.0</v>
      </c>
      <c r="G257" s="4">
        <v>38.0</v>
      </c>
      <c r="H257" s="4">
        <v>1.0</v>
      </c>
      <c r="I257" s="4">
        <v>129.0</v>
      </c>
      <c r="J257" s="4">
        <v>148.0</v>
      </c>
      <c r="K257" s="4" t="s">
        <v>1600</v>
      </c>
      <c r="L257" s="4">
        <v>230.0</v>
      </c>
      <c r="M257" s="5" t="s">
        <v>1601</v>
      </c>
      <c r="N257" s="4" t="s">
        <v>1602</v>
      </c>
      <c r="O257" s="4" t="s">
        <v>26</v>
      </c>
      <c r="P257" s="4" t="s">
        <v>1603</v>
      </c>
      <c r="Q257" s="6" t="s">
        <v>28</v>
      </c>
      <c r="R257" s="6"/>
      <c r="S257" s="3"/>
      <c r="T257" s="3"/>
      <c r="U257" s="3"/>
      <c r="V257" s="3"/>
      <c r="W257" s="3"/>
      <c r="X257" s="3"/>
      <c r="Y257" s="3"/>
    </row>
    <row r="258">
      <c r="A258" s="4" t="s">
        <v>1604</v>
      </c>
      <c r="B258" s="4" t="s">
        <v>1605</v>
      </c>
      <c r="C258" s="4">
        <v>2019.0</v>
      </c>
      <c r="D258" s="4" t="s">
        <v>462</v>
      </c>
      <c r="E258" s="4" t="s">
        <v>463</v>
      </c>
      <c r="F258" s="4">
        <v>4.0</v>
      </c>
      <c r="G258" s="4">
        <v>30.0</v>
      </c>
      <c r="H258" s="4">
        <v>2.0</v>
      </c>
      <c r="I258" s="4">
        <v>341.0</v>
      </c>
      <c r="J258" s="4">
        <v>361.0</v>
      </c>
      <c r="K258" s="4" t="s">
        <v>1606</v>
      </c>
      <c r="L258" s="4">
        <v>260.0</v>
      </c>
      <c r="M258" s="5" t="s">
        <v>1607</v>
      </c>
      <c r="N258" s="4" t="s">
        <v>1608</v>
      </c>
      <c r="O258" s="4" t="s">
        <v>26</v>
      </c>
      <c r="P258" s="4" t="s">
        <v>1609</v>
      </c>
      <c r="Q258" s="6" t="s">
        <v>101</v>
      </c>
      <c r="R258" s="6"/>
      <c r="S258" s="3"/>
      <c r="T258" s="3"/>
      <c r="U258" s="3"/>
      <c r="V258" s="3"/>
      <c r="W258" s="3"/>
      <c r="X258" s="3"/>
      <c r="Y258" s="3"/>
    </row>
    <row r="259">
      <c r="A259" s="4" t="s">
        <v>1610</v>
      </c>
      <c r="B259" s="4" t="s">
        <v>1611</v>
      </c>
      <c r="C259" s="4">
        <v>2001.0</v>
      </c>
      <c r="D259" s="4" t="s">
        <v>173</v>
      </c>
      <c r="E259" s="4" t="s">
        <v>96</v>
      </c>
      <c r="F259" s="4" t="s">
        <v>22</v>
      </c>
      <c r="G259" s="4">
        <v>12.0</v>
      </c>
      <c r="H259" s="4">
        <v>6.0</v>
      </c>
      <c r="I259" s="4">
        <v>702.0</v>
      </c>
      <c r="J259" s="4">
        <v>728.0</v>
      </c>
      <c r="K259" s="4" t="s">
        <v>1612</v>
      </c>
      <c r="L259" s="4">
        <v>67.0</v>
      </c>
      <c r="M259" s="5" t="s">
        <v>1613</v>
      </c>
      <c r="N259" s="4" t="s">
        <v>1614</v>
      </c>
      <c r="O259" s="4" t="s">
        <v>26</v>
      </c>
      <c r="P259" s="4" t="s">
        <v>1615</v>
      </c>
      <c r="Q259" s="6" t="s">
        <v>28</v>
      </c>
      <c r="R259" s="3"/>
      <c r="S259" s="3"/>
      <c r="T259" s="3"/>
      <c r="U259" s="3"/>
      <c r="V259" s="3"/>
      <c r="W259" s="3"/>
      <c r="X259" s="3"/>
      <c r="Y259" s="3"/>
    </row>
    <row r="260">
      <c r="A260" s="4" t="s">
        <v>1616</v>
      </c>
      <c r="B260" s="4" t="s">
        <v>1617</v>
      </c>
      <c r="C260" s="4">
        <v>1995.0</v>
      </c>
      <c r="D260" s="4" t="s">
        <v>137</v>
      </c>
      <c r="E260" s="4" t="s">
        <v>32</v>
      </c>
      <c r="F260" s="4">
        <v>4.0</v>
      </c>
      <c r="G260" s="4">
        <v>12.0</v>
      </c>
      <c r="H260" s="4">
        <v>2.0</v>
      </c>
      <c r="I260" s="4">
        <v>37.0</v>
      </c>
      <c r="J260" s="4">
        <v>57.0</v>
      </c>
      <c r="K260" s="4" t="s">
        <v>1618</v>
      </c>
      <c r="L260" s="4">
        <v>516.0</v>
      </c>
      <c r="M260" s="5" t="s">
        <v>1619</v>
      </c>
      <c r="N260" s="4" t="s">
        <v>1620</v>
      </c>
      <c r="O260" s="4" t="s">
        <v>26</v>
      </c>
      <c r="P260" s="4" t="s">
        <v>1621</v>
      </c>
      <c r="Q260" s="6" t="s">
        <v>101</v>
      </c>
      <c r="R260" s="6"/>
      <c r="S260" s="3"/>
      <c r="T260" s="3"/>
      <c r="U260" s="3"/>
      <c r="V260" s="3"/>
      <c r="W260" s="3"/>
      <c r="X260" s="3"/>
      <c r="Y260" s="3"/>
    </row>
    <row r="261">
      <c r="A261" s="4" t="s">
        <v>1622</v>
      </c>
      <c r="B261" s="4" t="s">
        <v>1623</v>
      </c>
      <c r="C261" s="4">
        <v>2013.0</v>
      </c>
      <c r="D261" s="4" t="s">
        <v>78</v>
      </c>
      <c r="E261" s="4" t="s">
        <v>79</v>
      </c>
      <c r="F261" s="4">
        <v>4.0</v>
      </c>
      <c r="G261" s="4">
        <v>30.0</v>
      </c>
      <c r="H261" s="4">
        <v>3.0</v>
      </c>
      <c r="I261" s="4">
        <v>487.0</v>
      </c>
      <c r="J261" s="4">
        <v>499.0</v>
      </c>
      <c r="K261" s="4" t="s">
        <v>1624</v>
      </c>
      <c r="L261" s="4">
        <v>29.0</v>
      </c>
      <c r="M261" s="5" t="s">
        <v>1625</v>
      </c>
      <c r="N261" s="4" t="s">
        <v>1626</v>
      </c>
      <c r="O261" s="4" t="s">
        <v>26</v>
      </c>
      <c r="P261" s="4" t="s">
        <v>1627</v>
      </c>
      <c r="Q261" s="6" t="s">
        <v>28</v>
      </c>
      <c r="R261" s="6"/>
      <c r="S261" s="3"/>
      <c r="T261" s="3"/>
      <c r="U261" s="3"/>
      <c r="V261" s="3"/>
      <c r="W261" s="3"/>
      <c r="X261" s="3"/>
      <c r="Y261" s="3"/>
    </row>
    <row r="262">
      <c r="A262" s="4" t="s">
        <v>1628</v>
      </c>
      <c r="B262" s="4" t="s">
        <v>1629</v>
      </c>
      <c r="C262" s="4">
        <v>2005.0</v>
      </c>
      <c r="D262" s="4" t="s">
        <v>137</v>
      </c>
      <c r="E262" s="4" t="s">
        <v>32</v>
      </c>
      <c r="F262" s="4">
        <v>4.0</v>
      </c>
      <c r="G262" s="4">
        <v>22.0</v>
      </c>
      <c r="H262" s="4">
        <v>2.0</v>
      </c>
      <c r="I262" s="4">
        <v>15.0</v>
      </c>
      <c r="J262" s="4">
        <v>35.0</v>
      </c>
      <c r="K262" s="4" t="s">
        <v>1630</v>
      </c>
      <c r="L262" s="4">
        <v>66.0</v>
      </c>
      <c r="M262" s="5" t="s">
        <v>1631</v>
      </c>
      <c r="N262" s="4" t="s">
        <v>1632</v>
      </c>
      <c r="O262" s="4" t="s">
        <v>26</v>
      </c>
      <c r="P262" s="4" t="s">
        <v>1633</v>
      </c>
      <c r="Q262" s="6" t="s">
        <v>101</v>
      </c>
      <c r="R262" s="6"/>
      <c r="S262" s="3"/>
      <c r="T262" s="3"/>
      <c r="U262" s="3"/>
      <c r="V262" s="3"/>
      <c r="W262" s="3"/>
      <c r="X262" s="3"/>
      <c r="Y262" s="3"/>
    </row>
    <row r="263">
      <c r="A263" s="4" t="s">
        <v>1634</v>
      </c>
      <c r="B263" s="4" t="s">
        <v>1635</v>
      </c>
      <c r="C263" s="4">
        <v>1992.0</v>
      </c>
      <c r="D263" s="4" t="s">
        <v>701</v>
      </c>
      <c r="E263" s="4" t="s">
        <v>32</v>
      </c>
      <c r="F263" s="4">
        <v>4.0</v>
      </c>
      <c r="G263" s="4">
        <v>2.0</v>
      </c>
      <c r="H263" s="4">
        <v>3.0</v>
      </c>
      <c r="I263" s="4">
        <v>169.0</v>
      </c>
      <c r="J263" s="4">
        <v>187.0</v>
      </c>
      <c r="K263" s="4" t="s">
        <v>1636</v>
      </c>
      <c r="L263" s="4">
        <v>30.0</v>
      </c>
      <c r="M263" s="5" t="s">
        <v>1637</v>
      </c>
      <c r="N263" s="4" t="s">
        <v>1638</v>
      </c>
      <c r="O263" s="4" t="s">
        <v>26</v>
      </c>
      <c r="P263" s="4" t="s">
        <v>1639</v>
      </c>
      <c r="Q263" s="6" t="s">
        <v>101</v>
      </c>
      <c r="R263" s="6"/>
      <c r="S263" s="3"/>
      <c r="T263" s="3"/>
      <c r="U263" s="3"/>
      <c r="V263" s="3"/>
      <c r="W263" s="3"/>
      <c r="X263" s="3"/>
      <c r="Y263" s="3"/>
    </row>
    <row r="264">
      <c r="A264" s="4" t="s">
        <v>1640</v>
      </c>
      <c r="B264" s="4" t="s">
        <v>1641</v>
      </c>
      <c r="C264" s="4">
        <v>2018.0</v>
      </c>
      <c r="D264" s="4" t="s">
        <v>337</v>
      </c>
      <c r="E264" s="4" t="s">
        <v>32</v>
      </c>
      <c r="F264" s="4">
        <v>4.0</v>
      </c>
      <c r="G264" s="4">
        <v>33.0</v>
      </c>
      <c r="H264" s="4">
        <v>1.0</v>
      </c>
      <c r="I264" s="4">
        <v>70.0</v>
      </c>
      <c r="J264" s="4">
        <v>83.0</v>
      </c>
      <c r="K264" s="4" t="s">
        <v>1642</v>
      </c>
      <c r="L264" s="4">
        <v>13.0</v>
      </c>
      <c r="M264" s="5" t="s">
        <v>1643</v>
      </c>
      <c r="N264" s="4" t="s">
        <v>1644</v>
      </c>
      <c r="O264" s="4" t="s">
        <v>26</v>
      </c>
      <c r="P264" s="4" t="s">
        <v>1645</v>
      </c>
      <c r="Q264" s="6" t="s">
        <v>28</v>
      </c>
      <c r="R264" s="6"/>
      <c r="S264" s="3"/>
      <c r="T264" s="3"/>
      <c r="U264" s="3"/>
      <c r="V264" s="3"/>
      <c r="W264" s="3"/>
      <c r="X264" s="3"/>
      <c r="Y264" s="3"/>
    </row>
    <row r="265">
      <c r="A265" s="4" t="s">
        <v>1646</v>
      </c>
      <c r="B265" s="4" t="s">
        <v>1647</v>
      </c>
      <c r="C265" s="4">
        <v>2008.0</v>
      </c>
      <c r="D265" s="4" t="s">
        <v>1447</v>
      </c>
      <c r="E265" s="4" t="s">
        <v>463</v>
      </c>
      <c r="F265" s="4">
        <v>4.0</v>
      </c>
      <c r="G265" s="4">
        <v>45.0</v>
      </c>
      <c r="H265" s="4">
        <v>1.0</v>
      </c>
      <c r="I265" s="4">
        <v>26.0</v>
      </c>
      <c r="J265" s="4">
        <v>50.0</v>
      </c>
      <c r="K265" s="4" t="s">
        <v>1648</v>
      </c>
      <c r="L265" s="4">
        <v>421.0</v>
      </c>
      <c r="M265" s="5" t="s">
        <v>1649</v>
      </c>
      <c r="N265" s="4" t="s">
        <v>1650</v>
      </c>
      <c r="O265" s="4" t="s">
        <v>26</v>
      </c>
      <c r="P265" s="4" t="s">
        <v>1651</v>
      </c>
      <c r="Q265" s="6" t="s">
        <v>28</v>
      </c>
      <c r="R265" s="6"/>
      <c r="S265" s="3"/>
      <c r="T265" s="3"/>
      <c r="U265" s="3"/>
      <c r="V265" s="3"/>
      <c r="W265" s="3"/>
      <c r="X265" s="3"/>
      <c r="Y265" s="3"/>
    </row>
    <row r="266">
      <c r="A266" s="4" t="s">
        <v>1652</v>
      </c>
      <c r="B266" s="4" t="s">
        <v>1653</v>
      </c>
      <c r="C266" s="4">
        <v>2020.0</v>
      </c>
      <c r="D266" s="4" t="s">
        <v>31</v>
      </c>
      <c r="E266" s="4" t="s">
        <v>32</v>
      </c>
      <c r="F266" s="4" t="s">
        <v>22</v>
      </c>
      <c r="G266" s="4">
        <v>44.0</v>
      </c>
      <c r="H266" s="4">
        <v>2.0</v>
      </c>
      <c r="I266" s="4">
        <v>661.0</v>
      </c>
      <c r="J266" s="4">
        <v>697.0</v>
      </c>
      <c r="K266" s="4" t="s">
        <v>1654</v>
      </c>
      <c r="L266" s="4">
        <v>5.0</v>
      </c>
      <c r="M266" s="5" t="s">
        <v>1655</v>
      </c>
      <c r="N266" s="4" t="s">
        <v>1656</v>
      </c>
      <c r="O266" s="4" t="s">
        <v>26</v>
      </c>
      <c r="P266" s="4" t="s">
        <v>1657</v>
      </c>
      <c r="Q266" s="6" t="s">
        <v>101</v>
      </c>
      <c r="R266" s="6"/>
      <c r="S266" s="3"/>
      <c r="T266" s="3"/>
      <c r="U266" s="3"/>
      <c r="V266" s="3"/>
      <c r="W266" s="3"/>
      <c r="X266" s="3"/>
      <c r="Y266" s="3"/>
    </row>
    <row r="267">
      <c r="A267" s="4" t="s">
        <v>1658</v>
      </c>
      <c r="B267" s="4" t="s">
        <v>1659</v>
      </c>
      <c r="C267" s="4">
        <v>2011.0</v>
      </c>
      <c r="D267" s="4" t="s">
        <v>199</v>
      </c>
      <c r="E267" s="4" t="s">
        <v>21</v>
      </c>
      <c r="F267" s="4" t="s">
        <v>22</v>
      </c>
      <c r="G267" s="4">
        <v>86.0</v>
      </c>
      <c r="H267" s="4">
        <v>1.0</v>
      </c>
      <c r="I267" s="4">
        <v>155.0</v>
      </c>
      <c r="J267" s="4">
        <v>184.0</v>
      </c>
      <c r="K267" s="4" t="s">
        <v>1660</v>
      </c>
      <c r="L267" s="4">
        <v>161.0</v>
      </c>
      <c r="M267" s="5" t="s">
        <v>1661</v>
      </c>
      <c r="N267" s="4" t="s">
        <v>1662</v>
      </c>
      <c r="O267" s="4" t="s">
        <v>26</v>
      </c>
      <c r="P267" s="4" t="s">
        <v>1663</v>
      </c>
      <c r="Q267" s="6" t="s">
        <v>28</v>
      </c>
      <c r="R267" s="3"/>
      <c r="S267" s="3"/>
      <c r="T267" s="3"/>
      <c r="U267" s="3"/>
      <c r="V267" s="3"/>
      <c r="W267" s="3"/>
      <c r="X267" s="3"/>
      <c r="Y267" s="3"/>
    </row>
    <row r="268">
      <c r="A268" s="4" t="s">
        <v>1664</v>
      </c>
      <c r="B268" s="4" t="s">
        <v>1665</v>
      </c>
      <c r="C268" s="4">
        <v>2012.0</v>
      </c>
      <c r="D268" s="4" t="s">
        <v>123</v>
      </c>
      <c r="E268" s="4" t="s">
        <v>88</v>
      </c>
      <c r="F268" s="4">
        <v>4.0</v>
      </c>
      <c r="G268" s="4">
        <v>48.0</v>
      </c>
      <c r="H268" s="4">
        <v>1.0</v>
      </c>
      <c r="I268" s="4">
        <v>24.0</v>
      </c>
      <c r="J268" s="4">
        <v>43.0</v>
      </c>
      <c r="K268" s="4" t="s">
        <v>1666</v>
      </c>
      <c r="L268" s="4">
        <v>82.0</v>
      </c>
      <c r="M268" s="5" t="s">
        <v>1667</v>
      </c>
      <c r="N268" s="4" t="s">
        <v>1668</v>
      </c>
      <c r="O268" s="4" t="s">
        <v>26</v>
      </c>
      <c r="P268" s="4" t="s">
        <v>1669</v>
      </c>
      <c r="Q268" s="6" t="s">
        <v>28</v>
      </c>
      <c r="R268" s="7" t="s">
        <v>128</v>
      </c>
      <c r="S268" s="3"/>
      <c r="T268" s="3"/>
      <c r="U268" s="3"/>
      <c r="V268" s="3"/>
      <c r="W268" s="3"/>
      <c r="X268" s="3"/>
      <c r="Y268" s="3"/>
    </row>
    <row r="269">
      <c r="A269" s="4" t="s">
        <v>1670</v>
      </c>
      <c r="B269" s="4" t="s">
        <v>1671</v>
      </c>
      <c r="C269" s="4">
        <v>2022.0</v>
      </c>
      <c r="D269" s="4" t="s">
        <v>1672</v>
      </c>
      <c r="E269" s="4" t="s">
        <v>21</v>
      </c>
      <c r="F269" s="4">
        <v>4.0</v>
      </c>
      <c r="G269" s="4">
        <v>39.0</v>
      </c>
      <c r="H269" s="4">
        <v>1.0</v>
      </c>
      <c r="I269" s="4">
        <v>691.0</v>
      </c>
      <c r="J269" s="4">
        <v>720.0</v>
      </c>
      <c r="K269" s="4" t="s">
        <v>1673</v>
      </c>
      <c r="L269" s="4">
        <v>5.0</v>
      </c>
      <c r="M269" s="5" t="s">
        <v>1674</v>
      </c>
      <c r="N269" s="4" t="s">
        <v>1675</v>
      </c>
      <c r="O269" s="4" t="s">
        <v>26</v>
      </c>
      <c r="P269" s="4" t="s">
        <v>1676</v>
      </c>
      <c r="Q269" s="6" t="s">
        <v>101</v>
      </c>
      <c r="R269" s="6"/>
      <c r="S269" s="3"/>
      <c r="T269" s="3"/>
      <c r="U269" s="3"/>
      <c r="V269" s="3"/>
      <c r="W269" s="3"/>
      <c r="X269" s="3"/>
      <c r="Y269" s="3"/>
    </row>
    <row r="270">
      <c r="A270" s="4" t="s">
        <v>1677</v>
      </c>
      <c r="B270" s="4" t="s">
        <v>1678</v>
      </c>
      <c r="C270" s="4">
        <v>2020.0</v>
      </c>
      <c r="D270" s="4" t="s">
        <v>31</v>
      </c>
      <c r="E270" s="4" t="s">
        <v>32</v>
      </c>
      <c r="F270" s="4" t="s">
        <v>22</v>
      </c>
      <c r="G270" s="4">
        <v>44.0</v>
      </c>
      <c r="H270" s="4">
        <v>3.0</v>
      </c>
      <c r="I270" s="4">
        <v>1359.0</v>
      </c>
      <c r="J270" s="4">
        <v>1390.0</v>
      </c>
      <c r="K270" s="4" t="s">
        <v>1679</v>
      </c>
      <c r="L270" s="4">
        <v>33.0</v>
      </c>
      <c r="M270" s="5" t="s">
        <v>1680</v>
      </c>
      <c r="N270" s="4" t="s">
        <v>1681</v>
      </c>
      <c r="O270" s="4" t="s">
        <v>429</v>
      </c>
      <c r="P270" s="4" t="s">
        <v>1682</v>
      </c>
      <c r="Q270" s="6" t="s">
        <v>28</v>
      </c>
      <c r="R270" s="6"/>
      <c r="S270" s="3"/>
      <c r="T270" s="3"/>
      <c r="U270" s="3"/>
      <c r="V270" s="3"/>
      <c r="W270" s="3"/>
      <c r="X270" s="3"/>
      <c r="Y270" s="3"/>
    </row>
    <row r="271">
      <c r="A271" s="4" t="s">
        <v>1683</v>
      </c>
      <c r="B271" s="4" t="s">
        <v>1684</v>
      </c>
      <c r="C271" s="4">
        <v>2019.0</v>
      </c>
      <c r="D271" s="4" t="s">
        <v>310</v>
      </c>
      <c r="E271" s="4" t="s">
        <v>32</v>
      </c>
      <c r="F271" s="4" t="s">
        <v>22</v>
      </c>
      <c r="G271" s="4">
        <v>20.0</v>
      </c>
      <c r="H271" s="4">
        <v>6.0</v>
      </c>
      <c r="I271" s="4">
        <v>681.0</v>
      </c>
      <c r="J271" s="4">
        <v>701.0</v>
      </c>
      <c r="K271" s="4" t="s">
        <v>1685</v>
      </c>
      <c r="L271" s="4">
        <v>6.0</v>
      </c>
      <c r="M271" s="5" t="s">
        <v>1686</v>
      </c>
      <c r="N271" s="4" t="s">
        <v>1687</v>
      </c>
      <c r="O271" s="4" t="s">
        <v>26</v>
      </c>
      <c r="P271" s="4" t="s">
        <v>1688</v>
      </c>
      <c r="Q271" s="6" t="s">
        <v>28</v>
      </c>
      <c r="R271" s="6"/>
      <c r="S271" s="3"/>
      <c r="T271" s="3"/>
      <c r="U271" s="3"/>
      <c r="V271" s="3"/>
      <c r="W271" s="3"/>
      <c r="X271" s="3"/>
      <c r="Y271" s="3"/>
    </row>
    <row r="272">
      <c r="A272" s="4" t="s">
        <v>1689</v>
      </c>
      <c r="B272" s="4" t="s">
        <v>1690</v>
      </c>
      <c r="C272" s="4">
        <v>2007.0</v>
      </c>
      <c r="D272" s="4" t="s">
        <v>1672</v>
      </c>
      <c r="E272" s="4" t="s">
        <v>21</v>
      </c>
      <c r="F272" s="4">
        <v>4.0</v>
      </c>
      <c r="G272" s="4">
        <v>24.0</v>
      </c>
      <c r="H272" s="4">
        <v>4.0</v>
      </c>
      <c r="I272" s="4">
        <v>1139.0</v>
      </c>
      <c r="J272" s="4">
        <v>1169.0</v>
      </c>
      <c r="K272" s="4" t="s">
        <v>1691</v>
      </c>
      <c r="L272" s="4">
        <v>23.0</v>
      </c>
      <c r="M272" s="5" t="s">
        <v>1692</v>
      </c>
      <c r="N272" s="4" t="s">
        <v>1693</v>
      </c>
      <c r="O272" s="4" t="s">
        <v>26</v>
      </c>
      <c r="P272" s="4" t="s">
        <v>1694</v>
      </c>
      <c r="Q272" s="6" t="s">
        <v>28</v>
      </c>
      <c r="R272" s="3"/>
      <c r="S272" s="3"/>
      <c r="T272" s="3"/>
      <c r="U272" s="3"/>
      <c r="V272" s="3"/>
      <c r="W272" s="3"/>
      <c r="X272" s="3"/>
      <c r="Y272" s="3"/>
    </row>
    <row r="273">
      <c r="A273" s="4" t="s">
        <v>1695</v>
      </c>
      <c r="B273" s="4" t="s">
        <v>1696</v>
      </c>
      <c r="C273" s="4">
        <v>2019.0</v>
      </c>
      <c r="D273" s="4" t="s">
        <v>31</v>
      </c>
      <c r="E273" s="4" t="s">
        <v>32</v>
      </c>
      <c r="F273" s="4" t="s">
        <v>22</v>
      </c>
      <c r="G273" s="4">
        <v>43.0</v>
      </c>
      <c r="H273" s="4">
        <v>4.0</v>
      </c>
      <c r="I273" s="4">
        <v>1278.0</v>
      </c>
      <c r="J273" s="4">
        <v>1302.0</v>
      </c>
      <c r="K273" s="4" t="s">
        <v>1697</v>
      </c>
      <c r="L273" s="4">
        <v>63.0</v>
      </c>
      <c r="M273" s="5" t="s">
        <v>1698</v>
      </c>
      <c r="N273" s="4" t="s">
        <v>1699</v>
      </c>
      <c r="O273" s="4" t="s">
        <v>429</v>
      </c>
      <c r="P273" s="4" t="s">
        <v>1700</v>
      </c>
      <c r="Q273" s="6" t="s">
        <v>101</v>
      </c>
      <c r="R273" s="6"/>
      <c r="S273" s="3"/>
      <c r="T273" s="3"/>
      <c r="U273" s="3"/>
      <c r="V273" s="3"/>
      <c r="W273" s="3"/>
      <c r="X273" s="3"/>
      <c r="Y273" s="3"/>
    </row>
    <row r="274">
      <c r="A274" s="4" t="s">
        <v>1701</v>
      </c>
      <c r="B274" s="4" t="s">
        <v>1702</v>
      </c>
      <c r="C274" s="4">
        <v>2011.0</v>
      </c>
      <c r="D274" s="4" t="s">
        <v>123</v>
      </c>
      <c r="E274" s="4" t="s">
        <v>88</v>
      </c>
      <c r="F274" s="4">
        <v>4.0</v>
      </c>
      <c r="G274" s="4">
        <v>47.0</v>
      </c>
      <c r="H274" s="4">
        <v>1.0</v>
      </c>
      <c r="I274" s="4">
        <v>38.0</v>
      </c>
      <c r="J274" s="4">
        <v>59.0</v>
      </c>
      <c r="K274" s="4" t="s">
        <v>1703</v>
      </c>
      <c r="L274" s="4">
        <v>297.0</v>
      </c>
      <c r="M274" s="5" t="s">
        <v>1704</v>
      </c>
      <c r="N274" s="4" t="s">
        <v>1705</v>
      </c>
      <c r="O274" s="4" t="s">
        <v>26</v>
      </c>
      <c r="P274" s="4" t="s">
        <v>1706</v>
      </c>
      <c r="Q274" s="6" t="s">
        <v>101</v>
      </c>
      <c r="R274" s="7"/>
      <c r="S274" s="3"/>
      <c r="T274" s="3"/>
      <c r="U274" s="3"/>
      <c r="V274" s="3"/>
      <c r="W274" s="3"/>
      <c r="X274" s="3"/>
      <c r="Y274" s="3"/>
    </row>
    <row r="275">
      <c r="A275" s="4" t="s">
        <v>1707</v>
      </c>
      <c r="B275" s="4" t="s">
        <v>1708</v>
      </c>
      <c r="C275" s="4">
        <v>2018.0</v>
      </c>
      <c r="D275" s="4" t="s">
        <v>337</v>
      </c>
      <c r="E275" s="4" t="s">
        <v>32</v>
      </c>
      <c r="F275" s="4">
        <v>4.0</v>
      </c>
      <c r="G275" s="4">
        <v>33.0</v>
      </c>
      <c r="H275" s="4">
        <v>4.0</v>
      </c>
      <c r="I275" s="4">
        <v>326.0</v>
      </c>
      <c r="J275" s="4">
        <v>344.0</v>
      </c>
      <c r="K275" s="4" t="s">
        <v>1709</v>
      </c>
      <c r="L275" s="4">
        <v>11.0</v>
      </c>
      <c r="M275" s="5" t="s">
        <v>1710</v>
      </c>
      <c r="N275" s="4" t="s">
        <v>1711</v>
      </c>
      <c r="O275" s="4" t="s">
        <v>26</v>
      </c>
      <c r="P275" s="4" t="s">
        <v>1712</v>
      </c>
      <c r="Q275" s="6" t="s">
        <v>101</v>
      </c>
      <c r="R275" s="6"/>
      <c r="S275" s="3"/>
      <c r="T275" s="3"/>
      <c r="U275" s="3"/>
      <c r="V275" s="3"/>
      <c r="W275" s="3"/>
      <c r="X275" s="3"/>
      <c r="Y275" s="3"/>
    </row>
    <row r="276">
      <c r="A276" s="4" t="s">
        <v>1713</v>
      </c>
      <c r="B276" s="4" t="s">
        <v>1714</v>
      </c>
      <c r="C276" s="4">
        <v>2011.0</v>
      </c>
      <c r="D276" s="4" t="s">
        <v>310</v>
      </c>
      <c r="E276" s="4" t="s">
        <v>32</v>
      </c>
      <c r="F276" s="4" t="s">
        <v>22</v>
      </c>
      <c r="G276" s="4">
        <v>12.0</v>
      </c>
      <c r="H276" s="4">
        <v>2.0</v>
      </c>
      <c r="I276" s="4">
        <v>189.0</v>
      </c>
      <c r="J276" s="4">
        <v>207.0</v>
      </c>
      <c r="K276" s="4" t="s">
        <v>1715</v>
      </c>
      <c r="L276" s="4">
        <v>30.0</v>
      </c>
      <c r="M276" s="5" t="s">
        <v>1716</v>
      </c>
      <c r="N276" s="4" t="s">
        <v>1717</v>
      </c>
      <c r="O276" s="4" t="s">
        <v>26</v>
      </c>
      <c r="P276" s="4" t="s">
        <v>1718</v>
      </c>
      <c r="Q276" s="6" t="s">
        <v>28</v>
      </c>
      <c r="R276" s="6"/>
      <c r="S276" s="3"/>
      <c r="T276" s="3"/>
      <c r="U276" s="3"/>
      <c r="V276" s="3"/>
      <c r="W276" s="3"/>
      <c r="X276" s="3"/>
      <c r="Y276" s="3"/>
    </row>
    <row r="277">
      <c r="A277" s="4" t="s">
        <v>1719</v>
      </c>
      <c r="B277" s="4" t="s">
        <v>1720</v>
      </c>
      <c r="C277" s="4">
        <v>2021.0</v>
      </c>
      <c r="D277" s="4" t="s">
        <v>218</v>
      </c>
      <c r="E277" s="4" t="s">
        <v>219</v>
      </c>
      <c r="F277" s="4" t="s">
        <v>22</v>
      </c>
      <c r="G277" s="4">
        <v>42.0</v>
      </c>
      <c r="H277" s="4">
        <v>12.0</v>
      </c>
      <c r="I277" s="4">
        <v>2195.0</v>
      </c>
      <c r="J277" s="4">
        <v>2217.0</v>
      </c>
      <c r="K277" s="4" t="s">
        <v>1721</v>
      </c>
      <c r="L277" s="4">
        <v>13.0</v>
      </c>
      <c r="M277" s="5" t="s">
        <v>1722</v>
      </c>
      <c r="N277" s="4" t="s">
        <v>1723</v>
      </c>
      <c r="O277" s="4" t="s">
        <v>26</v>
      </c>
      <c r="P277" s="4" t="s">
        <v>1724</v>
      </c>
      <c r="Q277" s="6" t="s">
        <v>28</v>
      </c>
      <c r="R277" s="3"/>
      <c r="S277" s="3"/>
      <c r="T277" s="3"/>
      <c r="U277" s="3"/>
      <c r="V277" s="3"/>
      <c r="W277" s="3"/>
      <c r="X277" s="3"/>
      <c r="Y277" s="3"/>
    </row>
    <row r="278">
      <c r="A278" s="4" t="s">
        <v>1725</v>
      </c>
      <c r="B278" s="4" t="s">
        <v>1726</v>
      </c>
      <c r="C278" s="4">
        <v>2021.0</v>
      </c>
      <c r="D278" s="4" t="s">
        <v>137</v>
      </c>
      <c r="E278" s="4" t="s">
        <v>32</v>
      </c>
      <c r="F278" s="4">
        <v>4.0</v>
      </c>
      <c r="G278" s="4">
        <v>38.0</v>
      </c>
      <c r="H278" s="4">
        <v>3.0</v>
      </c>
      <c r="I278" s="4">
        <v>765.0</v>
      </c>
      <c r="J278" s="4">
        <v>797.0</v>
      </c>
      <c r="K278" s="4" t="s">
        <v>1727</v>
      </c>
      <c r="L278" s="4">
        <v>2.0</v>
      </c>
      <c r="M278" s="5" t="s">
        <v>1728</v>
      </c>
      <c r="N278" s="4" t="s">
        <v>1729</v>
      </c>
      <c r="O278" s="4" t="s">
        <v>26</v>
      </c>
      <c r="P278" s="4" t="s">
        <v>1730</v>
      </c>
      <c r="Q278" s="6" t="s">
        <v>28</v>
      </c>
      <c r="R278" s="6"/>
      <c r="S278" s="3"/>
      <c r="T278" s="3"/>
      <c r="U278" s="3"/>
      <c r="V278" s="3"/>
      <c r="W278" s="3"/>
      <c r="X278" s="3"/>
      <c r="Y278" s="3"/>
    </row>
    <row r="279">
      <c r="A279" s="4" t="s">
        <v>1731</v>
      </c>
      <c r="B279" s="4" t="s">
        <v>1732</v>
      </c>
      <c r="C279" s="4">
        <v>2019.0</v>
      </c>
      <c r="D279" s="4" t="s">
        <v>310</v>
      </c>
      <c r="E279" s="4" t="s">
        <v>32</v>
      </c>
      <c r="F279" s="4" t="s">
        <v>22</v>
      </c>
      <c r="G279" s="4">
        <v>20.0</v>
      </c>
      <c r="H279" s="4">
        <v>11.0</v>
      </c>
      <c r="I279" s="4">
        <v>1650.0</v>
      </c>
      <c r="J279" s="4">
        <v>1691.0</v>
      </c>
      <c r="K279" s="4" t="s">
        <v>1733</v>
      </c>
      <c r="L279" s="4">
        <v>16.0</v>
      </c>
      <c r="M279" s="5" t="s">
        <v>1734</v>
      </c>
      <c r="N279" s="4" t="s">
        <v>1735</v>
      </c>
      <c r="O279" s="4" t="s">
        <v>26</v>
      </c>
      <c r="P279" s="4" t="s">
        <v>1736</v>
      </c>
      <c r="Q279" s="6" t="s">
        <v>28</v>
      </c>
      <c r="R279" s="6"/>
      <c r="S279" s="3"/>
      <c r="T279" s="3"/>
      <c r="U279" s="3"/>
      <c r="V279" s="3"/>
      <c r="W279" s="3"/>
      <c r="X279" s="3"/>
      <c r="Y279" s="3"/>
    </row>
    <row r="280">
      <c r="A280" s="4" t="s">
        <v>1737</v>
      </c>
      <c r="B280" s="4" t="s">
        <v>1738</v>
      </c>
      <c r="C280" s="4">
        <v>2017.0</v>
      </c>
      <c r="D280" s="4" t="s">
        <v>104</v>
      </c>
      <c r="E280" s="4" t="s">
        <v>64</v>
      </c>
      <c r="F280" s="4">
        <v>4.0</v>
      </c>
      <c r="G280" s="4">
        <v>263.0</v>
      </c>
      <c r="H280" s="4">
        <v>1.0</v>
      </c>
      <c r="I280" s="4">
        <v>214.0</v>
      </c>
      <c r="J280" s="4">
        <v>224.0</v>
      </c>
      <c r="K280" s="4" t="s">
        <v>1739</v>
      </c>
      <c r="L280" s="4">
        <v>60.0</v>
      </c>
      <c r="M280" s="5" t="s">
        <v>1740</v>
      </c>
      <c r="N280" s="4" t="s">
        <v>1741</v>
      </c>
      <c r="O280" s="4" t="s">
        <v>26</v>
      </c>
      <c r="P280" s="4" t="s">
        <v>1742</v>
      </c>
      <c r="Q280" s="6" t="s">
        <v>28</v>
      </c>
      <c r="R280" s="6"/>
      <c r="S280" s="3"/>
      <c r="T280" s="3"/>
      <c r="U280" s="3"/>
      <c r="V280" s="3"/>
      <c r="W280" s="3"/>
      <c r="X280" s="3"/>
      <c r="Y280" s="3"/>
    </row>
    <row r="281">
      <c r="A281" s="4" t="s">
        <v>1743</v>
      </c>
      <c r="B281" s="4" t="s">
        <v>1744</v>
      </c>
      <c r="C281" s="4">
        <v>2011.0</v>
      </c>
      <c r="D281" s="4" t="s">
        <v>104</v>
      </c>
      <c r="E281" s="4" t="s">
        <v>64</v>
      </c>
      <c r="F281" s="4">
        <v>4.0</v>
      </c>
      <c r="G281" s="4">
        <v>213.0</v>
      </c>
      <c r="H281" s="4">
        <v>2.0</v>
      </c>
      <c r="I281" s="4">
        <v>405.0</v>
      </c>
      <c r="J281" s="4">
        <v>413.0</v>
      </c>
      <c r="K281" s="4" t="s">
        <v>1745</v>
      </c>
      <c r="L281" s="4">
        <v>51.0</v>
      </c>
      <c r="M281" s="5" t="s">
        <v>1746</v>
      </c>
      <c r="N281" s="4" t="s">
        <v>1747</v>
      </c>
      <c r="O281" s="4" t="s">
        <v>26</v>
      </c>
      <c r="P281" s="4" t="s">
        <v>1748</v>
      </c>
      <c r="Q281" s="6" t="s">
        <v>28</v>
      </c>
      <c r="R281" s="3"/>
      <c r="S281" s="3"/>
      <c r="T281" s="3"/>
      <c r="U281" s="3"/>
      <c r="V281" s="3"/>
      <c r="W281" s="3"/>
      <c r="X281" s="3"/>
      <c r="Y281" s="3"/>
    </row>
    <row r="282">
      <c r="A282" s="4" t="s">
        <v>1749</v>
      </c>
      <c r="B282" s="4" t="s">
        <v>1750</v>
      </c>
      <c r="C282" s="4">
        <v>2005.0</v>
      </c>
      <c r="D282" s="4" t="s">
        <v>47</v>
      </c>
      <c r="E282" s="4" t="s">
        <v>32</v>
      </c>
      <c r="F282" s="4" t="s">
        <v>22</v>
      </c>
      <c r="G282" s="4">
        <v>16.0</v>
      </c>
      <c r="H282" s="4">
        <v>3.0</v>
      </c>
      <c r="I282" s="4">
        <v>237.0</v>
      </c>
      <c r="J282" s="4">
        <v>255.0</v>
      </c>
      <c r="K282" s="4" t="s">
        <v>1751</v>
      </c>
      <c r="L282" s="4">
        <v>132.0</v>
      </c>
      <c r="M282" s="5" t="s">
        <v>1752</v>
      </c>
      <c r="N282" s="4" t="s">
        <v>1753</v>
      </c>
      <c r="O282" s="4" t="s">
        <v>429</v>
      </c>
      <c r="P282" s="4" t="s">
        <v>1754</v>
      </c>
      <c r="Q282" s="6" t="s">
        <v>28</v>
      </c>
      <c r="R282" s="6"/>
      <c r="S282" s="3"/>
      <c r="T282" s="3"/>
      <c r="U282" s="3"/>
      <c r="V282" s="3"/>
      <c r="W282" s="3"/>
      <c r="X282" s="3"/>
      <c r="Y282" s="3"/>
    </row>
    <row r="283">
      <c r="A283" s="4" t="s">
        <v>1755</v>
      </c>
      <c r="B283" s="4" t="s">
        <v>1756</v>
      </c>
      <c r="C283" s="4">
        <v>2012.0</v>
      </c>
      <c r="D283" s="4" t="s">
        <v>47</v>
      </c>
      <c r="E283" s="4" t="s">
        <v>32</v>
      </c>
      <c r="F283" s="4" t="s">
        <v>22</v>
      </c>
      <c r="G283" s="4">
        <v>23.0</v>
      </c>
      <c r="H283" s="4">
        <v>4.0</v>
      </c>
      <c r="I283" s="4">
        <v>1175.0</v>
      </c>
      <c r="J283" s="4">
        <v>1194.0</v>
      </c>
      <c r="K283" s="4" t="s">
        <v>1757</v>
      </c>
      <c r="L283" s="4">
        <v>21.0</v>
      </c>
      <c r="M283" s="5" t="s">
        <v>1758</v>
      </c>
      <c r="N283" s="4" t="s">
        <v>1759</v>
      </c>
      <c r="O283" s="4" t="s">
        <v>26</v>
      </c>
      <c r="P283" s="4" t="s">
        <v>1760</v>
      </c>
      <c r="Q283" s="6" t="s">
        <v>28</v>
      </c>
      <c r="R283" s="6"/>
      <c r="S283" s="3"/>
      <c r="T283" s="3"/>
      <c r="U283" s="3"/>
      <c r="V283" s="3"/>
      <c r="W283" s="3"/>
      <c r="X283" s="3"/>
      <c r="Y283" s="3"/>
    </row>
    <row r="284">
      <c r="A284" s="4" t="s">
        <v>1761</v>
      </c>
      <c r="B284" s="4" t="s">
        <v>1762</v>
      </c>
      <c r="C284" s="4">
        <v>2004.0</v>
      </c>
      <c r="D284" s="4" t="s">
        <v>47</v>
      </c>
      <c r="E284" s="4" t="s">
        <v>32</v>
      </c>
      <c r="F284" s="4" t="s">
        <v>22</v>
      </c>
      <c r="G284" s="4">
        <v>15.0</v>
      </c>
      <c r="H284" s="4">
        <v>2.0</v>
      </c>
      <c r="I284" s="4">
        <v>132.0</v>
      </c>
      <c r="J284" s="4" t="s">
        <v>1763</v>
      </c>
      <c r="K284" s="4" t="s">
        <v>1764</v>
      </c>
      <c r="L284" s="4">
        <v>325.0</v>
      </c>
      <c r="M284" s="5" t="s">
        <v>1765</v>
      </c>
      <c r="N284" s="4" t="s">
        <v>1766</v>
      </c>
      <c r="O284" s="4" t="s">
        <v>429</v>
      </c>
      <c r="P284" s="4" t="s">
        <v>1767</v>
      </c>
      <c r="Q284" s="6" t="s">
        <v>28</v>
      </c>
      <c r="R284" s="6"/>
      <c r="S284" s="3"/>
      <c r="T284" s="3"/>
      <c r="U284" s="3"/>
      <c r="V284" s="3"/>
      <c r="W284" s="3"/>
      <c r="X284" s="3"/>
      <c r="Y284" s="3"/>
    </row>
    <row r="285">
      <c r="A285" s="4" t="s">
        <v>1768</v>
      </c>
      <c r="B285" s="4" t="s">
        <v>1769</v>
      </c>
      <c r="C285" s="4">
        <v>2008.0</v>
      </c>
      <c r="D285" s="4" t="s">
        <v>87</v>
      </c>
      <c r="E285" s="4" t="s">
        <v>88</v>
      </c>
      <c r="F285" s="4">
        <v>4.0</v>
      </c>
      <c r="G285" s="4">
        <v>28.0</v>
      </c>
      <c r="H285" s="4">
        <v>2.0</v>
      </c>
      <c r="I285" s="4">
        <v>185.0</v>
      </c>
      <c r="J285" s="4">
        <v>206.0</v>
      </c>
      <c r="K285" s="4" t="s">
        <v>1770</v>
      </c>
      <c r="L285" s="4">
        <v>69.0</v>
      </c>
      <c r="M285" s="5" t="s">
        <v>1771</v>
      </c>
      <c r="N285" s="4" t="s">
        <v>1772</v>
      </c>
      <c r="O285" s="4" t="s">
        <v>26</v>
      </c>
      <c r="P285" s="4" t="s">
        <v>1773</v>
      </c>
      <c r="Q285" s="6" t="s">
        <v>28</v>
      </c>
      <c r="R285" s="6"/>
      <c r="S285" s="3"/>
      <c r="T285" s="3"/>
      <c r="U285" s="3"/>
      <c r="V285" s="3"/>
      <c r="W285" s="3"/>
      <c r="X285" s="3"/>
      <c r="Y285" s="3"/>
    </row>
    <row r="286">
      <c r="A286" s="4" t="s">
        <v>1774</v>
      </c>
      <c r="B286" s="4" t="s">
        <v>1775</v>
      </c>
      <c r="C286" s="4">
        <v>2021.0</v>
      </c>
      <c r="D286" s="4" t="s">
        <v>71</v>
      </c>
      <c r="E286" s="4" t="s">
        <v>32</v>
      </c>
      <c r="F286" s="4">
        <v>4.0</v>
      </c>
      <c r="G286" s="4">
        <v>30.0</v>
      </c>
      <c r="H286" s="4">
        <v>2.0</v>
      </c>
      <c r="I286" s="4">
        <v>193.0</v>
      </c>
      <c r="J286" s="4">
        <v>218.0</v>
      </c>
      <c r="K286" s="4" t="s">
        <v>1776</v>
      </c>
      <c r="L286" s="4">
        <v>3.0</v>
      </c>
      <c r="M286" s="5" t="s">
        <v>1777</v>
      </c>
      <c r="N286" s="4" t="s">
        <v>1778</v>
      </c>
      <c r="O286" s="4" t="s">
        <v>26</v>
      </c>
      <c r="P286" s="4" t="s">
        <v>1779</v>
      </c>
      <c r="Q286" s="6" t="s">
        <v>28</v>
      </c>
      <c r="R286" s="6"/>
      <c r="S286" s="3"/>
      <c r="T286" s="3"/>
      <c r="U286" s="3"/>
      <c r="V286" s="3"/>
      <c r="W286" s="3"/>
      <c r="X286" s="3"/>
      <c r="Y286" s="3"/>
    </row>
    <row r="287">
      <c r="A287" s="4" t="s">
        <v>1780</v>
      </c>
      <c r="B287" s="4" t="s">
        <v>1781</v>
      </c>
      <c r="C287" s="4">
        <v>2011.0</v>
      </c>
      <c r="D287" s="4" t="s">
        <v>71</v>
      </c>
      <c r="E287" s="4" t="s">
        <v>32</v>
      </c>
      <c r="F287" s="4">
        <v>4.0</v>
      </c>
      <c r="G287" s="4">
        <v>20.0</v>
      </c>
      <c r="H287" s="4">
        <v>1.0</v>
      </c>
      <c r="I287" s="4">
        <v>16.0</v>
      </c>
      <c r="J287" s="4">
        <v>33.0</v>
      </c>
      <c r="K287" s="4" t="s">
        <v>1782</v>
      </c>
      <c r="L287" s="4">
        <v>75.0</v>
      </c>
      <c r="M287" s="5" t="s">
        <v>1783</v>
      </c>
      <c r="N287" s="4" t="s">
        <v>1784</v>
      </c>
      <c r="O287" s="4" t="s">
        <v>26</v>
      </c>
      <c r="P287" s="4" t="s">
        <v>1785</v>
      </c>
      <c r="Q287" s="6" t="s">
        <v>101</v>
      </c>
      <c r="R287" s="6"/>
      <c r="S287" s="3"/>
      <c r="T287" s="3"/>
      <c r="U287" s="3"/>
      <c r="V287" s="3"/>
      <c r="W287" s="3"/>
      <c r="X287" s="3"/>
      <c r="Y287" s="3"/>
    </row>
    <row r="288">
      <c r="A288" s="4" t="s">
        <v>1780</v>
      </c>
      <c r="B288" s="4" t="s">
        <v>1786</v>
      </c>
      <c r="C288" s="4">
        <v>2010.0</v>
      </c>
      <c r="D288" s="4" t="s">
        <v>245</v>
      </c>
      <c r="E288" s="4" t="s">
        <v>32</v>
      </c>
      <c r="F288" s="4">
        <v>4.0</v>
      </c>
      <c r="G288" s="4">
        <v>19.0</v>
      </c>
      <c r="H288" s="4">
        <v>2.0</v>
      </c>
      <c r="I288" s="4">
        <v>124.0</v>
      </c>
      <c r="J288" s="4">
        <v>141.0</v>
      </c>
      <c r="K288" s="4" t="s">
        <v>1787</v>
      </c>
      <c r="L288" s="4">
        <v>26.0</v>
      </c>
      <c r="M288" s="5" t="s">
        <v>1788</v>
      </c>
      <c r="N288" s="4" t="s">
        <v>1789</v>
      </c>
      <c r="O288" s="4" t="s">
        <v>26</v>
      </c>
      <c r="P288" s="4" t="s">
        <v>1790</v>
      </c>
      <c r="Q288" s="6" t="s">
        <v>28</v>
      </c>
      <c r="R288" s="6"/>
      <c r="S288" s="3"/>
      <c r="T288" s="3"/>
      <c r="U288" s="3"/>
      <c r="V288" s="3"/>
      <c r="W288" s="3"/>
      <c r="X288" s="3"/>
      <c r="Y288" s="3"/>
    </row>
    <row r="289">
      <c r="A289" s="4" t="s">
        <v>1791</v>
      </c>
      <c r="B289" s="4" t="s">
        <v>1792</v>
      </c>
      <c r="C289" s="4">
        <v>2008.0</v>
      </c>
      <c r="D289" s="4" t="s">
        <v>337</v>
      </c>
      <c r="E289" s="4" t="s">
        <v>32</v>
      </c>
      <c r="F289" s="4">
        <v>4.0</v>
      </c>
      <c r="G289" s="4">
        <v>23.0</v>
      </c>
      <c r="H289" s="4">
        <v>4.0</v>
      </c>
      <c r="I289" s="4">
        <v>281.0</v>
      </c>
      <c r="J289" s="4">
        <v>296.0</v>
      </c>
      <c r="K289" s="4" t="s">
        <v>1793</v>
      </c>
      <c r="L289" s="4">
        <v>16.0</v>
      </c>
      <c r="M289" s="5" t="s">
        <v>1794</v>
      </c>
      <c r="N289" s="4" t="s">
        <v>1795</v>
      </c>
      <c r="O289" s="4" t="s">
        <v>26</v>
      </c>
      <c r="P289" s="4" t="s">
        <v>1796</v>
      </c>
      <c r="Q289" s="6" t="s">
        <v>101</v>
      </c>
      <c r="R289" s="6"/>
      <c r="S289" s="3"/>
      <c r="T289" s="3"/>
      <c r="U289" s="3"/>
      <c r="V289" s="3"/>
      <c r="W289" s="3"/>
      <c r="X289" s="3"/>
      <c r="Y289" s="3"/>
    </row>
    <row r="290">
      <c r="A290" s="4" t="s">
        <v>1797</v>
      </c>
      <c r="B290" s="4" t="s">
        <v>1798</v>
      </c>
      <c r="C290" s="4">
        <v>2007.0</v>
      </c>
      <c r="D290" s="4" t="s">
        <v>310</v>
      </c>
      <c r="E290" s="4" t="s">
        <v>32</v>
      </c>
      <c r="F290" s="4" t="s">
        <v>22</v>
      </c>
      <c r="G290" s="4">
        <v>8.0</v>
      </c>
      <c r="H290" s="4">
        <v>8.0</v>
      </c>
      <c r="I290" s="4">
        <v>440.0</v>
      </c>
      <c r="J290" s="4">
        <v>462.0</v>
      </c>
      <c r="K290" s="4" t="s">
        <v>1799</v>
      </c>
      <c r="L290" s="4">
        <v>200.0</v>
      </c>
      <c r="M290" s="5" t="s">
        <v>1800</v>
      </c>
      <c r="N290" s="4" t="s">
        <v>1801</v>
      </c>
      <c r="O290" s="4" t="s">
        <v>26</v>
      </c>
      <c r="P290" s="4" t="s">
        <v>1802</v>
      </c>
      <c r="Q290" s="6" t="s">
        <v>101</v>
      </c>
      <c r="R290" s="6"/>
      <c r="S290" s="3"/>
      <c r="T290" s="3"/>
      <c r="U290" s="3"/>
      <c r="V290" s="3"/>
      <c r="W290" s="3"/>
      <c r="X290" s="3"/>
      <c r="Y290" s="3"/>
    </row>
    <row r="291">
      <c r="A291" s="4" t="s">
        <v>1803</v>
      </c>
      <c r="B291" s="4" t="s">
        <v>1804</v>
      </c>
      <c r="C291" s="4">
        <v>1997.0</v>
      </c>
      <c r="D291" s="4" t="s">
        <v>71</v>
      </c>
      <c r="E291" s="4" t="s">
        <v>32</v>
      </c>
      <c r="F291" s="4">
        <v>4.0</v>
      </c>
      <c r="G291" s="4">
        <v>6.0</v>
      </c>
      <c r="H291" s="4">
        <v>3.0</v>
      </c>
      <c r="I291" s="4">
        <v>141.0</v>
      </c>
      <c r="J291" s="4">
        <v>154.0</v>
      </c>
      <c r="K291" s="4" t="s">
        <v>1805</v>
      </c>
      <c r="L291" s="4">
        <v>9.0</v>
      </c>
      <c r="M291" s="5" t="s">
        <v>1806</v>
      </c>
      <c r="N291" s="4" t="s">
        <v>1807</v>
      </c>
      <c r="O291" s="4" t="s">
        <v>26</v>
      </c>
      <c r="P291" s="4" t="s">
        <v>1808</v>
      </c>
      <c r="Q291" s="6" t="s">
        <v>28</v>
      </c>
      <c r="R291" s="6"/>
      <c r="S291" s="3"/>
      <c r="T291" s="3"/>
      <c r="U291" s="3"/>
      <c r="V291" s="3"/>
      <c r="W291" s="3"/>
      <c r="X291" s="3"/>
      <c r="Y291" s="3"/>
    </row>
    <row r="292">
      <c r="A292" s="4" t="s">
        <v>1809</v>
      </c>
      <c r="B292" s="4" t="s">
        <v>1810</v>
      </c>
      <c r="C292" s="4">
        <v>2019.0</v>
      </c>
      <c r="D292" s="4" t="s">
        <v>87</v>
      </c>
      <c r="E292" s="4" t="s">
        <v>88</v>
      </c>
      <c r="F292" s="4">
        <v>4.0</v>
      </c>
      <c r="G292" s="4">
        <v>39.0</v>
      </c>
      <c r="H292" s="9"/>
      <c r="I292" s="4">
        <v>887.0</v>
      </c>
      <c r="J292" s="4">
        <v>912.0</v>
      </c>
      <c r="K292" s="4" t="s">
        <v>1811</v>
      </c>
      <c r="L292" s="4">
        <v>67.0</v>
      </c>
      <c r="M292" s="5" t="s">
        <v>1812</v>
      </c>
      <c r="N292" s="4" t="s">
        <v>1813</v>
      </c>
      <c r="O292" s="4" t="s">
        <v>26</v>
      </c>
      <c r="P292" s="4" t="s">
        <v>1814</v>
      </c>
      <c r="Q292" s="6" t="s">
        <v>28</v>
      </c>
      <c r="R292" s="6"/>
      <c r="S292" s="3"/>
      <c r="T292" s="3"/>
      <c r="U292" s="3"/>
      <c r="V292" s="3"/>
      <c r="W292" s="3"/>
      <c r="X292" s="3"/>
      <c r="Y292" s="3"/>
    </row>
    <row r="293">
      <c r="A293" s="4" t="s">
        <v>1815</v>
      </c>
      <c r="B293" s="4" t="s">
        <v>1816</v>
      </c>
      <c r="C293" s="4">
        <v>1994.0</v>
      </c>
      <c r="D293" s="4" t="s">
        <v>337</v>
      </c>
      <c r="E293" s="4" t="s">
        <v>32</v>
      </c>
      <c r="F293" s="4">
        <v>4.0</v>
      </c>
      <c r="G293" s="4">
        <v>9.0</v>
      </c>
      <c r="H293" s="4">
        <v>2.0</v>
      </c>
      <c r="I293" s="4">
        <v>137.0</v>
      </c>
      <c r="J293" s="4">
        <v>148.0</v>
      </c>
      <c r="K293" s="4" t="s">
        <v>1817</v>
      </c>
      <c r="L293" s="4">
        <v>12.0</v>
      </c>
      <c r="M293" s="5" t="s">
        <v>1818</v>
      </c>
      <c r="N293" s="4" t="s">
        <v>1819</v>
      </c>
      <c r="O293" s="4" t="s">
        <v>26</v>
      </c>
      <c r="P293" s="4" t="s">
        <v>1820</v>
      </c>
      <c r="Q293" s="6" t="s">
        <v>28</v>
      </c>
      <c r="R293" s="6"/>
      <c r="S293" s="3"/>
      <c r="T293" s="3"/>
      <c r="U293" s="3"/>
      <c r="V293" s="3"/>
      <c r="W293" s="3"/>
      <c r="X293" s="3"/>
      <c r="Y293" s="3"/>
    </row>
    <row r="294">
      <c r="A294" s="4" t="s">
        <v>1821</v>
      </c>
      <c r="B294" s="4" t="s">
        <v>1822</v>
      </c>
      <c r="C294" s="4">
        <v>1994.0</v>
      </c>
      <c r="D294" s="4" t="s">
        <v>1823</v>
      </c>
      <c r="E294" s="4" t="s">
        <v>96</v>
      </c>
      <c r="F294" s="4">
        <v>4.0</v>
      </c>
      <c r="G294" s="4">
        <v>47.0</v>
      </c>
      <c r="H294" s="4">
        <v>4.0</v>
      </c>
      <c r="I294" s="4">
        <v>367.0</v>
      </c>
      <c r="J294" s="4">
        <v>392.0</v>
      </c>
      <c r="K294" s="4" t="s">
        <v>1824</v>
      </c>
      <c r="L294" s="4">
        <v>19.0</v>
      </c>
      <c r="M294" s="5" t="s">
        <v>1825</v>
      </c>
      <c r="N294" s="4" t="s">
        <v>1826</v>
      </c>
      <c r="O294" s="4" t="s">
        <v>26</v>
      </c>
      <c r="P294" s="4" t="s">
        <v>1827</v>
      </c>
      <c r="Q294" s="6" t="s">
        <v>101</v>
      </c>
      <c r="R294" s="6"/>
      <c r="S294" s="3"/>
      <c r="T294" s="3"/>
      <c r="U294" s="3"/>
      <c r="V294" s="3"/>
      <c r="W294" s="3"/>
      <c r="X294" s="3"/>
      <c r="Y294" s="3"/>
    </row>
    <row r="295">
      <c r="A295" s="4" t="s">
        <v>1828</v>
      </c>
      <c r="B295" s="4" t="s">
        <v>1829</v>
      </c>
      <c r="C295" s="4">
        <v>2009.0</v>
      </c>
      <c r="D295" s="4" t="s">
        <v>273</v>
      </c>
      <c r="E295" s="4" t="s">
        <v>88</v>
      </c>
      <c r="F295" s="4" t="s">
        <v>22</v>
      </c>
      <c r="G295" s="4">
        <v>27.0</v>
      </c>
      <c r="H295" s="4">
        <v>3.0</v>
      </c>
      <c r="I295" s="4">
        <v>247.0</v>
      </c>
      <c r="J295" s="4">
        <v>264.0</v>
      </c>
      <c r="K295" s="4" t="s">
        <v>1830</v>
      </c>
      <c r="L295" s="4">
        <v>274.0</v>
      </c>
      <c r="M295" s="5" t="s">
        <v>1831</v>
      </c>
      <c r="N295" s="4" t="s">
        <v>1832</v>
      </c>
      <c r="O295" s="4" t="s">
        <v>26</v>
      </c>
      <c r="P295" s="4" t="s">
        <v>1833</v>
      </c>
      <c r="Q295" s="6" t="s">
        <v>28</v>
      </c>
      <c r="R295" s="6"/>
      <c r="S295" s="3"/>
      <c r="T295" s="3"/>
      <c r="U295" s="3"/>
      <c r="V295" s="3"/>
      <c r="W295" s="3"/>
      <c r="X295" s="3"/>
      <c r="Y295" s="3"/>
    </row>
    <row r="296">
      <c r="A296" s="4" t="s">
        <v>1834</v>
      </c>
      <c r="B296" s="4" t="s">
        <v>1835</v>
      </c>
      <c r="C296" s="4">
        <v>2008.0</v>
      </c>
      <c r="D296" s="4" t="s">
        <v>232</v>
      </c>
      <c r="E296" s="4" t="s">
        <v>88</v>
      </c>
      <c r="F296" s="4">
        <v>4.0</v>
      </c>
      <c r="G296" s="4">
        <v>17.0</v>
      </c>
      <c r="H296" s="4">
        <v>1.0</v>
      </c>
      <c r="I296" s="4">
        <v>75.0</v>
      </c>
      <c r="J296" s="4">
        <v>92.0</v>
      </c>
      <c r="K296" s="4" t="s">
        <v>1836</v>
      </c>
      <c r="L296" s="4">
        <v>26.0</v>
      </c>
      <c r="M296" s="5" t="s">
        <v>1837</v>
      </c>
      <c r="N296" s="4" t="s">
        <v>1838</v>
      </c>
      <c r="O296" s="4" t="s">
        <v>26</v>
      </c>
      <c r="P296" s="4" t="s">
        <v>1839</v>
      </c>
      <c r="Q296" s="6" t="s">
        <v>28</v>
      </c>
      <c r="R296" s="3"/>
      <c r="S296" s="3"/>
      <c r="T296" s="3"/>
      <c r="U296" s="3"/>
      <c r="V296" s="3"/>
      <c r="W296" s="3"/>
      <c r="X296" s="3"/>
      <c r="Y296" s="3"/>
    </row>
    <row r="297">
      <c r="A297" s="4" t="s">
        <v>1840</v>
      </c>
      <c r="B297" s="4" t="s">
        <v>1841</v>
      </c>
      <c r="C297" s="4">
        <v>2021.0</v>
      </c>
      <c r="D297" s="4" t="s">
        <v>232</v>
      </c>
      <c r="E297" s="4" t="s">
        <v>88</v>
      </c>
      <c r="F297" s="4">
        <v>4.0</v>
      </c>
      <c r="G297" s="4">
        <v>30.0</v>
      </c>
      <c r="H297" s="4">
        <v>3.0</v>
      </c>
      <c r="I297" s="4">
        <v>715.0</v>
      </c>
      <c r="J297" s="4">
        <v>724.0</v>
      </c>
      <c r="K297" s="4" t="s">
        <v>1842</v>
      </c>
      <c r="L297" s="4">
        <v>6.0</v>
      </c>
      <c r="M297" s="5" t="s">
        <v>1843</v>
      </c>
      <c r="N297" s="4" t="s">
        <v>1844</v>
      </c>
      <c r="O297" s="4" t="s">
        <v>26</v>
      </c>
      <c r="P297" s="4" t="s">
        <v>1845</v>
      </c>
      <c r="Q297" s="6" t="s">
        <v>28</v>
      </c>
      <c r="R297" s="3"/>
      <c r="S297" s="3"/>
      <c r="T297" s="3"/>
      <c r="U297" s="3"/>
      <c r="V297" s="3"/>
      <c r="W297" s="3"/>
      <c r="X297" s="3"/>
      <c r="Y297" s="3"/>
    </row>
    <row r="298">
      <c r="A298" s="4" t="s">
        <v>1846</v>
      </c>
      <c r="B298" s="4" t="s">
        <v>1847</v>
      </c>
      <c r="C298" s="4">
        <v>2018.0</v>
      </c>
      <c r="D298" s="4" t="s">
        <v>245</v>
      </c>
      <c r="E298" s="4" t="s">
        <v>32</v>
      </c>
      <c r="F298" s="4">
        <v>4.0</v>
      </c>
      <c r="G298" s="4">
        <v>27.0</v>
      </c>
      <c r="H298" s="4">
        <v>1.0</v>
      </c>
      <c r="I298" s="4">
        <v>1.0</v>
      </c>
      <c r="J298" s="4">
        <v>3.0</v>
      </c>
      <c r="K298" s="4" t="s">
        <v>1848</v>
      </c>
      <c r="L298" s="4">
        <v>1.0</v>
      </c>
      <c r="M298" s="5" t="s">
        <v>1849</v>
      </c>
      <c r="N298" s="4" t="s">
        <v>52</v>
      </c>
      <c r="O298" s="4" t="s">
        <v>53</v>
      </c>
      <c r="P298" s="4" t="s">
        <v>1850</v>
      </c>
      <c r="Q298" s="6" t="s">
        <v>28</v>
      </c>
      <c r="R298" s="6"/>
      <c r="S298" s="3"/>
      <c r="T298" s="3"/>
      <c r="U298" s="3"/>
      <c r="V298" s="3"/>
      <c r="W298" s="3"/>
      <c r="X298" s="3"/>
      <c r="Y298" s="3"/>
    </row>
    <row r="299">
      <c r="A299" s="4" t="s">
        <v>1851</v>
      </c>
      <c r="B299" s="4" t="s">
        <v>1852</v>
      </c>
      <c r="C299" s="4">
        <v>1991.0</v>
      </c>
      <c r="D299" s="4" t="s">
        <v>701</v>
      </c>
      <c r="E299" s="4" t="s">
        <v>32</v>
      </c>
      <c r="F299" s="4">
        <v>4.0</v>
      </c>
      <c r="G299" s="4">
        <v>1.0</v>
      </c>
      <c r="H299" s="4">
        <v>2.0</v>
      </c>
      <c r="I299" s="4">
        <v>89.0</v>
      </c>
      <c r="J299" s="4">
        <v>114.0</v>
      </c>
      <c r="K299" s="4" t="s">
        <v>1853</v>
      </c>
      <c r="L299" s="4">
        <v>215.0</v>
      </c>
      <c r="M299" s="5" t="s">
        <v>1854</v>
      </c>
      <c r="N299" s="4" t="s">
        <v>1855</v>
      </c>
      <c r="O299" s="4" t="s">
        <v>26</v>
      </c>
      <c r="P299" s="4" t="s">
        <v>1856</v>
      </c>
      <c r="Q299" s="6" t="s">
        <v>101</v>
      </c>
      <c r="R299" s="6"/>
      <c r="S299" s="3"/>
      <c r="T299" s="3"/>
      <c r="U299" s="3"/>
      <c r="V299" s="3"/>
      <c r="W299" s="3"/>
      <c r="X299" s="3"/>
      <c r="Y299" s="3"/>
    </row>
    <row r="300">
      <c r="A300" s="4" t="s">
        <v>1857</v>
      </c>
      <c r="B300" s="4" t="s">
        <v>1858</v>
      </c>
      <c r="C300" s="4">
        <v>2012.0</v>
      </c>
      <c r="D300" s="4" t="s">
        <v>123</v>
      </c>
      <c r="E300" s="4" t="s">
        <v>88</v>
      </c>
      <c r="F300" s="4">
        <v>4.0</v>
      </c>
      <c r="G300" s="4">
        <v>48.0</v>
      </c>
      <c r="H300" s="4">
        <v>3.0</v>
      </c>
      <c r="I300" s="4">
        <v>97.0</v>
      </c>
      <c r="J300" s="4">
        <v>106.0</v>
      </c>
      <c r="K300" s="4" t="s">
        <v>1859</v>
      </c>
      <c r="L300" s="4">
        <v>15.0</v>
      </c>
      <c r="M300" s="5" t="s">
        <v>1860</v>
      </c>
      <c r="N300" s="4" t="s">
        <v>1861</v>
      </c>
      <c r="O300" s="4" t="s">
        <v>26</v>
      </c>
      <c r="P300" s="4" t="s">
        <v>1862</v>
      </c>
      <c r="Q300" s="6" t="s">
        <v>28</v>
      </c>
      <c r="R300" s="7" t="s">
        <v>128</v>
      </c>
      <c r="S300" s="3"/>
      <c r="T300" s="3"/>
      <c r="U300" s="3"/>
      <c r="V300" s="3"/>
      <c r="W300" s="3"/>
      <c r="X300" s="3"/>
      <c r="Y300" s="3"/>
    </row>
    <row r="301">
      <c r="A301" s="4" t="s">
        <v>1863</v>
      </c>
      <c r="B301" s="4" t="s">
        <v>1864</v>
      </c>
      <c r="C301" s="4">
        <v>2022.0</v>
      </c>
      <c r="D301" s="4" t="s">
        <v>63</v>
      </c>
      <c r="E301" s="4" t="s">
        <v>64</v>
      </c>
      <c r="F301" s="4" t="s">
        <v>22</v>
      </c>
      <c r="G301" s="4">
        <v>68.0</v>
      </c>
      <c r="H301" s="4">
        <v>4.0</v>
      </c>
      <c r="I301" s="4">
        <v>2889.0</v>
      </c>
      <c r="J301" s="4">
        <v>2913.0</v>
      </c>
      <c r="K301" s="4" t="s">
        <v>1865</v>
      </c>
      <c r="L301" s="4">
        <v>1.0</v>
      </c>
      <c r="M301" s="5" t="s">
        <v>1866</v>
      </c>
      <c r="N301" s="4" t="s">
        <v>1867</v>
      </c>
      <c r="O301" s="4" t="s">
        <v>26</v>
      </c>
      <c r="P301" s="4" t="s">
        <v>1868</v>
      </c>
      <c r="Q301" s="6" t="s">
        <v>101</v>
      </c>
      <c r="R301" s="7"/>
      <c r="S301" s="3"/>
      <c r="T301" s="3"/>
      <c r="U301" s="3"/>
      <c r="V301" s="3"/>
      <c r="W301" s="3"/>
      <c r="X301" s="3"/>
      <c r="Y301" s="3"/>
    </row>
    <row r="302">
      <c r="A302" s="4" t="s">
        <v>1869</v>
      </c>
      <c r="B302" s="4" t="s">
        <v>1870</v>
      </c>
      <c r="C302" s="4">
        <v>2017.0</v>
      </c>
      <c r="D302" s="4" t="s">
        <v>173</v>
      </c>
      <c r="E302" s="4" t="s">
        <v>96</v>
      </c>
      <c r="F302" s="4" t="s">
        <v>22</v>
      </c>
      <c r="G302" s="4">
        <v>28.0</v>
      </c>
      <c r="H302" s="4">
        <v>6.0</v>
      </c>
      <c r="I302" s="4">
        <v>1061.0</v>
      </c>
      <c r="J302" s="4">
        <v>1079.0</v>
      </c>
      <c r="K302" s="4" t="s">
        <v>1871</v>
      </c>
      <c r="L302" s="4">
        <v>7.0</v>
      </c>
      <c r="M302" s="5" t="s">
        <v>1872</v>
      </c>
      <c r="N302" s="4" t="s">
        <v>1873</v>
      </c>
      <c r="O302" s="4" t="s">
        <v>26</v>
      </c>
      <c r="P302" s="4" t="s">
        <v>1874</v>
      </c>
      <c r="Q302" s="6" t="s">
        <v>28</v>
      </c>
      <c r="R302" s="3"/>
      <c r="S302" s="3"/>
      <c r="T302" s="3"/>
      <c r="U302" s="3"/>
      <c r="V302" s="3"/>
      <c r="W302" s="3"/>
      <c r="X302" s="3"/>
      <c r="Y302" s="3"/>
    </row>
    <row r="303">
      <c r="A303" s="4" t="s">
        <v>1875</v>
      </c>
      <c r="B303" s="4" t="s">
        <v>1876</v>
      </c>
      <c r="C303" s="4">
        <v>2014.0</v>
      </c>
      <c r="D303" s="4" t="s">
        <v>31</v>
      </c>
      <c r="E303" s="4" t="s">
        <v>32</v>
      </c>
      <c r="F303" s="4" t="s">
        <v>22</v>
      </c>
      <c r="G303" s="4">
        <v>38.0</v>
      </c>
      <c r="H303" s="4">
        <v>3.0</v>
      </c>
      <c r="I303" s="4">
        <v>849.0</v>
      </c>
      <c r="J303" s="4">
        <v>871.0</v>
      </c>
      <c r="K303" s="4" t="s">
        <v>1877</v>
      </c>
      <c r="L303" s="4">
        <v>92.0</v>
      </c>
      <c r="M303" s="5" t="s">
        <v>1878</v>
      </c>
      <c r="N303" s="4" t="s">
        <v>1879</v>
      </c>
      <c r="O303" s="4" t="s">
        <v>26</v>
      </c>
      <c r="P303" s="4" t="s">
        <v>1880</v>
      </c>
      <c r="Q303" s="6" t="s">
        <v>28</v>
      </c>
      <c r="R303" s="6"/>
      <c r="S303" s="3"/>
      <c r="T303" s="3"/>
      <c r="U303" s="3"/>
      <c r="V303" s="3"/>
      <c r="W303" s="3"/>
      <c r="X303" s="3"/>
      <c r="Y303" s="3"/>
    </row>
    <row r="304">
      <c r="A304" s="4" t="s">
        <v>1881</v>
      </c>
      <c r="B304" s="4" t="s">
        <v>1882</v>
      </c>
      <c r="C304" s="4">
        <v>2021.0</v>
      </c>
      <c r="D304" s="4" t="s">
        <v>310</v>
      </c>
      <c r="E304" s="4" t="s">
        <v>32</v>
      </c>
      <c r="F304" s="4" t="s">
        <v>22</v>
      </c>
      <c r="G304" s="4">
        <v>22.0</v>
      </c>
      <c r="H304" s="4">
        <v>6.0</v>
      </c>
      <c r="I304" s="4">
        <v>1753.0</v>
      </c>
      <c r="J304" s="4">
        <v>1782.0</v>
      </c>
      <c r="K304" s="4" t="s">
        <v>1883</v>
      </c>
      <c r="L304" s="4">
        <v>2.0</v>
      </c>
      <c r="M304" s="5" t="s">
        <v>1884</v>
      </c>
      <c r="N304" s="4" t="s">
        <v>1885</v>
      </c>
      <c r="O304" s="4" t="s">
        <v>26</v>
      </c>
      <c r="P304" s="4" t="s">
        <v>1886</v>
      </c>
      <c r="Q304" s="6" t="s">
        <v>28</v>
      </c>
      <c r="R304" s="7" t="s">
        <v>128</v>
      </c>
      <c r="S304" s="3"/>
      <c r="T304" s="3"/>
      <c r="U304" s="3"/>
      <c r="V304" s="3"/>
      <c r="W304" s="3"/>
      <c r="X304" s="3"/>
      <c r="Y304" s="3"/>
    </row>
    <row r="305">
      <c r="A305" s="4" t="s">
        <v>1887</v>
      </c>
      <c r="B305" s="4" t="s">
        <v>1888</v>
      </c>
      <c r="C305" s="4">
        <v>2007.0</v>
      </c>
      <c r="D305" s="4" t="s">
        <v>137</v>
      </c>
      <c r="E305" s="4" t="s">
        <v>32</v>
      </c>
      <c r="F305" s="4">
        <v>4.0</v>
      </c>
      <c r="G305" s="4">
        <v>24.0</v>
      </c>
      <c r="H305" s="4">
        <v>3.0</v>
      </c>
      <c r="I305" s="4">
        <v>9.0</v>
      </c>
      <c r="J305" s="4">
        <v>44.0</v>
      </c>
      <c r="K305" s="4" t="s">
        <v>1889</v>
      </c>
      <c r="L305" s="4">
        <v>78.0</v>
      </c>
      <c r="M305" s="5" t="s">
        <v>1890</v>
      </c>
      <c r="N305" s="4" t="s">
        <v>1891</v>
      </c>
      <c r="O305" s="4" t="s">
        <v>26</v>
      </c>
      <c r="P305" s="4" t="s">
        <v>1892</v>
      </c>
      <c r="Q305" s="6" t="s">
        <v>28</v>
      </c>
      <c r="R305" s="6"/>
      <c r="S305" s="3"/>
      <c r="T305" s="3"/>
      <c r="U305" s="3"/>
      <c r="V305" s="3"/>
      <c r="W305" s="3"/>
      <c r="X305" s="3"/>
      <c r="Y305" s="3"/>
    </row>
    <row r="306">
      <c r="A306" s="4" t="s">
        <v>1893</v>
      </c>
      <c r="B306" s="4" t="s">
        <v>1894</v>
      </c>
      <c r="C306" s="4">
        <v>2009.0</v>
      </c>
      <c r="D306" s="4" t="s">
        <v>701</v>
      </c>
      <c r="E306" s="4" t="s">
        <v>32</v>
      </c>
      <c r="F306" s="4">
        <v>4.0</v>
      </c>
      <c r="G306" s="4">
        <v>19.0</v>
      </c>
      <c r="H306" s="4">
        <v>4.0</v>
      </c>
      <c r="I306" s="4">
        <v>341.0</v>
      </c>
      <c r="J306" s="4">
        <v>343.0</v>
      </c>
      <c r="K306" s="4" t="s">
        <v>1895</v>
      </c>
      <c r="L306" s="4">
        <v>0.0</v>
      </c>
      <c r="M306" s="5" t="s">
        <v>1896</v>
      </c>
      <c r="N306" s="4" t="s">
        <v>52</v>
      </c>
      <c r="O306" s="4" t="s">
        <v>53</v>
      </c>
      <c r="P306" s="4" t="s">
        <v>1897</v>
      </c>
      <c r="Q306" s="6" t="s">
        <v>28</v>
      </c>
      <c r="R306" s="6"/>
      <c r="S306" s="3"/>
      <c r="T306" s="3"/>
      <c r="U306" s="3"/>
      <c r="V306" s="3"/>
      <c r="W306" s="3"/>
      <c r="X306" s="3"/>
      <c r="Y306" s="3"/>
    </row>
    <row r="307">
      <c r="A307" s="4" t="s">
        <v>1898</v>
      </c>
      <c r="B307" s="4" t="s">
        <v>1899</v>
      </c>
      <c r="C307" s="4">
        <v>2014.0</v>
      </c>
      <c r="D307" s="4" t="s">
        <v>31</v>
      </c>
      <c r="E307" s="4" t="s">
        <v>32</v>
      </c>
      <c r="F307" s="4" t="s">
        <v>22</v>
      </c>
      <c r="G307" s="4">
        <v>38.0</v>
      </c>
      <c r="H307" s="4">
        <v>4.0</v>
      </c>
      <c r="I307" s="4">
        <v>1159.0</v>
      </c>
      <c r="J307" s="4">
        <v>1185.0</v>
      </c>
      <c r="K307" s="4" t="s">
        <v>1900</v>
      </c>
      <c r="L307" s="4">
        <v>198.0</v>
      </c>
      <c r="M307" s="5" t="s">
        <v>1901</v>
      </c>
      <c r="N307" s="4" t="s">
        <v>1902</v>
      </c>
      <c r="O307" s="4" t="s">
        <v>26</v>
      </c>
      <c r="P307" s="4" t="s">
        <v>1903</v>
      </c>
      <c r="Q307" s="6" t="s">
        <v>101</v>
      </c>
      <c r="R307" s="6"/>
      <c r="S307" s="3"/>
      <c r="T307" s="3"/>
      <c r="U307" s="3"/>
      <c r="V307" s="3"/>
      <c r="W307" s="3"/>
      <c r="X307" s="3"/>
      <c r="Y307" s="3"/>
    </row>
    <row r="308">
      <c r="A308" s="4" t="s">
        <v>1904</v>
      </c>
      <c r="B308" s="4" t="s">
        <v>1905</v>
      </c>
      <c r="C308" s="4">
        <v>2015.0</v>
      </c>
      <c r="D308" s="4" t="s">
        <v>71</v>
      </c>
      <c r="E308" s="4" t="s">
        <v>32</v>
      </c>
      <c r="F308" s="4">
        <v>4.0</v>
      </c>
      <c r="G308" s="4">
        <v>24.0</v>
      </c>
      <c r="H308" s="4">
        <v>5.0</v>
      </c>
      <c r="I308" s="4">
        <v>465.0</v>
      </c>
      <c r="J308" s="4">
        <v>491.0</v>
      </c>
      <c r="K308" s="4" t="s">
        <v>1906</v>
      </c>
      <c r="L308" s="4">
        <v>118.0</v>
      </c>
      <c r="M308" s="5" t="s">
        <v>1907</v>
      </c>
      <c r="N308" s="4" t="s">
        <v>1908</v>
      </c>
      <c r="O308" s="4" t="s">
        <v>26</v>
      </c>
      <c r="P308" s="4" t="s">
        <v>1909</v>
      </c>
      <c r="Q308" s="6" t="s">
        <v>101</v>
      </c>
      <c r="R308" s="6"/>
      <c r="S308" s="3"/>
      <c r="T308" s="3"/>
      <c r="U308" s="3"/>
      <c r="V308" s="3"/>
      <c r="W308" s="3"/>
      <c r="X308" s="3"/>
      <c r="Y308" s="3"/>
    </row>
    <row r="309">
      <c r="A309" s="4" t="s">
        <v>1910</v>
      </c>
      <c r="B309" s="4" t="s">
        <v>1911</v>
      </c>
      <c r="C309" s="4">
        <v>2022.0</v>
      </c>
      <c r="D309" s="4" t="s">
        <v>71</v>
      </c>
      <c r="E309" s="4" t="s">
        <v>32</v>
      </c>
      <c r="F309" s="4">
        <v>4.0</v>
      </c>
      <c r="G309" s="9"/>
      <c r="H309" s="9"/>
      <c r="I309" s="9"/>
      <c r="J309" s="9"/>
      <c r="K309" s="4" t="s">
        <v>1912</v>
      </c>
      <c r="L309" s="4">
        <v>1.0</v>
      </c>
      <c r="M309" s="5" t="s">
        <v>1913</v>
      </c>
      <c r="N309" s="4" t="s">
        <v>1914</v>
      </c>
      <c r="O309" s="4" t="s">
        <v>26</v>
      </c>
      <c r="P309" s="4" t="s">
        <v>1915</v>
      </c>
      <c r="Q309" s="6" t="s">
        <v>101</v>
      </c>
      <c r="R309" s="6"/>
      <c r="S309" s="3"/>
      <c r="T309" s="3"/>
      <c r="U309" s="3"/>
      <c r="V309" s="3"/>
      <c r="W309" s="3"/>
      <c r="X309" s="3"/>
      <c r="Y309" s="3"/>
    </row>
    <row r="310">
      <c r="A310" s="4" t="s">
        <v>1916</v>
      </c>
      <c r="B310" s="4" t="s">
        <v>1917</v>
      </c>
      <c r="C310" s="4">
        <v>2018.0</v>
      </c>
      <c r="D310" s="4" t="s">
        <v>245</v>
      </c>
      <c r="E310" s="4" t="s">
        <v>32</v>
      </c>
      <c r="F310" s="4">
        <v>4.0</v>
      </c>
      <c r="G310" s="4">
        <v>27.0</v>
      </c>
      <c r="H310" s="4">
        <v>1.0</v>
      </c>
      <c r="I310" s="4">
        <v>101.0</v>
      </c>
      <c r="J310" s="4">
        <v>113.0</v>
      </c>
      <c r="K310" s="4" t="s">
        <v>1918</v>
      </c>
      <c r="L310" s="4">
        <v>136.0</v>
      </c>
      <c r="M310" s="5" t="s">
        <v>1919</v>
      </c>
      <c r="N310" s="4" t="s">
        <v>1920</v>
      </c>
      <c r="O310" s="4" t="s">
        <v>26</v>
      </c>
      <c r="P310" s="4" t="s">
        <v>1921</v>
      </c>
      <c r="Q310" s="6" t="s">
        <v>101</v>
      </c>
      <c r="R310" s="6"/>
      <c r="S310" s="3"/>
      <c r="T310" s="3"/>
      <c r="U310" s="3"/>
      <c r="V310" s="3"/>
      <c r="W310" s="3"/>
      <c r="X310" s="3"/>
      <c r="Y310" s="3"/>
    </row>
    <row r="311">
      <c r="A311" s="4" t="s">
        <v>1922</v>
      </c>
      <c r="B311" s="4" t="s">
        <v>1923</v>
      </c>
      <c r="C311" s="4">
        <v>2021.0</v>
      </c>
      <c r="D311" s="4" t="s">
        <v>701</v>
      </c>
      <c r="E311" s="4" t="s">
        <v>32</v>
      </c>
      <c r="F311" s="4">
        <v>4.0</v>
      </c>
      <c r="G311" s="4">
        <v>31.0</v>
      </c>
      <c r="H311" s="4">
        <v>2.0</v>
      </c>
      <c r="I311" s="4">
        <v>268.0</v>
      </c>
      <c r="J311" s="4">
        <v>293.0</v>
      </c>
      <c r="K311" s="4" t="s">
        <v>1924</v>
      </c>
      <c r="L311" s="4">
        <v>24.0</v>
      </c>
      <c r="M311" s="5" t="s">
        <v>1925</v>
      </c>
      <c r="N311" s="4" t="s">
        <v>1926</v>
      </c>
      <c r="O311" s="4" t="s">
        <v>26</v>
      </c>
      <c r="P311" s="4" t="s">
        <v>1927</v>
      </c>
      <c r="Q311" s="6" t="s">
        <v>28</v>
      </c>
      <c r="R311" s="6"/>
      <c r="S311" s="3"/>
      <c r="T311" s="3"/>
      <c r="U311" s="3"/>
      <c r="V311" s="3"/>
      <c r="W311" s="3"/>
      <c r="X311" s="3"/>
      <c r="Y311" s="3"/>
    </row>
    <row r="312">
      <c r="A312" s="4" t="s">
        <v>1928</v>
      </c>
      <c r="B312" s="4" t="s">
        <v>1929</v>
      </c>
      <c r="C312" s="4">
        <v>2022.0</v>
      </c>
      <c r="D312" s="4" t="s">
        <v>726</v>
      </c>
      <c r="E312" s="4" t="s">
        <v>318</v>
      </c>
      <c r="F312" s="4" t="s">
        <v>22</v>
      </c>
      <c r="G312" s="4">
        <v>53.0</v>
      </c>
      <c r="H312" s="4">
        <v>8.0</v>
      </c>
      <c r="I312" s="4">
        <v>1695.0</v>
      </c>
      <c r="J312" s="4">
        <v>1733.0</v>
      </c>
      <c r="K312" s="4" t="s">
        <v>1930</v>
      </c>
      <c r="L312" s="4">
        <v>2.0</v>
      </c>
      <c r="M312" s="5" t="s">
        <v>1931</v>
      </c>
      <c r="N312" s="4" t="s">
        <v>1932</v>
      </c>
      <c r="O312" s="4" t="s">
        <v>429</v>
      </c>
      <c r="P312" s="4" t="s">
        <v>1933</v>
      </c>
      <c r="Q312" s="6" t="s">
        <v>28</v>
      </c>
      <c r="R312" s="7" t="s">
        <v>128</v>
      </c>
      <c r="S312" s="3"/>
      <c r="T312" s="3"/>
      <c r="U312" s="3"/>
      <c r="V312" s="3"/>
      <c r="W312" s="3"/>
      <c r="X312" s="3"/>
      <c r="Y312" s="3"/>
    </row>
    <row r="313">
      <c r="A313" s="4" t="s">
        <v>1934</v>
      </c>
      <c r="B313" s="4" t="s">
        <v>1935</v>
      </c>
      <c r="C313" s="4">
        <v>2000.0</v>
      </c>
      <c r="D313" s="4" t="s">
        <v>495</v>
      </c>
      <c r="E313" s="4" t="s">
        <v>463</v>
      </c>
      <c r="F313" s="4" t="s">
        <v>22</v>
      </c>
      <c r="G313" s="4">
        <v>26.0</v>
      </c>
      <c r="H313" s="4">
        <v>4.0</v>
      </c>
      <c r="I313" s="4">
        <v>763.0</v>
      </c>
      <c r="J313" s="4">
        <v>790.0</v>
      </c>
      <c r="K313" s="4" t="s">
        <v>1936</v>
      </c>
      <c r="L313" s="4">
        <v>579.0</v>
      </c>
      <c r="M313" s="5" t="s">
        <v>1937</v>
      </c>
      <c r="N313" s="4" t="s">
        <v>1938</v>
      </c>
      <c r="O313" s="4" t="s">
        <v>26</v>
      </c>
      <c r="P313" s="4" t="s">
        <v>1939</v>
      </c>
      <c r="Q313" s="6" t="s">
        <v>28</v>
      </c>
      <c r="R313" s="6"/>
      <c r="S313" s="3"/>
      <c r="T313" s="3"/>
      <c r="U313" s="3"/>
      <c r="V313" s="3"/>
      <c r="W313" s="3"/>
      <c r="X313" s="3"/>
      <c r="Y313" s="3"/>
    </row>
    <row r="314">
      <c r="A314" s="4" t="s">
        <v>1940</v>
      </c>
      <c r="B314" s="4" t="s">
        <v>1941</v>
      </c>
      <c r="C314" s="4">
        <v>2021.0</v>
      </c>
      <c r="D314" s="4" t="s">
        <v>218</v>
      </c>
      <c r="E314" s="4" t="s">
        <v>219</v>
      </c>
      <c r="F314" s="4" t="s">
        <v>22</v>
      </c>
      <c r="G314" s="9"/>
      <c r="H314" s="9"/>
      <c r="I314" s="9"/>
      <c r="J314" s="9"/>
      <c r="K314" s="4" t="s">
        <v>1942</v>
      </c>
      <c r="L314" s="4">
        <v>8.0</v>
      </c>
      <c r="M314" s="5" t="s">
        <v>1943</v>
      </c>
      <c r="N314" s="4" t="s">
        <v>1944</v>
      </c>
      <c r="O314" s="4" t="s">
        <v>26</v>
      </c>
      <c r="P314" s="4" t="s">
        <v>1945</v>
      </c>
      <c r="Q314" s="6" t="s">
        <v>101</v>
      </c>
      <c r="R314" s="7"/>
      <c r="S314" s="3"/>
      <c r="T314" s="3"/>
      <c r="U314" s="3"/>
      <c r="V314" s="3"/>
      <c r="W314" s="3"/>
      <c r="X314" s="3"/>
      <c r="Y314" s="3"/>
    </row>
    <row r="315">
      <c r="A315" s="4" t="s">
        <v>1946</v>
      </c>
      <c r="B315" s="4" t="s">
        <v>1947</v>
      </c>
      <c r="C315" s="4">
        <v>2018.0</v>
      </c>
      <c r="D315" s="4" t="s">
        <v>273</v>
      </c>
      <c r="E315" s="4" t="s">
        <v>88</v>
      </c>
      <c r="F315" s="4" t="s">
        <v>22</v>
      </c>
      <c r="G315" s="4" t="s">
        <v>1948</v>
      </c>
      <c r="H315" s="9"/>
      <c r="I315" s="4">
        <v>73.0</v>
      </c>
      <c r="J315" s="4">
        <v>85.0</v>
      </c>
      <c r="K315" s="4" t="s">
        <v>1949</v>
      </c>
      <c r="L315" s="4">
        <v>42.0</v>
      </c>
      <c r="M315" s="5" t="s">
        <v>1950</v>
      </c>
      <c r="N315" s="4" t="s">
        <v>1951</v>
      </c>
      <c r="O315" s="4" t="s">
        <v>26</v>
      </c>
      <c r="P315" s="4" t="s">
        <v>1952</v>
      </c>
      <c r="Q315" s="6" t="s">
        <v>28</v>
      </c>
      <c r="R315" s="6"/>
      <c r="S315" s="3"/>
      <c r="T315" s="3"/>
      <c r="U315" s="3"/>
      <c r="V315" s="3"/>
      <c r="W315" s="3"/>
      <c r="X315" s="3"/>
      <c r="Y315" s="3"/>
    </row>
    <row r="316">
      <c r="A316" s="4" t="s">
        <v>1953</v>
      </c>
      <c r="B316" s="4" t="s">
        <v>1954</v>
      </c>
      <c r="C316" s="4">
        <v>2013.0</v>
      </c>
      <c r="D316" s="4" t="s">
        <v>310</v>
      </c>
      <c r="E316" s="4" t="s">
        <v>32</v>
      </c>
      <c r="F316" s="4" t="s">
        <v>22</v>
      </c>
      <c r="G316" s="4">
        <v>14.0</v>
      </c>
      <c r="H316" s="4">
        <v>12.0</v>
      </c>
      <c r="I316" s="4">
        <v>722.0</v>
      </c>
      <c r="J316" s="4">
        <v>756.0</v>
      </c>
      <c r="K316" s="4" t="s">
        <v>1955</v>
      </c>
      <c r="L316" s="4">
        <v>34.0</v>
      </c>
      <c r="M316" s="5" t="s">
        <v>1956</v>
      </c>
      <c r="N316" s="4" t="s">
        <v>1957</v>
      </c>
      <c r="O316" s="4" t="s">
        <v>26</v>
      </c>
      <c r="P316" s="4" t="s">
        <v>1958</v>
      </c>
      <c r="Q316" s="6" t="s">
        <v>28</v>
      </c>
      <c r="R316" s="6"/>
      <c r="S316" s="3"/>
      <c r="T316" s="3"/>
      <c r="U316" s="3"/>
      <c r="V316" s="3"/>
      <c r="W316" s="3"/>
      <c r="X316" s="3"/>
      <c r="Y316" s="3"/>
    </row>
    <row r="317">
      <c r="A317" s="4" t="s">
        <v>1959</v>
      </c>
      <c r="B317" s="4" t="s">
        <v>1960</v>
      </c>
      <c r="C317" s="4">
        <v>2020.0</v>
      </c>
      <c r="D317" s="4" t="s">
        <v>71</v>
      </c>
      <c r="E317" s="4" t="s">
        <v>32</v>
      </c>
      <c r="F317" s="4">
        <v>4.0</v>
      </c>
      <c r="G317" s="4">
        <v>29.0</v>
      </c>
      <c r="H317" s="4">
        <v>1.0</v>
      </c>
      <c r="I317" s="4">
        <v>25.0</v>
      </c>
      <c r="J317" s="4">
        <v>43.0</v>
      </c>
      <c r="K317" s="4" t="s">
        <v>1961</v>
      </c>
      <c r="L317" s="4">
        <v>28.0</v>
      </c>
      <c r="M317" s="5" t="s">
        <v>1962</v>
      </c>
      <c r="N317" s="4" t="s">
        <v>1963</v>
      </c>
      <c r="O317" s="4" t="s">
        <v>26</v>
      </c>
      <c r="P317" s="4" t="s">
        <v>1964</v>
      </c>
      <c r="Q317" s="6" t="s">
        <v>28</v>
      </c>
      <c r="R317" s="6"/>
      <c r="S317" s="3"/>
      <c r="T317" s="3"/>
      <c r="U317" s="3"/>
      <c r="V317" s="3"/>
      <c r="W317" s="3"/>
      <c r="X317" s="3"/>
      <c r="Y317" s="3"/>
    </row>
    <row r="318">
      <c r="A318" s="4" t="s">
        <v>1965</v>
      </c>
      <c r="B318" s="4" t="s">
        <v>1966</v>
      </c>
      <c r="C318" s="4">
        <v>2011.0</v>
      </c>
      <c r="D318" s="4" t="s">
        <v>310</v>
      </c>
      <c r="E318" s="4" t="s">
        <v>32</v>
      </c>
      <c r="F318" s="4" t="s">
        <v>22</v>
      </c>
      <c r="G318" s="4">
        <v>12.0</v>
      </c>
      <c r="H318" s="4">
        <v>9.0</v>
      </c>
      <c r="I318" s="4">
        <v>606.0</v>
      </c>
      <c r="J318" s="4">
        <v>631.0</v>
      </c>
      <c r="K318" s="4" t="s">
        <v>1967</v>
      </c>
      <c r="L318" s="4">
        <v>67.0</v>
      </c>
      <c r="M318" s="5" t="s">
        <v>1968</v>
      </c>
      <c r="N318" s="4" t="s">
        <v>1969</v>
      </c>
      <c r="O318" s="4" t="s">
        <v>26</v>
      </c>
      <c r="P318" s="4" t="s">
        <v>1970</v>
      </c>
      <c r="Q318" s="6" t="s">
        <v>101</v>
      </c>
      <c r="R318" s="6"/>
      <c r="S318" s="3"/>
      <c r="T318" s="3"/>
      <c r="U318" s="3"/>
      <c r="V318" s="3"/>
      <c r="W318" s="3"/>
      <c r="X318" s="3"/>
      <c r="Y318" s="3"/>
    </row>
    <row r="319">
      <c r="A319" s="4" t="s">
        <v>1971</v>
      </c>
      <c r="B319" s="4" t="s">
        <v>1972</v>
      </c>
      <c r="C319" s="4">
        <v>2016.0</v>
      </c>
      <c r="D319" s="4" t="s">
        <v>137</v>
      </c>
      <c r="E319" s="4" t="s">
        <v>32</v>
      </c>
      <c r="F319" s="4">
        <v>4.0</v>
      </c>
      <c r="G319" s="4">
        <v>33.0</v>
      </c>
      <c r="H319" s="4">
        <v>3.0</v>
      </c>
      <c r="I319" s="4">
        <v>809.0</v>
      </c>
      <c r="J319" s="4">
        <v>842.0</v>
      </c>
      <c r="K319" s="4" t="s">
        <v>1973</v>
      </c>
      <c r="L319" s="4">
        <v>14.0</v>
      </c>
      <c r="M319" s="5" t="s">
        <v>1974</v>
      </c>
      <c r="N319" s="4" t="s">
        <v>1975</v>
      </c>
      <c r="O319" s="4" t="s">
        <v>26</v>
      </c>
      <c r="P319" s="4" t="s">
        <v>1976</v>
      </c>
      <c r="Q319" s="6" t="s">
        <v>101</v>
      </c>
      <c r="R319" s="6"/>
      <c r="S319" s="3"/>
      <c r="T319" s="3"/>
      <c r="U319" s="3"/>
      <c r="V319" s="3"/>
      <c r="W319" s="3"/>
      <c r="X319" s="3"/>
      <c r="Y319" s="3"/>
    </row>
    <row r="320">
      <c r="A320" s="4" t="s">
        <v>1977</v>
      </c>
      <c r="B320" s="4" t="s">
        <v>1978</v>
      </c>
      <c r="C320" s="4">
        <v>2016.0</v>
      </c>
      <c r="D320" s="4" t="s">
        <v>47</v>
      </c>
      <c r="E320" s="4" t="s">
        <v>32</v>
      </c>
      <c r="F320" s="4" t="s">
        <v>22</v>
      </c>
      <c r="G320" s="4">
        <v>27.0</v>
      </c>
      <c r="H320" s="4">
        <v>2.0</v>
      </c>
      <c r="I320" s="4">
        <v>440.0</v>
      </c>
      <c r="J320" s="4">
        <v>452.0</v>
      </c>
      <c r="K320" s="4" t="s">
        <v>1979</v>
      </c>
      <c r="L320" s="4">
        <v>11.0</v>
      </c>
      <c r="M320" s="5" t="s">
        <v>1980</v>
      </c>
      <c r="N320" s="4" t="s">
        <v>1981</v>
      </c>
      <c r="O320" s="4" t="s">
        <v>26</v>
      </c>
      <c r="P320" s="4" t="s">
        <v>1982</v>
      </c>
      <c r="Q320" s="6" t="s">
        <v>28</v>
      </c>
      <c r="R320" s="6"/>
      <c r="S320" s="3"/>
      <c r="T320" s="3"/>
      <c r="U320" s="3"/>
      <c r="V320" s="3"/>
      <c r="W320" s="3"/>
      <c r="X320" s="3"/>
      <c r="Y320" s="3"/>
    </row>
    <row r="321">
      <c r="A321" s="4" t="s">
        <v>1983</v>
      </c>
      <c r="B321" s="4" t="s">
        <v>1984</v>
      </c>
      <c r="C321" s="4">
        <v>2018.0</v>
      </c>
      <c r="D321" s="4" t="s">
        <v>87</v>
      </c>
      <c r="E321" s="4" t="s">
        <v>88</v>
      </c>
      <c r="F321" s="4">
        <v>4.0</v>
      </c>
      <c r="G321" s="4">
        <v>38.0</v>
      </c>
      <c r="H321" s="4">
        <v>4.0</v>
      </c>
      <c r="I321" s="4">
        <v>1061.0</v>
      </c>
      <c r="J321" s="4">
        <v>1090.0</v>
      </c>
      <c r="K321" s="4" t="s">
        <v>1985</v>
      </c>
      <c r="L321" s="4">
        <v>122.0</v>
      </c>
      <c r="M321" s="5" t="s">
        <v>1986</v>
      </c>
      <c r="N321" s="4" t="s">
        <v>1987</v>
      </c>
      <c r="O321" s="4" t="s">
        <v>26</v>
      </c>
      <c r="P321" s="4" t="s">
        <v>1988</v>
      </c>
      <c r="Q321" s="6" t="s">
        <v>28</v>
      </c>
      <c r="R321" s="6"/>
      <c r="S321" s="3"/>
      <c r="T321" s="3"/>
      <c r="U321" s="3"/>
      <c r="V321" s="3"/>
      <c r="W321" s="3"/>
      <c r="X321" s="3"/>
      <c r="Y321" s="3"/>
    </row>
    <row r="322">
      <c r="A322" s="4" t="s">
        <v>1989</v>
      </c>
      <c r="B322" s="4" t="s">
        <v>1990</v>
      </c>
      <c r="C322" s="4">
        <v>2016.0</v>
      </c>
      <c r="D322" s="4" t="s">
        <v>726</v>
      </c>
      <c r="E322" s="4" t="s">
        <v>318</v>
      </c>
      <c r="F322" s="4" t="s">
        <v>22</v>
      </c>
      <c r="G322" s="4">
        <v>47.0</v>
      </c>
      <c r="H322" s="4">
        <v>5.0</v>
      </c>
      <c r="I322" s="4">
        <v>535.0</v>
      </c>
      <c r="J322" s="4">
        <v>562.0</v>
      </c>
      <c r="K322" s="4" t="s">
        <v>1991</v>
      </c>
      <c r="L322" s="4">
        <v>42.0</v>
      </c>
      <c r="M322" s="5" t="s">
        <v>1992</v>
      </c>
      <c r="N322" s="4" t="s">
        <v>1993</v>
      </c>
      <c r="O322" s="4" t="s">
        <v>26</v>
      </c>
      <c r="P322" s="4" t="s">
        <v>1994</v>
      </c>
      <c r="Q322" s="6" t="s">
        <v>28</v>
      </c>
      <c r="R322" s="6"/>
      <c r="S322" s="3"/>
      <c r="T322" s="3"/>
      <c r="U322" s="3"/>
      <c r="V322" s="3"/>
      <c r="W322" s="3"/>
      <c r="X322" s="3"/>
      <c r="Y322" s="3"/>
    </row>
    <row r="323">
      <c r="A323" s="4" t="s">
        <v>1995</v>
      </c>
      <c r="B323" s="4" t="s">
        <v>1996</v>
      </c>
      <c r="C323" s="4">
        <v>2021.0</v>
      </c>
      <c r="D323" s="4" t="s">
        <v>829</v>
      </c>
      <c r="E323" s="4" t="s">
        <v>79</v>
      </c>
      <c r="F323" s="4" t="s">
        <v>22</v>
      </c>
      <c r="G323" s="4">
        <v>50.0</v>
      </c>
      <c r="H323" s="4">
        <v>7.0</v>
      </c>
      <c r="I323" s="9"/>
      <c r="J323" s="9"/>
      <c r="K323" s="4" t="s">
        <v>1997</v>
      </c>
      <c r="L323" s="4">
        <v>3.0</v>
      </c>
      <c r="M323" s="5" t="s">
        <v>1998</v>
      </c>
      <c r="N323" s="4" t="s">
        <v>1999</v>
      </c>
      <c r="O323" s="4" t="s">
        <v>26</v>
      </c>
      <c r="P323" s="4" t="s">
        <v>2000</v>
      </c>
      <c r="Q323" s="6" t="s">
        <v>101</v>
      </c>
      <c r="R323" s="7"/>
      <c r="S323" s="3"/>
      <c r="T323" s="3"/>
      <c r="U323" s="3"/>
      <c r="V323" s="3"/>
      <c r="W323" s="3"/>
      <c r="X323" s="3"/>
      <c r="Y323" s="3"/>
    </row>
    <row r="324">
      <c r="A324" s="4" t="s">
        <v>2001</v>
      </c>
      <c r="B324" s="4" t="s">
        <v>2002</v>
      </c>
      <c r="C324" s="4">
        <v>2008.0</v>
      </c>
      <c r="D324" s="4" t="s">
        <v>47</v>
      </c>
      <c r="E324" s="4" t="s">
        <v>32</v>
      </c>
      <c r="F324" s="4" t="s">
        <v>22</v>
      </c>
      <c r="G324" s="4">
        <v>19.0</v>
      </c>
      <c r="H324" s="4">
        <v>2.0</v>
      </c>
      <c r="I324" s="4">
        <v>202.0</v>
      </c>
      <c r="J324" s="4">
        <v>220.0</v>
      </c>
      <c r="K324" s="4" t="s">
        <v>2003</v>
      </c>
      <c r="L324" s="4">
        <v>83.0</v>
      </c>
      <c r="M324" s="5" t="s">
        <v>2004</v>
      </c>
      <c r="N324" s="4" t="s">
        <v>2005</v>
      </c>
      <c r="O324" s="4" t="s">
        <v>26</v>
      </c>
      <c r="P324" s="4" t="s">
        <v>2006</v>
      </c>
      <c r="Q324" s="6" t="s">
        <v>28</v>
      </c>
      <c r="R324" s="6"/>
      <c r="S324" s="3"/>
      <c r="T324" s="3"/>
      <c r="U324" s="3"/>
      <c r="V324" s="3"/>
      <c r="W324" s="3"/>
      <c r="X324" s="3"/>
      <c r="Y324" s="3"/>
    </row>
    <row r="325">
      <c r="A325" s="4" t="s">
        <v>2007</v>
      </c>
      <c r="B325" s="4" t="s">
        <v>2008</v>
      </c>
      <c r="C325" s="4">
        <v>2022.0</v>
      </c>
      <c r="D325" s="4" t="s">
        <v>47</v>
      </c>
      <c r="E325" s="4" t="s">
        <v>32</v>
      </c>
      <c r="F325" s="4" t="s">
        <v>22</v>
      </c>
      <c r="G325" s="4">
        <v>33.0</v>
      </c>
      <c r="H325" s="4">
        <v>3.0</v>
      </c>
      <c r="I325" s="4">
        <v>1072.0</v>
      </c>
      <c r="J325" s="4">
        <v>1092.0</v>
      </c>
      <c r="K325" s="4" t="s">
        <v>2009</v>
      </c>
      <c r="L325" s="4">
        <v>0.0</v>
      </c>
      <c r="M325" s="5" t="s">
        <v>2010</v>
      </c>
      <c r="N325" s="4" t="s">
        <v>2011</v>
      </c>
      <c r="O325" s="4" t="s">
        <v>26</v>
      </c>
      <c r="P325" s="4" t="s">
        <v>2012</v>
      </c>
      <c r="Q325" s="6" t="s">
        <v>101</v>
      </c>
      <c r="R325" s="6"/>
      <c r="S325" s="3"/>
      <c r="T325" s="3"/>
      <c r="U325" s="3"/>
      <c r="V325" s="3"/>
      <c r="W325" s="3"/>
      <c r="X325" s="3"/>
      <c r="Y325" s="3"/>
    </row>
    <row r="326">
      <c r="A326" s="4" t="s">
        <v>2013</v>
      </c>
      <c r="B326" s="4" t="s">
        <v>2014</v>
      </c>
      <c r="C326" s="4">
        <v>2019.0</v>
      </c>
      <c r="D326" s="4" t="s">
        <v>71</v>
      </c>
      <c r="E326" s="4" t="s">
        <v>32</v>
      </c>
      <c r="F326" s="4">
        <v>4.0</v>
      </c>
      <c r="G326" s="4">
        <v>28.0</v>
      </c>
      <c r="H326" s="4">
        <v>1.0</v>
      </c>
      <c r="I326" s="4">
        <v>43.0</v>
      </c>
      <c r="J326" s="4">
        <v>67.0</v>
      </c>
      <c r="K326" s="4" t="s">
        <v>2015</v>
      </c>
      <c r="L326" s="4">
        <v>32.0</v>
      </c>
      <c r="M326" s="5" t="s">
        <v>2016</v>
      </c>
      <c r="N326" s="4" t="s">
        <v>2017</v>
      </c>
      <c r="O326" s="4" t="s">
        <v>26</v>
      </c>
      <c r="P326" s="4" t="s">
        <v>2018</v>
      </c>
      <c r="Q326" s="6" t="s">
        <v>28</v>
      </c>
      <c r="R326" s="6"/>
      <c r="S326" s="3"/>
      <c r="T326" s="3"/>
      <c r="U326" s="3"/>
      <c r="V326" s="3"/>
      <c r="W326" s="3"/>
      <c r="X326" s="3"/>
      <c r="Y326" s="3"/>
    </row>
    <row r="327">
      <c r="A327" s="4" t="s">
        <v>2019</v>
      </c>
      <c r="B327" s="4" t="s">
        <v>2020</v>
      </c>
      <c r="C327" s="4">
        <v>2010.0</v>
      </c>
      <c r="D327" s="4" t="s">
        <v>245</v>
      </c>
      <c r="E327" s="4" t="s">
        <v>32</v>
      </c>
      <c r="F327" s="4">
        <v>4.0</v>
      </c>
      <c r="G327" s="4">
        <v>19.0</v>
      </c>
      <c r="H327" s="4">
        <v>3.0</v>
      </c>
      <c r="I327" s="4">
        <v>207.0</v>
      </c>
      <c r="J327" s="4">
        <v>228.0</v>
      </c>
      <c r="K327" s="4" t="s">
        <v>2021</v>
      </c>
      <c r="L327" s="4">
        <v>501.0</v>
      </c>
      <c r="M327" s="5" t="s">
        <v>2022</v>
      </c>
      <c r="N327" s="4" t="s">
        <v>2023</v>
      </c>
      <c r="O327" s="4" t="s">
        <v>26</v>
      </c>
      <c r="P327" s="4" t="s">
        <v>2024</v>
      </c>
      <c r="Q327" s="6" t="s">
        <v>28</v>
      </c>
      <c r="R327" s="6"/>
      <c r="S327" s="3"/>
      <c r="T327" s="3"/>
      <c r="U327" s="3"/>
      <c r="V327" s="3"/>
      <c r="W327" s="3"/>
      <c r="X327" s="3"/>
      <c r="Y327" s="3"/>
    </row>
    <row r="328">
      <c r="A328" s="4" t="s">
        <v>2025</v>
      </c>
      <c r="B328" s="4" t="s">
        <v>2026</v>
      </c>
      <c r="C328" s="4">
        <v>2000.0</v>
      </c>
      <c r="D328" s="4" t="s">
        <v>337</v>
      </c>
      <c r="E328" s="4" t="s">
        <v>32</v>
      </c>
      <c r="F328" s="4">
        <v>4.0</v>
      </c>
      <c r="G328" s="4">
        <v>15.0</v>
      </c>
      <c r="H328" s="4">
        <v>1.0</v>
      </c>
      <c r="I328" s="4">
        <v>69.0</v>
      </c>
      <c r="J328" s="4">
        <v>78.0</v>
      </c>
      <c r="K328" s="4" t="s">
        <v>2027</v>
      </c>
      <c r="L328" s="4">
        <v>14.0</v>
      </c>
      <c r="M328" s="5" t="s">
        <v>2028</v>
      </c>
      <c r="N328" s="4" t="s">
        <v>2029</v>
      </c>
      <c r="O328" s="4" t="s">
        <v>26</v>
      </c>
      <c r="P328" s="4" t="s">
        <v>2030</v>
      </c>
      <c r="Q328" s="6" t="s">
        <v>101</v>
      </c>
      <c r="R328" s="6"/>
      <c r="S328" s="3"/>
      <c r="T328" s="3"/>
      <c r="U328" s="3"/>
      <c r="V328" s="3"/>
      <c r="W328" s="3"/>
      <c r="X328" s="3"/>
      <c r="Y328" s="3"/>
    </row>
    <row r="329">
      <c r="A329" s="4" t="s">
        <v>2031</v>
      </c>
      <c r="B329" s="4" t="s">
        <v>2032</v>
      </c>
      <c r="C329" s="4">
        <v>2016.0</v>
      </c>
      <c r="D329" s="4" t="s">
        <v>104</v>
      </c>
      <c r="E329" s="4" t="s">
        <v>64</v>
      </c>
      <c r="F329" s="4">
        <v>4.0</v>
      </c>
      <c r="G329" s="4">
        <v>250.0</v>
      </c>
      <c r="H329" s="4">
        <v>1.0</v>
      </c>
      <c r="I329" s="4">
        <v>1.0</v>
      </c>
      <c r="J329" s="4">
        <v>29.0</v>
      </c>
      <c r="K329" s="4" t="s">
        <v>2033</v>
      </c>
      <c r="L329" s="4">
        <v>339.0</v>
      </c>
      <c r="M329" s="5" t="s">
        <v>2034</v>
      </c>
      <c r="N329" s="4" t="s">
        <v>2035</v>
      </c>
      <c r="O329" s="4" t="s">
        <v>429</v>
      </c>
      <c r="P329" s="4" t="s">
        <v>2036</v>
      </c>
      <c r="Q329" s="6" t="s">
        <v>28</v>
      </c>
      <c r="R329" s="3"/>
      <c r="S329" s="3"/>
      <c r="T329" s="3"/>
      <c r="U329" s="3"/>
      <c r="V329" s="3"/>
      <c r="W329" s="3"/>
      <c r="X329" s="3"/>
      <c r="Y329" s="3"/>
    </row>
    <row r="330">
      <c r="A330" s="4" t="s">
        <v>2037</v>
      </c>
      <c r="B330" s="4" t="s">
        <v>2038</v>
      </c>
      <c r="C330" s="4">
        <v>2010.0</v>
      </c>
      <c r="D330" s="4" t="s">
        <v>71</v>
      </c>
      <c r="E330" s="4" t="s">
        <v>32</v>
      </c>
      <c r="F330" s="4">
        <v>4.0</v>
      </c>
      <c r="G330" s="4">
        <v>19.0</v>
      </c>
      <c r="H330" s="4">
        <v>6.0</v>
      </c>
      <c r="I330" s="4">
        <v>619.0</v>
      </c>
      <c r="J330" s="4">
        <v>624.0</v>
      </c>
      <c r="K330" s="4" t="s">
        <v>2039</v>
      </c>
      <c r="L330" s="4">
        <v>6.0</v>
      </c>
      <c r="M330" s="5" t="s">
        <v>2040</v>
      </c>
      <c r="N330" s="4" t="s">
        <v>52</v>
      </c>
      <c r="O330" s="4" t="s">
        <v>429</v>
      </c>
      <c r="P330" s="4" t="s">
        <v>2041</v>
      </c>
      <c r="Q330" s="6" t="s">
        <v>28</v>
      </c>
      <c r="R330" s="6"/>
      <c r="S330" s="3"/>
      <c r="T330" s="3"/>
      <c r="U330" s="3"/>
      <c r="V330" s="3"/>
      <c r="W330" s="3"/>
      <c r="X330" s="3"/>
      <c r="Y330" s="3"/>
    </row>
    <row r="331">
      <c r="A331" s="4" t="s">
        <v>2042</v>
      </c>
      <c r="B331" s="4" t="s">
        <v>2043</v>
      </c>
      <c r="C331" s="4">
        <v>2003.0</v>
      </c>
      <c r="D331" s="4" t="s">
        <v>337</v>
      </c>
      <c r="E331" s="4" t="s">
        <v>32</v>
      </c>
      <c r="F331" s="4">
        <v>4.0</v>
      </c>
      <c r="G331" s="4">
        <v>18.0</v>
      </c>
      <c r="H331" s="4">
        <v>3.0</v>
      </c>
      <c r="I331" s="4">
        <v>159.0</v>
      </c>
      <c r="J331" s="4">
        <v>175.0</v>
      </c>
      <c r="K331" s="4" t="s">
        <v>2044</v>
      </c>
      <c r="L331" s="4">
        <v>80.0</v>
      </c>
      <c r="M331" s="5" t="s">
        <v>2045</v>
      </c>
      <c r="N331" s="4" t="s">
        <v>2046</v>
      </c>
      <c r="O331" s="4" t="s">
        <v>429</v>
      </c>
      <c r="P331" s="4" t="s">
        <v>2047</v>
      </c>
      <c r="Q331" s="6" t="s">
        <v>28</v>
      </c>
      <c r="R331" s="6"/>
      <c r="S331" s="3"/>
      <c r="T331" s="3"/>
      <c r="U331" s="3"/>
      <c r="V331" s="3"/>
      <c r="W331" s="3"/>
      <c r="X331" s="3"/>
      <c r="Y331" s="3"/>
    </row>
    <row r="332">
      <c r="A332" s="4" t="s">
        <v>2048</v>
      </c>
      <c r="B332" s="4" t="s">
        <v>2049</v>
      </c>
      <c r="C332" s="4">
        <v>2021.0</v>
      </c>
      <c r="D332" s="4" t="s">
        <v>1672</v>
      </c>
      <c r="E332" s="4" t="s">
        <v>21</v>
      </c>
      <c r="F332" s="4">
        <v>4.0</v>
      </c>
      <c r="G332" s="4">
        <v>38.0</v>
      </c>
      <c r="H332" s="4">
        <v>3.0</v>
      </c>
      <c r="I332" s="4">
        <v>2351.0</v>
      </c>
      <c r="J332" s="4">
        <v>2375.0</v>
      </c>
      <c r="K332" s="4" t="s">
        <v>2050</v>
      </c>
      <c r="L332" s="4">
        <v>0.0</v>
      </c>
      <c r="M332" s="5" t="s">
        <v>2051</v>
      </c>
      <c r="N332" s="4" t="s">
        <v>2052</v>
      </c>
      <c r="O332" s="4" t="s">
        <v>26</v>
      </c>
      <c r="P332" s="4" t="s">
        <v>2053</v>
      </c>
      <c r="Q332" s="6" t="s">
        <v>28</v>
      </c>
      <c r="R332" s="3"/>
      <c r="S332" s="3"/>
      <c r="T332" s="3"/>
      <c r="U332" s="3"/>
      <c r="V332" s="3"/>
      <c r="W332" s="3"/>
      <c r="X332" s="3"/>
      <c r="Y332" s="3"/>
    </row>
    <row r="333">
      <c r="A333" s="4" t="s">
        <v>2054</v>
      </c>
      <c r="B333" s="4" t="s">
        <v>2055</v>
      </c>
      <c r="C333" s="4">
        <v>2019.0</v>
      </c>
      <c r="D333" s="4" t="s">
        <v>104</v>
      </c>
      <c r="E333" s="4" t="s">
        <v>64</v>
      </c>
      <c r="F333" s="4">
        <v>4.0</v>
      </c>
      <c r="G333" s="4">
        <v>278.0</v>
      </c>
      <c r="H333" s="4">
        <v>1.0</v>
      </c>
      <c r="I333" s="4">
        <v>226.0</v>
      </c>
      <c r="J333" s="4">
        <v>239.0</v>
      </c>
      <c r="K333" s="4" t="s">
        <v>2056</v>
      </c>
      <c r="L333" s="4">
        <v>2.0</v>
      </c>
      <c r="M333" s="5" t="s">
        <v>2057</v>
      </c>
      <c r="N333" s="4" t="s">
        <v>2058</v>
      </c>
      <c r="O333" s="4" t="s">
        <v>26</v>
      </c>
      <c r="P333" s="4" t="s">
        <v>2059</v>
      </c>
      <c r="Q333" s="6" t="s">
        <v>101</v>
      </c>
      <c r="R333" s="6"/>
      <c r="S333" s="3"/>
      <c r="T333" s="3"/>
      <c r="U333" s="3"/>
      <c r="V333" s="3"/>
      <c r="W333" s="3"/>
      <c r="X333" s="3"/>
      <c r="Y333" s="3"/>
    </row>
    <row r="334">
      <c r="A334" s="4" t="s">
        <v>2060</v>
      </c>
      <c r="B334" s="4" t="s">
        <v>2061</v>
      </c>
      <c r="C334" s="4">
        <v>2022.0</v>
      </c>
      <c r="D334" s="4" t="s">
        <v>123</v>
      </c>
      <c r="E334" s="4" t="s">
        <v>88</v>
      </c>
      <c r="F334" s="4">
        <v>4.0</v>
      </c>
      <c r="G334" s="4">
        <v>58.0</v>
      </c>
      <c r="H334" s="4">
        <v>3.0</v>
      </c>
      <c r="I334" s="4">
        <v>71.0</v>
      </c>
      <c r="J334" s="4">
        <v>88.0</v>
      </c>
      <c r="K334" s="4" t="s">
        <v>2062</v>
      </c>
      <c r="L334" s="4">
        <v>7.0</v>
      </c>
      <c r="M334" s="5" t="s">
        <v>2063</v>
      </c>
      <c r="N334" s="4" t="s">
        <v>2064</v>
      </c>
      <c r="O334" s="4" t="s">
        <v>26</v>
      </c>
      <c r="P334" s="4" t="s">
        <v>2065</v>
      </c>
      <c r="Q334" s="6" t="s">
        <v>28</v>
      </c>
      <c r="R334" s="7" t="s">
        <v>128</v>
      </c>
      <c r="S334" s="3"/>
      <c r="T334" s="3"/>
      <c r="U334" s="3"/>
      <c r="V334" s="3"/>
      <c r="W334" s="3"/>
      <c r="X334" s="3"/>
      <c r="Y334" s="3"/>
    </row>
    <row r="335">
      <c r="A335" s="4" t="s">
        <v>2066</v>
      </c>
      <c r="B335" s="4" t="s">
        <v>2067</v>
      </c>
      <c r="C335" s="4">
        <v>2014.0</v>
      </c>
      <c r="D335" s="4" t="s">
        <v>310</v>
      </c>
      <c r="E335" s="4" t="s">
        <v>32</v>
      </c>
      <c r="F335" s="4" t="s">
        <v>22</v>
      </c>
      <c r="G335" s="4">
        <v>15.0</v>
      </c>
      <c r="H335" s="4">
        <v>11.0</v>
      </c>
      <c r="I335" s="4" t="s">
        <v>482</v>
      </c>
      <c r="J335" s="4" t="s">
        <v>2068</v>
      </c>
      <c r="K335" s="4" t="s">
        <v>2069</v>
      </c>
      <c r="L335" s="4">
        <v>25.0</v>
      </c>
      <c r="M335" s="5" t="s">
        <v>2070</v>
      </c>
      <c r="N335" s="4" t="s">
        <v>2071</v>
      </c>
      <c r="O335" s="4" t="s">
        <v>53</v>
      </c>
      <c r="P335" s="4" t="s">
        <v>2072</v>
      </c>
      <c r="Q335" s="6" t="s">
        <v>28</v>
      </c>
      <c r="R335" s="6"/>
      <c r="S335" s="3"/>
      <c r="T335" s="3"/>
      <c r="U335" s="3"/>
      <c r="V335" s="3"/>
      <c r="W335" s="3"/>
      <c r="X335" s="3"/>
      <c r="Y335" s="3"/>
    </row>
    <row r="336">
      <c r="A336" s="4" t="s">
        <v>2073</v>
      </c>
      <c r="B336" s="4" t="s">
        <v>2074</v>
      </c>
      <c r="C336" s="4">
        <v>2015.0</v>
      </c>
      <c r="D336" s="4" t="s">
        <v>47</v>
      </c>
      <c r="E336" s="4" t="s">
        <v>32</v>
      </c>
      <c r="F336" s="4" t="s">
        <v>22</v>
      </c>
      <c r="G336" s="4">
        <v>26.0</v>
      </c>
      <c r="H336" s="4">
        <v>1.0</v>
      </c>
      <c r="I336" s="4">
        <v>57.0</v>
      </c>
      <c r="J336" s="4">
        <v>80.0</v>
      </c>
      <c r="K336" s="4" t="s">
        <v>2075</v>
      </c>
      <c r="L336" s="4">
        <v>174.0</v>
      </c>
      <c r="M336" s="5" t="s">
        <v>2076</v>
      </c>
      <c r="N336" s="4" t="s">
        <v>2077</v>
      </c>
      <c r="O336" s="4" t="s">
        <v>26</v>
      </c>
      <c r="P336" s="4" t="s">
        <v>2078</v>
      </c>
      <c r="Q336" s="6" t="s">
        <v>28</v>
      </c>
      <c r="R336" s="6"/>
      <c r="S336" s="3"/>
      <c r="T336" s="3"/>
      <c r="U336" s="3"/>
      <c r="V336" s="3"/>
      <c r="W336" s="3"/>
      <c r="X336" s="3"/>
      <c r="Y336" s="3"/>
    </row>
    <row r="337">
      <c r="A337" s="4" t="s">
        <v>2079</v>
      </c>
      <c r="B337" s="4" t="s">
        <v>2080</v>
      </c>
      <c r="C337" s="4">
        <v>2022.0</v>
      </c>
      <c r="D337" s="4" t="s">
        <v>87</v>
      </c>
      <c r="E337" s="4" t="s">
        <v>88</v>
      </c>
      <c r="F337" s="4">
        <v>4.0</v>
      </c>
      <c r="G337" s="4">
        <v>42.0</v>
      </c>
      <c r="H337" s="4">
        <v>13.0</v>
      </c>
      <c r="I337" s="4">
        <v>218.0</v>
      </c>
      <c r="J337" s="4">
        <v>242.0</v>
      </c>
      <c r="K337" s="4" t="s">
        <v>2081</v>
      </c>
      <c r="L337" s="4">
        <v>2.0</v>
      </c>
      <c r="M337" s="5" t="s">
        <v>2082</v>
      </c>
      <c r="N337" s="4" t="s">
        <v>2083</v>
      </c>
      <c r="O337" s="4" t="s">
        <v>26</v>
      </c>
      <c r="P337" s="4" t="s">
        <v>2084</v>
      </c>
      <c r="Q337" s="6" t="s">
        <v>101</v>
      </c>
      <c r="R337" s="6"/>
      <c r="S337" s="3"/>
      <c r="T337" s="3"/>
      <c r="U337" s="3"/>
      <c r="V337" s="3"/>
      <c r="W337" s="3"/>
      <c r="X337" s="3"/>
      <c r="Y337" s="3"/>
    </row>
    <row r="338">
      <c r="A338" s="4" t="s">
        <v>2085</v>
      </c>
      <c r="B338" s="4" t="s">
        <v>2086</v>
      </c>
      <c r="C338" s="4">
        <v>2010.0</v>
      </c>
      <c r="D338" s="4" t="s">
        <v>2087</v>
      </c>
      <c r="E338" s="4" t="s">
        <v>266</v>
      </c>
      <c r="F338" s="4">
        <v>4.0</v>
      </c>
      <c r="G338" s="4">
        <v>25.0</v>
      </c>
      <c r="H338" s="4">
        <v>1.0</v>
      </c>
      <c r="I338" s="4">
        <v>104.0</v>
      </c>
      <c r="J338" s="4">
        <v>119.0</v>
      </c>
      <c r="K338" s="4" t="s">
        <v>2088</v>
      </c>
      <c r="L338" s="4">
        <v>159.0</v>
      </c>
      <c r="M338" s="5" t="s">
        <v>2089</v>
      </c>
      <c r="N338" s="4" t="s">
        <v>2090</v>
      </c>
      <c r="O338" s="4" t="s">
        <v>26</v>
      </c>
      <c r="P338" s="4" t="s">
        <v>2091</v>
      </c>
      <c r="Q338" s="6" t="s">
        <v>28</v>
      </c>
      <c r="R338" s="7" t="s">
        <v>128</v>
      </c>
      <c r="S338" s="3"/>
      <c r="T338" s="3"/>
      <c r="U338" s="3"/>
      <c r="V338" s="3"/>
      <c r="W338" s="3"/>
      <c r="X338" s="3"/>
      <c r="Y338" s="3"/>
    </row>
    <row r="339">
      <c r="A339" s="4" t="s">
        <v>2092</v>
      </c>
      <c r="B339" s="4" t="s">
        <v>2093</v>
      </c>
      <c r="C339" s="4">
        <v>2012.0</v>
      </c>
      <c r="D339" s="4" t="s">
        <v>123</v>
      </c>
      <c r="E339" s="4" t="s">
        <v>88</v>
      </c>
      <c r="F339" s="4">
        <v>4.0</v>
      </c>
      <c r="G339" s="4">
        <v>48.0</v>
      </c>
      <c r="H339" s="4">
        <v>2.0</v>
      </c>
      <c r="I339" s="4">
        <v>93.0</v>
      </c>
      <c r="J339" s="4">
        <v>115.0</v>
      </c>
      <c r="K339" s="4" t="s">
        <v>2094</v>
      </c>
      <c r="L339" s="4">
        <v>122.0</v>
      </c>
      <c r="M339" s="5" t="s">
        <v>2095</v>
      </c>
      <c r="N339" s="4" t="s">
        <v>2096</v>
      </c>
      <c r="O339" s="4" t="s">
        <v>26</v>
      </c>
      <c r="P339" s="4" t="s">
        <v>2097</v>
      </c>
      <c r="Q339" s="6" t="s">
        <v>28</v>
      </c>
      <c r="R339" s="7" t="s">
        <v>128</v>
      </c>
      <c r="S339" s="3"/>
      <c r="T339" s="3"/>
      <c r="U339" s="3"/>
      <c r="V339" s="3"/>
      <c r="W339" s="3"/>
      <c r="X339" s="3"/>
      <c r="Y339" s="3"/>
    </row>
    <row r="340">
      <c r="A340" s="4" t="s">
        <v>2098</v>
      </c>
      <c r="B340" s="4" t="s">
        <v>2099</v>
      </c>
      <c r="C340" s="4">
        <v>2011.0</v>
      </c>
      <c r="D340" s="4" t="s">
        <v>317</v>
      </c>
      <c r="E340" s="4" t="s">
        <v>318</v>
      </c>
      <c r="F340" s="4">
        <v>4.0</v>
      </c>
      <c r="G340" s="4">
        <v>46.0</v>
      </c>
      <c r="H340" s="4">
        <v>1.0</v>
      </c>
      <c r="I340" s="4">
        <v>84.0</v>
      </c>
      <c r="J340" s="4">
        <v>92.0</v>
      </c>
      <c r="K340" s="4" t="s">
        <v>2100</v>
      </c>
      <c r="L340" s="4">
        <v>13.0</v>
      </c>
      <c r="M340" s="5" t="s">
        <v>2101</v>
      </c>
      <c r="N340" s="4" t="s">
        <v>2102</v>
      </c>
      <c r="O340" s="4" t="s">
        <v>26</v>
      </c>
      <c r="P340" s="4" t="s">
        <v>2103</v>
      </c>
      <c r="Q340" s="6" t="s">
        <v>28</v>
      </c>
      <c r="R340" s="6"/>
      <c r="S340" s="3"/>
      <c r="T340" s="3"/>
      <c r="U340" s="3"/>
      <c r="V340" s="3"/>
      <c r="W340" s="3"/>
      <c r="X340" s="3"/>
      <c r="Y340" s="3"/>
    </row>
    <row r="341">
      <c r="A341" s="4" t="s">
        <v>2098</v>
      </c>
      <c r="B341" s="4" t="s">
        <v>2104</v>
      </c>
      <c r="C341" s="4">
        <v>2010.0</v>
      </c>
      <c r="D341" s="4" t="s">
        <v>317</v>
      </c>
      <c r="E341" s="4" t="s">
        <v>318</v>
      </c>
      <c r="F341" s="4">
        <v>4.0</v>
      </c>
      <c r="G341" s="4">
        <v>45.0</v>
      </c>
      <c r="H341" s="4">
        <v>1.0</v>
      </c>
      <c r="I341" s="4">
        <v>59.0</v>
      </c>
      <c r="J341" s="4">
        <v>67.0</v>
      </c>
      <c r="K341" s="4" t="s">
        <v>2105</v>
      </c>
      <c r="L341" s="4">
        <v>67.0</v>
      </c>
      <c r="M341" s="5" t="s">
        <v>2106</v>
      </c>
      <c r="N341" s="4" t="s">
        <v>2107</v>
      </c>
      <c r="O341" s="4" t="s">
        <v>26</v>
      </c>
      <c r="P341" s="4" t="s">
        <v>2108</v>
      </c>
      <c r="Q341" s="6" t="s">
        <v>28</v>
      </c>
      <c r="R341" s="6"/>
      <c r="S341" s="3"/>
      <c r="T341" s="3"/>
      <c r="U341" s="3"/>
      <c r="V341" s="3"/>
      <c r="W341" s="3"/>
      <c r="X341" s="3"/>
      <c r="Y341" s="3"/>
    </row>
    <row r="342">
      <c r="A342" s="4" t="s">
        <v>2109</v>
      </c>
      <c r="B342" s="4" t="s">
        <v>2110</v>
      </c>
      <c r="C342" s="4">
        <v>2010.0</v>
      </c>
      <c r="D342" s="4" t="s">
        <v>317</v>
      </c>
      <c r="E342" s="4" t="s">
        <v>318</v>
      </c>
      <c r="F342" s="4">
        <v>4.0</v>
      </c>
      <c r="G342" s="4">
        <v>45.0</v>
      </c>
      <c r="H342" s="4">
        <v>3.0</v>
      </c>
      <c r="I342" s="4">
        <v>217.0</v>
      </c>
      <c r="J342" s="4">
        <v>227.0</v>
      </c>
      <c r="K342" s="4" t="s">
        <v>2111</v>
      </c>
      <c r="L342" s="4">
        <v>32.0</v>
      </c>
      <c r="M342" s="5" t="s">
        <v>2112</v>
      </c>
      <c r="N342" s="4" t="s">
        <v>2113</v>
      </c>
      <c r="O342" s="4" t="s">
        <v>26</v>
      </c>
      <c r="P342" s="4" t="s">
        <v>2114</v>
      </c>
      <c r="Q342" s="6" t="s">
        <v>28</v>
      </c>
      <c r="R342" s="6"/>
      <c r="S342" s="3"/>
      <c r="T342" s="3"/>
      <c r="U342" s="3"/>
      <c r="V342" s="3"/>
      <c r="W342" s="3"/>
      <c r="X342" s="3"/>
      <c r="Y342" s="3"/>
    </row>
    <row r="343">
      <c r="A343" s="4" t="s">
        <v>2115</v>
      </c>
      <c r="B343" s="4" t="s">
        <v>2116</v>
      </c>
      <c r="C343" s="4">
        <v>2022.0</v>
      </c>
      <c r="D343" s="4" t="s">
        <v>71</v>
      </c>
      <c r="E343" s="4" t="s">
        <v>32</v>
      </c>
      <c r="F343" s="4">
        <v>4.0</v>
      </c>
      <c r="G343" s="4">
        <v>31.0</v>
      </c>
      <c r="H343" s="4">
        <v>6.0</v>
      </c>
      <c r="I343" s="4">
        <v>709.0</v>
      </c>
      <c r="J343" s="4">
        <v>715.0</v>
      </c>
      <c r="K343" s="4" t="s">
        <v>2117</v>
      </c>
      <c r="L343" s="4">
        <v>0.0</v>
      </c>
      <c r="M343" s="5" t="s">
        <v>2118</v>
      </c>
      <c r="N343" s="4" t="s">
        <v>2119</v>
      </c>
      <c r="O343" s="4" t="s">
        <v>26</v>
      </c>
      <c r="P343" s="4" t="s">
        <v>2120</v>
      </c>
      <c r="Q343" s="6" t="s">
        <v>101</v>
      </c>
      <c r="R343" s="6"/>
      <c r="S343" s="3"/>
      <c r="T343" s="3"/>
      <c r="U343" s="3"/>
      <c r="V343" s="3"/>
      <c r="W343" s="3"/>
      <c r="X343" s="3"/>
      <c r="Y343" s="3"/>
    </row>
    <row r="344">
      <c r="A344" s="4" t="s">
        <v>2121</v>
      </c>
      <c r="B344" s="4" t="s">
        <v>2122</v>
      </c>
      <c r="C344" s="4">
        <v>2013.0</v>
      </c>
      <c r="D344" s="4" t="s">
        <v>31</v>
      </c>
      <c r="E344" s="4" t="s">
        <v>32</v>
      </c>
      <c r="F344" s="4" t="s">
        <v>22</v>
      </c>
      <c r="G344" s="4">
        <v>37.0</v>
      </c>
      <c r="H344" s="4">
        <v>2.0</v>
      </c>
      <c r="I344" s="4">
        <v>655.0</v>
      </c>
      <c r="J344" s="4">
        <v>662.0</v>
      </c>
      <c r="K344" s="9"/>
      <c r="L344" s="4">
        <v>97.0</v>
      </c>
      <c r="M344" s="5" t="s">
        <v>2123</v>
      </c>
      <c r="N344" s="4" t="s">
        <v>2124</v>
      </c>
      <c r="O344" s="4" t="s">
        <v>26</v>
      </c>
      <c r="P344" s="4" t="s">
        <v>2125</v>
      </c>
      <c r="Q344" s="6" t="s">
        <v>101</v>
      </c>
      <c r="R344" s="6"/>
      <c r="S344" s="3"/>
      <c r="T344" s="3"/>
      <c r="U344" s="3"/>
      <c r="V344" s="3"/>
      <c r="W344" s="3"/>
      <c r="X344" s="3"/>
      <c r="Y344" s="3"/>
    </row>
    <row r="345">
      <c r="A345" s="4" t="s">
        <v>2126</v>
      </c>
      <c r="B345" s="4" t="s">
        <v>2127</v>
      </c>
      <c r="C345" s="4">
        <v>2022.0</v>
      </c>
      <c r="D345" s="4" t="s">
        <v>337</v>
      </c>
      <c r="E345" s="4" t="s">
        <v>32</v>
      </c>
      <c r="F345" s="4">
        <v>4.0</v>
      </c>
      <c r="G345" s="9"/>
      <c r="H345" s="9"/>
      <c r="I345" s="9"/>
      <c r="J345" s="9"/>
      <c r="K345" s="4" t="s">
        <v>2128</v>
      </c>
      <c r="L345" s="4">
        <v>1.0</v>
      </c>
      <c r="M345" s="5" t="s">
        <v>2129</v>
      </c>
      <c r="N345" s="4" t="s">
        <v>2130</v>
      </c>
      <c r="O345" s="4" t="s">
        <v>26</v>
      </c>
      <c r="P345" s="4" t="s">
        <v>2131</v>
      </c>
      <c r="Q345" s="6" t="s">
        <v>101</v>
      </c>
      <c r="R345" s="7"/>
      <c r="S345" s="3"/>
      <c r="T345" s="3"/>
      <c r="U345" s="3"/>
      <c r="V345" s="3"/>
      <c r="W345" s="3"/>
      <c r="X345" s="3"/>
      <c r="Y345" s="3"/>
    </row>
    <row r="346">
      <c r="A346" s="4" t="s">
        <v>2132</v>
      </c>
      <c r="B346" s="4" t="s">
        <v>2133</v>
      </c>
      <c r="C346" s="4">
        <v>2014.0</v>
      </c>
      <c r="D346" s="4" t="s">
        <v>123</v>
      </c>
      <c r="E346" s="4" t="s">
        <v>88</v>
      </c>
      <c r="F346" s="4">
        <v>4.0</v>
      </c>
      <c r="G346" s="4">
        <v>50.0</v>
      </c>
      <c r="H346" s="4">
        <v>1.0</v>
      </c>
      <c r="I346" s="4">
        <v>21.0</v>
      </c>
      <c r="J346" s="4">
        <v>43.0</v>
      </c>
      <c r="K346" s="4" t="s">
        <v>2134</v>
      </c>
      <c r="L346" s="4">
        <v>95.0</v>
      </c>
      <c r="M346" s="5" t="s">
        <v>2135</v>
      </c>
      <c r="N346" s="4" t="s">
        <v>2136</v>
      </c>
      <c r="O346" s="4" t="s">
        <v>26</v>
      </c>
      <c r="P346" s="4" t="s">
        <v>2137</v>
      </c>
      <c r="Q346" s="6" t="s">
        <v>28</v>
      </c>
      <c r="R346" s="7" t="s">
        <v>128</v>
      </c>
      <c r="S346" s="3"/>
      <c r="T346" s="3"/>
      <c r="U346" s="3"/>
      <c r="V346" s="3"/>
      <c r="W346" s="3"/>
      <c r="X346" s="3"/>
      <c r="Y346" s="3"/>
    </row>
    <row r="347">
      <c r="A347" s="4" t="s">
        <v>2138</v>
      </c>
      <c r="B347" s="4" t="s">
        <v>2139</v>
      </c>
      <c r="C347" s="4">
        <v>2004.0</v>
      </c>
      <c r="D347" s="4" t="s">
        <v>701</v>
      </c>
      <c r="E347" s="4" t="s">
        <v>32</v>
      </c>
      <c r="F347" s="4">
        <v>4.0</v>
      </c>
      <c r="G347" s="4">
        <v>14.0</v>
      </c>
      <c r="H347" s="4">
        <v>1.0</v>
      </c>
      <c r="I347" s="4">
        <v>23.0</v>
      </c>
      <c r="J347" s="4">
        <v>42.0</v>
      </c>
      <c r="K347" s="4" t="s">
        <v>2140</v>
      </c>
      <c r="L347" s="4">
        <v>44.0</v>
      </c>
      <c r="M347" s="5" t="s">
        <v>2141</v>
      </c>
      <c r="N347" s="4" t="s">
        <v>2142</v>
      </c>
      <c r="O347" s="4" t="s">
        <v>26</v>
      </c>
      <c r="P347" s="4" t="s">
        <v>2143</v>
      </c>
      <c r="Q347" s="6" t="s">
        <v>28</v>
      </c>
      <c r="R347" s="6"/>
      <c r="S347" s="3"/>
      <c r="T347" s="3"/>
      <c r="U347" s="3"/>
      <c r="V347" s="3"/>
      <c r="W347" s="3"/>
      <c r="X347" s="3"/>
      <c r="Y347" s="3"/>
    </row>
    <row r="348">
      <c r="A348" s="4" t="s">
        <v>2144</v>
      </c>
      <c r="B348" s="4" t="s">
        <v>2145</v>
      </c>
      <c r="C348" s="4">
        <v>1994.0</v>
      </c>
      <c r="D348" s="4" t="s">
        <v>245</v>
      </c>
      <c r="E348" s="4" t="s">
        <v>32</v>
      </c>
      <c r="F348" s="4">
        <v>4.0</v>
      </c>
      <c r="G348" s="4">
        <v>3.0</v>
      </c>
      <c r="H348" s="4">
        <v>2.0</v>
      </c>
      <c r="I348" s="4">
        <v>85.0</v>
      </c>
      <c r="J348" s="4">
        <v>106.0</v>
      </c>
      <c r="K348" s="4" t="s">
        <v>2146</v>
      </c>
      <c r="L348" s="4">
        <v>27.0</v>
      </c>
      <c r="M348" s="5" t="s">
        <v>2147</v>
      </c>
      <c r="N348" s="4" t="s">
        <v>2148</v>
      </c>
      <c r="O348" s="4" t="s">
        <v>26</v>
      </c>
      <c r="P348" s="4" t="s">
        <v>2149</v>
      </c>
      <c r="Q348" s="6" t="s">
        <v>101</v>
      </c>
      <c r="R348" s="6"/>
      <c r="S348" s="3"/>
      <c r="T348" s="3"/>
      <c r="U348" s="3"/>
      <c r="V348" s="3"/>
      <c r="W348" s="3"/>
      <c r="X348" s="3"/>
      <c r="Y348" s="3"/>
    </row>
    <row r="349">
      <c r="A349" s="4" t="s">
        <v>2150</v>
      </c>
      <c r="B349" s="4" t="s">
        <v>2151</v>
      </c>
      <c r="C349" s="4">
        <v>2012.0</v>
      </c>
      <c r="D349" s="4" t="s">
        <v>31</v>
      </c>
      <c r="E349" s="4" t="s">
        <v>32</v>
      </c>
      <c r="F349" s="4" t="s">
        <v>22</v>
      </c>
      <c r="G349" s="4">
        <v>36.0</v>
      </c>
      <c r="H349" s="4">
        <v>2.0</v>
      </c>
      <c r="I349" s="4">
        <v>529.0</v>
      </c>
      <c r="J349" s="4">
        <v>551.0</v>
      </c>
      <c r="K349" s="4" t="s">
        <v>2152</v>
      </c>
      <c r="L349" s="4">
        <v>127.0</v>
      </c>
      <c r="M349" s="5" t="s">
        <v>2153</v>
      </c>
      <c r="N349" s="4" t="s">
        <v>2154</v>
      </c>
      <c r="O349" s="4" t="s">
        <v>26</v>
      </c>
      <c r="P349" s="4" t="s">
        <v>2155</v>
      </c>
      <c r="Q349" s="6" t="s">
        <v>28</v>
      </c>
      <c r="R349" s="3"/>
      <c r="S349" s="3"/>
      <c r="T349" s="3"/>
      <c r="U349" s="3"/>
      <c r="V349" s="3"/>
      <c r="W349" s="3"/>
      <c r="X349" s="3"/>
      <c r="Y349" s="3"/>
    </row>
    <row r="350">
      <c r="A350" s="4" t="s">
        <v>2156</v>
      </c>
      <c r="B350" s="4" t="s">
        <v>2157</v>
      </c>
      <c r="C350" s="4">
        <v>2006.0</v>
      </c>
      <c r="D350" s="4" t="s">
        <v>104</v>
      </c>
      <c r="E350" s="4" t="s">
        <v>64</v>
      </c>
      <c r="F350" s="4">
        <v>4.0</v>
      </c>
      <c r="G350" s="4">
        <v>173.0</v>
      </c>
      <c r="H350" s="4">
        <v>3.0</v>
      </c>
      <c r="I350" s="4">
        <v>957.0</v>
      </c>
      <c r="J350" s="4">
        <v>983.0</v>
      </c>
      <c r="K350" s="4" t="s">
        <v>2158</v>
      </c>
      <c r="L350" s="4">
        <v>181.0</v>
      </c>
      <c r="M350" s="5" t="s">
        <v>2159</v>
      </c>
      <c r="N350" s="4" t="s">
        <v>2160</v>
      </c>
      <c r="O350" s="4" t="s">
        <v>26</v>
      </c>
      <c r="P350" s="4" t="s">
        <v>2161</v>
      </c>
      <c r="Q350" s="6" t="s">
        <v>101</v>
      </c>
      <c r="R350" s="6"/>
      <c r="S350" s="3"/>
      <c r="T350" s="3"/>
      <c r="U350" s="3"/>
      <c r="V350" s="3"/>
      <c r="W350" s="3"/>
      <c r="X350" s="3"/>
      <c r="Y350" s="3"/>
    </row>
    <row r="351">
      <c r="A351" s="4" t="s">
        <v>2162</v>
      </c>
      <c r="B351" s="4" t="s">
        <v>2163</v>
      </c>
      <c r="C351" s="4">
        <v>2010.0</v>
      </c>
      <c r="D351" s="4" t="s">
        <v>337</v>
      </c>
      <c r="E351" s="4" t="s">
        <v>32</v>
      </c>
      <c r="F351" s="4">
        <v>4.0</v>
      </c>
      <c r="G351" s="4">
        <v>25.0</v>
      </c>
      <c r="H351" s="4">
        <v>4.0</v>
      </c>
      <c r="I351" s="4">
        <v>378.0</v>
      </c>
      <c r="J351" s="4">
        <v>379.0</v>
      </c>
      <c r="K351" s="4" t="s">
        <v>2164</v>
      </c>
      <c r="L351" s="4">
        <v>3.0</v>
      </c>
      <c r="M351" s="5" t="s">
        <v>2165</v>
      </c>
      <c r="N351" s="4" t="s">
        <v>52</v>
      </c>
      <c r="O351" s="4" t="s">
        <v>17</v>
      </c>
      <c r="P351" s="4" t="s">
        <v>2166</v>
      </c>
      <c r="Q351" s="6" t="s">
        <v>28</v>
      </c>
      <c r="R351" s="6"/>
      <c r="S351" s="3"/>
      <c r="T351" s="3"/>
      <c r="U351" s="3"/>
      <c r="V351" s="3"/>
      <c r="W351" s="3"/>
      <c r="X351" s="3"/>
      <c r="Y351" s="3"/>
    </row>
    <row r="352">
      <c r="A352" s="4" t="s">
        <v>2167</v>
      </c>
      <c r="B352" s="4" t="s">
        <v>2168</v>
      </c>
      <c r="C352" s="4">
        <v>2013.0</v>
      </c>
      <c r="D352" s="4" t="s">
        <v>47</v>
      </c>
      <c r="E352" s="4" t="s">
        <v>32</v>
      </c>
      <c r="F352" s="4" t="s">
        <v>22</v>
      </c>
      <c r="G352" s="4">
        <v>24.0</v>
      </c>
      <c r="H352" s="4">
        <v>2.0</v>
      </c>
      <c r="I352" s="4">
        <v>454.0</v>
      </c>
      <c r="J352" s="4">
        <v>469.0</v>
      </c>
      <c r="K352" s="4" t="s">
        <v>2169</v>
      </c>
      <c r="L352" s="4">
        <v>73.0</v>
      </c>
      <c r="M352" s="5" t="s">
        <v>2170</v>
      </c>
      <c r="N352" s="4" t="s">
        <v>2171</v>
      </c>
      <c r="O352" s="4" t="s">
        <v>26</v>
      </c>
      <c r="P352" s="4" t="s">
        <v>2172</v>
      </c>
      <c r="Q352" s="6" t="s">
        <v>28</v>
      </c>
      <c r="R352" s="6"/>
      <c r="S352" s="3"/>
      <c r="T352" s="3"/>
      <c r="U352" s="3"/>
      <c r="V352" s="3"/>
      <c r="W352" s="3"/>
      <c r="X352" s="3"/>
      <c r="Y352" s="3"/>
    </row>
    <row r="353">
      <c r="A353" s="4" t="s">
        <v>2173</v>
      </c>
      <c r="B353" s="4" t="s">
        <v>2174</v>
      </c>
      <c r="C353" s="4">
        <v>2009.0</v>
      </c>
      <c r="D353" s="4" t="s">
        <v>310</v>
      </c>
      <c r="E353" s="4" t="s">
        <v>32</v>
      </c>
      <c r="F353" s="4" t="s">
        <v>22</v>
      </c>
      <c r="G353" s="4">
        <v>10.0</v>
      </c>
      <c r="H353" s="4">
        <v>9.0</v>
      </c>
      <c r="I353" s="4">
        <v>686.0</v>
      </c>
      <c r="J353" s="4">
        <v>714.0</v>
      </c>
      <c r="K353" s="4" t="s">
        <v>2175</v>
      </c>
      <c r="L353" s="4">
        <v>92.0</v>
      </c>
      <c r="M353" s="5" t="s">
        <v>2176</v>
      </c>
      <c r="N353" s="4" t="s">
        <v>2177</v>
      </c>
      <c r="O353" s="4" t="s">
        <v>26</v>
      </c>
      <c r="P353" s="4" t="s">
        <v>2178</v>
      </c>
      <c r="Q353" s="6" t="s">
        <v>28</v>
      </c>
      <c r="R353" s="6"/>
      <c r="S353" s="3"/>
      <c r="T353" s="3"/>
      <c r="U353" s="3"/>
      <c r="V353" s="3"/>
      <c r="W353" s="3"/>
      <c r="X353" s="3"/>
      <c r="Y353" s="3"/>
    </row>
    <row r="354">
      <c r="A354" s="4" t="s">
        <v>2179</v>
      </c>
      <c r="B354" s="4" t="s">
        <v>2180</v>
      </c>
      <c r="C354" s="4">
        <v>2019.0</v>
      </c>
      <c r="D354" s="4" t="s">
        <v>245</v>
      </c>
      <c r="E354" s="4" t="s">
        <v>32</v>
      </c>
      <c r="F354" s="4">
        <v>4.0</v>
      </c>
      <c r="G354" s="4">
        <v>28.0</v>
      </c>
      <c r="H354" s="4">
        <v>2.0</v>
      </c>
      <c r="I354" s="4">
        <v>104.0</v>
      </c>
      <c r="J354" s="4">
        <v>117.0</v>
      </c>
      <c r="K354" s="4" t="s">
        <v>2181</v>
      </c>
      <c r="L354" s="4">
        <v>39.0</v>
      </c>
      <c r="M354" s="5" t="s">
        <v>2182</v>
      </c>
      <c r="N354" s="4" t="s">
        <v>2183</v>
      </c>
      <c r="O354" s="4" t="s">
        <v>429</v>
      </c>
      <c r="P354" s="4" t="s">
        <v>2184</v>
      </c>
      <c r="Q354" s="6" t="s">
        <v>28</v>
      </c>
      <c r="R354" s="6"/>
      <c r="S354" s="3"/>
      <c r="T354" s="3"/>
      <c r="U354" s="3"/>
      <c r="V354" s="3"/>
      <c r="W354" s="3"/>
      <c r="X354" s="3"/>
      <c r="Y354" s="3"/>
    </row>
    <row r="355">
      <c r="A355" s="4" t="s">
        <v>2185</v>
      </c>
      <c r="B355" s="4" t="s">
        <v>2186</v>
      </c>
      <c r="C355" s="4">
        <v>2010.0</v>
      </c>
      <c r="D355" s="4" t="s">
        <v>245</v>
      </c>
      <c r="E355" s="4" t="s">
        <v>32</v>
      </c>
      <c r="F355" s="4">
        <v>4.0</v>
      </c>
      <c r="G355" s="4">
        <v>19.0</v>
      </c>
      <c r="H355" s="4">
        <v>2.0</v>
      </c>
      <c r="I355" s="4">
        <v>109.0</v>
      </c>
      <c r="J355" s="4">
        <v>123.0</v>
      </c>
      <c r="K355" s="4" t="s">
        <v>2187</v>
      </c>
      <c r="L355" s="4">
        <v>19.0</v>
      </c>
      <c r="M355" s="5" t="s">
        <v>2188</v>
      </c>
      <c r="N355" s="4" t="s">
        <v>2189</v>
      </c>
      <c r="O355" s="4" t="s">
        <v>26</v>
      </c>
      <c r="P355" s="4" t="s">
        <v>2190</v>
      </c>
      <c r="Q355" s="6" t="s">
        <v>28</v>
      </c>
      <c r="R355" s="6"/>
      <c r="S355" s="3"/>
      <c r="T355" s="3"/>
      <c r="U355" s="3"/>
      <c r="V355" s="3"/>
      <c r="W355" s="3"/>
      <c r="X355" s="3"/>
      <c r="Y355" s="3"/>
    </row>
    <row r="356">
      <c r="A356" s="4" t="s">
        <v>2191</v>
      </c>
      <c r="B356" s="4" t="s">
        <v>2192</v>
      </c>
      <c r="C356" s="4">
        <v>2013.0</v>
      </c>
      <c r="D356" s="4" t="s">
        <v>842</v>
      </c>
      <c r="E356" s="4" t="s">
        <v>40</v>
      </c>
      <c r="F356" s="4" t="s">
        <v>22</v>
      </c>
      <c r="G356" s="4">
        <v>23.0</v>
      </c>
      <c r="H356" s="4">
        <v>1.0</v>
      </c>
      <c r="I356" s="4">
        <v>109.0</v>
      </c>
      <c r="J356" s="4">
        <v>125.0</v>
      </c>
      <c r="K356" s="4" t="s">
        <v>2193</v>
      </c>
      <c r="L356" s="4">
        <v>31.0</v>
      </c>
      <c r="M356" s="5" t="s">
        <v>2194</v>
      </c>
      <c r="N356" s="4" t="s">
        <v>2195</v>
      </c>
      <c r="O356" s="4" t="s">
        <v>26</v>
      </c>
      <c r="P356" s="4" t="s">
        <v>2196</v>
      </c>
      <c r="Q356" s="6" t="s">
        <v>101</v>
      </c>
      <c r="R356" s="6"/>
      <c r="S356" s="3"/>
      <c r="T356" s="3"/>
      <c r="U356" s="3"/>
      <c r="V356" s="3"/>
      <c r="W356" s="3"/>
      <c r="X356" s="3"/>
      <c r="Y356" s="3"/>
    </row>
    <row r="357">
      <c r="A357" s="4" t="s">
        <v>2197</v>
      </c>
      <c r="B357" s="4" t="s">
        <v>2198</v>
      </c>
      <c r="C357" s="4">
        <v>2014.0</v>
      </c>
      <c r="D357" s="4" t="s">
        <v>71</v>
      </c>
      <c r="E357" s="4" t="s">
        <v>32</v>
      </c>
      <c r="F357" s="4">
        <v>4.0</v>
      </c>
      <c r="G357" s="4">
        <v>23.0</v>
      </c>
      <c r="H357" s="4">
        <v>4.0</v>
      </c>
      <c r="I357" s="4">
        <v>481.0</v>
      </c>
      <c r="J357" s="4">
        <v>502.0</v>
      </c>
      <c r="K357" s="4" t="s">
        <v>2199</v>
      </c>
      <c r="L357" s="4">
        <v>21.0</v>
      </c>
      <c r="M357" s="5" t="s">
        <v>2200</v>
      </c>
      <c r="N357" s="4" t="s">
        <v>2201</v>
      </c>
      <c r="O357" s="4" t="s">
        <v>26</v>
      </c>
      <c r="P357" s="4" t="s">
        <v>2202</v>
      </c>
      <c r="Q357" s="6" t="s">
        <v>28</v>
      </c>
      <c r="R357" s="6"/>
      <c r="S357" s="3"/>
      <c r="T357" s="3"/>
      <c r="U357" s="3"/>
      <c r="V357" s="3"/>
      <c r="W357" s="3"/>
      <c r="X357" s="3"/>
      <c r="Y357" s="3"/>
    </row>
    <row r="358">
      <c r="A358" s="4" t="s">
        <v>2203</v>
      </c>
      <c r="B358" s="4" t="s">
        <v>2204</v>
      </c>
      <c r="C358" s="4">
        <v>2021.0</v>
      </c>
      <c r="D358" s="4" t="s">
        <v>47</v>
      </c>
      <c r="E358" s="4" t="s">
        <v>32</v>
      </c>
      <c r="F358" s="4" t="s">
        <v>22</v>
      </c>
      <c r="G358" s="4">
        <v>32.0</v>
      </c>
      <c r="H358" s="4">
        <v>2.0</v>
      </c>
      <c r="I358" s="4">
        <v>318.0</v>
      </c>
      <c r="J358" s="4">
        <v>334.0</v>
      </c>
      <c r="K358" s="4" t="s">
        <v>2205</v>
      </c>
      <c r="L358" s="4">
        <v>6.0</v>
      </c>
      <c r="M358" s="5" t="s">
        <v>2206</v>
      </c>
      <c r="N358" s="4" t="s">
        <v>2207</v>
      </c>
      <c r="O358" s="4" t="s">
        <v>26</v>
      </c>
      <c r="P358" s="4" t="s">
        <v>2208</v>
      </c>
      <c r="Q358" s="6" t="s">
        <v>28</v>
      </c>
      <c r="R358" s="6"/>
      <c r="S358" s="3"/>
      <c r="T358" s="3"/>
      <c r="U358" s="3"/>
      <c r="V358" s="3"/>
      <c r="W358" s="3"/>
      <c r="X358" s="3"/>
      <c r="Y358" s="3"/>
    </row>
    <row r="359">
      <c r="A359" s="4" t="s">
        <v>2209</v>
      </c>
      <c r="B359" s="4" t="s">
        <v>2210</v>
      </c>
      <c r="C359" s="4">
        <v>2005.0</v>
      </c>
      <c r="D359" s="4" t="s">
        <v>137</v>
      </c>
      <c r="E359" s="4" t="s">
        <v>32</v>
      </c>
      <c r="F359" s="4">
        <v>4.0</v>
      </c>
      <c r="G359" s="4">
        <v>22.0</v>
      </c>
      <c r="H359" s="4">
        <v>1.0</v>
      </c>
      <c r="I359" s="4">
        <v>193.0</v>
      </c>
      <c r="J359" s="4">
        <v>221.0</v>
      </c>
      <c r="K359" s="4" t="s">
        <v>2211</v>
      </c>
      <c r="L359" s="4">
        <v>90.0</v>
      </c>
      <c r="M359" s="5" t="s">
        <v>2212</v>
      </c>
      <c r="N359" s="4" t="s">
        <v>2213</v>
      </c>
      <c r="O359" s="4" t="s">
        <v>26</v>
      </c>
      <c r="P359" s="4" t="s">
        <v>2214</v>
      </c>
      <c r="Q359" s="6" t="s">
        <v>28</v>
      </c>
      <c r="R359" s="6"/>
      <c r="S359" s="3"/>
      <c r="T359" s="3"/>
      <c r="U359" s="3"/>
      <c r="V359" s="3"/>
      <c r="W359" s="3"/>
      <c r="X359" s="3"/>
      <c r="Y359" s="3"/>
    </row>
    <row r="360">
      <c r="A360" s="4" t="s">
        <v>2215</v>
      </c>
      <c r="B360" s="4" t="s">
        <v>2216</v>
      </c>
      <c r="C360" s="4">
        <v>1999.0</v>
      </c>
      <c r="D360" s="4" t="s">
        <v>337</v>
      </c>
      <c r="E360" s="4" t="s">
        <v>32</v>
      </c>
      <c r="F360" s="4">
        <v>4.0</v>
      </c>
      <c r="G360" s="4">
        <v>14.0</v>
      </c>
      <c r="H360" s="4">
        <v>1.0</v>
      </c>
      <c r="I360" s="4">
        <v>69.0</v>
      </c>
      <c r="J360" s="4">
        <v>82.0</v>
      </c>
      <c r="K360" s="4" t="s">
        <v>2217</v>
      </c>
      <c r="L360" s="4">
        <v>20.0</v>
      </c>
      <c r="M360" s="5" t="s">
        <v>2218</v>
      </c>
      <c r="N360" s="4" t="s">
        <v>2219</v>
      </c>
      <c r="O360" s="4" t="s">
        <v>26</v>
      </c>
      <c r="P360" s="4" t="s">
        <v>2220</v>
      </c>
      <c r="Q360" s="6" t="s">
        <v>101</v>
      </c>
      <c r="R360" s="6"/>
      <c r="S360" s="3"/>
      <c r="T360" s="3"/>
      <c r="U360" s="3"/>
      <c r="V360" s="3"/>
      <c r="W360" s="3"/>
      <c r="X360" s="3"/>
      <c r="Y360" s="3"/>
    </row>
    <row r="361">
      <c r="A361" s="4" t="s">
        <v>2221</v>
      </c>
      <c r="B361" s="4" t="s">
        <v>2222</v>
      </c>
      <c r="C361" s="4">
        <v>2011.0</v>
      </c>
      <c r="D361" s="4" t="s">
        <v>137</v>
      </c>
      <c r="E361" s="4" t="s">
        <v>32</v>
      </c>
      <c r="F361" s="4">
        <v>4.0</v>
      </c>
      <c r="G361" s="4">
        <v>28.0</v>
      </c>
      <c r="H361" s="4">
        <v>1.0</v>
      </c>
      <c r="I361" s="4">
        <v>115.0</v>
      </c>
      <c r="J361" s="4">
        <v>146.0</v>
      </c>
      <c r="K361" s="4" t="s">
        <v>2223</v>
      </c>
      <c r="L361" s="4">
        <v>47.0</v>
      </c>
      <c r="M361" s="5" t="s">
        <v>2224</v>
      </c>
      <c r="N361" s="4" t="s">
        <v>2225</v>
      </c>
      <c r="O361" s="4" t="s">
        <v>26</v>
      </c>
      <c r="P361" s="4" t="s">
        <v>2226</v>
      </c>
      <c r="Q361" s="6" t="s">
        <v>28</v>
      </c>
      <c r="R361" s="6"/>
      <c r="S361" s="3"/>
      <c r="T361" s="3"/>
      <c r="U361" s="3"/>
      <c r="V361" s="3"/>
      <c r="W361" s="3"/>
      <c r="X361" s="3"/>
      <c r="Y361" s="3"/>
    </row>
    <row r="362">
      <c r="A362" s="4" t="s">
        <v>2227</v>
      </c>
      <c r="B362" s="4" t="s">
        <v>2228</v>
      </c>
      <c r="C362" s="4">
        <v>2011.0</v>
      </c>
      <c r="D362" s="4" t="s">
        <v>47</v>
      </c>
      <c r="E362" s="4" t="s">
        <v>32</v>
      </c>
      <c r="F362" s="4" t="s">
        <v>22</v>
      </c>
      <c r="G362" s="4">
        <v>22.0</v>
      </c>
      <c r="H362" s="4">
        <v>4.0</v>
      </c>
      <c r="I362" s="4">
        <v>824.0</v>
      </c>
      <c r="J362" s="4">
        <v>840.0</v>
      </c>
      <c r="K362" s="4" t="s">
        <v>2229</v>
      </c>
      <c r="L362" s="4">
        <v>67.0</v>
      </c>
      <c r="M362" s="5" t="s">
        <v>2230</v>
      </c>
      <c r="N362" s="4" t="s">
        <v>2231</v>
      </c>
      <c r="O362" s="4" t="s">
        <v>26</v>
      </c>
      <c r="P362" s="4" t="s">
        <v>2232</v>
      </c>
      <c r="Q362" s="6" t="s">
        <v>28</v>
      </c>
      <c r="R362" s="6"/>
      <c r="S362" s="3"/>
      <c r="T362" s="3"/>
      <c r="U362" s="3"/>
      <c r="V362" s="3"/>
      <c r="W362" s="3"/>
      <c r="X362" s="3"/>
      <c r="Y362" s="3"/>
    </row>
    <row r="363">
      <c r="A363" s="4" t="s">
        <v>2233</v>
      </c>
      <c r="B363" s="4" t="s">
        <v>2234</v>
      </c>
      <c r="C363" s="4">
        <v>2013.0</v>
      </c>
      <c r="D363" s="4" t="s">
        <v>31</v>
      </c>
      <c r="E363" s="4" t="s">
        <v>32</v>
      </c>
      <c r="F363" s="4" t="s">
        <v>22</v>
      </c>
      <c r="G363" s="4">
        <v>37.0</v>
      </c>
      <c r="H363" s="4">
        <v>1.0</v>
      </c>
      <c r="I363" s="4">
        <v>315.0</v>
      </c>
      <c r="J363" s="4">
        <v>331.0</v>
      </c>
      <c r="K363" s="4" t="s">
        <v>2235</v>
      </c>
      <c r="L363" s="4">
        <v>109.0</v>
      </c>
      <c r="M363" s="5" t="s">
        <v>2236</v>
      </c>
      <c r="N363" s="4" t="s">
        <v>2237</v>
      </c>
      <c r="O363" s="4" t="s">
        <v>26</v>
      </c>
      <c r="P363" s="4" t="s">
        <v>2238</v>
      </c>
      <c r="Q363" s="6" t="s">
        <v>28</v>
      </c>
      <c r="R363" s="3"/>
      <c r="S363" s="3"/>
      <c r="T363" s="3"/>
      <c r="U363" s="3"/>
      <c r="V363" s="3"/>
      <c r="W363" s="3"/>
      <c r="X363" s="3"/>
      <c r="Y363" s="3"/>
    </row>
    <row r="364">
      <c r="A364" s="4" t="s">
        <v>2239</v>
      </c>
      <c r="B364" s="4" t="s">
        <v>2240</v>
      </c>
      <c r="C364" s="4">
        <v>2012.0</v>
      </c>
      <c r="D364" s="4" t="s">
        <v>31</v>
      </c>
      <c r="E364" s="4" t="s">
        <v>32</v>
      </c>
      <c r="F364" s="4" t="s">
        <v>22</v>
      </c>
      <c r="G364" s="4">
        <v>36.0</v>
      </c>
      <c r="H364" s="4">
        <v>1.0</v>
      </c>
      <c r="I364" s="4">
        <v>291.0</v>
      </c>
      <c r="J364" s="4">
        <v>316.0</v>
      </c>
      <c r="K364" s="4" t="s">
        <v>2241</v>
      </c>
      <c r="L364" s="4">
        <v>174.0</v>
      </c>
      <c r="M364" s="5" t="s">
        <v>2242</v>
      </c>
      <c r="N364" s="4" t="s">
        <v>2243</v>
      </c>
      <c r="O364" s="4" t="s">
        <v>26</v>
      </c>
      <c r="P364" s="4" t="s">
        <v>2244</v>
      </c>
      <c r="Q364" s="6" t="s">
        <v>28</v>
      </c>
      <c r="R364" s="6"/>
      <c r="S364" s="3"/>
      <c r="T364" s="3"/>
      <c r="U364" s="3"/>
      <c r="V364" s="3"/>
      <c r="W364" s="3"/>
      <c r="X364" s="3"/>
      <c r="Y364" s="3"/>
    </row>
    <row r="365">
      <c r="A365" s="4" t="s">
        <v>2245</v>
      </c>
      <c r="B365" s="4" t="s">
        <v>2246</v>
      </c>
      <c r="C365" s="4">
        <v>2017.0</v>
      </c>
      <c r="D365" s="4" t="s">
        <v>701</v>
      </c>
      <c r="E365" s="4" t="s">
        <v>32</v>
      </c>
      <c r="F365" s="4">
        <v>4.0</v>
      </c>
      <c r="G365" s="4">
        <v>27.0</v>
      </c>
      <c r="H365" s="4">
        <v>4.0</v>
      </c>
      <c r="I365" s="4">
        <v>463.0</v>
      </c>
      <c r="J365" s="4">
        <v>502.0</v>
      </c>
      <c r="K365" s="4" t="s">
        <v>2247</v>
      </c>
      <c r="L365" s="4">
        <v>44.0</v>
      </c>
      <c r="M365" s="5" t="s">
        <v>2248</v>
      </c>
      <c r="N365" s="4" t="s">
        <v>2249</v>
      </c>
      <c r="O365" s="4" t="s">
        <v>26</v>
      </c>
      <c r="P365" s="4" t="s">
        <v>2250</v>
      </c>
      <c r="Q365" s="6" t="s">
        <v>101</v>
      </c>
      <c r="R365" s="6"/>
      <c r="S365" s="3"/>
      <c r="T365" s="3"/>
      <c r="U365" s="3"/>
      <c r="V365" s="3"/>
      <c r="W365" s="3"/>
      <c r="X365" s="3"/>
      <c r="Y365" s="3"/>
    </row>
    <row r="366">
      <c r="A366" s="4" t="s">
        <v>2251</v>
      </c>
      <c r="B366" s="4" t="s">
        <v>2252</v>
      </c>
      <c r="C366" s="4">
        <v>2021.0</v>
      </c>
      <c r="D366" s="4" t="s">
        <v>71</v>
      </c>
      <c r="E366" s="4" t="s">
        <v>32</v>
      </c>
      <c r="F366" s="4">
        <v>4.0</v>
      </c>
      <c r="G366" s="4">
        <v>30.0</v>
      </c>
      <c r="H366" s="4">
        <v>1.0</v>
      </c>
      <c r="I366" s="4">
        <v>3.0</v>
      </c>
      <c r="J366" s="4">
        <v>26.0</v>
      </c>
      <c r="K366" s="4" t="s">
        <v>2253</v>
      </c>
      <c r="L366" s="4">
        <v>27.0</v>
      </c>
      <c r="M366" s="5" t="s">
        <v>2254</v>
      </c>
      <c r="N366" s="4" t="s">
        <v>2255</v>
      </c>
      <c r="O366" s="4" t="s">
        <v>26</v>
      </c>
      <c r="P366" s="4" t="s">
        <v>2256</v>
      </c>
      <c r="Q366" s="6" t="s">
        <v>28</v>
      </c>
      <c r="R366" s="6"/>
      <c r="S366" s="3"/>
      <c r="T366" s="3"/>
      <c r="U366" s="3"/>
      <c r="V366" s="3"/>
      <c r="W366" s="3"/>
      <c r="X366" s="3"/>
      <c r="Y366" s="3"/>
    </row>
    <row r="367">
      <c r="A367" s="4" t="s">
        <v>2257</v>
      </c>
      <c r="B367" s="4" t="s">
        <v>2258</v>
      </c>
      <c r="C367" s="4">
        <v>2010.0</v>
      </c>
      <c r="D367" s="4" t="s">
        <v>337</v>
      </c>
      <c r="E367" s="4" t="s">
        <v>32</v>
      </c>
      <c r="F367" s="4">
        <v>4.0</v>
      </c>
      <c r="G367" s="4">
        <v>25.0</v>
      </c>
      <c r="H367" s="4">
        <v>1.0</v>
      </c>
      <c r="I367" s="4">
        <v>1.0</v>
      </c>
      <c r="J367" s="4">
        <v>19.0</v>
      </c>
      <c r="K367" s="4" t="s">
        <v>2259</v>
      </c>
      <c r="L367" s="4">
        <v>512.0</v>
      </c>
      <c r="M367" s="5" t="s">
        <v>2260</v>
      </c>
      <c r="N367" s="4" t="s">
        <v>2261</v>
      </c>
      <c r="O367" s="4" t="s">
        <v>26</v>
      </c>
      <c r="P367" s="4" t="s">
        <v>2262</v>
      </c>
      <c r="Q367" s="6" t="s">
        <v>101</v>
      </c>
      <c r="R367" s="6"/>
      <c r="S367" s="3"/>
      <c r="T367" s="3"/>
      <c r="U367" s="3"/>
      <c r="V367" s="3"/>
      <c r="W367" s="3"/>
      <c r="X367" s="3"/>
      <c r="Y367" s="3"/>
    </row>
    <row r="368">
      <c r="A368" s="4" t="s">
        <v>2263</v>
      </c>
      <c r="B368" s="4" t="s">
        <v>2264</v>
      </c>
      <c r="C368" s="4">
        <v>2014.0</v>
      </c>
      <c r="D368" s="4" t="s">
        <v>701</v>
      </c>
      <c r="E368" s="4" t="s">
        <v>32</v>
      </c>
      <c r="F368" s="4">
        <v>4.0</v>
      </c>
      <c r="G368" s="4">
        <v>24.0</v>
      </c>
      <c r="H368" s="4">
        <v>1.0</v>
      </c>
      <c r="I368" s="4">
        <v>3.0</v>
      </c>
      <c r="J368" s="4">
        <v>27.0</v>
      </c>
      <c r="K368" s="4" t="s">
        <v>2265</v>
      </c>
      <c r="L368" s="4">
        <v>15.0</v>
      </c>
      <c r="M368" s="5" t="s">
        <v>2266</v>
      </c>
      <c r="N368" s="4" t="s">
        <v>2267</v>
      </c>
      <c r="O368" s="4" t="s">
        <v>26</v>
      </c>
      <c r="P368" s="4" t="s">
        <v>2268</v>
      </c>
      <c r="Q368" s="6" t="s">
        <v>101</v>
      </c>
      <c r="R368" s="6"/>
      <c r="S368" s="3"/>
      <c r="T368" s="3"/>
      <c r="U368" s="3"/>
      <c r="V368" s="3"/>
      <c r="W368" s="3"/>
      <c r="X368" s="3"/>
      <c r="Y368" s="3"/>
    </row>
    <row r="369">
      <c r="A369" s="4" t="s">
        <v>2269</v>
      </c>
      <c r="B369" s="4" t="s">
        <v>2270</v>
      </c>
      <c r="C369" s="4">
        <v>2021.0</v>
      </c>
      <c r="D369" s="4" t="s">
        <v>310</v>
      </c>
      <c r="E369" s="4" t="s">
        <v>32</v>
      </c>
      <c r="F369" s="4" t="s">
        <v>22</v>
      </c>
      <c r="G369" s="4">
        <v>22.0</v>
      </c>
      <c r="H369" s="4">
        <v>4.0</v>
      </c>
      <c r="I369" s="4">
        <v>1099.0</v>
      </c>
      <c r="J369" s="4">
        <v>1145.0</v>
      </c>
      <c r="K369" s="4" t="s">
        <v>2271</v>
      </c>
      <c r="L369" s="4">
        <v>3.0</v>
      </c>
      <c r="M369" s="5" t="s">
        <v>2272</v>
      </c>
      <c r="N369" s="4" t="s">
        <v>2273</v>
      </c>
      <c r="O369" s="4" t="s">
        <v>26</v>
      </c>
      <c r="P369" s="4" t="s">
        <v>2274</v>
      </c>
      <c r="Q369" s="6" t="s">
        <v>28</v>
      </c>
      <c r="R369" s="6"/>
      <c r="S369" s="3"/>
      <c r="T369" s="3"/>
      <c r="U369" s="3"/>
      <c r="V369" s="3"/>
      <c r="W369" s="3"/>
      <c r="X369" s="3"/>
      <c r="Y369" s="3"/>
    </row>
    <row r="370">
      <c r="A370" s="4" t="s">
        <v>2275</v>
      </c>
      <c r="B370" s="4" t="s">
        <v>2276</v>
      </c>
      <c r="C370" s="4">
        <v>2011.0</v>
      </c>
      <c r="D370" s="4" t="s">
        <v>123</v>
      </c>
      <c r="E370" s="4" t="s">
        <v>88</v>
      </c>
      <c r="F370" s="4">
        <v>4.0</v>
      </c>
      <c r="G370" s="4">
        <v>47.0</v>
      </c>
      <c r="H370" s="4">
        <v>3.0</v>
      </c>
      <c r="I370" s="4">
        <v>63.0</v>
      </c>
      <c r="J370" s="4">
        <v>85.0</v>
      </c>
      <c r="K370" s="4" t="s">
        <v>2277</v>
      </c>
      <c r="L370" s="4">
        <v>74.0</v>
      </c>
      <c r="M370" s="5" t="s">
        <v>2278</v>
      </c>
      <c r="N370" s="4" t="s">
        <v>2279</v>
      </c>
      <c r="O370" s="4" t="s">
        <v>26</v>
      </c>
      <c r="P370" s="4" t="s">
        <v>2280</v>
      </c>
      <c r="Q370" s="6" t="s">
        <v>101</v>
      </c>
      <c r="R370" s="7" t="s">
        <v>2281</v>
      </c>
      <c r="S370" s="3"/>
      <c r="T370" s="3"/>
      <c r="U370" s="3"/>
      <c r="V370" s="3"/>
      <c r="W370" s="3"/>
      <c r="X370" s="3"/>
      <c r="Y370" s="3"/>
    </row>
    <row r="371">
      <c r="A371" s="4" t="s">
        <v>2282</v>
      </c>
      <c r="B371" s="4" t="s">
        <v>2283</v>
      </c>
      <c r="C371" s="4">
        <v>2018.0</v>
      </c>
      <c r="D371" s="4" t="s">
        <v>137</v>
      </c>
      <c r="E371" s="4" t="s">
        <v>32</v>
      </c>
      <c r="F371" s="4">
        <v>4.0</v>
      </c>
      <c r="G371" s="4">
        <v>35.0</v>
      </c>
      <c r="H371" s="4">
        <v>3.0</v>
      </c>
      <c r="I371" s="4">
        <v>934.0</v>
      </c>
      <c r="J371" s="4">
        <v>963.0</v>
      </c>
      <c r="K371" s="4" t="s">
        <v>2284</v>
      </c>
      <c r="L371" s="4">
        <v>16.0</v>
      </c>
      <c r="M371" s="5" t="s">
        <v>2285</v>
      </c>
      <c r="N371" s="4" t="s">
        <v>2286</v>
      </c>
      <c r="O371" s="4" t="s">
        <v>26</v>
      </c>
      <c r="P371" s="4" t="s">
        <v>2287</v>
      </c>
      <c r="Q371" s="6" t="s">
        <v>28</v>
      </c>
      <c r="R371" s="6"/>
      <c r="S371" s="3"/>
      <c r="T371" s="3"/>
      <c r="U371" s="3"/>
      <c r="V371" s="3"/>
      <c r="W371" s="3"/>
      <c r="X371" s="3"/>
      <c r="Y371" s="3"/>
    </row>
    <row r="372">
      <c r="A372" s="4" t="s">
        <v>2288</v>
      </c>
      <c r="B372" s="4" t="s">
        <v>2289</v>
      </c>
      <c r="C372" s="4">
        <v>2019.0</v>
      </c>
      <c r="D372" s="4" t="s">
        <v>47</v>
      </c>
      <c r="E372" s="4" t="s">
        <v>32</v>
      </c>
      <c r="F372" s="4" t="s">
        <v>22</v>
      </c>
      <c r="G372" s="4">
        <v>30.0</v>
      </c>
      <c r="H372" s="4">
        <v>1.0</v>
      </c>
      <c r="I372" s="4">
        <v>291.0</v>
      </c>
      <c r="J372" s="4">
        <v>305.0</v>
      </c>
      <c r="K372" s="4" t="s">
        <v>2290</v>
      </c>
      <c r="L372" s="4">
        <v>21.0</v>
      </c>
      <c r="M372" s="5" t="s">
        <v>2291</v>
      </c>
      <c r="N372" s="4" t="s">
        <v>2292</v>
      </c>
      <c r="O372" s="4" t="s">
        <v>26</v>
      </c>
      <c r="P372" s="4" t="s">
        <v>2293</v>
      </c>
      <c r="Q372" s="6" t="s">
        <v>101</v>
      </c>
      <c r="R372" s="6"/>
      <c r="S372" s="3"/>
      <c r="T372" s="3"/>
      <c r="U372" s="3"/>
      <c r="V372" s="3"/>
      <c r="W372" s="3"/>
      <c r="X372" s="3"/>
      <c r="Y372" s="3"/>
    </row>
    <row r="373">
      <c r="A373" s="4" t="s">
        <v>2294</v>
      </c>
      <c r="B373" s="4" t="s">
        <v>2295</v>
      </c>
      <c r="C373" s="4">
        <v>2004.0</v>
      </c>
      <c r="D373" s="4" t="s">
        <v>701</v>
      </c>
      <c r="E373" s="4" t="s">
        <v>32</v>
      </c>
      <c r="F373" s="4">
        <v>4.0</v>
      </c>
      <c r="G373" s="4">
        <v>14.0</v>
      </c>
      <c r="H373" s="4">
        <v>2.0</v>
      </c>
      <c r="I373" s="4">
        <v>153.0</v>
      </c>
      <c r="J373" s="4">
        <v>167.0</v>
      </c>
      <c r="K373" s="4" t="s">
        <v>2296</v>
      </c>
      <c r="L373" s="4">
        <v>79.0</v>
      </c>
      <c r="M373" s="5" t="s">
        <v>2297</v>
      </c>
      <c r="N373" s="4" t="s">
        <v>2298</v>
      </c>
      <c r="O373" s="4" t="s">
        <v>429</v>
      </c>
      <c r="P373" s="4" t="s">
        <v>2299</v>
      </c>
      <c r="Q373" s="6" t="s">
        <v>28</v>
      </c>
      <c r="R373" s="6"/>
      <c r="S373" s="3"/>
      <c r="T373" s="3"/>
      <c r="U373" s="3"/>
      <c r="V373" s="3"/>
      <c r="W373" s="3"/>
      <c r="X373" s="3"/>
      <c r="Y373" s="3"/>
    </row>
    <row r="374">
      <c r="A374" s="4" t="s">
        <v>2300</v>
      </c>
      <c r="B374" s="4" t="s">
        <v>2301</v>
      </c>
      <c r="C374" s="4">
        <v>2017.0</v>
      </c>
      <c r="D374" s="4" t="s">
        <v>87</v>
      </c>
      <c r="E374" s="4" t="s">
        <v>88</v>
      </c>
      <c r="F374" s="4">
        <v>4.0</v>
      </c>
      <c r="G374" s="4">
        <v>37.0</v>
      </c>
      <c r="H374" s="4">
        <v>12.0</v>
      </c>
      <c r="I374" s="4">
        <v>1702.0</v>
      </c>
      <c r="J374" s="4">
        <v>1721.0</v>
      </c>
      <c r="K374" s="4" t="s">
        <v>2302</v>
      </c>
      <c r="L374" s="4">
        <v>21.0</v>
      </c>
      <c r="M374" s="5" t="s">
        <v>2303</v>
      </c>
      <c r="N374" s="4" t="s">
        <v>2304</v>
      </c>
      <c r="O374" s="4" t="s">
        <v>26</v>
      </c>
      <c r="P374" s="4" t="s">
        <v>2305</v>
      </c>
      <c r="Q374" s="6" t="s">
        <v>28</v>
      </c>
      <c r="R374" s="6"/>
      <c r="S374" s="3"/>
      <c r="T374" s="3"/>
      <c r="U374" s="3"/>
      <c r="V374" s="3"/>
      <c r="W374" s="3"/>
      <c r="X374" s="3"/>
      <c r="Y374" s="3"/>
    </row>
    <row r="375">
      <c r="A375" s="4" t="s">
        <v>2306</v>
      </c>
      <c r="B375" s="4" t="s">
        <v>2307</v>
      </c>
      <c r="C375" s="4">
        <v>2003.0</v>
      </c>
      <c r="D375" s="4" t="s">
        <v>71</v>
      </c>
      <c r="E375" s="4" t="s">
        <v>32</v>
      </c>
      <c r="F375" s="4">
        <v>4.0</v>
      </c>
      <c r="G375" s="4">
        <v>12.0</v>
      </c>
      <c r="H375" s="4">
        <v>1.0</v>
      </c>
      <c r="I375" s="4">
        <v>49.0</v>
      </c>
      <c r="J375" s="4">
        <v>59.0</v>
      </c>
      <c r="K375" s="4" t="s">
        <v>2308</v>
      </c>
      <c r="L375" s="4">
        <v>526.0</v>
      </c>
      <c r="M375" s="5" t="s">
        <v>2309</v>
      </c>
      <c r="N375" s="4" t="s">
        <v>2310</v>
      </c>
      <c r="O375" s="4" t="s">
        <v>26</v>
      </c>
      <c r="P375" s="4" t="s">
        <v>2311</v>
      </c>
      <c r="Q375" s="6" t="s">
        <v>28</v>
      </c>
      <c r="R375" s="6"/>
      <c r="S375" s="3"/>
      <c r="T375" s="3"/>
      <c r="U375" s="3"/>
      <c r="V375" s="3"/>
      <c r="W375" s="3"/>
      <c r="X375" s="3"/>
      <c r="Y375" s="3"/>
    </row>
    <row r="376">
      <c r="A376" s="4" t="s">
        <v>2312</v>
      </c>
      <c r="B376" s="4" t="s">
        <v>2313</v>
      </c>
      <c r="C376" s="4">
        <v>2010.0</v>
      </c>
      <c r="D376" s="4" t="s">
        <v>273</v>
      </c>
      <c r="E376" s="4" t="s">
        <v>88</v>
      </c>
      <c r="F376" s="4" t="s">
        <v>22</v>
      </c>
      <c r="G376" s="4">
        <v>28.0</v>
      </c>
      <c r="H376" s="4">
        <v>2.0</v>
      </c>
      <c r="I376" s="4">
        <v>144.0</v>
      </c>
      <c r="J376" s="4">
        <v>162.0</v>
      </c>
      <c r="K376" s="4" t="s">
        <v>2314</v>
      </c>
      <c r="L376" s="4">
        <v>85.0</v>
      </c>
      <c r="M376" s="5" t="s">
        <v>2315</v>
      </c>
      <c r="N376" s="4" t="s">
        <v>2316</v>
      </c>
      <c r="O376" s="4" t="s">
        <v>26</v>
      </c>
      <c r="P376" s="4" t="s">
        <v>2317</v>
      </c>
      <c r="Q376" s="6" t="s">
        <v>28</v>
      </c>
      <c r="R376" s="6"/>
      <c r="S376" s="3"/>
      <c r="T376" s="3"/>
      <c r="U376" s="3"/>
      <c r="V376" s="3"/>
      <c r="W376" s="3"/>
      <c r="X376" s="3"/>
      <c r="Y376" s="3"/>
    </row>
    <row r="377">
      <c r="A377" s="4" t="s">
        <v>2318</v>
      </c>
      <c r="B377" s="4" t="s">
        <v>2319</v>
      </c>
      <c r="C377" s="4">
        <v>2022.0</v>
      </c>
      <c r="D377" s="4" t="s">
        <v>273</v>
      </c>
      <c r="E377" s="4" t="s">
        <v>88</v>
      </c>
      <c r="F377" s="4" t="s">
        <v>22</v>
      </c>
      <c r="G377" s="4">
        <v>68.0</v>
      </c>
      <c r="H377" s="8">
        <v>45113.0</v>
      </c>
      <c r="I377" s="4">
        <v>536.0</v>
      </c>
      <c r="J377" s="4">
        <v>559.0</v>
      </c>
      <c r="K377" s="4" t="s">
        <v>2320</v>
      </c>
      <c r="L377" s="4">
        <v>0.0</v>
      </c>
      <c r="M377" s="5" t="s">
        <v>2321</v>
      </c>
      <c r="N377" s="4" t="s">
        <v>52</v>
      </c>
      <c r="O377" s="4" t="s">
        <v>53</v>
      </c>
      <c r="P377" s="4" t="s">
        <v>2322</v>
      </c>
      <c r="Q377" s="6" t="s">
        <v>101</v>
      </c>
      <c r="R377" s="7" t="s">
        <v>2323</v>
      </c>
      <c r="S377" s="3"/>
      <c r="T377" s="3"/>
      <c r="U377" s="3"/>
      <c r="V377" s="3"/>
      <c r="W377" s="3"/>
      <c r="X377" s="3"/>
      <c r="Y377" s="3"/>
    </row>
    <row r="378">
      <c r="A378" s="4" t="s">
        <v>2324</v>
      </c>
      <c r="B378" s="4" t="s">
        <v>2325</v>
      </c>
      <c r="C378" s="4">
        <v>2015.0</v>
      </c>
      <c r="D378" s="4" t="s">
        <v>218</v>
      </c>
      <c r="E378" s="4" t="s">
        <v>219</v>
      </c>
      <c r="F378" s="4" t="s">
        <v>22</v>
      </c>
      <c r="G378" s="4">
        <v>36.0</v>
      </c>
      <c r="H378" s="4">
        <v>3.0</v>
      </c>
      <c r="I378" s="4">
        <v>462.0</v>
      </c>
      <c r="J378" s="4">
        <v>473.0</v>
      </c>
      <c r="K378" s="4" t="s">
        <v>2326</v>
      </c>
      <c r="L378" s="4">
        <v>32.0</v>
      </c>
      <c r="M378" s="5" t="s">
        <v>2327</v>
      </c>
      <c r="N378" s="4" t="s">
        <v>2328</v>
      </c>
      <c r="O378" s="4" t="s">
        <v>26</v>
      </c>
      <c r="P378" s="4" t="s">
        <v>2329</v>
      </c>
      <c r="Q378" s="6" t="s">
        <v>28</v>
      </c>
      <c r="R378" s="3"/>
      <c r="S378" s="3"/>
      <c r="T378" s="3"/>
      <c r="U378" s="3"/>
      <c r="V378" s="3"/>
      <c r="W378" s="3"/>
      <c r="X378" s="3"/>
      <c r="Y378" s="3"/>
    </row>
    <row r="379">
      <c r="A379" s="4" t="s">
        <v>2330</v>
      </c>
      <c r="B379" s="4" t="s">
        <v>2331</v>
      </c>
      <c r="C379" s="4">
        <v>2013.0</v>
      </c>
      <c r="D379" s="4" t="s">
        <v>31</v>
      </c>
      <c r="E379" s="4" t="s">
        <v>32</v>
      </c>
      <c r="F379" s="4" t="s">
        <v>22</v>
      </c>
      <c r="G379" s="4">
        <v>37.0</v>
      </c>
      <c r="H379" s="4">
        <v>3.0</v>
      </c>
      <c r="I379" s="4">
        <v>907.0</v>
      </c>
      <c r="J379" s="4">
        <v>931.0</v>
      </c>
      <c r="K379" s="4" t="s">
        <v>2332</v>
      </c>
      <c r="L379" s="4">
        <v>461.0</v>
      </c>
      <c r="M379" s="5" t="s">
        <v>2333</v>
      </c>
      <c r="N379" s="4" t="s">
        <v>2334</v>
      </c>
      <c r="O379" s="4" t="s">
        <v>26</v>
      </c>
      <c r="P379" s="4" t="s">
        <v>2335</v>
      </c>
      <c r="Q379" s="6" t="s">
        <v>28</v>
      </c>
      <c r="R379" s="3"/>
      <c r="S379" s="3"/>
      <c r="T379" s="3"/>
      <c r="U379" s="3"/>
      <c r="V379" s="3"/>
      <c r="W379" s="3"/>
      <c r="X379" s="3"/>
      <c r="Y379" s="3"/>
    </row>
    <row r="380">
      <c r="A380" s="4" t="s">
        <v>2336</v>
      </c>
      <c r="B380" s="4" t="s">
        <v>2337</v>
      </c>
      <c r="C380" s="4">
        <v>2021.0</v>
      </c>
      <c r="D380" s="4" t="s">
        <v>2338</v>
      </c>
      <c r="E380" s="4" t="s">
        <v>145</v>
      </c>
      <c r="F380" s="4">
        <v>4.0</v>
      </c>
      <c r="G380" s="4">
        <v>38.0</v>
      </c>
      <c r="H380" s="4">
        <v>2.0</v>
      </c>
      <c r="I380" s="4">
        <v>425.0</v>
      </c>
      <c r="J380" s="4">
        <v>447.0</v>
      </c>
      <c r="K380" s="4" t="s">
        <v>2339</v>
      </c>
      <c r="L380" s="4">
        <v>17.0</v>
      </c>
      <c r="M380" s="5" t="s">
        <v>2340</v>
      </c>
      <c r="N380" s="4" t="s">
        <v>2341</v>
      </c>
      <c r="O380" s="4" t="s">
        <v>26</v>
      </c>
      <c r="P380" s="4" t="s">
        <v>2342</v>
      </c>
      <c r="Q380" s="6" t="s">
        <v>28</v>
      </c>
      <c r="R380" s="3"/>
      <c r="S380" s="3"/>
      <c r="T380" s="3"/>
      <c r="U380" s="3"/>
      <c r="V380" s="3"/>
      <c r="W380" s="3"/>
      <c r="X380" s="3"/>
      <c r="Y380" s="3"/>
    </row>
    <row r="381">
      <c r="A381" s="4" t="s">
        <v>2343</v>
      </c>
      <c r="B381" s="4" t="s">
        <v>2344</v>
      </c>
      <c r="C381" s="4">
        <v>2015.0</v>
      </c>
      <c r="D381" s="4" t="s">
        <v>71</v>
      </c>
      <c r="E381" s="4" t="s">
        <v>32</v>
      </c>
      <c r="F381" s="4">
        <v>4.0</v>
      </c>
      <c r="G381" s="4">
        <v>24.0</v>
      </c>
      <c r="H381" s="4">
        <v>2.0</v>
      </c>
      <c r="I381" s="4">
        <v>121.0</v>
      </c>
      <c r="J381" s="4">
        <v>144.0</v>
      </c>
      <c r="K381" s="4" t="s">
        <v>2345</v>
      </c>
      <c r="L381" s="4">
        <v>22.0</v>
      </c>
      <c r="M381" s="5" t="s">
        <v>2346</v>
      </c>
      <c r="N381" s="4" t="s">
        <v>2347</v>
      </c>
      <c r="O381" s="4" t="s">
        <v>26</v>
      </c>
      <c r="P381" s="4" t="s">
        <v>2348</v>
      </c>
      <c r="Q381" s="6" t="s">
        <v>28</v>
      </c>
      <c r="R381" s="6"/>
      <c r="S381" s="3"/>
      <c r="T381" s="3"/>
      <c r="U381" s="3"/>
      <c r="V381" s="3"/>
      <c r="W381" s="3"/>
      <c r="X381" s="3"/>
      <c r="Y381" s="3"/>
    </row>
    <row r="382">
      <c r="A382" s="4" t="s">
        <v>2349</v>
      </c>
      <c r="B382" s="4" t="s">
        <v>2350</v>
      </c>
      <c r="C382" s="4">
        <v>2016.0</v>
      </c>
      <c r="D382" s="4" t="s">
        <v>137</v>
      </c>
      <c r="E382" s="4" t="s">
        <v>32</v>
      </c>
      <c r="F382" s="4">
        <v>4.0</v>
      </c>
      <c r="G382" s="4">
        <v>33.0</v>
      </c>
      <c r="H382" s="4">
        <v>4.0</v>
      </c>
      <c r="I382" s="4">
        <v>942.0</v>
      </c>
      <c r="J382" s="4">
        <v>977.0</v>
      </c>
      <c r="K382" s="4" t="s">
        <v>2351</v>
      </c>
      <c r="L382" s="4">
        <v>20.0</v>
      </c>
      <c r="M382" s="5" t="s">
        <v>2352</v>
      </c>
      <c r="N382" s="4" t="s">
        <v>2353</v>
      </c>
      <c r="O382" s="4" t="s">
        <v>26</v>
      </c>
      <c r="P382" s="4" t="s">
        <v>2354</v>
      </c>
      <c r="Q382" s="6" t="s">
        <v>28</v>
      </c>
      <c r="R382" s="6"/>
      <c r="S382" s="3"/>
      <c r="T382" s="3"/>
      <c r="U382" s="3"/>
      <c r="V382" s="3"/>
      <c r="W382" s="3"/>
      <c r="X382" s="3"/>
      <c r="Y382" s="3"/>
    </row>
    <row r="383">
      <c r="A383" s="4" t="s">
        <v>2355</v>
      </c>
      <c r="B383" s="4" t="s">
        <v>2356</v>
      </c>
      <c r="C383" s="4">
        <v>2018.0</v>
      </c>
      <c r="D383" s="4" t="s">
        <v>337</v>
      </c>
      <c r="E383" s="4" t="s">
        <v>32</v>
      </c>
      <c r="F383" s="4">
        <v>4.0</v>
      </c>
      <c r="G383" s="4">
        <v>33.0</v>
      </c>
      <c r="H383" s="4">
        <v>4.0</v>
      </c>
      <c r="I383" s="4">
        <v>255.0</v>
      </c>
      <c r="J383" s="4">
        <v>303.0</v>
      </c>
      <c r="K383" s="4" t="s">
        <v>2357</v>
      </c>
      <c r="L383" s="4">
        <v>20.0</v>
      </c>
      <c r="M383" s="5" t="s">
        <v>2358</v>
      </c>
      <c r="N383" s="4" t="s">
        <v>2359</v>
      </c>
      <c r="O383" s="4" t="s">
        <v>429</v>
      </c>
      <c r="P383" s="4" t="s">
        <v>2360</v>
      </c>
      <c r="Q383" s="6" t="s">
        <v>28</v>
      </c>
      <c r="R383" s="6"/>
      <c r="S383" s="3"/>
      <c r="T383" s="3"/>
      <c r="U383" s="3"/>
      <c r="V383" s="3"/>
      <c r="W383" s="3"/>
      <c r="X383" s="3"/>
      <c r="Y383" s="3"/>
    </row>
    <row r="384">
      <c r="A384" s="4" t="s">
        <v>2361</v>
      </c>
      <c r="B384" s="4" t="s">
        <v>2362</v>
      </c>
      <c r="C384" s="4">
        <v>2021.0</v>
      </c>
      <c r="D384" s="4" t="s">
        <v>71</v>
      </c>
      <c r="E384" s="4" t="s">
        <v>32</v>
      </c>
      <c r="F384" s="4">
        <v>4.0</v>
      </c>
      <c r="G384" s="4">
        <v>30.0</v>
      </c>
      <c r="H384" s="4">
        <v>2.0</v>
      </c>
      <c r="I384" s="4">
        <v>219.0</v>
      </c>
      <c r="J384" s="4">
        <v>235.0</v>
      </c>
      <c r="K384" s="4" t="s">
        <v>2363</v>
      </c>
      <c r="L384" s="4">
        <v>10.0</v>
      </c>
      <c r="M384" s="5" t="s">
        <v>2364</v>
      </c>
      <c r="N384" s="4" t="s">
        <v>2365</v>
      </c>
      <c r="O384" s="4" t="s">
        <v>26</v>
      </c>
      <c r="P384" s="4" t="s">
        <v>2366</v>
      </c>
      <c r="Q384" s="6" t="s">
        <v>28</v>
      </c>
      <c r="R384" s="6"/>
      <c r="S384" s="3"/>
      <c r="T384" s="3"/>
      <c r="U384" s="3"/>
      <c r="V384" s="3"/>
      <c r="W384" s="3"/>
      <c r="X384" s="3"/>
      <c r="Y384" s="3"/>
    </row>
    <row r="385">
      <c r="A385" s="4" t="s">
        <v>2367</v>
      </c>
      <c r="B385" s="4" t="s">
        <v>2368</v>
      </c>
      <c r="C385" s="4">
        <v>2001.0</v>
      </c>
      <c r="D385" s="4" t="s">
        <v>245</v>
      </c>
      <c r="E385" s="4" t="s">
        <v>32</v>
      </c>
      <c r="F385" s="4">
        <v>4.0</v>
      </c>
      <c r="G385" s="4">
        <v>10.0</v>
      </c>
      <c r="H385" s="4">
        <v>3.0</v>
      </c>
      <c r="I385" s="4">
        <v>201.0</v>
      </c>
      <c r="J385" s="4">
        <v>222.0</v>
      </c>
      <c r="K385" s="4" t="s">
        <v>2369</v>
      </c>
      <c r="L385" s="4">
        <v>37.0</v>
      </c>
      <c r="M385" s="5" t="s">
        <v>2370</v>
      </c>
      <c r="N385" s="4" t="s">
        <v>2371</v>
      </c>
      <c r="O385" s="4" t="s">
        <v>26</v>
      </c>
      <c r="P385" s="4" t="s">
        <v>2372</v>
      </c>
      <c r="Q385" s="6" t="s">
        <v>28</v>
      </c>
      <c r="R385" s="6"/>
      <c r="S385" s="3"/>
      <c r="T385" s="3"/>
      <c r="U385" s="3"/>
      <c r="V385" s="3"/>
      <c r="W385" s="3"/>
      <c r="X385" s="3"/>
      <c r="Y385" s="3"/>
    </row>
    <row r="386">
      <c r="A386" s="4" t="s">
        <v>2373</v>
      </c>
      <c r="B386" s="4" t="s">
        <v>2374</v>
      </c>
      <c r="C386" s="4">
        <v>2012.0</v>
      </c>
      <c r="D386" s="4" t="s">
        <v>310</v>
      </c>
      <c r="E386" s="4" t="s">
        <v>32</v>
      </c>
      <c r="F386" s="4" t="s">
        <v>22</v>
      </c>
      <c r="G386" s="4">
        <v>13.0</v>
      </c>
      <c r="H386" s="4">
        <v>4.0</v>
      </c>
      <c r="I386" s="4">
        <v>188.0</v>
      </c>
      <c r="J386" s="4">
        <v>235.0</v>
      </c>
      <c r="K386" s="4" t="s">
        <v>2375</v>
      </c>
      <c r="L386" s="4">
        <v>204.0</v>
      </c>
      <c r="M386" s="5" t="s">
        <v>2376</v>
      </c>
      <c r="N386" s="4" t="s">
        <v>2377</v>
      </c>
      <c r="O386" s="4" t="s">
        <v>26</v>
      </c>
      <c r="P386" s="4" t="s">
        <v>2378</v>
      </c>
      <c r="Q386" s="6" t="s">
        <v>28</v>
      </c>
      <c r="R386" s="6"/>
      <c r="S386" s="3"/>
      <c r="T386" s="3"/>
      <c r="U386" s="3"/>
      <c r="V386" s="3"/>
      <c r="W386" s="3"/>
      <c r="X386" s="3"/>
      <c r="Y386" s="3"/>
    </row>
    <row r="387">
      <c r="A387" s="4" t="s">
        <v>2379</v>
      </c>
      <c r="B387" s="4" t="s">
        <v>2380</v>
      </c>
      <c r="C387" s="4">
        <v>2010.0</v>
      </c>
      <c r="D387" s="4" t="s">
        <v>337</v>
      </c>
      <c r="E387" s="4" t="s">
        <v>32</v>
      </c>
      <c r="F387" s="4">
        <v>4.0</v>
      </c>
      <c r="G387" s="4">
        <v>25.0</v>
      </c>
      <c r="H387" s="4">
        <v>4.0</v>
      </c>
      <c r="I387" s="4">
        <v>358.0</v>
      </c>
      <c r="J387" s="4">
        <v>372.0</v>
      </c>
      <c r="K387" s="4" t="s">
        <v>2381</v>
      </c>
      <c r="L387" s="4">
        <v>28.0</v>
      </c>
      <c r="M387" s="5" t="s">
        <v>2382</v>
      </c>
      <c r="N387" s="4" t="s">
        <v>2383</v>
      </c>
      <c r="O387" s="4" t="s">
        <v>429</v>
      </c>
      <c r="P387" s="4" t="s">
        <v>2384</v>
      </c>
      <c r="Q387" s="6" t="s">
        <v>28</v>
      </c>
      <c r="R387" s="6"/>
      <c r="S387" s="3"/>
      <c r="T387" s="3"/>
      <c r="U387" s="3"/>
      <c r="V387" s="3"/>
      <c r="W387" s="3"/>
      <c r="X387" s="3"/>
      <c r="Y387" s="3"/>
    </row>
    <row r="388">
      <c r="A388" s="4" t="s">
        <v>2385</v>
      </c>
      <c r="B388" s="4" t="s">
        <v>2386</v>
      </c>
      <c r="C388" s="4">
        <v>2016.0</v>
      </c>
      <c r="D388" s="4" t="s">
        <v>273</v>
      </c>
      <c r="E388" s="4" t="s">
        <v>88</v>
      </c>
      <c r="F388" s="4" t="s">
        <v>22</v>
      </c>
      <c r="G388" s="4">
        <v>41.0</v>
      </c>
      <c r="H388" s="9"/>
      <c r="I388" s="4">
        <v>77.0</v>
      </c>
      <c r="J388" s="4">
        <v>94.0</v>
      </c>
      <c r="K388" s="4" t="s">
        <v>2387</v>
      </c>
      <c r="L388" s="4">
        <v>242.0</v>
      </c>
      <c r="M388" s="5" t="s">
        <v>2388</v>
      </c>
      <c r="N388" s="4" t="s">
        <v>2389</v>
      </c>
      <c r="O388" s="4" t="s">
        <v>26</v>
      </c>
      <c r="P388" s="4" t="s">
        <v>2390</v>
      </c>
      <c r="Q388" s="6" t="s">
        <v>28</v>
      </c>
      <c r="R388" s="6"/>
      <c r="S388" s="3"/>
      <c r="T388" s="3"/>
      <c r="U388" s="3"/>
      <c r="V388" s="3"/>
      <c r="W388" s="3"/>
      <c r="X388" s="3"/>
      <c r="Y388" s="3"/>
    </row>
    <row r="389">
      <c r="A389" s="4" t="s">
        <v>2391</v>
      </c>
      <c r="B389" s="4" t="s">
        <v>2392</v>
      </c>
      <c r="C389" s="4">
        <v>2017.0</v>
      </c>
      <c r="D389" s="4" t="s">
        <v>47</v>
      </c>
      <c r="E389" s="4" t="s">
        <v>32</v>
      </c>
      <c r="F389" s="4" t="s">
        <v>22</v>
      </c>
      <c r="G389" s="4">
        <v>28.0</v>
      </c>
      <c r="H389" s="4">
        <v>4.0</v>
      </c>
      <c r="I389" s="4">
        <v>850.0</v>
      </c>
      <c r="J389" s="4">
        <v>862.0</v>
      </c>
      <c r="K389" s="4" t="s">
        <v>2393</v>
      </c>
      <c r="L389" s="4">
        <v>23.0</v>
      </c>
      <c r="M389" s="5" t="s">
        <v>2394</v>
      </c>
      <c r="N389" s="4" t="s">
        <v>2395</v>
      </c>
      <c r="O389" s="4" t="s">
        <v>26</v>
      </c>
      <c r="P389" s="4" t="s">
        <v>2396</v>
      </c>
      <c r="Q389" s="6" t="s">
        <v>28</v>
      </c>
      <c r="R389" s="6"/>
      <c r="S389" s="3"/>
      <c r="T389" s="3"/>
      <c r="U389" s="3"/>
      <c r="V389" s="3"/>
      <c r="W389" s="3"/>
      <c r="X389" s="3"/>
      <c r="Y389" s="3"/>
    </row>
    <row r="390">
      <c r="A390" s="4" t="s">
        <v>2397</v>
      </c>
      <c r="B390" s="4" t="s">
        <v>2398</v>
      </c>
      <c r="C390" s="4">
        <v>2015.0</v>
      </c>
      <c r="D390" s="4" t="s">
        <v>337</v>
      </c>
      <c r="E390" s="4" t="s">
        <v>32</v>
      </c>
      <c r="F390" s="4">
        <v>4.0</v>
      </c>
      <c r="G390" s="4">
        <v>30.0</v>
      </c>
      <c r="H390" s="4">
        <v>4.0</v>
      </c>
      <c r="I390" s="4">
        <v>325.0</v>
      </c>
      <c r="J390" s="4">
        <v>336.0</v>
      </c>
      <c r="K390" s="4" t="s">
        <v>2399</v>
      </c>
      <c r="L390" s="4">
        <v>9.0</v>
      </c>
      <c r="M390" s="5" t="s">
        <v>2400</v>
      </c>
      <c r="N390" s="4" t="s">
        <v>2401</v>
      </c>
      <c r="O390" s="4" t="s">
        <v>26</v>
      </c>
      <c r="P390" s="4" t="s">
        <v>2402</v>
      </c>
      <c r="Q390" s="6" t="s">
        <v>28</v>
      </c>
      <c r="R390" s="6"/>
      <c r="S390" s="3"/>
      <c r="T390" s="3"/>
      <c r="U390" s="3"/>
      <c r="V390" s="3"/>
      <c r="W390" s="3"/>
      <c r="X390" s="3"/>
      <c r="Y390" s="3"/>
    </row>
    <row r="391">
      <c r="A391" s="4" t="s">
        <v>2403</v>
      </c>
      <c r="B391" s="4" t="s">
        <v>2404</v>
      </c>
      <c r="C391" s="4">
        <v>2022.0</v>
      </c>
      <c r="D391" s="4" t="s">
        <v>144</v>
      </c>
      <c r="E391" s="4" t="s">
        <v>145</v>
      </c>
      <c r="F391" s="4" t="s">
        <v>22</v>
      </c>
      <c r="G391" s="4">
        <v>50.0</v>
      </c>
      <c r="H391" s="4">
        <v>4.0</v>
      </c>
      <c r="I391" s="4">
        <v>666.0</v>
      </c>
      <c r="J391" s="4">
        <v>688.0</v>
      </c>
      <c r="K391" s="4" t="s">
        <v>2405</v>
      </c>
      <c r="L391" s="4">
        <v>1.0</v>
      </c>
      <c r="M391" s="5" t="s">
        <v>2406</v>
      </c>
      <c r="N391" s="4" t="s">
        <v>2407</v>
      </c>
      <c r="O391" s="4" t="s">
        <v>26</v>
      </c>
      <c r="P391" s="4" t="s">
        <v>2408</v>
      </c>
      <c r="Q391" s="6" t="s">
        <v>101</v>
      </c>
      <c r="R391" s="7"/>
      <c r="S391" s="3"/>
      <c r="T391" s="3"/>
      <c r="U391" s="3"/>
      <c r="V391" s="3"/>
      <c r="W391" s="3"/>
      <c r="X391" s="3"/>
      <c r="Y391" s="3"/>
    </row>
    <row r="392">
      <c r="A392" s="4" t="s">
        <v>2409</v>
      </c>
      <c r="B392" s="4" t="s">
        <v>2410</v>
      </c>
      <c r="C392" s="4">
        <v>2021.0</v>
      </c>
      <c r="D392" s="4" t="s">
        <v>232</v>
      </c>
      <c r="E392" s="4" t="s">
        <v>88</v>
      </c>
      <c r="F392" s="4">
        <v>4.0</v>
      </c>
      <c r="G392" s="4">
        <v>30.0</v>
      </c>
      <c r="H392" s="4">
        <v>4.0</v>
      </c>
      <c r="I392" s="4">
        <v>1034.0</v>
      </c>
      <c r="J392" s="4">
        <v>1051.0</v>
      </c>
      <c r="K392" s="4" t="s">
        <v>2411</v>
      </c>
      <c r="L392" s="4">
        <v>7.0</v>
      </c>
      <c r="M392" s="5" t="s">
        <v>2412</v>
      </c>
      <c r="N392" s="4" t="s">
        <v>2413</v>
      </c>
      <c r="O392" s="4" t="s">
        <v>26</v>
      </c>
      <c r="P392" s="4" t="s">
        <v>2414</v>
      </c>
      <c r="Q392" s="6" t="s">
        <v>28</v>
      </c>
      <c r="R392" s="3"/>
      <c r="S392" s="3"/>
      <c r="T392" s="3"/>
      <c r="U392" s="3"/>
      <c r="V392" s="3"/>
      <c r="W392" s="3"/>
      <c r="X392" s="3"/>
      <c r="Y392" s="3"/>
    </row>
    <row r="393">
      <c r="A393" s="4" t="s">
        <v>2415</v>
      </c>
      <c r="B393" s="4" t="s">
        <v>2416</v>
      </c>
      <c r="C393" s="4">
        <v>2012.0</v>
      </c>
      <c r="D393" s="4" t="s">
        <v>47</v>
      </c>
      <c r="E393" s="4" t="s">
        <v>32</v>
      </c>
      <c r="F393" s="4" t="s">
        <v>22</v>
      </c>
      <c r="G393" s="4">
        <v>23.0</v>
      </c>
      <c r="H393" s="4" t="s">
        <v>166</v>
      </c>
      <c r="I393" s="4">
        <v>918.0</v>
      </c>
      <c r="J393" s="4">
        <v>939.0</v>
      </c>
      <c r="K393" s="4" t="s">
        <v>2417</v>
      </c>
      <c r="L393" s="4">
        <v>108.0</v>
      </c>
      <c r="M393" s="5" t="s">
        <v>2418</v>
      </c>
      <c r="N393" s="4" t="s">
        <v>2419</v>
      </c>
      <c r="O393" s="4" t="s">
        <v>26</v>
      </c>
      <c r="P393" s="4" t="s">
        <v>2420</v>
      </c>
      <c r="Q393" s="6" t="s">
        <v>28</v>
      </c>
      <c r="R393" s="6"/>
      <c r="S393" s="3"/>
      <c r="T393" s="3"/>
      <c r="U393" s="3"/>
      <c r="V393" s="3"/>
      <c r="W393" s="3"/>
      <c r="X393" s="3"/>
      <c r="Y393" s="3"/>
    </row>
    <row r="394">
      <c r="A394" s="4" t="s">
        <v>2421</v>
      </c>
      <c r="B394" s="4" t="s">
        <v>2422</v>
      </c>
      <c r="C394" s="4">
        <v>2015.0</v>
      </c>
      <c r="D394" s="4" t="s">
        <v>47</v>
      </c>
      <c r="E394" s="4" t="s">
        <v>32</v>
      </c>
      <c r="F394" s="4" t="s">
        <v>22</v>
      </c>
      <c r="G394" s="4">
        <v>26.0</v>
      </c>
      <c r="H394" s="4">
        <v>2.0</v>
      </c>
      <c r="I394" s="4">
        <v>282.0</v>
      </c>
      <c r="J394" s="4">
        <v>300.0</v>
      </c>
      <c r="K394" s="4" t="s">
        <v>2423</v>
      </c>
      <c r="L394" s="4">
        <v>135.0</v>
      </c>
      <c r="M394" s="5" t="s">
        <v>2424</v>
      </c>
      <c r="N394" s="4" t="s">
        <v>2425</v>
      </c>
      <c r="O394" s="4" t="s">
        <v>26</v>
      </c>
      <c r="P394" s="4" t="s">
        <v>2426</v>
      </c>
      <c r="Q394" s="6" t="s">
        <v>28</v>
      </c>
      <c r="R394" s="6"/>
      <c r="S394" s="3"/>
      <c r="T394" s="3"/>
      <c r="U394" s="3"/>
      <c r="V394" s="3"/>
      <c r="W394" s="3"/>
      <c r="X394" s="3"/>
      <c r="Y394" s="3"/>
    </row>
    <row r="395">
      <c r="A395" s="4" t="s">
        <v>2427</v>
      </c>
      <c r="B395" s="4" t="s">
        <v>2428</v>
      </c>
      <c r="C395" s="4">
        <v>2016.0</v>
      </c>
      <c r="D395" s="4" t="s">
        <v>137</v>
      </c>
      <c r="E395" s="4" t="s">
        <v>32</v>
      </c>
      <c r="F395" s="4">
        <v>4.0</v>
      </c>
      <c r="G395" s="4">
        <v>33.0</v>
      </c>
      <c r="H395" s="4">
        <v>4.0</v>
      </c>
      <c r="I395" s="4">
        <v>1149.0</v>
      </c>
      <c r="J395" s="4">
        <v>1179.0</v>
      </c>
      <c r="K395" s="4" t="s">
        <v>2429</v>
      </c>
      <c r="L395" s="4">
        <v>22.0</v>
      </c>
      <c r="M395" s="5" t="s">
        <v>2430</v>
      </c>
      <c r="N395" s="4" t="s">
        <v>2431</v>
      </c>
      <c r="O395" s="4" t="s">
        <v>26</v>
      </c>
      <c r="P395" s="4" t="s">
        <v>2432</v>
      </c>
      <c r="Q395" s="6" t="s">
        <v>28</v>
      </c>
      <c r="R395" s="6"/>
      <c r="S395" s="3"/>
      <c r="T395" s="3"/>
      <c r="U395" s="3"/>
      <c r="V395" s="3"/>
      <c r="W395" s="3"/>
      <c r="X395" s="3"/>
      <c r="Y395" s="3"/>
    </row>
    <row r="396">
      <c r="A396" s="4" t="s">
        <v>2433</v>
      </c>
      <c r="B396" s="4" t="s">
        <v>2434</v>
      </c>
      <c r="C396" s="4">
        <v>2021.0</v>
      </c>
      <c r="D396" s="4" t="s">
        <v>199</v>
      </c>
      <c r="E396" s="4" t="s">
        <v>21</v>
      </c>
      <c r="F396" s="4" t="s">
        <v>22</v>
      </c>
      <c r="G396" s="4">
        <v>96.0</v>
      </c>
      <c r="H396" s="4">
        <v>3.0</v>
      </c>
      <c r="I396" s="4">
        <v>261.0</v>
      </c>
      <c r="J396" s="4">
        <v>286.0</v>
      </c>
      <c r="K396" s="4" t="s">
        <v>2435</v>
      </c>
      <c r="L396" s="4">
        <v>8.0</v>
      </c>
      <c r="M396" s="5" t="s">
        <v>2436</v>
      </c>
      <c r="N396" s="4" t="s">
        <v>2437</v>
      </c>
      <c r="O396" s="4" t="s">
        <v>26</v>
      </c>
      <c r="P396" s="4" t="s">
        <v>2438</v>
      </c>
      <c r="Q396" s="6" t="s">
        <v>101</v>
      </c>
      <c r="R396" s="6"/>
      <c r="S396" s="3"/>
      <c r="T396" s="3"/>
      <c r="U396" s="3"/>
      <c r="V396" s="3"/>
      <c r="W396" s="3"/>
      <c r="X396" s="3"/>
      <c r="Y396" s="3"/>
    </row>
    <row r="397">
      <c r="A397" s="4" t="s">
        <v>2439</v>
      </c>
      <c r="B397" s="4" t="s">
        <v>2440</v>
      </c>
      <c r="C397" s="4">
        <v>2022.0</v>
      </c>
      <c r="D397" s="4" t="s">
        <v>47</v>
      </c>
      <c r="E397" s="4" t="s">
        <v>32</v>
      </c>
      <c r="F397" s="4" t="s">
        <v>22</v>
      </c>
      <c r="G397" s="4">
        <v>33.0</v>
      </c>
      <c r="H397" s="4">
        <v>1.0</v>
      </c>
      <c r="I397" s="4">
        <v>285.0</v>
      </c>
      <c r="J397" s="4">
        <v>310.0</v>
      </c>
      <c r="K397" s="4" t="s">
        <v>2441</v>
      </c>
      <c r="L397" s="4">
        <v>1.0</v>
      </c>
      <c r="M397" s="5" t="s">
        <v>2442</v>
      </c>
      <c r="N397" s="4" t="s">
        <v>2443</v>
      </c>
      <c r="O397" s="4" t="s">
        <v>26</v>
      </c>
      <c r="P397" s="4" t="s">
        <v>2444</v>
      </c>
      <c r="Q397" s="6" t="s">
        <v>101</v>
      </c>
      <c r="R397" s="6"/>
      <c r="S397" s="3"/>
      <c r="T397" s="3"/>
      <c r="U397" s="3"/>
      <c r="V397" s="3"/>
      <c r="W397" s="3"/>
      <c r="X397" s="3"/>
      <c r="Y397" s="3"/>
    </row>
    <row r="398">
      <c r="A398" s="4" t="s">
        <v>2445</v>
      </c>
      <c r="B398" s="4" t="s">
        <v>2446</v>
      </c>
      <c r="C398" s="4">
        <v>2014.0</v>
      </c>
      <c r="D398" s="4" t="s">
        <v>71</v>
      </c>
      <c r="E398" s="4" t="s">
        <v>32</v>
      </c>
      <c r="F398" s="4">
        <v>4.0</v>
      </c>
      <c r="G398" s="4">
        <v>23.0</v>
      </c>
      <c r="H398" s="4">
        <v>4.0</v>
      </c>
      <c r="I398" s="4">
        <v>462.0</v>
      </c>
      <c r="J398" s="4">
        <v>480.0</v>
      </c>
      <c r="K398" s="4" t="s">
        <v>2447</v>
      </c>
      <c r="L398" s="4">
        <v>54.0</v>
      </c>
      <c r="M398" s="5" t="s">
        <v>2448</v>
      </c>
      <c r="N398" s="4" t="s">
        <v>2449</v>
      </c>
      <c r="O398" s="4" t="s">
        <v>26</v>
      </c>
      <c r="P398" s="4" t="s">
        <v>2450</v>
      </c>
      <c r="Q398" s="6" t="s">
        <v>101</v>
      </c>
      <c r="R398" s="6"/>
      <c r="S398" s="3"/>
      <c r="T398" s="3"/>
      <c r="U398" s="3"/>
      <c r="V398" s="3"/>
      <c r="W398" s="3"/>
      <c r="X398" s="3"/>
      <c r="Y398" s="3"/>
    </row>
    <row r="399">
      <c r="A399" s="4" t="s">
        <v>2451</v>
      </c>
      <c r="B399" s="4" t="s">
        <v>2452</v>
      </c>
      <c r="C399" s="4">
        <v>2006.0</v>
      </c>
      <c r="D399" s="4" t="s">
        <v>104</v>
      </c>
      <c r="E399" s="4" t="s">
        <v>64</v>
      </c>
      <c r="F399" s="4">
        <v>4.0</v>
      </c>
      <c r="G399" s="4">
        <v>173.0</v>
      </c>
      <c r="H399" s="4">
        <v>3.0</v>
      </c>
      <c r="I399" s="4">
        <v>984.0</v>
      </c>
      <c r="J399" s="4">
        <v>999.0</v>
      </c>
      <c r="K399" s="4" t="s">
        <v>2453</v>
      </c>
      <c r="L399" s="4">
        <v>92.0</v>
      </c>
      <c r="M399" s="5" t="s">
        <v>2454</v>
      </c>
      <c r="N399" s="4" t="s">
        <v>2455</v>
      </c>
      <c r="O399" s="4" t="s">
        <v>26</v>
      </c>
      <c r="P399" s="4" t="s">
        <v>2456</v>
      </c>
      <c r="Q399" s="6" t="s">
        <v>101</v>
      </c>
      <c r="R399" s="6"/>
      <c r="S399" s="3"/>
      <c r="T399" s="3"/>
      <c r="U399" s="3"/>
      <c r="V399" s="3"/>
      <c r="W399" s="3"/>
      <c r="X399" s="3"/>
      <c r="Y399" s="3"/>
    </row>
    <row r="400">
      <c r="A400" s="4" t="s">
        <v>2457</v>
      </c>
      <c r="B400" s="4" t="s">
        <v>2458</v>
      </c>
      <c r="C400" s="4">
        <v>2010.0</v>
      </c>
      <c r="D400" s="4" t="s">
        <v>123</v>
      </c>
      <c r="E400" s="4" t="s">
        <v>88</v>
      </c>
      <c r="F400" s="4">
        <v>4.0</v>
      </c>
      <c r="G400" s="4">
        <v>46.0</v>
      </c>
      <c r="H400" s="4">
        <v>3.0</v>
      </c>
      <c r="I400" s="4">
        <v>57.0</v>
      </c>
      <c r="J400" s="4">
        <v>69.0</v>
      </c>
      <c r="K400" s="4" t="s">
        <v>2459</v>
      </c>
      <c r="L400" s="4">
        <v>36.0</v>
      </c>
      <c r="M400" s="5" t="s">
        <v>2460</v>
      </c>
      <c r="N400" s="4" t="s">
        <v>2461</v>
      </c>
      <c r="O400" s="4" t="s">
        <v>26</v>
      </c>
      <c r="P400" s="4" t="s">
        <v>2462</v>
      </c>
      <c r="Q400" s="6" t="s">
        <v>101</v>
      </c>
      <c r="R400" s="7"/>
      <c r="S400" s="3"/>
      <c r="T400" s="3"/>
      <c r="U400" s="3"/>
      <c r="V400" s="3"/>
      <c r="W400" s="3"/>
      <c r="X400" s="3"/>
      <c r="Y400" s="3"/>
    </row>
    <row r="401">
      <c r="A401" s="4" t="s">
        <v>2463</v>
      </c>
      <c r="B401" s="4" t="s">
        <v>2464</v>
      </c>
      <c r="C401" s="4">
        <v>2021.0</v>
      </c>
      <c r="D401" s="4" t="s">
        <v>245</v>
      </c>
      <c r="E401" s="4" t="s">
        <v>32</v>
      </c>
      <c r="F401" s="4">
        <v>4.0</v>
      </c>
      <c r="G401" s="4">
        <v>30.0</v>
      </c>
      <c r="H401" s="4">
        <v>2.0</v>
      </c>
      <c r="I401" s="9"/>
      <c r="J401" s="9"/>
      <c r="K401" s="4" t="s">
        <v>2465</v>
      </c>
      <c r="L401" s="4">
        <v>3.0</v>
      </c>
      <c r="M401" s="5" t="s">
        <v>2466</v>
      </c>
      <c r="N401" s="4" t="s">
        <v>2467</v>
      </c>
      <c r="O401" s="4" t="s">
        <v>26</v>
      </c>
      <c r="P401" s="4" t="s">
        <v>2468</v>
      </c>
      <c r="Q401" s="6" t="s">
        <v>28</v>
      </c>
      <c r="R401" s="6"/>
      <c r="S401" s="3"/>
      <c r="T401" s="3"/>
      <c r="U401" s="3"/>
      <c r="V401" s="3"/>
      <c r="W401" s="3"/>
      <c r="X401" s="3"/>
      <c r="Y401" s="3"/>
    </row>
    <row r="402">
      <c r="A402" s="4" t="s">
        <v>2469</v>
      </c>
      <c r="B402" s="4" t="s">
        <v>2470</v>
      </c>
      <c r="C402" s="4">
        <v>2007.0</v>
      </c>
      <c r="D402" s="4" t="s">
        <v>137</v>
      </c>
      <c r="E402" s="4" t="s">
        <v>32</v>
      </c>
      <c r="F402" s="4">
        <v>4.0</v>
      </c>
      <c r="G402" s="4">
        <v>23.0</v>
      </c>
      <c r="H402" s="4">
        <v>4.0</v>
      </c>
      <c r="I402" s="4">
        <v>109.0</v>
      </c>
      <c r="J402" s="4">
        <v>142.0</v>
      </c>
      <c r="K402" s="4" t="s">
        <v>2471</v>
      </c>
      <c r="L402" s="4">
        <v>82.0</v>
      </c>
      <c r="M402" s="5" t="s">
        <v>2472</v>
      </c>
      <c r="N402" s="4" t="s">
        <v>2473</v>
      </c>
      <c r="O402" s="4" t="s">
        <v>26</v>
      </c>
      <c r="P402" s="4" t="s">
        <v>2474</v>
      </c>
      <c r="Q402" s="6" t="s">
        <v>101</v>
      </c>
      <c r="R402" s="6"/>
      <c r="S402" s="3"/>
      <c r="T402" s="3"/>
      <c r="U402" s="3"/>
      <c r="V402" s="3"/>
      <c r="W402" s="3"/>
      <c r="X402" s="3"/>
      <c r="Y402" s="3"/>
    </row>
    <row r="403">
      <c r="A403" s="4" t="s">
        <v>2475</v>
      </c>
      <c r="B403" s="4" t="s">
        <v>2476</v>
      </c>
      <c r="C403" s="4">
        <v>2013.0</v>
      </c>
      <c r="D403" s="4" t="s">
        <v>123</v>
      </c>
      <c r="E403" s="4" t="s">
        <v>88</v>
      </c>
      <c r="F403" s="4">
        <v>4.0</v>
      </c>
      <c r="G403" s="4">
        <v>49.0</v>
      </c>
      <c r="H403" s="4">
        <v>2.0</v>
      </c>
      <c r="I403" s="4">
        <v>34.0</v>
      </c>
      <c r="J403" s="4">
        <v>57.0</v>
      </c>
      <c r="K403" s="4" t="s">
        <v>2477</v>
      </c>
      <c r="L403" s="4">
        <v>336.0</v>
      </c>
      <c r="M403" s="5" t="s">
        <v>2478</v>
      </c>
      <c r="N403" s="4" t="s">
        <v>2479</v>
      </c>
      <c r="O403" s="4" t="s">
        <v>26</v>
      </c>
      <c r="P403" s="4" t="s">
        <v>2480</v>
      </c>
      <c r="Q403" s="6" t="s">
        <v>28</v>
      </c>
      <c r="R403" s="7" t="s">
        <v>128</v>
      </c>
      <c r="S403" s="3"/>
      <c r="T403" s="3"/>
      <c r="U403" s="3"/>
      <c r="V403" s="3"/>
      <c r="W403" s="3"/>
      <c r="X403" s="3"/>
      <c r="Y403" s="3"/>
    </row>
    <row r="404">
      <c r="A404" s="4" t="s">
        <v>2481</v>
      </c>
      <c r="B404" s="4" t="s">
        <v>2482</v>
      </c>
      <c r="C404" s="4">
        <v>2021.0</v>
      </c>
      <c r="D404" s="4" t="s">
        <v>245</v>
      </c>
      <c r="E404" s="4" t="s">
        <v>32</v>
      </c>
      <c r="F404" s="4">
        <v>4.0</v>
      </c>
      <c r="G404" s="4">
        <v>30.0</v>
      </c>
      <c r="H404" s="4">
        <v>4.0</v>
      </c>
      <c r="I404" s="9"/>
      <c r="J404" s="9"/>
      <c r="K404" s="4" t="s">
        <v>2483</v>
      </c>
      <c r="L404" s="4">
        <v>13.0</v>
      </c>
      <c r="M404" s="5" t="s">
        <v>2484</v>
      </c>
      <c r="N404" s="4" t="s">
        <v>2485</v>
      </c>
      <c r="O404" s="4" t="s">
        <v>429</v>
      </c>
      <c r="P404" s="4" t="s">
        <v>2486</v>
      </c>
      <c r="Q404" s="6" t="s">
        <v>101</v>
      </c>
      <c r="R404" s="6"/>
      <c r="S404" s="3"/>
      <c r="T404" s="3"/>
      <c r="U404" s="3"/>
      <c r="V404" s="3"/>
      <c r="W404" s="3"/>
      <c r="X404" s="3"/>
      <c r="Y404" s="3"/>
    </row>
    <row r="405">
      <c r="A405" s="4" t="s">
        <v>2487</v>
      </c>
      <c r="B405" s="4" t="s">
        <v>2488</v>
      </c>
      <c r="C405" s="4">
        <v>2020.0</v>
      </c>
      <c r="D405" s="4" t="s">
        <v>245</v>
      </c>
      <c r="E405" s="4" t="s">
        <v>32</v>
      </c>
      <c r="F405" s="4">
        <v>4.0</v>
      </c>
      <c r="G405" s="4">
        <v>29.0</v>
      </c>
      <c r="H405" s="4">
        <v>3.0</v>
      </c>
      <c r="I405" s="9"/>
      <c r="J405" s="9"/>
      <c r="K405" s="4" t="s">
        <v>2489</v>
      </c>
      <c r="L405" s="4">
        <v>9.0</v>
      </c>
      <c r="M405" s="5" t="s">
        <v>2490</v>
      </c>
      <c r="N405" s="4" t="s">
        <v>2491</v>
      </c>
      <c r="O405" s="4" t="s">
        <v>26</v>
      </c>
      <c r="P405" s="4" t="s">
        <v>2492</v>
      </c>
      <c r="Q405" s="6" t="s">
        <v>101</v>
      </c>
      <c r="R405" s="6"/>
      <c r="S405" s="3"/>
      <c r="T405" s="3"/>
      <c r="U405" s="3"/>
      <c r="V405" s="3"/>
      <c r="W405" s="3"/>
      <c r="X405" s="3"/>
      <c r="Y405" s="3"/>
    </row>
    <row r="406">
      <c r="A406" s="4" t="s">
        <v>2493</v>
      </c>
      <c r="B406" s="4" t="s">
        <v>2494</v>
      </c>
      <c r="C406" s="4">
        <v>2009.0</v>
      </c>
      <c r="D406" s="4" t="s">
        <v>71</v>
      </c>
      <c r="E406" s="4" t="s">
        <v>32</v>
      </c>
      <c r="F406" s="4">
        <v>4.0</v>
      </c>
      <c r="G406" s="4">
        <v>18.0</v>
      </c>
      <c r="H406" s="4">
        <v>3.0</v>
      </c>
      <c r="I406" s="4">
        <v>223.0</v>
      </c>
      <c r="J406" s="4">
        <v>234.0</v>
      </c>
      <c r="K406" s="4" t="s">
        <v>2495</v>
      </c>
      <c r="L406" s="4">
        <v>53.0</v>
      </c>
      <c r="M406" s="5" t="s">
        <v>2496</v>
      </c>
      <c r="N406" s="4" t="s">
        <v>2497</v>
      </c>
      <c r="O406" s="4" t="s">
        <v>26</v>
      </c>
      <c r="P406" s="4" t="s">
        <v>2498</v>
      </c>
      <c r="Q406" s="6" t="s">
        <v>28</v>
      </c>
      <c r="R406" s="6"/>
      <c r="S406" s="3"/>
      <c r="T406" s="3"/>
      <c r="U406" s="3"/>
      <c r="V406" s="3"/>
      <c r="W406" s="3"/>
      <c r="X406" s="3"/>
      <c r="Y406" s="3"/>
    </row>
    <row r="407">
      <c r="A407" s="4" t="s">
        <v>2499</v>
      </c>
      <c r="B407" s="4" t="s">
        <v>2500</v>
      </c>
      <c r="C407" s="4">
        <v>2012.0</v>
      </c>
      <c r="D407" s="4" t="s">
        <v>701</v>
      </c>
      <c r="E407" s="4" t="s">
        <v>32</v>
      </c>
      <c r="F407" s="4">
        <v>4.0</v>
      </c>
      <c r="G407" s="4">
        <v>22.0</v>
      </c>
      <c r="H407" s="4">
        <v>2.0</v>
      </c>
      <c r="I407" s="4">
        <v>129.0</v>
      </c>
      <c r="J407" s="4">
        <v>149.0</v>
      </c>
      <c r="K407" s="4" t="s">
        <v>2501</v>
      </c>
      <c r="L407" s="4">
        <v>13.0</v>
      </c>
      <c r="M407" s="5" t="s">
        <v>2502</v>
      </c>
      <c r="N407" s="4" t="s">
        <v>2503</v>
      </c>
      <c r="O407" s="4" t="s">
        <v>26</v>
      </c>
      <c r="P407" s="4" t="s">
        <v>2504</v>
      </c>
      <c r="Q407" s="6" t="s">
        <v>101</v>
      </c>
      <c r="R407" s="6"/>
      <c r="S407" s="3"/>
      <c r="T407" s="3"/>
      <c r="U407" s="3"/>
      <c r="V407" s="3"/>
      <c r="W407" s="3"/>
      <c r="X407" s="3"/>
      <c r="Y407" s="3"/>
    </row>
    <row r="408">
      <c r="A408" s="4" t="s">
        <v>2505</v>
      </c>
      <c r="B408" s="4" t="s">
        <v>2506</v>
      </c>
      <c r="C408" s="4">
        <v>2014.0</v>
      </c>
      <c r="D408" s="4" t="s">
        <v>47</v>
      </c>
      <c r="E408" s="4" t="s">
        <v>32</v>
      </c>
      <c r="F408" s="4" t="s">
        <v>22</v>
      </c>
      <c r="G408" s="4">
        <v>25.0</v>
      </c>
      <c r="H408" s="4">
        <v>1.0</v>
      </c>
      <c r="I408" s="4">
        <v>72.0</v>
      </c>
      <c r="J408" s="4">
        <v>92.0</v>
      </c>
      <c r="K408" s="4" t="s">
        <v>2507</v>
      </c>
      <c r="L408" s="4">
        <v>76.0</v>
      </c>
      <c r="M408" s="5" t="s">
        <v>2508</v>
      </c>
      <c r="N408" s="4" t="s">
        <v>2509</v>
      </c>
      <c r="O408" s="4" t="s">
        <v>26</v>
      </c>
      <c r="P408" s="4" t="s">
        <v>2510</v>
      </c>
      <c r="Q408" s="6" t="s">
        <v>28</v>
      </c>
      <c r="R408" s="6"/>
      <c r="S408" s="3"/>
      <c r="T408" s="3"/>
      <c r="U408" s="3"/>
      <c r="V408" s="3"/>
      <c r="W408" s="3"/>
      <c r="X408" s="3"/>
      <c r="Y408" s="3"/>
    </row>
    <row r="409">
      <c r="A409" s="4" t="s">
        <v>2511</v>
      </c>
      <c r="B409" s="4" t="s">
        <v>2512</v>
      </c>
      <c r="C409" s="4">
        <v>2013.0</v>
      </c>
      <c r="D409" s="4" t="s">
        <v>47</v>
      </c>
      <c r="E409" s="4" t="s">
        <v>32</v>
      </c>
      <c r="F409" s="4" t="s">
        <v>22</v>
      </c>
      <c r="G409" s="4">
        <v>24.0</v>
      </c>
      <c r="H409" s="4">
        <v>2.0</v>
      </c>
      <c r="I409" s="4">
        <v>470.0</v>
      </c>
      <c r="J409" s="4">
        <v>491.0</v>
      </c>
      <c r="K409" s="4" t="s">
        <v>2513</v>
      </c>
      <c r="L409" s="4">
        <v>37.0</v>
      </c>
      <c r="M409" s="5" t="s">
        <v>2514</v>
      </c>
      <c r="N409" s="4" t="s">
        <v>2515</v>
      </c>
      <c r="O409" s="4" t="s">
        <v>26</v>
      </c>
      <c r="P409" s="4" t="s">
        <v>2516</v>
      </c>
      <c r="Q409" s="6" t="s">
        <v>28</v>
      </c>
      <c r="R409" s="6"/>
      <c r="S409" s="3"/>
      <c r="T409" s="3"/>
      <c r="U409" s="3"/>
      <c r="V409" s="3"/>
      <c r="W409" s="3"/>
      <c r="X409" s="3"/>
      <c r="Y409" s="3"/>
    </row>
    <row r="410">
      <c r="A410" s="4" t="s">
        <v>2517</v>
      </c>
      <c r="B410" s="4" t="s">
        <v>2518</v>
      </c>
      <c r="C410" s="4">
        <v>2006.0</v>
      </c>
      <c r="D410" s="4" t="s">
        <v>310</v>
      </c>
      <c r="E410" s="4" t="s">
        <v>32</v>
      </c>
      <c r="F410" s="4" t="s">
        <v>22</v>
      </c>
      <c r="G410" s="4">
        <v>7.0</v>
      </c>
      <c r="H410" s="4">
        <v>1.0</v>
      </c>
      <c r="I410" s="4">
        <v>207.0</v>
      </c>
      <c r="J410" s="4">
        <v>240.0</v>
      </c>
      <c r="K410" s="9"/>
      <c r="L410" s="9"/>
      <c r="M410" s="9"/>
      <c r="N410" s="4" t="s">
        <v>2519</v>
      </c>
      <c r="O410" s="4" t="s">
        <v>26</v>
      </c>
      <c r="P410" s="9"/>
      <c r="Q410" s="6" t="s">
        <v>101</v>
      </c>
      <c r="R410" s="6"/>
      <c r="S410" s="3"/>
      <c r="T410" s="3"/>
      <c r="U410" s="3"/>
      <c r="V410" s="3"/>
      <c r="W410" s="3"/>
      <c r="X410" s="3"/>
      <c r="Y410" s="3"/>
    </row>
    <row r="411">
      <c r="A411" s="4" t="s">
        <v>2520</v>
      </c>
      <c r="B411" s="4" t="s">
        <v>2521</v>
      </c>
      <c r="C411" s="4">
        <v>2022.0</v>
      </c>
      <c r="D411" s="4" t="s">
        <v>71</v>
      </c>
      <c r="E411" s="4" t="s">
        <v>32</v>
      </c>
      <c r="F411" s="4">
        <v>4.0</v>
      </c>
      <c r="G411" s="4">
        <v>31.0</v>
      </c>
      <c r="H411" s="4">
        <v>2.0</v>
      </c>
      <c r="I411" s="4">
        <v>145.0</v>
      </c>
      <c r="J411" s="4">
        <v>165.0</v>
      </c>
      <c r="K411" s="4" t="s">
        <v>2522</v>
      </c>
      <c r="L411" s="4">
        <v>1.0</v>
      </c>
      <c r="M411" s="5" t="s">
        <v>2523</v>
      </c>
      <c r="N411" s="4" t="s">
        <v>2524</v>
      </c>
      <c r="O411" s="4" t="s">
        <v>26</v>
      </c>
      <c r="P411" s="4" t="s">
        <v>2525</v>
      </c>
      <c r="Q411" s="6" t="s">
        <v>101</v>
      </c>
      <c r="R411" s="6"/>
      <c r="S411" s="3"/>
      <c r="T411" s="3"/>
      <c r="U411" s="3"/>
      <c r="V411" s="3"/>
      <c r="W411" s="3"/>
      <c r="X411" s="3"/>
      <c r="Y411" s="3"/>
    </row>
    <row r="412">
      <c r="A412" s="4" t="s">
        <v>2526</v>
      </c>
      <c r="B412" s="4" t="s">
        <v>2527</v>
      </c>
      <c r="C412" s="4">
        <v>2021.0</v>
      </c>
      <c r="D412" s="4" t="s">
        <v>47</v>
      </c>
      <c r="E412" s="4" t="s">
        <v>32</v>
      </c>
      <c r="F412" s="4" t="s">
        <v>22</v>
      </c>
      <c r="G412" s="4">
        <v>32.0</v>
      </c>
      <c r="H412" s="4">
        <v>3.0</v>
      </c>
      <c r="I412" s="4">
        <v>675.0</v>
      </c>
      <c r="J412" s="4">
        <v>687.0</v>
      </c>
      <c r="K412" s="4" t="s">
        <v>2528</v>
      </c>
      <c r="L412" s="4">
        <v>4.0</v>
      </c>
      <c r="M412" s="5" t="s">
        <v>2529</v>
      </c>
      <c r="N412" s="4" t="s">
        <v>2530</v>
      </c>
      <c r="O412" s="4" t="s">
        <v>429</v>
      </c>
      <c r="P412" s="4" t="s">
        <v>2531</v>
      </c>
      <c r="Q412" s="6" t="s">
        <v>28</v>
      </c>
      <c r="R412" s="6"/>
      <c r="S412" s="3"/>
      <c r="T412" s="3"/>
      <c r="U412" s="3"/>
      <c r="V412" s="3"/>
      <c r="W412" s="3"/>
      <c r="X412" s="3"/>
      <c r="Y412" s="3"/>
    </row>
    <row r="413">
      <c r="A413" s="4" t="s">
        <v>2532</v>
      </c>
      <c r="B413" s="4" t="s">
        <v>2533</v>
      </c>
      <c r="C413" s="4">
        <v>2015.0</v>
      </c>
      <c r="D413" s="4" t="s">
        <v>71</v>
      </c>
      <c r="E413" s="4" t="s">
        <v>32</v>
      </c>
      <c r="F413" s="4">
        <v>4.0</v>
      </c>
      <c r="G413" s="4">
        <v>24.0</v>
      </c>
      <c r="H413" s="4">
        <v>2.0</v>
      </c>
      <c r="I413" s="4">
        <v>159.0</v>
      </c>
      <c r="J413" s="4">
        <v>177.0</v>
      </c>
      <c r="K413" s="4" t="s">
        <v>2534</v>
      </c>
      <c r="L413" s="4">
        <v>11.0</v>
      </c>
      <c r="M413" s="5" t="s">
        <v>2535</v>
      </c>
      <c r="N413" s="4" t="s">
        <v>2536</v>
      </c>
      <c r="O413" s="4" t="s">
        <v>26</v>
      </c>
      <c r="P413" s="4" t="s">
        <v>2537</v>
      </c>
      <c r="Q413" s="6" t="s">
        <v>28</v>
      </c>
      <c r="R413" s="6"/>
      <c r="S413" s="3"/>
      <c r="T413" s="3"/>
      <c r="U413" s="3"/>
      <c r="V413" s="3"/>
      <c r="W413" s="3"/>
      <c r="X413" s="3"/>
      <c r="Y413" s="3"/>
    </row>
    <row r="414">
      <c r="A414" s="4" t="s">
        <v>2538</v>
      </c>
      <c r="B414" s="4" t="s">
        <v>2539</v>
      </c>
      <c r="C414" s="4">
        <v>2019.0</v>
      </c>
      <c r="D414" s="4" t="s">
        <v>245</v>
      </c>
      <c r="E414" s="4" t="s">
        <v>32</v>
      </c>
      <c r="F414" s="4">
        <v>4.0</v>
      </c>
      <c r="G414" s="4">
        <v>28.0</v>
      </c>
      <c r="H414" s="4">
        <v>1.0</v>
      </c>
      <c r="I414" s="4">
        <v>66.0</v>
      </c>
      <c r="J414" s="4">
        <v>82.0</v>
      </c>
      <c r="K414" s="4" t="s">
        <v>2540</v>
      </c>
      <c r="L414" s="4">
        <v>40.0</v>
      </c>
      <c r="M414" s="5" t="s">
        <v>2541</v>
      </c>
      <c r="N414" s="4" t="s">
        <v>2542</v>
      </c>
      <c r="O414" s="4" t="s">
        <v>26</v>
      </c>
      <c r="P414" s="4" t="s">
        <v>2543</v>
      </c>
      <c r="Q414" s="6" t="s">
        <v>101</v>
      </c>
      <c r="R414" s="6"/>
      <c r="S414" s="3"/>
      <c r="T414" s="3"/>
      <c r="U414" s="3"/>
      <c r="V414" s="3"/>
      <c r="W414" s="3"/>
      <c r="X414" s="3"/>
      <c r="Y414" s="3"/>
    </row>
    <row r="415">
      <c r="A415" s="4" t="s">
        <v>2544</v>
      </c>
      <c r="B415" s="4" t="s">
        <v>2545</v>
      </c>
      <c r="C415" s="4">
        <v>2022.0</v>
      </c>
      <c r="D415" s="4" t="s">
        <v>337</v>
      </c>
      <c r="E415" s="4" t="s">
        <v>32</v>
      </c>
      <c r="F415" s="4">
        <v>4.0</v>
      </c>
      <c r="G415" s="4">
        <v>37.0</v>
      </c>
      <c r="H415" s="4">
        <v>3.0</v>
      </c>
      <c r="I415" s="4">
        <v>230.0</v>
      </c>
      <c r="J415" s="4">
        <v>249.0</v>
      </c>
      <c r="K415" s="4" t="s">
        <v>2546</v>
      </c>
      <c r="L415" s="4">
        <v>1.0</v>
      </c>
      <c r="M415" s="5" t="s">
        <v>2547</v>
      </c>
      <c r="N415" s="4" t="s">
        <v>2548</v>
      </c>
      <c r="O415" s="4" t="s">
        <v>26</v>
      </c>
      <c r="P415" s="4" t="s">
        <v>2549</v>
      </c>
      <c r="Q415" s="6" t="s">
        <v>101</v>
      </c>
      <c r="R415" s="6"/>
      <c r="S415" s="3"/>
      <c r="T415" s="3"/>
      <c r="U415" s="3"/>
      <c r="V415" s="3"/>
      <c r="W415" s="3"/>
      <c r="X415" s="3"/>
      <c r="Y415" s="3"/>
    </row>
    <row r="416">
      <c r="A416" s="4" t="s">
        <v>2550</v>
      </c>
      <c r="B416" s="4" t="s">
        <v>2551</v>
      </c>
      <c r="C416" s="4">
        <v>2010.0</v>
      </c>
      <c r="D416" s="4" t="s">
        <v>726</v>
      </c>
      <c r="E416" s="4" t="s">
        <v>318</v>
      </c>
      <c r="F416" s="4" t="s">
        <v>22</v>
      </c>
      <c r="G416" s="4">
        <v>41.0</v>
      </c>
      <c r="H416" s="4">
        <v>7.0</v>
      </c>
      <c r="I416" s="4">
        <v>1218.0</v>
      </c>
      <c r="J416" s="4">
        <v>1239.0</v>
      </c>
      <c r="K416" s="4" t="s">
        <v>2552</v>
      </c>
      <c r="L416" s="4">
        <v>131.0</v>
      </c>
      <c r="M416" s="5" t="s">
        <v>2553</v>
      </c>
      <c r="N416" s="4" t="s">
        <v>2554</v>
      </c>
      <c r="O416" s="4" t="s">
        <v>26</v>
      </c>
      <c r="P416" s="4" t="s">
        <v>2555</v>
      </c>
      <c r="Q416" s="6" t="s">
        <v>101</v>
      </c>
      <c r="R416" s="6"/>
      <c r="S416" s="3"/>
      <c r="T416" s="3"/>
      <c r="U416" s="3"/>
      <c r="V416" s="3"/>
      <c r="W416" s="3"/>
      <c r="X416" s="3"/>
      <c r="Y416" s="3"/>
    </row>
    <row r="417">
      <c r="A417" s="4" t="s">
        <v>2556</v>
      </c>
      <c r="B417" s="4" t="s">
        <v>2557</v>
      </c>
      <c r="C417" s="4">
        <v>2010.0</v>
      </c>
      <c r="D417" s="4" t="s">
        <v>87</v>
      </c>
      <c r="E417" s="4" t="s">
        <v>88</v>
      </c>
      <c r="F417" s="4">
        <v>4.0</v>
      </c>
      <c r="G417" s="4">
        <v>30.0</v>
      </c>
      <c r="H417" s="4">
        <v>3.0</v>
      </c>
      <c r="I417" s="4">
        <v>260.0</v>
      </c>
      <c r="J417" s="4">
        <v>287.0</v>
      </c>
      <c r="K417" s="4" t="s">
        <v>2558</v>
      </c>
      <c r="L417" s="4">
        <v>63.0</v>
      </c>
      <c r="M417" s="5" t="s">
        <v>2559</v>
      </c>
      <c r="N417" s="4" t="s">
        <v>2560</v>
      </c>
      <c r="O417" s="4" t="s">
        <v>26</v>
      </c>
      <c r="P417" s="4" t="s">
        <v>2561</v>
      </c>
      <c r="Q417" s="6" t="s">
        <v>101</v>
      </c>
      <c r="R417" s="6"/>
      <c r="S417" s="3"/>
      <c r="T417" s="3"/>
      <c r="U417" s="3"/>
      <c r="V417" s="3"/>
      <c r="W417" s="3"/>
      <c r="X417" s="3"/>
      <c r="Y417" s="3"/>
    </row>
    <row r="418">
      <c r="A418" s="4" t="s">
        <v>2562</v>
      </c>
      <c r="B418" s="4" t="s">
        <v>2563</v>
      </c>
      <c r="C418" s="4">
        <v>2019.0</v>
      </c>
      <c r="D418" s="4" t="s">
        <v>31</v>
      </c>
      <c r="E418" s="4" t="s">
        <v>32</v>
      </c>
      <c r="F418" s="4" t="s">
        <v>22</v>
      </c>
      <c r="G418" s="4">
        <v>43.0</v>
      </c>
      <c r="H418" s="4">
        <v>2.0</v>
      </c>
      <c r="I418" s="4">
        <v>649.0</v>
      </c>
      <c r="J418" s="4">
        <v>671.0</v>
      </c>
      <c r="K418" s="4" t="s">
        <v>2564</v>
      </c>
      <c r="L418" s="4">
        <v>18.0</v>
      </c>
      <c r="M418" s="5" t="s">
        <v>2565</v>
      </c>
      <c r="N418" s="4" t="s">
        <v>2566</v>
      </c>
      <c r="O418" s="4" t="s">
        <v>26</v>
      </c>
      <c r="P418" s="4" t="s">
        <v>2567</v>
      </c>
      <c r="Q418" s="6" t="s">
        <v>28</v>
      </c>
      <c r="R418" s="6"/>
      <c r="S418" s="3"/>
      <c r="T418" s="3"/>
      <c r="U418" s="3"/>
      <c r="V418" s="3"/>
      <c r="W418" s="3"/>
      <c r="X418" s="3"/>
      <c r="Y418" s="3"/>
    </row>
    <row r="419">
      <c r="A419" s="4" t="s">
        <v>2568</v>
      </c>
      <c r="B419" s="4" t="s">
        <v>2569</v>
      </c>
      <c r="C419" s="4">
        <v>2012.0</v>
      </c>
      <c r="D419" s="4" t="s">
        <v>310</v>
      </c>
      <c r="E419" s="4" t="s">
        <v>32</v>
      </c>
      <c r="F419" s="4" t="s">
        <v>22</v>
      </c>
      <c r="G419" s="4">
        <v>13.0</v>
      </c>
      <c r="H419" s="4">
        <v>7.0</v>
      </c>
      <c r="I419" s="4">
        <v>581.0</v>
      </c>
      <c r="J419" s="4">
        <v>617.0</v>
      </c>
      <c r="K419" s="4" t="s">
        <v>2570</v>
      </c>
      <c r="L419" s="4">
        <v>81.0</v>
      </c>
      <c r="M419" s="5" t="s">
        <v>2571</v>
      </c>
      <c r="N419" s="4" t="s">
        <v>2572</v>
      </c>
      <c r="O419" s="4" t="s">
        <v>26</v>
      </c>
      <c r="P419" s="4" t="s">
        <v>2573</v>
      </c>
      <c r="Q419" s="6" t="s">
        <v>28</v>
      </c>
      <c r="R419" s="6"/>
      <c r="S419" s="3"/>
      <c r="T419" s="3"/>
      <c r="U419" s="3"/>
      <c r="V419" s="3"/>
      <c r="W419" s="3"/>
      <c r="X419" s="3"/>
      <c r="Y419" s="3"/>
    </row>
    <row r="420">
      <c r="A420" s="4" t="s">
        <v>2574</v>
      </c>
      <c r="B420" s="4" t="s">
        <v>2575</v>
      </c>
      <c r="C420" s="4">
        <v>2020.0</v>
      </c>
      <c r="D420" s="4" t="s">
        <v>63</v>
      </c>
      <c r="E420" s="4" t="s">
        <v>64</v>
      </c>
      <c r="F420" s="4" t="s">
        <v>22</v>
      </c>
      <c r="G420" s="4">
        <v>66.0</v>
      </c>
      <c r="H420" s="4">
        <v>2.0</v>
      </c>
      <c r="I420" s="4">
        <v>979.0</v>
      </c>
      <c r="J420" s="4">
        <v>1001.0</v>
      </c>
      <c r="K420" s="4" t="s">
        <v>2576</v>
      </c>
      <c r="L420" s="4">
        <v>7.0</v>
      </c>
      <c r="M420" s="5" t="s">
        <v>2577</v>
      </c>
      <c r="N420" s="4" t="s">
        <v>2578</v>
      </c>
      <c r="O420" s="4" t="s">
        <v>26</v>
      </c>
      <c r="P420" s="4" t="s">
        <v>2579</v>
      </c>
      <c r="Q420" s="6" t="s">
        <v>28</v>
      </c>
      <c r="R420" s="6"/>
      <c r="S420" s="3"/>
      <c r="T420" s="3"/>
      <c r="U420" s="3"/>
      <c r="V420" s="3"/>
      <c r="W420" s="3"/>
      <c r="X420" s="3"/>
      <c r="Y420" s="3"/>
    </row>
    <row r="421">
      <c r="A421" s="4" t="s">
        <v>2580</v>
      </c>
      <c r="B421" s="4" t="s">
        <v>2581</v>
      </c>
      <c r="C421" s="4">
        <v>2007.0</v>
      </c>
      <c r="D421" s="4" t="s">
        <v>273</v>
      </c>
      <c r="E421" s="4" t="s">
        <v>88</v>
      </c>
      <c r="F421" s="4" t="s">
        <v>22</v>
      </c>
      <c r="G421" s="4">
        <v>25.0</v>
      </c>
      <c r="H421" s="4">
        <v>4.0</v>
      </c>
      <c r="I421" s="4">
        <v>885.0</v>
      </c>
      <c r="J421" s="4">
        <v>900.0</v>
      </c>
      <c r="K421" s="4" t="s">
        <v>2582</v>
      </c>
      <c r="L421" s="4">
        <v>92.0</v>
      </c>
      <c r="M421" s="5" t="s">
        <v>2583</v>
      </c>
      <c r="N421" s="4" t="s">
        <v>2584</v>
      </c>
      <c r="O421" s="4" t="s">
        <v>26</v>
      </c>
      <c r="P421" s="4" t="s">
        <v>2585</v>
      </c>
      <c r="Q421" s="6" t="s">
        <v>28</v>
      </c>
      <c r="R421" s="6"/>
      <c r="S421" s="3"/>
      <c r="T421" s="3"/>
      <c r="U421" s="3"/>
      <c r="V421" s="3"/>
      <c r="W421" s="3"/>
      <c r="X421" s="3"/>
      <c r="Y421" s="3"/>
    </row>
    <row r="422">
      <c r="A422" s="4" t="s">
        <v>2586</v>
      </c>
      <c r="B422" s="4" t="s">
        <v>2587</v>
      </c>
      <c r="C422" s="4">
        <v>2021.0</v>
      </c>
      <c r="D422" s="4" t="s">
        <v>71</v>
      </c>
      <c r="E422" s="4" t="s">
        <v>32</v>
      </c>
      <c r="F422" s="4">
        <v>4.0</v>
      </c>
      <c r="G422" s="9"/>
      <c r="H422" s="9"/>
      <c r="I422" s="9"/>
      <c r="J422" s="9"/>
      <c r="K422" s="4" t="s">
        <v>2588</v>
      </c>
      <c r="L422" s="4">
        <v>4.0</v>
      </c>
      <c r="M422" s="5" t="s">
        <v>2589</v>
      </c>
      <c r="N422" s="4" t="s">
        <v>2590</v>
      </c>
      <c r="O422" s="4" t="s">
        <v>429</v>
      </c>
      <c r="P422" s="4" t="s">
        <v>2591</v>
      </c>
      <c r="Q422" s="6" t="s">
        <v>28</v>
      </c>
      <c r="R422" s="6"/>
      <c r="S422" s="3"/>
      <c r="T422" s="3"/>
      <c r="U422" s="3"/>
      <c r="V422" s="3"/>
      <c r="W422" s="3"/>
      <c r="X422" s="3"/>
      <c r="Y422" s="3"/>
    </row>
    <row r="423">
      <c r="A423" s="4" t="s">
        <v>2592</v>
      </c>
      <c r="B423" s="4" t="s">
        <v>2593</v>
      </c>
      <c r="C423" s="4">
        <v>2021.0</v>
      </c>
      <c r="D423" s="4" t="s">
        <v>462</v>
      </c>
      <c r="E423" s="4" t="s">
        <v>463</v>
      </c>
      <c r="F423" s="4">
        <v>4.0</v>
      </c>
      <c r="G423" s="4">
        <v>32.0</v>
      </c>
      <c r="H423" s="4">
        <v>4.0</v>
      </c>
      <c r="I423" s="4">
        <v>1338.0</v>
      </c>
      <c r="J423" s="4">
        <v>1358.0</v>
      </c>
      <c r="K423" s="4" t="s">
        <v>2594</v>
      </c>
      <c r="L423" s="4">
        <v>5.0</v>
      </c>
      <c r="M423" s="5" t="s">
        <v>2595</v>
      </c>
      <c r="N423" s="4" t="s">
        <v>2596</v>
      </c>
      <c r="O423" s="4" t="s">
        <v>26</v>
      </c>
      <c r="P423" s="4" t="s">
        <v>2597</v>
      </c>
      <c r="Q423" s="6" t="s">
        <v>28</v>
      </c>
      <c r="R423" s="6"/>
      <c r="S423" s="3"/>
      <c r="T423" s="3"/>
      <c r="U423" s="3"/>
      <c r="V423" s="3"/>
      <c r="W423" s="3"/>
      <c r="X423" s="3"/>
      <c r="Y423" s="3"/>
    </row>
    <row r="424">
      <c r="A424" s="4" t="s">
        <v>2598</v>
      </c>
      <c r="B424" s="4" t="s">
        <v>2599</v>
      </c>
      <c r="C424" s="4">
        <v>2008.0</v>
      </c>
      <c r="D424" s="4" t="s">
        <v>317</v>
      </c>
      <c r="E424" s="4" t="s">
        <v>318</v>
      </c>
      <c r="F424" s="4">
        <v>4.0</v>
      </c>
      <c r="G424" s="4">
        <v>43.0</v>
      </c>
      <c r="H424" s="4">
        <v>3.0</v>
      </c>
      <c r="I424" s="4">
        <v>365.0</v>
      </c>
      <c r="J424" s="4">
        <v>379.0</v>
      </c>
      <c r="K424" s="4" t="s">
        <v>2600</v>
      </c>
      <c r="L424" s="4">
        <v>75.0</v>
      </c>
      <c r="M424" s="5" t="s">
        <v>2601</v>
      </c>
      <c r="N424" s="4" t="s">
        <v>2602</v>
      </c>
      <c r="O424" s="4" t="s">
        <v>26</v>
      </c>
      <c r="P424" s="4" t="s">
        <v>2603</v>
      </c>
      <c r="Q424" s="6" t="s">
        <v>28</v>
      </c>
      <c r="R424" s="6"/>
      <c r="S424" s="3"/>
      <c r="T424" s="3"/>
      <c r="U424" s="3"/>
      <c r="V424" s="3"/>
      <c r="W424" s="3"/>
      <c r="X424" s="3"/>
      <c r="Y424" s="3"/>
    </row>
    <row r="425">
      <c r="A425" s="4" t="s">
        <v>2604</v>
      </c>
      <c r="B425" s="4" t="s">
        <v>2605</v>
      </c>
      <c r="C425" s="4">
        <v>2009.0</v>
      </c>
      <c r="D425" s="4" t="s">
        <v>87</v>
      </c>
      <c r="E425" s="4" t="s">
        <v>88</v>
      </c>
      <c r="F425" s="4">
        <v>4.0</v>
      </c>
      <c r="G425" s="4">
        <v>29.0</v>
      </c>
      <c r="H425" s="4">
        <v>12.0</v>
      </c>
      <c r="I425" s="4">
        <v>1266.0</v>
      </c>
      <c r="J425" s="4">
        <v>1289.0</v>
      </c>
      <c r="K425" s="4" t="s">
        <v>2606</v>
      </c>
      <c r="L425" s="4">
        <v>84.0</v>
      </c>
      <c r="M425" s="5" t="s">
        <v>2607</v>
      </c>
      <c r="N425" s="4" t="s">
        <v>2608</v>
      </c>
      <c r="O425" s="4" t="s">
        <v>26</v>
      </c>
      <c r="P425" s="4" t="s">
        <v>2609</v>
      </c>
      <c r="Q425" s="6" t="s">
        <v>28</v>
      </c>
      <c r="R425" s="6"/>
      <c r="S425" s="3"/>
      <c r="T425" s="3"/>
      <c r="U425" s="3"/>
      <c r="V425" s="3"/>
      <c r="W425" s="3"/>
      <c r="X425" s="3"/>
      <c r="Y425" s="3"/>
    </row>
    <row r="426">
      <c r="A426" s="4" t="s">
        <v>2610</v>
      </c>
      <c r="B426" s="4" t="s">
        <v>2611</v>
      </c>
      <c r="C426" s="4">
        <v>2016.0</v>
      </c>
      <c r="D426" s="4" t="s">
        <v>232</v>
      </c>
      <c r="E426" s="4" t="s">
        <v>88</v>
      </c>
      <c r="F426" s="4">
        <v>4.0</v>
      </c>
      <c r="G426" s="4">
        <v>25.0</v>
      </c>
      <c r="H426" s="4">
        <v>12.0</v>
      </c>
      <c r="I426" s="4">
        <v>1977.0</v>
      </c>
      <c r="J426" s="4">
        <v>2001.0</v>
      </c>
      <c r="K426" s="4" t="s">
        <v>2612</v>
      </c>
      <c r="L426" s="4">
        <v>40.0</v>
      </c>
      <c r="M426" s="5" t="s">
        <v>2613</v>
      </c>
      <c r="N426" s="4" t="s">
        <v>2614</v>
      </c>
      <c r="O426" s="4" t="s">
        <v>26</v>
      </c>
      <c r="P426" s="4" t="s">
        <v>2615</v>
      </c>
      <c r="Q426" s="6" t="s">
        <v>28</v>
      </c>
      <c r="R426" s="3"/>
      <c r="S426" s="3"/>
      <c r="T426" s="3"/>
      <c r="U426" s="3"/>
      <c r="V426" s="3"/>
      <c r="W426" s="3"/>
      <c r="X426" s="3"/>
      <c r="Y426" s="3"/>
    </row>
    <row r="427">
      <c r="A427" s="4" t="s">
        <v>2616</v>
      </c>
      <c r="B427" s="4" t="s">
        <v>2617</v>
      </c>
      <c r="C427" s="4">
        <v>2005.0</v>
      </c>
      <c r="D427" s="4" t="s">
        <v>137</v>
      </c>
      <c r="E427" s="4" t="s">
        <v>32</v>
      </c>
      <c r="F427" s="4">
        <v>4.0</v>
      </c>
      <c r="G427" s="4">
        <v>22.0</v>
      </c>
      <c r="H427" s="4">
        <v>2.0</v>
      </c>
      <c r="I427" s="4">
        <v>227.0</v>
      </c>
      <c r="J427" s="4">
        <v>252.0</v>
      </c>
      <c r="K427" s="4" t="s">
        <v>2618</v>
      </c>
      <c r="L427" s="4">
        <v>104.0</v>
      </c>
      <c r="M427" s="5" t="s">
        <v>2619</v>
      </c>
      <c r="N427" s="4" t="s">
        <v>2620</v>
      </c>
      <c r="O427" s="4" t="s">
        <v>26</v>
      </c>
      <c r="P427" s="4" t="s">
        <v>2621</v>
      </c>
      <c r="Q427" s="6" t="s">
        <v>28</v>
      </c>
      <c r="R427" s="6"/>
      <c r="S427" s="3"/>
      <c r="T427" s="3"/>
      <c r="U427" s="3"/>
      <c r="V427" s="3"/>
      <c r="W427" s="3"/>
      <c r="X427" s="3"/>
      <c r="Y427" s="3"/>
    </row>
    <row r="428">
      <c r="A428" s="4" t="s">
        <v>2622</v>
      </c>
      <c r="B428" s="4" t="s">
        <v>2623</v>
      </c>
      <c r="C428" s="4">
        <v>2013.0</v>
      </c>
      <c r="D428" s="4" t="s">
        <v>317</v>
      </c>
      <c r="E428" s="4" t="s">
        <v>318</v>
      </c>
      <c r="F428" s="4">
        <v>4.0</v>
      </c>
      <c r="G428" s="4">
        <v>48.0</v>
      </c>
      <c r="H428" s="4">
        <v>1.0</v>
      </c>
      <c r="I428" s="4">
        <v>47.0</v>
      </c>
      <c r="J428" s="4">
        <v>57.0</v>
      </c>
      <c r="K428" s="4" t="s">
        <v>2624</v>
      </c>
      <c r="L428" s="4">
        <v>36.0</v>
      </c>
      <c r="M428" s="5" t="s">
        <v>2625</v>
      </c>
      <c r="N428" s="4" t="s">
        <v>2626</v>
      </c>
      <c r="O428" s="4" t="s">
        <v>26</v>
      </c>
      <c r="P428" s="4" t="s">
        <v>2627</v>
      </c>
      <c r="Q428" s="6" t="s">
        <v>28</v>
      </c>
      <c r="R428" s="6"/>
      <c r="S428" s="3"/>
      <c r="T428" s="3"/>
      <c r="U428" s="3"/>
      <c r="V428" s="3"/>
      <c r="W428" s="3"/>
      <c r="X428" s="3"/>
      <c r="Y428" s="3"/>
    </row>
    <row r="429">
      <c r="A429" s="4" t="s">
        <v>2628</v>
      </c>
      <c r="B429" s="4" t="s">
        <v>2629</v>
      </c>
      <c r="C429" s="4">
        <v>2007.0</v>
      </c>
      <c r="D429" s="4" t="s">
        <v>273</v>
      </c>
      <c r="E429" s="4" t="s">
        <v>88</v>
      </c>
      <c r="F429" s="4" t="s">
        <v>22</v>
      </c>
      <c r="G429" s="4">
        <v>25.0</v>
      </c>
      <c r="H429" s="4">
        <v>6.0</v>
      </c>
      <c r="I429" s="4">
        <v>1255.0</v>
      </c>
      <c r="J429" s="4">
        <v>1274.0</v>
      </c>
      <c r="K429" s="4" t="s">
        <v>2630</v>
      </c>
      <c r="L429" s="4">
        <v>87.0</v>
      </c>
      <c r="M429" s="5" t="s">
        <v>2631</v>
      </c>
      <c r="N429" s="4" t="s">
        <v>2632</v>
      </c>
      <c r="O429" s="4" t="s">
        <v>26</v>
      </c>
      <c r="P429" s="4" t="s">
        <v>2633</v>
      </c>
      <c r="Q429" s="6" t="s">
        <v>28</v>
      </c>
      <c r="R429" s="6"/>
      <c r="S429" s="3"/>
      <c r="T429" s="3"/>
      <c r="U429" s="3"/>
      <c r="V429" s="3"/>
      <c r="W429" s="3"/>
      <c r="X429" s="3"/>
      <c r="Y429" s="3"/>
    </row>
    <row r="430">
      <c r="A430" s="4" t="s">
        <v>2634</v>
      </c>
      <c r="B430" s="4" t="s">
        <v>2635</v>
      </c>
      <c r="C430" s="4">
        <v>2015.0</v>
      </c>
      <c r="D430" s="4" t="s">
        <v>31</v>
      </c>
      <c r="E430" s="4" t="s">
        <v>32</v>
      </c>
      <c r="F430" s="4" t="s">
        <v>22</v>
      </c>
      <c r="G430" s="4">
        <v>39.0</v>
      </c>
      <c r="H430" s="4">
        <v>1.0</v>
      </c>
      <c r="I430" s="4">
        <v>113.0</v>
      </c>
      <c r="J430" s="4">
        <v>134.0</v>
      </c>
      <c r="K430" s="4" t="s">
        <v>2636</v>
      </c>
      <c r="L430" s="4">
        <v>284.0</v>
      </c>
      <c r="M430" s="5" t="s">
        <v>2637</v>
      </c>
      <c r="N430" s="4" t="s">
        <v>2638</v>
      </c>
      <c r="O430" s="4" t="s">
        <v>26</v>
      </c>
      <c r="P430" s="4" t="s">
        <v>2639</v>
      </c>
      <c r="Q430" s="6" t="s">
        <v>28</v>
      </c>
      <c r="R430" s="6"/>
      <c r="S430" s="3"/>
      <c r="T430" s="3"/>
      <c r="U430" s="3"/>
      <c r="V430" s="3"/>
      <c r="W430" s="3"/>
      <c r="X430" s="3"/>
      <c r="Y430" s="3"/>
    </row>
    <row r="431">
      <c r="A431" s="4" t="s">
        <v>2640</v>
      </c>
      <c r="B431" s="4" t="s">
        <v>2641</v>
      </c>
      <c r="C431" s="4">
        <v>2011.0</v>
      </c>
      <c r="D431" s="4" t="s">
        <v>2087</v>
      </c>
      <c r="E431" s="4" t="s">
        <v>266</v>
      </c>
      <c r="F431" s="4">
        <v>4.0</v>
      </c>
      <c r="G431" s="4">
        <v>26.0</v>
      </c>
      <c r="H431" s="4">
        <v>6.0</v>
      </c>
      <c r="I431" s="4">
        <v>632.0</v>
      </c>
      <c r="J431" s="4">
        <v>659.0</v>
      </c>
      <c r="K431" s="4" t="s">
        <v>2642</v>
      </c>
      <c r="L431" s="4">
        <v>816.0</v>
      </c>
      <c r="M431" s="5" t="s">
        <v>2643</v>
      </c>
      <c r="N431" s="4" t="s">
        <v>2644</v>
      </c>
      <c r="O431" s="4" t="s">
        <v>26</v>
      </c>
      <c r="P431" s="4" t="s">
        <v>2645</v>
      </c>
      <c r="Q431" s="6" t="s">
        <v>28</v>
      </c>
      <c r="R431" s="3"/>
      <c r="S431" s="3"/>
      <c r="T431" s="3"/>
      <c r="U431" s="3"/>
      <c r="V431" s="3"/>
      <c r="W431" s="3"/>
      <c r="X431" s="3"/>
      <c r="Y431" s="3"/>
    </row>
    <row r="432">
      <c r="A432" s="4" t="s">
        <v>2646</v>
      </c>
      <c r="B432" s="4" t="s">
        <v>2647</v>
      </c>
      <c r="C432" s="4">
        <v>2015.0</v>
      </c>
      <c r="D432" s="4" t="s">
        <v>47</v>
      </c>
      <c r="E432" s="4" t="s">
        <v>32</v>
      </c>
      <c r="F432" s="4" t="s">
        <v>22</v>
      </c>
      <c r="G432" s="4">
        <v>26.0</v>
      </c>
      <c r="H432" s="4">
        <v>1.0</v>
      </c>
      <c r="I432" s="4">
        <v>145.0</v>
      </c>
      <c r="J432" s="4">
        <v>164.0</v>
      </c>
      <c r="K432" s="4" t="s">
        <v>2648</v>
      </c>
      <c r="L432" s="4">
        <v>60.0</v>
      </c>
      <c r="M432" s="5" t="s">
        <v>2649</v>
      </c>
      <c r="N432" s="4" t="s">
        <v>2650</v>
      </c>
      <c r="O432" s="4" t="s">
        <v>26</v>
      </c>
      <c r="P432" s="4" t="s">
        <v>2651</v>
      </c>
      <c r="Q432" s="6" t="s">
        <v>28</v>
      </c>
      <c r="R432" s="6"/>
      <c r="S432" s="3"/>
      <c r="T432" s="3"/>
      <c r="U432" s="3"/>
      <c r="V432" s="3"/>
      <c r="W432" s="3"/>
      <c r="X432" s="3"/>
      <c r="Y432" s="3"/>
    </row>
    <row r="433">
      <c r="A433" s="4" t="s">
        <v>2652</v>
      </c>
      <c r="B433" s="4" t="s">
        <v>2653</v>
      </c>
      <c r="C433" s="4">
        <v>2012.0</v>
      </c>
      <c r="D433" s="4" t="s">
        <v>31</v>
      </c>
      <c r="E433" s="4" t="s">
        <v>32</v>
      </c>
      <c r="F433" s="4" t="s">
        <v>22</v>
      </c>
      <c r="G433" s="4">
        <v>36.0</v>
      </c>
      <c r="H433" s="4">
        <v>2.0</v>
      </c>
      <c r="I433" s="4">
        <v>427.0</v>
      </c>
      <c r="J433" s="4">
        <v>452.0</v>
      </c>
      <c r="K433" s="4" t="s">
        <v>2654</v>
      </c>
      <c r="L433" s="4">
        <v>101.0</v>
      </c>
      <c r="M433" s="5" t="s">
        <v>2655</v>
      </c>
      <c r="N433" s="4" t="s">
        <v>2656</v>
      </c>
      <c r="O433" s="4" t="s">
        <v>26</v>
      </c>
      <c r="P433" s="4" t="s">
        <v>2657</v>
      </c>
      <c r="Q433" s="6" t="s">
        <v>28</v>
      </c>
      <c r="R433" s="3"/>
      <c r="S433" s="3"/>
      <c r="T433" s="3"/>
      <c r="U433" s="3"/>
      <c r="V433" s="3"/>
      <c r="W433" s="3"/>
      <c r="X433" s="3"/>
      <c r="Y433" s="3"/>
    </row>
    <row r="434">
      <c r="A434" s="4" t="s">
        <v>2658</v>
      </c>
      <c r="B434" s="4" t="s">
        <v>2659</v>
      </c>
      <c r="C434" s="4">
        <v>2010.0</v>
      </c>
      <c r="D434" s="4" t="s">
        <v>47</v>
      </c>
      <c r="E434" s="4" t="s">
        <v>32</v>
      </c>
      <c r="F434" s="4" t="s">
        <v>22</v>
      </c>
      <c r="G434" s="4">
        <v>21.0</v>
      </c>
      <c r="H434" s="4">
        <v>3.0</v>
      </c>
      <c r="I434" s="4">
        <v>472.0</v>
      </c>
      <c r="J434" s="4">
        <v>495.0</v>
      </c>
      <c r="K434" s="4" t="s">
        <v>2660</v>
      </c>
      <c r="L434" s="4">
        <v>296.0</v>
      </c>
      <c r="M434" s="5" t="s">
        <v>2661</v>
      </c>
      <c r="N434" s="4" t="s">
        <v>2662</v>
      </c>
      <c r="O434" s="4" t="s">
        <v>26</v>
      </c>
      <c r="P434" s="4" t="s">
        <v>2663</v>
      </c>
      <c r="Q434" s="6" t="s">
        <v>101</v>
      </c>
      <c r="R434" s="6"/>
      <c r="S434" s="3"/>
      <c r="T434" s="3"/>
      <c r="U434" s="3"/>
      <c r="V434" s="3"/>
      <c r="W434" s="3"/>
      <c r="X434" s="3"/>
      <c r="Y434" s="3"/>
    </row>
    <row r="435">
      <c r="A435" s="4" t="s">
        <v>2664</v>
      </c>
      <c r="B435" s="4" t="s">
        <v>2665</v>
      </c>
      <c r="C435" s="4">
        <v>2023.0</v>
      </c>
      <c r="D435" s="4" t="s">
        <v>87</v>
      </c>
      <c r="E435" s="4" t="s">
        <v>88</v>
      </c>
      <c r="F435" s="4">
        <v>4.0</v>
      </c>
      <c r="G435" s="9"/>
      <c r="H435" s="9"/>
      <c r="I435" s="9"/>
      <c r="J435" s="9"/>
      <c r="K435" s="4" t="s">
        <v>2666</v>
      </c>
      <c r="L435" s="4">
        <v>0.0</v>
      </c>
      <c r="M435" s="5" t="s">
        <v>2667</v>
      </c>
      <c r="N435" s="4" t="s">
        <v>2668</v>
      </c>
      <c r="O435" s="4" t="s">
        <v>26</v>
      </c>
      <c r="P435" s="4" t="s">
        <v>2669</v>
      </c>
      <c r="Q435" s="6" t="s">
        <v>28</v>
      </c>
      <c r="R435" s="3"/>
      <c r="S435" s="3"/>
      <c r="T435" s="3"/>
      <c r="U435" s="3"/>
      <c r="V435" s="3"/>
      <c r="W435" s="3"/>
      <c r="X435" s="3"/>
      <c r="Y435" s="3"/>
    </row>
    <row r="436">
      <c r="A436" s="4" t="s">
        <v>2670</v>
      </c>
      <c r="B436" s="4" t="s">
        <v>2671</v>
      </c>
      <c r="C436" s="4">
        <v>2019.0</v>
      </c>
      <c r="D436" s="4" t="s">
        <v>47</v>
      </c>
      <c r="E436" s="4" t="s">
        <v>32</v>
      </c>
      <c r="F436" s="4" t="s">
        <v>22</v>
      </c>
      <c r="G436" s="4">
        <v>30.0</v>
      </c>
      <c r="H436" s="4">
        <v>3.0</v>
      </c>
      <c r="I436" s="4">
        <v>1037.0</v>
      </c>
      <c r="J436" s="4">
        <v>1050.0</v>
      </c>
      <c r="K436" s="4" t="s">
        <v>2672</v>
      </c>
      <c r="L436" s="4">
        <v>18.0</v>
      </c>
      <c r="M436" s="5" t="s">
        <v>2673</v>
      </c>
      <c r="N436" s="4" t="s">
        <v>2674</v>
      </c>
      <c r="O436" s="4" t="s">
        <v>26</v>
      </c>
      <c r="P436" s="4" t="s">
        <v>2675</v>
      </c>
      <c r="Q436" s="6" t="s">
        <v>28</v>
      </c>
      <c r="R436" s="6"/>
      <c r="S436" s="3"/>
      <c r="T436" s="3"/>
      <c r="U436" s="3"/>
      <c r="V436" s="3"/>
      <c r="W436" s="3"/>
      <c r="X436" s="3"/>
      <c r="Y436" s="3"/>
    </row>
    <row r="437">
      <c r="A437" s="4" t="s">
        <v>2676</v>
      </c>
      <c r="B437" s="4" t="s">
        <v>2677</v>
      </c>
      <c r="C437" s="4">
        <v>2015.0</v>
      </c>
      <c r="D437" s="4" t="s">
        <v>104</v>
      </c>
      <c r="E437" s="4" t="s">
        <v>64</v>
      </c>
      <c r="F437" s="4">
        <v>4.0</v>
      </c>
      <c r="G437" s="4">
        <v>241.0</v>
      </c>
      <c r="H437" s="4">
        <v>3.0</v>
      </c>
      <c r="I437" s="4">
        <v>830.0</v>
      </c>
      <c r="J437" s="4">
        <v>841.0</v>
      </c>
      <c r="K437" s="4" t="s">
        <v>2678</v>
      </c>
      <c r="L437" s="4">
        <v>38.0</v>
      </c>
      <c r="M437" s="5" t="s">
        <v>2679</v>
      </c>
      <c r="N437" s="4" t="s">
        <v>2680</v>
      </c>
      <c r="O437" s="4" t="s">
        <v>26</v>
      </c>
      <c r="P437" s="4" t="s">
        <v>2681</v>
      </c>
      <c r="Q437" s="6" t="s">
        <v>28</v>
      </c>
      <c r="R437" s="3"/>
      <c r="S437" s="3"/>
      <c r="T437" s="3"/>
      <c r="U437" s="3"/>
      <c r="V437" s="3"/>
      <c r="W437" s="3"/>
      <c r="X437" s="3"/>
      <c r="Y437" s="3"/>
    </row>
    <row r="438">
      <c r="A438" s="4" t="s">
        <v>2682</v>
      </c>
      <c r="B438" s="4" t="s">
        <v>2683</v>
      </c>
      <c r="C438" s="4">
        <v>2008.0</v>
      </c>
      <c r="D438" s="4" t="s">
        <v>310</v>
      </c>
      <c r="E438" s="4" t="s">
        <v>32</v>
      </c>
      <c r="F438" s="4" t="s">
        <v>22</v>
      </c>
      <c r="G438" s="4">
        <v>9.0</v>
      </c>
      <c r="H438" s="4">
        <v>1.0</v>
      </c>
      <c r="I438" s="4">
        <v>23.0</v>
      </c>
      <c r="J438" s="4">
        <v>39.0</v>
      </c>
      <c r="K438" s="4" t="s">
        <v>2684</v>
      </c>
      <c r="L438" s="4">
        <v>743.0</v>
      </c>
      <c r="M438" s="5" t="s">
        <v>2685</v>
      </c>
      <c r="N438" s="4" t="s">
        <v>2686</v>
      </c>
      <c r="O438" s="4" t="s">
        <v>26</v>
      </c>
      <c r="P438" s="4" t="s">
        <v>2687</v>
      </c>
      <c r="Q438" s="6" t="s">
        <v>28</v>
      </c>
      <c r="R438" s="6"/>
      <c r="S438" s="3"/>
      <c r="T438" s="3"/>
      <c r="U438" s="3"/>
      <c r="V438" s="3"/>
      <c r="W438" s="3"/>
      <c r="X438" s="3"/>
      <c r="Y438" s="3"/>
    </row>
    <row r="439">
      <c r="A439" s="4" t="s">
        <v>2688</v>
      </c>
      <c r="B439" s="4" t="s">
        <v>2689</v>
      </c>
      <c r="C439" s="4">
        <v>2013.0</v>
      </c>
      <c r="D439" s="4" t="s">
        <v>63</v>
      </c>
      <c r="E439" s="4" t="s">
        <v>64</v>
      </c>
      <c r="F439" s="4" t="s">
        <v>22</v>
      </c>
      <c r="G439" s="4">
        <v>59.0</v>
      </c>
      <c r="H439" s="4">
        <v>3.0</v>
      </c>
      <c r="I439" s="4">
        <v>748.0</v>
      </c>
      <c r="J439" s="4">
        <v>769.0</v>
      </c>
      <c r="K439" s="4" t="s">
        <v>2690</v>
      </c>
      <c r="L439" s="4">
        <v>46.0</v>
      </c>
      <c r="M439" s="5" t="s">
        <v>2691</v>
      </c>
      <c r="N439" s="4" t="s">
        <v>2692</v>
      </c>
      <c r="O439" s="4" t="s">
        <v>429</v>
      </c>
      <c r="P439" s="4" t="s">
        <v>2693</v>
      </c>
      <c r="Q439" s="6" t="s">
        <v>28</v>
      </c>
      <c r="R439" s="6"/>
      <c r="S439" s="3"/>
      <c r="T439" s="3"/>
      <c r="U439" s="3"/>
      <c r="V439" s="3"/>
      <c r="W439" s="3"/>
      <c r="X439" s="3"/>
      <c r="Y439" s="3"/>
    </row>
    <row r="440">
      <c r="A440" s="4" t="s">
        <v>2694</v>
      </c>
      <c r="B440" s="4" t="s">
        <v>2695</v>
      </c>
      <c r="C440" s="4">
        <v>2021.0</v>
      </c>
      <c r="D440" s="4" t="s">
        <v>2696</v>
      </c>
      <c r="E440" s="4" t="s">
        <v>145</v>
      </c>
      <c r="F440" s="4" t="s">
        <v>22</v>
      </c>
      <c r="G440" s="4">
        <v>85.0</v>
      </c>
      <c r="H440" s="4">
        <v>1.0</v>
      </c>
      <c r="I440" s="4">
        <v>35.0</v>
      </c>
      <c r="J440" s="4">
        <v>58.0</v>
      </c>
      <c r="K440" s="4" t="s">
        <v>2697</v>
      </c>
      <c r="L440" s="4">
        <v>56.0</v>
      </c>
      <c r="M440" s="5" t="s">
        <v>2698</v>
      </c>
      <c r="N440" s="4" t="s">
        <v>2699</v>
      </c>
      <c r="O440" s="4" t="s">
        <v>26</v>
      </c>
      <c r="P440" s="4" t="s">
        <v>2700</v>
      </c>
      <c r="Q440" s="6" t="s">
        <v>101</v>
      </c>
      <c r="R440" s="7" t="s">
        <v>2701</v>
      </c>
      <c r="S440" s="3"/>
      <c r="T440" s="3"/>
      <c r="U440" s="3"/>
      <c r="V440" s="3"/>
      <c r="W440" s="3"/>
      <c r="X440" s="3"/>
      <c r="Y440" s="3"/>
    </row>
    <row r="441">
      <c r="A441" s="4" t="s">
        <v>2702</v>
      </c>
      <c r="B441" s="4" t="s">
        <v>2703</v>
      </c>
      <c r="C441" s="4">
        <v>2013.0</v>
      </c>
      <c r="D441" s="4" t="s">
        <v>31</v>
      </c>
      <c r="E441" s="4" t="s">
        <v>32</v>
      </c>
      <c r="F441" s="4" t="s">
        <v>22</v>
      </c>
      <c r="G441" s="4">
        <v>37.0</v>
      </c>
      <c r="H441" s="4">
        <v>2.0</v>
      </c>
      <c r="I441" s="4">
        <v>357.0</v>
      </c>
      <c r="J441" s="4">
        <v>370.0</v>
      </c>
      <c r="K441" s="4" t="s">
        <v>2704</v>
      </c>
      <c r="L441" s="4">
        <v>434.0</v>
      </c>
      <c r="M441" s="5" t="s">
        <v>2705</v>
      </c>
      <c r="N441" s="4" t="s">
        <v>2706</v>
      </c>
      <c r="O441" s="4" t="s">
        <v>429</v>
      </c>
      <c r="P441" s="4" t="s">
        <v>2707</v>
      </c>
      <c r="Q441" s="6" t="s">
        <v>101</v>
      </c>
      <c r="R441" s="6"/>
      <c r="S441" s="3"/>
      <c r="T441" s="3"/>
      <c r="U441" s="3"/>
      <c r="V441" s="3"/>
      <c r="W441" s="3"/>
      <c r="X441" s="3"/>
      <c r="Y441" s="3"/>
    </row>
    <row r="442">
      <c r="A442" s="4" t="s">
        <v>2708</v>
      </c>
      <c r="B442" s="4" t="s">
        <v>2709</v>
      </c>
      <c r="C442" s="4">
        <v>2022.0</v>
      </c>
      <c r="D442" s="4" t="s">
        <v>701</v>
      </c>
      <c r="E442" s="4" t="s">
        <v>32</v>
      </c>
      <c r="F442" s="4">
        <v>4.0</v>
      </c>
      <c r="G442" s="4">
        <v>32.0</v>
      </c>
      <c r="H442" s="4">
        <v>4.0</v>
      </c>
      <c r="I442" s="4">
        <v>888.0</v>
      </c>
      <c r="J442" s="4">
        <v>926.0</v>
      </c>
      <c r="K442" s="4" t="s">
        <v>2710</v>
      </c>
      <c r="L442" s="4">
        <v>2.0</v>
      </c>
      <c r="M442" s="5" t="s">
        <v>2711</v>
      </c>
      <c r="N442" s="4" t="s">
        <v>2712</v>
      </c>
      <c r="O442" s="4" t="s">
        <v>26</v>
      </c>
      <c r="P442" s="4" t="s">
        <v>2713</v>
      </c>
      <c r="Q442" s="6" t="s">
        <v>101</v>
      </c>
      <c r="R442" s="6"/>
      <c r="S442" s="3"/>
      <c r="T442" s="3"/>
      <c r="U442" s="3"/>
      <c r="V442" s="3"/>
      <c r="W442" s="3"/>
      <c r="X442" s="3"/>
      <c r="Y442" s="3"/>
    </row>
    <row r="443">
      <c r="A443" s="4" t="s">
        <v>2714</v>
      </c>
      <c r="B443" s="4" t="s">
        <v>2715</v>
      </c>
      <c r="C443" s="4">
        <v>2011.0</v>
      </c>
      <c r="D443" s="4" t="s">
        <v>47</v>
      </c>
      <c r="E443" s="4" t="s">
        <v>32</v>
      </c>
      <c r="F443" s="4" t="s">
        <v>22</v>
      </c>
      <c r="G443" s="4">
        <v>22.0</v>
      </c>
      <c r="H443" s="4">
        <v>3.0</v>
      </c>
      <c r="I443" s="4">
        <v>504.0</v>
      </c>
      <c r="J443" s="4">
        <v>522.0</v>
      </c>
      <c r="K443" s="4" t="s">
        <v>2716</v>
      </c>
      <c r="L443" s="4">
        <v>101.0</v>
      </c>
      <c r="M443" s="5" t="s">
        <v>2717</v>
      </c>
      <c r="N443" s="4" t="s">
        <v>2718</v>
      </c>
      <c r="O443" s="4" t="s">
        <v>26</v>
      </c>
      <c r="P443" s="4" t="s">
        <v>2719</v>
      </c>
      <c r="Q443" s="6" t="s">
        <v>28</v>
      </c>
      <c r="R443" s="6"/>
      <c r="S443" s="3"/>
      <c r="T443" s="3"/>
      <c r="U443" s="3"/>
      <c r="V443" s="3"/>
      <c r="W443" s="3"/>
      <c r="X443" s="3"/>
      <c r="Y443" s="3"/>
    </row>
    <row r="444">
      <c r="A444" s="4" t="s">
        <v>2720</v>
      </c>
      <c r="B444" s="4" t="s">
        <v>2721</v>
      </c>
      <c r="C444" s="4">
        <v>2017.0</v>
      </c>
      <c r="D444" s="4" t="s">
        <v>104</v>
      </c>
      <c r="E444" s="4" t="s">
        <v>64</v>
      </c>
      <c r="F444" s="4">
        <v>4.0</v>
      </c>
      <c r="G444" s="4">
        <v>259.0</v>
      </c>
      <c r="H444" s="4">
        <v>2.0</v>
      </c>
      <c r="I444" s="4">
        <v>469.0</v>
      </c>
      <c r="J444" s="4">
        <v>485.0</v>
      </c>
      <c r="K444" s="4" t="s">
        <v>2722</v>
      </c>
      <c r="L444" s="4">
        <v>30.0</v>
      </c>
      <c r="M444" s="5" t="s">
        <v>2723</v>
      </c>
      <c r="N444" s="4" t="s">
        <v>2724</v>
      </c>
      <c r="O444" s="4" t="s">
        <v>26</v>
      </c>
      <c r="P444" s="4" t="s">
        <v>2725</v>
      </c>
      <c r="Q444" s="6" t="s">
        <v>28</v>
      </c>
      <c r="R444" s="3"/>
      <c r="S444" s="3"/>
      <c r="T444" s="3"/>
      <c r="U444" s="3"/>
      <c r="V444" s="3"/>
      <c r="W444" s="3"/>
      <c r="X444" s="3"/>
      <c r="Y444" s="3"/>
    </row>
    <row r="445">
      <c r="A445" s="4" t="s">
        <v>2726</v>
      </c>
      <c r="B445" s="4" t="s">
        <v>2727</v>
      </c>
      <c r="C445" s="4">
        <v>2019.0</v>
      </c>
      <c r="D445" s="4" t="s">
        <v>31</v>
      </c>
      <c r="E445" s="4" t="s">
        <v>32</v>
      </c>
      <c r="F445" s="4" t="s">
        <v>22</v>
      </c>
      <c r="G445" s="4">
        <v>43.0</v>
      </c>
      <c r="H445" s="4">
        <v>1.0</v>
      </c>
      <c r="I445" s="4">
        <v>113.0</v>
      </c>
      <c r="J445" s="4">
        <v>140.0</v>
      </c>
      <c r="K445" s="4" t="s">
        <v>2728</v>
      </c>
      <c r="L445" s="4">
        <v>23.0</v>
      </c>
      <c r="M445" s="5" t="s">
        <v>2729</v>
      </c>
      <c r="N445" s="4" t="s">
        <v>2730</v>
      </c>
      <c r="O445" s="4" t="s">
        <v>26</v>
      </c>
      <c r="P445" s="4" t="s">
        <v>2731</v>
      </c>
      <c r="Q445" s="6" t="s">
        <v>28</v>
      </c>
      <c r="R445" s="6"/>
      <c r="S445" s="3"/>
      <c r="T445" s="3"/>
      <c r="U445" s="3"/>
      <c r="V445" s="3"/>
      <c r="W445" s="3"/>
      <c r="X445" s="3"/>
      <c r="Y445" s="3"/>
    </row>
    <row r="446">
      <c r="A446" s="4" t="s">
        <v>2732</v>
      </c>
      <c r="B446" s="4" t="s">
        <v>2733</v>
      </c>
      <c r="C446" s="4">
        <v>2013.0</v>
      </c>
      <c r="D446" s="4" t="s">
        <v>137</v>
      </c>
      <c r="E446" s="4" t="s">
        <v>32</v>
      </c>
      <c r="F446" s="4">
        <v>4.0</v>
      </c>
      <c r="G446" s="4">
        <v>30.0</v>
      </c>
      <c r="H446" s="4">
        <v>1.0</v>
      </c>
      <c r="I446" s="4">
        <v>15.0</v>
      </c>
      <c r="J446" s="4">
        <v>56.0</v>
      </c>
      <c r="K446" s="4" t="s">
        <v>2734</v>
      </c>
      <c r="L446" s="4">
        <v>165.0</v>
      </c>
      <c r="M446" s="5" t="s">
        <v>2735</v>
      </c>
      <c r="N446" s="4" t="s">
        <v>2736</v>
      </c>
      <c r="O446" s="4" t="s">
        <v>26</v>
      </c>
      <c r="P446" s="4" t="s">
        <v>2737</v>
      </c>
      <c r="Q446" s="6" t="s">
        <v>28</v>
      </c>
      <c r="R446" s="6"/>
      <c r="S446" s="3"/>
      <c r="T446" s="3"/>
      <c r="U446" s="3"/>
      <c r="V446" s="3"/>
      <c r="W446" s="3"/>
      <c r="X446" s="3"/>
      <c r="Y446" s="3"/>
    </row>
    <row r="447">
      <c r="A447" s="4" t="s">
        <v>2738</v>
      </c>
      <c r="B447" s="4" t="s">
        <v>2739</v>
      </c>
      <c r="C447" s="4">
        <v>2018.0</v>
      </c>
      <c r="D447" s="4" t="s">
        <v>47</v>
      </c>
      <c r="E447" s="4" t="s">
        <v>32</v>
      </c>
      <c r="F447" s="4" t="s">
        <v>22</v>
      </c>
      <c r="G447" s="4">
        <v>29.0</v>
      </c>
      <c r="H447" s="4">
        <v>2.0</v>
      </c>
      <c r="I447" s="4">
        <v>479.0</v>
      </c>
      <c r="J447" s="4">
        <v>497.0</v>
      </c>
      <c r="K447" s="4" t="s">
        <v>2740</v>
      </c>
      <c r="L447" s="4">
        <v>112.0</v>
      </c>
      <c r="M447" s="5" t="s">
        <v>2741</v>
      </c>
      <c r="N447" s="4" t="s">
        <v>2742</v>
      </c>
      <c r="O447" s="4" t="s">
        <v>26</v>
      </c>
      <c r="P447" s="4" t="s">
        <v>2743</v>
      </c>
      <c r="Q447" s="6" t="s">
        <v>28</v>
      </c>
      <c r="R447" s="6"/>
      <c r="S447" s="3"/>
      <c r="T447" s="3"/>
      <c r="U447" s="3"/>
      <c r="V447" s="3"/>
      <c r="W447" s="3"/>
      <c r="X447" s="3"/>
      <c r="Y447" s="3"/>
    </row>
    <row r="448">
      <c r="A448" s="4" t="s">
        <v>2744</v>
      </c>
      <c r="B448" s="4" t="s">
        <v>2745</v>
      </c>
      <c r="C448" s="4">
        <v>2000.0</v>
      </c>
      <c r="D448" s="4" t="s">
        <v>137</v>
      </c>
      <c r="E448" s="4" t="s">
        <v>32</v>
      </c>
      <c r="F448" s="4">
        <v>4.0</v>
      </c>
      <c r="G448" s="4">
        <v>17.0</v>
      </c>
      <c r="H448" s="4">
        <v>2.0</v>
      </c>
      <c r="I448" s="4">
        <v>207.0</v>
      </c>
      <c r="J448" s="4">
        <v>230.0</v>
      </c>
      <c r="K448" s="4" t="s">
        <v>2746</v>
      </c>
      <c r="L448" s="4">
        <v>78.0</v>
      </c>
      <c r="M448" s="5" t="s">
        <v>2747</v>
      </c>
      <c r="N448" s="4" t="s">
        <v>2748</v>
      </c>
      <c r="O448" s="4" t="s">
        <v>26</v>
      </c>
      <c r="P448" s="4" t="s">
        <v>2749</v>
      </c>
      <c r="Q448" s="6" t="s">
        <v>101</v>
      </c>
      <c r="R448" s="6"/>
      <c r="S448" s="3"/>
      <c r="T448" s="3"/>
      <c r="U448" s="3"/>
      <c r="V448" s="3"/>
      <c r="W448" s="3"/>
      <c r="X448" s="3"/>
      <c r="Y448" s="3"/>
    </row>
    <row r="449">
      <c r="A449" s="4" t="s">
        <v>2750</v>
      </c>
      <c r="B449" s="4" t="s">
        <v>2751</v>
      </c>
      <c r="C449" s="4">
        <v>2007.0</v>
      </c>
      <c r="D449" s="4" t="s">
        <v>137</v>
      </c>
      <c r="E449" s="4" t="s">
        <v>32</v>
      </c>
      <c r="F449" s="4">
        <v>4.0</v>
      </c>
      <c r="G449" s="4">
        <v>24.0</v>
      </c>
      <c r="H449" s="4">
        <v>2.0</v>
      </c>
      <c r="I449" s="4">
        <v>221.0</v>
      </c>
      <c r="J449" s="4">
        <v>260.0</v>
      </c>
      <c r="K449" s="4" t="s">
        <v>2752</v>
      </c>
      <c r="L449" s="4">
        <v>183.0</v>
      </c>
      <c r="M449" s="5" t="s">
        <v>2753</v>
      </c>
      <c r="N449" s="4" t="s">
        <v>2754</v>
      </c>
      <c r="O449" s="4" t="s">
        <v>26</v>
      </c>
      <c r="P449" s="4" t="s">
        <v>2755</v>
      </c>
      <c r="Q449" s="6" t="s">
        <v>101</v>
      </c>
      <c r="R449" s="6"/>
      <c r="S449" s="3"/>
      <c r="T449" s="3"/>
      <c r="U449" s="3"/>
      <c r="V449" s="3"/>
      <c r="W449" s="3"/>
      <c r="X449" s="3"/>
      <c r="Y449" s="3"/>
    </row>
    <row r="450">
      <c r="A450" s="4" t="s">
        <v>2750</v>
      </c>
      <c r="B450" s="4" t="s">
        <v>2756</v>
      </c>
      <c r="C450" s="4">
        <v>2007.0</v>
      </c>
      <c r="D450" s="4" t="s">
        <v>137</v>
      </c>
      <c r="E450" s="4" t="s">
        <v>32</v>
      </c>
      <c r="F450" s="4">
        <v>4.0</v>
      </c>
      <c r="G450" s="4">
        <v>24.0</v>
      </c>
      <c r="H450" s="4">
        <v>1.0</v>
      </c>
      <c r="I450" s="4">
        <v>101.0</v>
      </c>
      <c r="J450" s="4">
        <v>134.0</v>
      </c>
      <c r="K450" s="4" t="s">
        <v>2757</v>
      </c>
      <c r="L450" s="4">
        <v>233.0</v>
      </c>
      <c r="M450" s="5" t="s">
        <v>2758</v>
      </c>
      <c r="N450" s="4" t="s">
        <v>2759</v>
      </c>
      <c r="O450" s="4" t="s">
        <v>26</v>
      </c>
      <c r="P450" s="4" t="s">
        <v>2760</v>
      </c>
      <c r="Q450" s="6" t="s">
        <v>28</v>
      </c>
      <c r="R450" s="6"/>
      <c r="S450" s="3"/>
      <c r="T450" s="3"/>
      <c r="U450" s="3"/>
      <c r="V450" s="3"/>
      <c r="W450" s="3"/>
      <c r="X450" s="3"/>
      <c r="Y450" s="3"/>
    </row>
    <row r="451">
      <c r="A451" s="4" t="s">
        <v>2761</v>
      </c>
      <c r="B451" s="4" t="s">
        <v>2762</v>
      </c>
      <c r="C451" s="4">
        <v>2001.0</v>
      </c>
      <c r="D451" s="4" t="s">
        <v>137</v>
      </c>
      <c r="E451" s="4" t="s">
        <v>32</v>
      </c>
      <c r="F451" s="4">
        <v>4.0</v>
      </c>
      <c r="G451" s="4">
        <v>17.0</v>
      </c>
      <c r="H451" s="4">
        <v>4.0</v>
      </c>
      <c r="I451" s="4">
        <v>125.0</v>
      </c>
      <c r="J451" s="4">
        <v>158.0</v>
      </c>
      <c r="K451" s="4" t="s">
        <v>2763</v>
      </c>
      <c r="L451" s="4">
        <v>218.0</v>
      </c>
      <c r="M451" s="5" t="s">
        <v>2764</v>
      </c>
      <c r="N451" s="4" t="s">
        <v>2765</v>
      </c>
      <c r="O451" s="4" t="s">
        <v>26</v>
      </c>
      <c r="P451" s="4" t="s">
        <v>2766</v>
      </c>
      <c r="Q451" s="6" t="s">
        <v>28</v>
      </c>
      <c r="R451" s="6"/>
      <c r="S451" s="3"/>
      <c r="T451" s="3"/>
      <c r="U451" s="3"/>
      <c r="V451" s="3"/>
      <c r="W451" s="3"/>
      <c r="X451" s="3"/>
      <c r="Y451" s="3"/>
    </row>
    <row r="452">
      <c r="A452" s="4" t="s">
        <v>2767</v>
      </c>
      <c r="B452" s="4" t="s">
        <v>2768</v>
      </c>
      <c r="C452" s="4">
        <v>2015.0</v>
      </c>
      <c r="D452" s="4" t="s">
        <v>137</v>
      </c>
      <c r="E452" s="4" t="s">
        <v>32</v>
      </c>
      <c r="F452" s="4">
        <v>4.0</v>
      </c>
      <c r="G452" s="4">
        <v>32.0</v>
      </c>
      <c r="H452" s="4">
        <v>1.0</v>
      </c>
      <c r="I452" s="4">
        <v>39.0</v>
      </c>
      <c r="J452" s="4">
        <v>81.0</v>
      </c>
      <c r="K452" s="4" t="s">
        <v>2769</v>
      </c>
      <c r="L452" s="4">
        <v>306.0</v>
      </c>
      <c r="M452" s="5" t="s">
        <v>2770</v>
      </c>
      <c r="N452" s="4" t="s">
        <v>2771</v>
      </c>
      <c r="O452" s="4" t="s">
        <v>26</v>
      </c>
      <c r="P452" s="4" t="s">
        <v>2772</v>
      </c>
      <c r="Q452" s="6" t="s">
        <v>101</v>
      </c>
      <c r="R452" s="6"/>
      <c r="S452" s="3"/>
      <c r="T452" s="3"/>
      <c r="U452" s="3"/>
      <c r="V452" s="3"/>
      <c r="W452" s="3"/>
      <c r="X452" s="3"/>
      <c r="Y452" s="3"/>
    </row>
    <row r="453">
      <c r="A453" s="4" t="s">
        <v>2773</v>
      </c>
      <c r="B453" s="4" t="s">
        <v>2774</v>
      </c>
      <c r="C453" s="4">
        <v>2019.0</v>
      </c>
      <c r="D453" s="4" t="s">
        <v>337</v>
      </c>
      <c r="E453" s="4" t="s">
        <v>32</v>
      </c>
      <c r="F453" s="4">
        <v>4.0</v>
      </c>
      <c r="G453" s="4">
        <v>34.0</v>
      </c>
      <c r="H453" s="4">
        <v>2.0</v>
      </c>
      <c r="I453" s="4">
        <v>129.0</v>
      </c>
      <c r="J453" s="4">
        <v>159.0</v>
      </c>
      <c r="K453" s="4" t="s">
        <v>2775</v>
      </c>
      <c r="L453" s="4">
        <v>9.0</v>
      </c>
      <c r="M453" s="5" t="s">
        <v>2776</v>
      </c>
      <c r="N453" s="4" t="s">
        <v>2777</v>
      </c>
      <c r="O453" s="4" t="s">
        <v>26</v>
      </c>
      <c r="P453" s="4" t="s">
        <v>2778</v>
      </c>
      <c r="Q453" s="6" t="s">
        <v>101</v>
      </c>
      <c r="R453" s="6"/>
      <c r="S453" s="3"/>
      <c r="T453" s="3"/>
      <c r="U453" s="3"/>
      <c r="V453" s="3"/>
      <c r="W453" s="3"/>
      <c r="X453" s="3"/>
      <c r="Y453" s="3"/>
    </row>
    <row r="454">
      <c r="A454" s="4" t="s">
        <v>2773</v>
      </c>
      <c r="B454" s="4" t="s">
        <v>2779</v>
      </c>
      <c r="C454" s="4">
        <v>2020.0</v>
      </c>
      <c r="D454" s="4" t="s">
        <v>245</v>
      </c>
      <c r="E454" s="4" t="s">
        <v>32</v>
      </c>
      <c r="F454" s="4">
        <v>4.0</v>
      </c>
      <c r="G454" s="4">
        <v>29.0</v>
      </c>
      <c r="H454" s="4">
        <v>1.0</v>
      </c>
      <c r="I454" s="9"/>
      <c r="J454" s="9"/>
      <c r="K454" s="4" t="s">
        <v>2780</v>
      </c>
      <c r="L454" s="4">
        <v>22.0</v>
      </c>
      <c r="M454" s="5" t="s">
        <v>2781</v>
      </c>
      <c r="N454" s="4" t="s">
        <v>2782</v>
      </c>
      <c r="O454" s="4" t="s">
        <v>26</v>
      </c>
      <c r="P454" s="4" t="s">
        <v>2783</v>
      </c>
      <c r="Q454" s="6" t="s">
        <v>101</v>
      </c>
      <c r="R454" s="6"/>
      <c r="S454" s="3"/>
      <c r="T454" s="3"/>
      <c r="U454" s="3"/>
      <c r="V454" s="3"/>
      <c r="W454" s="3"/>
      <c r="X454" s="3"/>
      <c r="Y454" s="3"/>
    </row>
    <row r="455">
      <c r="A455" s="4" t="s">
        <v>2784</v>
      </c>
      <c r="B455" s="4" t="s">
        <v>2785</v>
      </c>
      <c r="C455" s="4">
        <v>2013.0</v>
      </c>
      <c r="D455" s="4" t="s">
        <v>71</v>
      </c>
      <c r="E455" s="4" t="s">
        <v>32</v>
      </c>
      <c r="F455" s="4">
        <v>4.0</v>
      </c>
      <c r="G455" s="4">
        <v>22.0</v>
      </c>
      <c r="H455" s="4">
        <v>6.0</v>
      </c>
      <c r="I455" s="4">
        <v>690.0</v>
      </c>
      <c r="J455" s="4">
        <v>710.0</v>
      </c>
      <c r="K455" s="4" t="s">
        <v>2786</v>
      </c>
      <c r="L455" s="4">
        <v>7.0</v>
      </c>
      <c r="M455" s="5" t="s">
        <v>2787</v>
      </c>
      <c r="N455" s="4" t="s">
        <v>2788</v>
      </c>
      <c r="O455" s="4" t="s">
        <v>26</v>
      </c>
      <c r="P455" s="4" t="s">
        <v>2789</v>
      </c>
      <c r="Q455" s="6" t="s">
        <v>28</v>
      </c>
      <c r="R455" s="6"/>
      <c r="S455" s="3"/>
      <c r="T455" s="3"/>
      <c r="U455" s="3"/>
      <c r="V455" s="3"/>
      <c r="W455" s="3"/>
      <c r="X455" s="3"/>
      <c r="Y455" s="3"/>
    </row>
    <row r="456">
      <c r="A456" s="4" t="s">
        <v>2790</v>
      </c>
      <c r="B456" s="4" t="s">
        <v>2791</v>
      </c>
      <c r="C456" s="4">
        <v>2019.0</v>
      </c>
      <c r="D456" s="4" t="s">
        <v>39</v>
      </c>
      <c r="E456" s="4" t="s">
        <v>40</v>
      </c>
      <c r="F456" s="4">
        <v>4.0</v>
      </c>
      <c r="G456" s="4">
        <v>58.0</v>
      </c>
      <c r="H456" s="4">
        <v>1.0</v>
      </c>
      <c r="I456" s="4">
        <v>57.0</v>
      </c>
      <c r="J456" s="4">
        <v>69.0</v>
      </c>
      <c r="K456" s="4" t="s">
        <v>2792</v>
      </c>
      <c r="L456" s="4">
        <v>25.0</v>
      </c>
      <c r="M456" s="5" t="s">
        <v>2793</v>
      </c>
      <c r="N456" s="4" t="s">
        <v>2794</v>
      </c>
      <c r="O456" s="4" t="s">
        <v>26</v>
      </c>
      <c r="P456" s="4" t="s">
        <v>2795</v>
      </c>
      <c r="Q456" s="6" t="s">
        <v>28</v>
      </c>
      <c r="R456" s="3"/>
      <c r="S456" s="3"/>
      <c r="T456" s="3"/>
      <c r="U456" s="3"/>
      <c r="V456" s="3"/>
      <c r="W456" s="3"/>
      <c r="X456" s="3"/>
      <c r="Y456" s="3"/>
    </row>
    <row r="457">
      <c r="A457" s="4" t="s">
        <v>2796</v>
      </c>
      <c r="B457" s="4" t="s">
        <v>2797</v>
      </c>
      <c r="C457" s="4">
        <v>2017.0</v>
      </c>
      <c r="D457" s="4" t="s">
        <v>144</v>
      </c>
      <c r="E457" s="4" t="s">
        <v>145</v>
      </c>
      <c r="F457" s="4" t="s">
        <v>22</v>
      </c>
      <c r="G457" s="4">
        <v>45.0</v>
      </c>
      <c r="H457" s="4">
        <v>2.0</v>
      </c>
      <c r="I457" s="4">
        <v>208.0</v>
      </c>
      <c r="J457" s="4">
        <v>228.0</v>
      </c>
      <c r="K457" s="4" t="s">
        <v>2798</v>
      </c>
      <c r="L457" s="4">
        <v>43.0</v>
      </c>
      <c r="M457" s="5" t="s">
        <v>2799</v>
      </c>
      <c r="N457" s="4" t="s">
        <v>2800</v>
      </c>
      <c r="O457" s="4" t="s">
        <v>26</v>
      </c>
      <c r="P457" s="4" t="s">
        <v>2801</v>
      </c>
      <c r="Q457" s="6" t="s">
        <v>101</v>
      </c>
      <c r="R457" s="7"/>
      <c r="S457" s="3"/>
      <c r="T457" s="3"/>
      <c r="U457" s="3"/>
      <c r="V457" s="3"/>
      <c r="W457" s="3"/>
      <c r="X457" s="3"/>
      <c r="Y457" s="3"/>
    </row>
    <row r="458">
      <c r="A458" s="4" t="s">
        <v>2802</v>
      </c>
      <c r="B458" s="4" t="s">
        <v>2803</v>
      </c>
      <c r="C458" s="4">
        <v>2018.0</v>
      </c>
      <c r="D458" s="4" t="s">
        <v>137</v>
      </c>
      <c r="E458" s="4" t="s">
        <v>32</v>
      </c>
      <c r="F458" s="4">
        <v>4.0</v>
      </c>
      <c r="G458" s="4">
        <v>35.0</v>
      </c>
      <c r="H458" s="4">
        <v>3.0</v>
      </c>
      <c r="I458" s="4">
        <v>740.0</v>
      </c>
      <c r="J458" s="4">
        <v>775.0</v>
      </c>
      <c r="K458" s="4" t="s">
        <v>2804</v>
      </c>
      <c r="L458" s="4">
        <v>58.0</v>
      </c>
      <c r="M458" s="5" t="s">
        <v>2805</v>
      </c>
      <c r="N458" s="4" t="s">
        <v>2806</v>
      </c>
      <c r="O458" s="4" t="s">
        <v>26</v>
      </c>
      <c r="P458" s="4" t="s">
        <v>2807</v>
      </c>
      <c r="Q458" s="6" t="s">
        <v>101</v>
      </c>
      <c r="R458" s="6"/>
      <c r="S458" s="3"/>
      <c r="T458" s="3"/>
      <c r="U458" s="3"/>
      <c r="V458" s="3"/>
      <c r="W458" s="3"/>
      <c r="X458" s="3"/>
      <c r="Y458" s="3"/>
    </row>
    <row r="459">
      <c r="A459" s="4" t="s">
        <v>2808</v>
      </c>
      <c r="B459" s="4" t="s">
        <v>2809</v>
      </c>
      <c r="C459" s="4">
        <v>2016.0</v>
      </c>
      <c r="D459" s="4" t="s">
        <v>71</v>
      </c>
      <c r="E459" s="4" t="s">
        <v>32</v>
      </c>
      <c r="F459" s="4">
        <v>4.0</v>
      </c>
      <c r="G459" s="4">
        <v>25.0</v>
      </c>
      <c r="H459" s="4">
        <v>6.0</v>
      </c>
      <c r="I459" s="4">
        <v>553.0</v>
      </c>
      <c r="J459" s="4">
        <v>568.0</v>
      </c>
      <c r="K459" s="4" t="s">
        <v>2810</v>
      </c>
      <c r="L459" s="4">
        <v>8.0</v>
      </c>
      <c r="M459" s="5" t="s">
        <v>2811</v>
      </c>
      <c r="N459" s="4" t="s">
        <v>2812</v>
      </c>
      <c r="O459" s="4" t="s">
        <v>26</v>
      </c>
      <c r="P459" s="4" t="s">
        <v>2813</v>
      </c>
      <c r="Q459" s="6" t="s">
        <v>28</v>
      </c>
      <c r="R459" s="3"/>
      <c r="S459" s="3"/>
      <c r="T459" s="3"/>
      <c r="U459" s="3"/>
      <c r="V459" s="3"/>
      <c r="W459" s="3"/>
      <c r="X459" s="3"/>
      <c r="Y459" s="3"/>
    </row>
    <row r="460">
      <c r="A460" s="4" t="s">
        <v>2814</v>
      </c>
      <c r="B460" s="4" t="s">
        <v>2815</v>
      </c>
      <c r="C460" s="4">
        <v>2013.0</v>
      </c>
      <c r="D460" s="4" t="s">
        <v>87</v>
      </c>
      <c r="E460" s="4" t="s">
        <v>88</v>
      </c>
      <c r="F460" s="4">
        <v>4.0</v>
      </c>
      <c r="G460" s="4">
        <v>33.0</v>
      </c>
      <c r="H460" s="4">
        <v>7.0</v>
      </c>
      <c r="I460" s="4">
        <v>828.0</v>
      </c>
      <c r="J460" s="4">
        <v>857.0</v>
      </c>
      <c r="K460" s="4" t="s">
        <v>2816</v>
      </c>
      <c r="L460" s="4">
        <v>39.0</v>
      </c>
      <c r="M460" s="5" t="s">
        <v>2817</v>
      </c>
      <c r="N460" s="4" t="s">
        <v>2818</v>
      </c>
      <c r="O460" s="4" t="s">
        <v>26</v>
      </c>
      <c r="P460" s="4" t="s">
        <v>2819</v>
      </c>
      <c r="Q460" s="6" t="s">
        <v>28</v>
      </c>
      <c r="R460" s="6"/>
      <c r="S460" s="3"/>
      <c r="T460" s="3"/>
      <c r="U460" s="3"/>
      <c r="V460" s="3"/>
      <c r="W460" s="3"/>
      <c r="X460" s="3"/>
      <c r="Y460" s="3"/>
    </row>
    <row r="461">
      <c r="A461" s="4" t="s">
        <v>2820</v>
      </c>
      <c r="B461" s="4" t="s">
        <v>2821</v>
      </c>
      <c r="C461" s="4">
        <v>2015.0</v>
      </c>
      <c r="D461" s="4" t="s">
        <v>78</v>
      </c>
      <c r="E461" s="4" t="s">
        <v>79</v>
      </c>
      <c r="F461" s="4">
        <v>4.0</v>
      </c>
      <c r="G461" s="4">
        <v>32.0</v>
      </c>
      <c r="H461" s="4">
        <v>4.0</v>
      </c>
      <c r="I461" s="4">
        <v>622.0</v>
      </c>
      <c r="J461" s="4">
        <v>635.0</v>
      </c>
      <c r="K461" s="4" t="s">
        <v>2822</v>
      </c>
      <c r="L461" s="4">
        <v>45.0</v>
      </c>
      <c r="M461" s="5" t="s">
        <v>2823</v>
      </c>
      <c r="N461" s="4" t="s">
        <v>2824</v>
      </c>
      <c r="O461" s="4" t="s">
        <v>26</v>
      </c>
      <c r="P461" s="4" t="s">
        <v>2825</v>
      </c>
      <c r="Q461" s="6" t="s">
        <v>101</v>
      </c>
      <c r="R461" s="6"/>
      <c r="S461" s="3"/>
      <c r="T461" s="3"/>
      <c r="U461" s="3"/>
      <c r="V461" s="3"/>
      <c r="W461" s="3"/>
      <c r="X461" s="3"/>
      <c r="Y461" s="3"/>
    </row>
    <row r="462">
      <c r="A462" s="4" t="s">
        <v>2826</v>
      </c>
      <c r="B462" s="4" t="s">
        <v>2827</v>
      </c>
      <c r="C462" s="4">
        <v>2021.0</v>
      </c>
      <c r="D462" s="4" t="s">
        <v>47</v>
      </c>
      <c r="E462" s="4" t="s">
        <v>32</v>
      </c>
      <c r="F462" s="4" t="s">
        <v>22</v>
      </c>
      <c r="G462" s="4">
        <v>32.0</v>
      </c>
      <c r="H462" s="4">
        <v>3.0</v>
      </c>
      <c r="I462" s="4">
        <v>860.0</v>
      </c>
      <c r="J462" s="4">
        <v>875.0</v>
      </c>
      <c r="K462" s="4" t="s">
        <v>2828</v>
      </c>
      <c r="L462" s="4">
        <v>2.0</v>
      </c>
      <c r="M462" s="5" t="s">
        <v>2829</v>
      </c>
      <c r="N462" s="4" t="s">
        <v>2830</v>
      </c>
      <c r="O462" s="4" t="s">
        <v>26</v>
      </c>
      <c r="P462" s="4" t="s">
        <v>2831</v>
      </c>
      <c r="Q462" s="6" t="s">
        <v>28</v>
      </c>
      <c r="R462" s="6"/>
      <c r="S462" s="3"/>
      <c r="T462" s="3"/>
      <c r="U462" s="3"/>
      <c r="V462" s="3"/>
      <c r="W462" s="3"/>
      <c r="X462" s="3"/>
      <c r="Y462" s="3"/>
    </row>
    <row r="463">
      <c r="A463" s="4" t="s">
        <v>2832</v>
      </c>
      <c r="B463" s="4" t="s">
        <v>2833</v>
      </c>
      <c r="C463" s="4">
        <v>2018.0</v>
      </c>
      <c r="D463" s="4" t="s">
        <v>462</v>
      </c>
      <c r="E463" s="4" t="s">
        <v>463</v>
      </c>
      <c r="F463" s="4">
        <v>4.0</v>
      </c>
      <c r="G463" s="4">
        <v>29.0</v>
      </c>
      <c r="H463" s="4">
        <v>3.0</v>
      </c>
      <c r="I463" s="4">
        <v>514.0</v>
      </c>
      <c r="J463" s="4">
        <v>533.0</v>
      </c>
      <c r="K463" s="4" t="s">
        <v>2834</v>
      </c>
      <c r="L463" s="4">
        <v>16.0</v>
      </c>
      <c r="M463" s="5" t="s">
        <v>2835</v>
      </c>
      <c r="N463" s="4" t="s">
        <v>2836</v>
      </c>
      <c r="O463" s="4" t="s">
        <v>26</v>
      </c>
      <c r="P463" s="4" t="s">
        <v>2837</v>
      </c>
      <c r="Q463" s="6" t="s">
        <v>28</v>
      </c>
      <c r="R463" s="6"/>
      <c r="S463" s="3"/>
      <c r="T463" s="3"/>
      <c r="U463" s="3"/>
      <c r="V463" s="3"/>
      <c r="W463" s="3"/>
      <c r="X463" s="3"/>
      <c r="Y463" s="3"/>
    </row>
    <row r="464">
      <c r="A464" s="4" t="s">
        <v>2838</v>
      </c>
      <c r="B464" s="4" t="s">
        <v>2839</v>
      </c>
      <c r="C464" s="4">
        <v>2006.0</v>
      </c>
      <c r="D464" s="4" t="s">
        <v>137</v>
      </c>
      <c r="E464" s="4" t="s">
        <v>32</v>
      </c>
      <c r="F464" s="4">
        <v>4.0</v>
      </c>
      <c r="G464" s="4">
        <v>23.0</v>
      </c>
      <c r="H464" s="4">
        <v>3.0</v>
      </c>
      <c r="I464" s="4">
        <v>129.0</v>
      </c>
      <c r="J464" s="4">
        <v>162.0</v>
      </c>
      <c r="K464" s="4" t="s">
        <v>2840</v>
      </c>
      <c r="L464" s="4">
        <v>382.0</v>
      </c>
      <c r="M464" s="5" t="s">
        <v>2841</v>
      </c>
      <c r="N464" s="4" t="s">
        <v>2842</v>
      </c>
      <c r="O464" s="4" t="s">
        <v>26</v>
      </c>
      <c r="P464" s="4" t="s">
        <v>2843</v>
      </c>
      <c r="Q464" s="6" t="s">
        <v>28</v>
      </c>
      <c r="R464" s="6"/>
      <c r="S464" s="3"/>
      <c r="T464" s="3"/>
      <c r="U464" s="3"/>
      <c r="V464" s="3"/>
      <c r="W464" s="3"/>
      <c r="X464" s="3"/>
      <c r="Y464" s="3"/>
    </row>
    <row r="465">
      <c r="A465" s="4" t="s">
        <v>2844</v>
      </c>
      <c r="B465" s="4" t="s">
        <v>2845</v>
      </c>
      <c r="C465" s="4">
        <v>2002.0</v>
      </c>
      <c r="D465" s="4" t="s">
        <v>701</v>
      </c>
      <c r="E465" s="4" t="s">
        <v>32</v>
      </c>
      <c r="F465" s="4">
        <v>4.0</v>
      </c>
      <c r="G465" s="4">
        <v>12.0</v>
      </c>
      <c r="H465" s="4">
        <v>2.0</v>
      </c>
      <c r="I465" s="4">
        <v>103.0</v>
      </c>
      <c r="J465" s="4">
        <v>119.0</v>
      </c>
      <c r="K465" s="4" t="s">
        <v>2846</v>
      </c>
      <c r="L465" s="4">
        <v>175.0</v>
      </c>
      <c r="M465" s="5" t="s">
        <v>2847</v>
      </c>
      <c r="N465" s="4" t="s">
        <v>2848</v>
      </c>
      <c r="O465" s="4" t="s">
        <v>429</v>
      </c>
      <c r="P465" s="4" t="s">
        <v>2849</v>
      </c>
      <c r="Q465" s="6" t="s">
        <v>101</v>
      </c>
      <c r="R465" s="6"/>
      <c r="S465" s="3"/>
      <c r="T465" s="3"/>
      <c r="U465" s="3"/>
      <c r="V465" s="3"/>
      <c r="W465" s="3"/>
      <c r="X465" s="3"/>
      <c r="Y465" s="3"/>
    </row>
    <row r="466">
      <c r="A466" s="4" t="s">
        <v>2850</v>
      </c>
      <c r="B466" s="4" t="s">
        <v>2851</v>
      </c>
      <c r="C466" s="4">
        <v>2022.0</v>
      </c>
      <c r="D466" s="4" t="s">
        <v>462</v>
      </c>
      <c r="E466" s="4" t="s">
        <v>463</v>
      </c>
      <c r="F466" s="4">
        <v>4.0</v>
      </c>
      <c r="G466" s="9"/>
      <c r="H466" s="9"/>
      <c r="I466" s="9"/>
      <c r="J466" s="9"/>
      <c r="K466" s="4" t="s">
        <v>2852</v>
      </c>
      <c r="L466" s="4">
        <v>0.0</v>
      </c>
      <c r="M466" s="5" t="s">
        <v>2853</v>
      </c>
      <c r="N466" s="4" t="s">
        <v>2854</v>
      </c>
      <c r="O466" s="4" t="s">
        <v>26</v>
      </c>
      <c r="P466" s="4" t="s">
        <v>2855</v>
      </c>
      <c r="Q466" s="6" t="s">
        <v>28</v>
      </c>
      <c r="R466" s="3"/>
      <c r="S466" s="3"/>
      <c r="T466" s="3"/>
      <c r="U466" s="3"/>
      <c r="V466" s="3"/>
      <c r="W466" s="3"/>
      <c r="X466" s="3"/>
      <c r="Y466" s="3"/>
    </row>
    <row r="467">
      <c r="A467" s="4" t="s">
        <v>2856</v>
      </c>
      <c r="B467" s="4" t="s">
        <v>2857</v>
      </c>
      <c r="C467" s="4">
        <v>2020.0</v>
      </c>
      <c r="D467" s="4" t="s">
        <v>2858</v>
      </c>
      <c r="E467" s="4" t="s">
        <v>145</v>
      </c>
      <c r="F467" s="4">
        <v>4.0</v>
      </c>
      <c r="G467" s="4">
        <v>96.0</v>
      </c>
      <c r="H467" s="4">
        <v>2.0</v>
      </c>
      <c r="I467" s="4">
        <v>220.0</v>
      </c>
      <c r="J467" s="4">
        <v>234.0</v>
      </c>
      <c r="K467" s="4" t="s">
        <v>2859</v>
      </c>
      <c r="L467" s="4">
        <v>13.0</v>
      </c>
      <c r="M467" s="5" t="s">
        <v>2860</v>
      </c>
      <c r="N467" s="4" t="s">
        <v>2861</v>
      </c>
      <c r="O467" s="4" t="s">
        <v>26</v>
      </c>
      <c r="P467" s="4" t="s">
        <v>2862</v>
      </c>
      <c r="Q467" s="6" t="s">
        <v>28</v>
      </c>
      <c r="R467" s="7" t="s">
        <v>128</v>
      </c>
      <c r="S467" s="3"/>
      <c r="T467" s="3"/>
      <c r="U467" s="3"/>
      <c r="V467" s="3"/>
      <c r="W467" s="3"/>
      <c r="X467" s="3"/>
      <c r="Y467" s="3"/>
    </row>
    <row r="468">
      <c r="A468" s="4" t="s">
        <v>2863</v>
      </c>
      <c r="B468" s="4" t="s">
        <v>2864</v>
      </c>
      <c r="C468" s="4">
        <v>2021.0</v>
      </c>
      <c r="D468" s="4" t="s">
        <v>245</v>
      </c>
      <c r="E468" s="4" t="s">
        <v>32</v>
      </c>
      <c r="F468" s="4">
        <v>4.0</v>
      </c>
      <c r="G468" s="4">
        <v>30.0</v>
      </c>
      <c r="H468" s="4">
        <v>3.0</v>
      </c>
      <c r="I468" s="9"/>
      <c r="J468" s="9"/>
      <c r="K468" s="4" t="s">
        <v>2865</v>
      </c>
      <c r="L468" s="4">
        <v>1.0</v>
      </c>
      <c r="M468" s="5" t="s">
        <v>2866</v>
      </c>
      <c r="N468" s="4" t="s">
        <v>2867</v>
      </c>
      <c r="O468" s="4" t="s">
        <v>26</v>
      </c>
      <c r="P468" s="4" t="s">
        <v>2868</v>
      </c>
      <c r="Q468" s="6" t="s">
        <v>101</v>
      </c>
      <c r="R468" s="6"/>
      <c r="S468" s="3"/>
      <c r="T468" s="3"/>
      <c r="U468" s="3"/>
      <c r="V468" s="3"/>
      <c r="W468" s="3"/>
      <c r="X468" s="3"/>
      <c r="Y468" s="3"/>
    </row>
    <row r="469">
      <c r="A469" s="4" t="s">
        <v>2869</v>
      </c>
      <c r="B469" s="4" t="s">
        <v>2870</v>
      </c>
      <c r="C469" s="4">
        <v>2013.0</v>
      </c>
      <c r="D469" s="4" t="s">
        <v>47</v>
      </c>
      <c r="E469" s="4" t="s">
        <v>32</v>
      </c>
      <c r="F469" s="4" t="s">
        <v>22</v>
      </c>
      <c r="G469" s="4">
        <v>24.0</v>
      </c>
      <c r="H469" s="4">
        <v>3.0</v>
      </c>
      <c r="I469" s="4">
        <v>842.0</v>
      </c>
      <c r="J469" s="4">
        <v>860.0</v>
      </c>
      <c r="K469" s="4" t="s">
        <v>2871</v>
      </c>
      <c r="L469" s="4">
        <v>33.0</v>
      </c>
      <c r="M469" s="5" t="s">
        <v>2872</v>
      </c>
      <c r="N469" s="4" t="s">
        <v>2873</v>
      </c>
      <c r="O469" s="4" t="s">
        <v>26</v>
      </c>
      <c r="P469" s="4" t="s">
        <v>2874</v>
      </c>
      <c r="Q469" s="6" t="s">
        <v>101</v>
      </c>
      <c r="R469" s="6"/>
      <c r="S469" s="3"/>
      <c r="T469" s="3"/>
      <c r="U469" s="3"/>
      <c r="V469" s="3"/>
      <c r="W469" s="3"/>
      <c r="X469" s="3"/>
      <c r="Y469" s="3"/>
    </row>
    <row r="470">
      <c r="A470" s="4" t="s">
        <v>2875</v>
      </c>
      <c r="B470" s="4" t="s">
        <v>2876</v>
      </c>
      <c r="C470" s="4">
        <v>2018.0</v>
      </c>
      <c r="D470" s="4" t="s">
        <v>701</v>
      </c>
      <c r="E470" s="4" t="s">
        <v>32</v>
      </c>
      <c r="F470" s="4">
        <v>4.0</v>
      </c>
      <c r="G470" s="4">
        <v>28.0</v>
      </c>
      <c r="H470" s="4">
        <v>3.0</v>
      </c>
      <c r="I470" s="4">
        <v>538.0</v>
      </c>
      <c r="J470" s="4">
        <v>562.0</v>
      </c>
      <c r="K470" s="4" t="s">
        <v>2877</v>
      </c>
      <c r="L470" s="4">
        <v>15.0</v>
      </c>
      <c r="M470" s="5" t="s">
        <v>2878</v>
      </c>
      <c r="N470" s="4" t="s">
        <v>2879</v>
      </c>
      <c r="O470" s="4" t="s">
        <v>83</v>
      </c>
      <c r="P470" s="4" t="s">
        <v>2880</v>
      </c>
      <c r="Q470" s="6" t="s">
        <v>28</v>
      </c>
      <c r="R470" s="6"/>
      <c r="S470" s="3"/>
      <c r="T470" s="3"/>
      <c r="U470" s="3"/>
      <c r="V470" s="3"/>
      <c r="W470" s="3"/>
      <c r="X470" s="3"/>
      <c r="Y470" s="3"/>
    </row>
    <row r="471">
      <c r="A471" s="4" t="s">
        <v>2881</v>
      </c>
      <c r="B471" s="4" t="s">
        <v>2882</v>
      </c>
      <c r="C471" s="4">
        <v>2020.0</v>
      </c>
      <c r="D471" s="4" t="s">
        <v>144</v>
      </c>
      <c r="E471" s="4" t="s">
        <v>145</v>
      </c>
      <c r="F471" s="4" t="s">
        <v>22</v>
      </c>
      <c r="G471" s="4">
        <v>48.0</v>
      </c>
      <c r="H471" s="4">
        <v>5.0</v>
      </c>
      <c r="I471" s="4">
        <v>1009.0</v>
      </c>
      <c r="J471" s="4">
        <v>1029.0</v>
      </c>
      <c r="K471" s="4" t="s">
        <v>2883</v>
      </c>
      <c r="L471" s="4">
        <v>18.0</v>
      </c>
      <c r="M471" s="5" t="s">
        <v>2884</v>
      </c>
      <c r="N471" s="4" t="s">
        <v>2885</v>
      </c>
      <c r="O471" s="4" t="s">
        <v>26</v>
      </c>
      <c r="P471" s="4" t="s">
        <v>2886</v>
      </c>
      <c r="Q471" s="6" t="s">
        <v>28</v>
      </c>
      <c r="R471" s="7" t="s">
        <v>128</v>
      </c>
      <c r="S471" s="3"/>
      <c r="T471" s="3"/>
      <c r="U471" s="3"/>
      <c r="V471" s="3"/>
      <c r="W471" s="3"/>
      <c r="X471" s="3"/>
      <c r="Y471" s="3"/>
    </row>
    <row r="472">
      <c r="A472" s="4" t="s">
        <v>2887</v>
      </c>
      <c r="B472" s="4" t="s">
        <v>2888</v>
      </c>
      <c r="C472" s="4">
        <v>2021.0</v>
      </c>
      <c r="D472" s="4" t="s">
        <v>310</v>
      </c>
      <c r="E472" s="4" t="s">
        <v>32</v>
      </c>
      <c r="F472" s="4" t="s">
        <v>22</v>
      </c>
      <c r="G472" s="4">
        <v>22.0</v>
      </c>
      <c r="H472" s="4">
        <v>3.0</v>
      </c>
      <c r="I472" s="4">
        <v>695.0</v>
      </c>
      <c r="J472" s="4">
        <v>738.0</v>
      </c>
      <c r="K472" s="4" t="s">
        <v>2889</v>
      </c>
      <c r="L472" s="4">
        <v>6.0</v>
      </c>
      <c r="M472" s="5" t="s">
        <v>2890</v>
      </c>
      <c r="N472" s="4" t="s">
        <v>2891</v>
      </c>
      <c r="O472" s="4" t="s">
        <v>26</v>
      </c>
      <c r="P472" s="4" t="s">
        <v>2892</v>
      </c>
      <c r="Q472" s="6" t="s">
        <v>101</v>
      </c>
      <c r="R472" s="6"/>
      <c r="S472" s="3"/>
      <c r="T472" s="3"/>
      <c r="U472" s="3"/>
      <c r="V472" s="3"/>
      <c r="W472" s="3"/>
      <c r="X472" s="3"/>
      <c r="Y472" s="3"/>
    </row>
    <row r="473">
      <c r="A473" s="4" t="s">
        <v>2893</v>
      </c>
      <c r="B473" s="4" t="s">
        <v>2894</v>
      </c>
      <c r="C473" s="4">
        <v>2019.0</v>
      </c>
      <c r="D473" s="4" t="s">
        <v>137</v>
      </c>
      <c r="E473" s="4" t="s">
        <v>32</v>
      </c>
      <c r="F473" s="4">
        <v>4.0</v>
      </c>
      <c r="G473" s="4">
        <v>36.0</v>
      </c>
      <c r="H473" s="4">
        <v>3.0</v>
      </c>
      <c r="I473" s="4">
        <v>855.0</v>
      </c>
      <c r="J473" s="4">
        <v>892.0</v>
      </c>
      <c r="K473" s="4" t="s">
        <v>2895</v>
      </c>
      <c r="L473" s="4">
        <v>24.0</v>
      </c>
      <c r="M473" s="5" t="s">
        <v>2896</v>
      </c>
      <c r="N473" s="4" t="s">
        <v>2897</v>
      </c>
      <c r="O473" s="4" t="s">
        <v>26</v>
      </c>
      <c r="P473" s="4" t="s">
        <v>2898</v>
      </c>
      <c r="Q473" s="6" t="s">
        <v>101</v>
      </c>
      <c r="R473" s="6"/>
      <c r="S473" s="3"/>
      <c r="T473" s="3"/>
      <c r="U473" s="3"/>
      <c r="V473" s="3"/>
      <c r="W473" s="3"/>
      <c r="X473" s="3"/>
      <c r="Y473" s="3"/>
    </row>
    <row r="474">
      <c r="A474" s="4" t="s">
        <v>2899</v>
      </c>
      <c r="B474" s="4" t="s">
        <v>2900</v>
      </c>
      <c r="C474" s="4">
        <v>2022.0</v>
      </c>
      <c r="D474" s="4" t="s">
        <v>71</v>
      </c>
      <c r="E474" s="4" t="s">
        <v>32</v>
      </c>
      <c r="F474" s="4">
        <v>4.0</v>
      </c>
      <c r="G474" s="9"/>
      <c r="H474" s="9"/>
      <c r="I474" s="9"/>
      <c r="J474" s="9"/>
      <c r="K474" s="4" t="s">
        <v>2901</v>
      </c>
      <c r="L474" s="4">
        <v>2.0</v>
      </c>
      <c r="M474" s="5" t="s">
        <v>2902</v>
      </c>
      <c r="N474" s="4" t="s">
        <v>2903</v>
      </c>
      <c r="O474" s="4" t="s">
        <v>26</v>
      </c>
      <c r="P474" s="4" t="s">
        <v>2904</v>
      </c>
      <c r="Q474" s="6" t="s">
        <v>101</v>
      </c>
      <c r="R474" s="6"/>
      <c r="S474" s="3"/>
      <c r="T474" s="3"/>
      <c r="U474" s="3"/>
      <c r="V474" s="3"/>
      <c r="W474" s="3"/>
      <c r="X474" s="3"/>
      <c r="Y474" s="3"/>
    </row>
    <row r="475">
      <c r="A475" s="4" t="s">
        <v>2905</v>
      </c>
      <c r="B475" s="4" t="s">
        <v>2906</v>
      </c>
      <c r="C475" s="4">
        <v>2011.0</v>
      </c>
      <c r="D475" s="4" t="s">
        <v>310</v>
      </c>
      <c r="E475" s="4" t="s">
        <v>32</v>
      </c>
      <c r="F475" s="4" t="s">
        <v>22</v>
      </c>
      <c r="G475" s="4">
        <v>12.0</v>
      </c>
      <c r="H475" s="4">
        <v>7.0</v>
      </c>
      <c r="I475" s="4">
        <v>487.0</v>
      </c>
      <c r="J475" s="4">
        <v>517.0</v>
      </c>
      <c r="K475" s="4" t="s">
        <v>2907</v>
      </c>
      <c r="L475" s="4">
        <v>298.0</v>
      </c>
      <c r="M475" s="5" t="s">
        <v>2908</v>
      </c>
      <c r="N475" s="4" t="s">
        <v>2909</v>
      </c>
      <c r="O475" s="4" t="s">
        <v>26</v>
      </c>
      <c r="P475" s="4" t="s">
        <v>2910</v>
      </c>
      <c r="Q475" s="6" t="s">
        <v>101</v>
      </c>
      <c r="R475" s="6"/>
      <c r="S475" s="3"/>
      <c r="T475" s="3"/>
      <c r="U475" s="3"/>
      <c r="V475" s="3"/>
      <c r="W475" s="3"/>
      <c r="X475" s="3"/>
      <c r="Y475" s="3"/>
    </row>
    <row r="476">
      <c r="A476" s="4" t="s">
        <v>2911</v>
      </c>
      <c r="B476" s="4" t="s">
        <v>2912</v>
      </c>
      <c r="C476" s="4">
        <v>2012.0</v>
      </c>
      <c r="D476" s="4" t="s">
        <v>137</v>
      </c>
      <c r="E476" s="4" t="s">
        <v>32</v>
      </c>
      <c r="F476" s="4">
        <v>4.0</v>
      </c>
      <c r="G476" s="4">
        <v>29.0</v>
      </c>
      <c r="H476" s="4">
        <v>3.0</v>
      </c>
      <c r="I476" s="4">
        <v>327.0</v>
      </c>
      <c r="J476" s="4">
        <v>362.0</v>
      </c>
      <c r="K476" s="4" t="s">
        <v>2913</v>
      </c>
      <c r="L476" s="4">
        <v>96.0</v>
      </c>
      <c r="M476" s="5" t="s">
        <v>2914</v>
      </c>
      <c r="N476" s="4" t="s">
        <v>2915</v>
      </c>
      <c r="O476" s="4" t="s">
        <v>26</v>
      </c>
      <c r="P476" s="4" t="s">
        <v>2916</v>
      </c>
      <c r="Q476" s="6" t="s">
        <v>101</v>
      </c>
      <c r="R476" s="6"/>
      <c r="S476" s="3"/>
      <c r="T476" s="3"/>
      <c r="U476" s="3"/>
      <c r="V476" s="3"/>
      <c r="W476" s="3"/>
      <c r="X476" s="3"/>
      <c r="Y476" s="3"/>
    </row>
    <row r="477">
      <c r="A477" s="4" t="s">
        <v>2917</v>
      </c>
      <c r="B477" s="4" t="s">
        <v>2918</v>
      </c>
      <c r="C477" s="4">
        <v>2018.0</v>
      </c>
      <c r="D477" s="4" t="s">
        <v>199</v>
      </c>
      <c r="E477" s="4" t="s">
        <v>21</v>
      </c>
      <c r="F477" s="4" t="s">
        <v>22</v>
      </c>
      <c r="G477" s="4">
        <v>93.0</v>
      </c>
      <c r="H477" s="4">
        <v>3.0</v>
      </c>
      <c r="I477" s="4">
        <v>185.0</v>
      </c>
      <c r="J477" s="4">
        <v>211.0</v>
      </c>
      <c r="K477" s="4" t="s">
        <v>2919</v>
      </c>
      <c r="L477" s="4">
        <v>17.0</v>
      </c>
      <c r="M477" s="5" t="s">
        <v>2920</v>
      </c>
      <c r="N477" s="4" t="s">
        <v>2921</v>
      </c>
      <c r="O477" s="4" t="s">
        <v>429</v>
      </c>
      <c r="P477" s="4" t="s">
        <v>2922</v>
      </c>
      <c r="Q477" s="6" t="s">
        <v>101</v>
      </c>
      <c r="R477" s="6"/>
      <c r="S477" s="3"/>
      <c r="T477" s="3"/>
      <c r="U477" s="3"/>
      <c r="V477" s="3"/>
      <c r="W477" s="3"/>
      <c r="X477" s="3"/>
      <c r="Y477" s="3"/>
    </row>
    <row r="478">
      <c r="A478" s="4" t="s">
        <v>2923</v>
      </c>
      <c r="B478" s="4" t="s">
        <v>2924</v>
      </c>
      <c r="C478" s="4">
        <v>2019.0</v>
      </c>
      <c r="D478" s="4" t="s">
        <v>71</v>
      </c>
      <c r="E478" s="4" t="s">
        <v>32</v>
      </c>
      <c r="F478" s="4">
        <v>4.0</v>
      </c>
      <c r="G478" s="4">
        <v>28.0</v>
      </c>
      <c r="H478" s="4">
        <v>6.0</v>
      </c>
      <c r="I478" s="4">
        <v>646.0</v>
      </c>
      <c r="J478" s="4">
        <v>662.0</v>
      </c>
      <c r="K478" s="4" t="s">
        <v>2925</v>
      </c>
      <c r="L478" s="4">
        <v>2.0</v>
      </c>
      <c r="M478" s="5" t="s">
        <v>2926</v>
      </c>
      <c r="N478" s="4" t="s">
        <v>2927</v>
      </c>
      <c r="O478" s="4" t="s">
        <v>26</v>
      </c>
      <c r="P478" s="4" t="s">
        <v>2928</v>
      </c>
      <c r="Q478" s="6" t="s">
        <v>28</v>
      </c>
      <c r="R478" s="6"/>
      <c r="S478" s="3"/>
      <c r="T478" s="3"/>
      <c r="U478" s="3"/>
      <c r="V478" s="3"/>
      <c r="W478" s="3"/>
      <c r="X478" s="3"/>
      <c r="Y478" s="3"/>
    </row>
    <row r="479">
      <c r="A479" s="4" t="s">
        <v>2929</v>
      </c>
      <c r="B479" s="4" t="s">
        <v>2930</v>
      </c>
      <c r="C479" s="4">
        <v>2017.0</v>
      </c>
      <c r="D479" s="4" t="s">
        <v>31</v>
      </c>
      <c r="E479" s="4" t="s">
        <v>32</v>
      </c>
      <c r="F479" s="4" t="s">
        <v>22</v>
      </c>
      <c r="G479" s="4">
        <v>41.0</v>
      </c>
      <c r="H479" s="4">
        <v>4.0</v>
      </c>
      <c r="I479" s="4">
        <v>1347.0</v>
      </c>
      <c r="J479" s="4">
        <v>1367.0</v>
      </c>
      <c r="K479" s="4" t="s">
        <v>2931</v>
      </c>
      <c r="L479" s="4">
        <v>27.0</v>
      </c>
      <c r="M479" s="5" t="s">
        <v>2932</v>
      </c>
      <c r="N479" s="4" t="s">
        <v>2933</v>
      </c>
      <c r="O479" s="4" t="s">
        <v>83</v>
      </c>
      <c r="P479" s="4" t="s">
        <v>2934</v>
      </c>
      <c r="Q479" s="6" t="s">
        <v>101</v>
      </c>
      <c r="R479" s="6"/>
      <c r="S479" s="3"/>
      <c r="T479" s="3"/>
      <c r="U479" s="3"/>
      <c r="V479" s="3"/>
      <c r="W479" s="3"/>
      <c r="X479" s="3"/>
      <c r="Y479" s="3"/>
    </row>
    <row r="480">
      <c r="A480" s="4" t="s">
        <v>2935</v>
      </c>
      <c r="B480" s="4" t="s">
        <v>2936</v>
      </c>
      <c r="C480" s="4">
        <v>2006.0</v>
      </c>
      <c r="D480" s="4" t="s">
        <v>218</v>
      </c>
      <c r="E480" s="4" t="s">
        <v>219</v>
      </c>
      <c r="F480" s="4" t="s">
        <v>22</v>
      </c>
      <c r="G480" s="4">
        <v>27.0</v>
      </c>
      <c r="H480" s="4">
        <v>5.0</v>
      </c>
      <c r="I480" s="4">
        <v>401.0</v>
      </c>
      <c r="J480" s="4">
        <v>423.0</v>
      </c>
      <c r="K480" s="4" t="s">
        <v>2937</v>
      </c>
      <c r="L480" s="4">
        <v>102.0</v>
      </c>
      <c r="M480" s="5" t="s">
        <v>2938</v>
      </c>
      <c r="N480" s="4" t="s">
        <v>2939</v>
      </c>
      <c r="O480" s="4" t="s">
        <v>26</v>
      </c>
      <c r="P480" s="4" t="s">
        <v>2940</v>
      </c>
      <c r="Q480" s="6" t="s">
        <v>28</v>
      </c>
      <c r="R480" s="3"/>
      <c r="S480" s="3"/>
      <c r="T480" s="3"/>
      <c r="U480" s="3"/>
      <c r="V480" s="3"/>
      <c r="W480" s="3"/>
      <c r="X480" s="3"/>
      <c r="Y480" s="3"/>
    </row>
    <row r="481">
      <c r="A481" s="4" t="s">
        <v>2941</v>
      </c>
      <c r="B481" s="4" t="s">
        <v>2942</v>
      </c>
      <c r="C481" s="4">
        <v>2018.0</v>
      </c>
      <c r="D481" s="4" t="s">
        <v>71</v>
      </c>
      <c r="E481" s="4" t="s">
        <v>32</v>
      </c>
      <c r="F481" s="4">
        <v>4.0</v>
      </c>
      <c r="G481" s="4">
        <v>27.0</v>
      </c>
      <c r="H481" s="4">
        <v>4.0</v>
      </c>
      <c r="I481" s="4">
        <v>449.0</v>
      </c>
      <c r="J481" s="4">
        <v>469.0</v>
      </c>
      <c r="K481" s="4" t="s">
        <v>2943</v>
      </c>
      <c r="L481" s="4">
        <v>10.0</v>
      </c>
      <c r="M481" s="5" t="s">
        <v>2944</v>
      </c>
      <c r="N481" s="4" t="s">
        <v>2945</v>
      </c>
      <c r="O481" s="4" t="s">
        <v>26</v>
      </c>
      <c r="P481" s="4" t="s">
        <v>2946</v>
      </c>
      <c r="Q481" s="6" t="s">
        <v>101</v>
      </c>
      <c r="R481" s="6"/>
      <c r="S481" s="3"/>
      <c r="T481" s="3"/>
      <c r="U481" s="3"/>
      <c r="V481" s="3"/>
      <c r="W481" s="3"/>
      <c r="X481" s="3"/>
      <c r="Y481" s="3"/>
    </row>
    <row r="482">
      <c r="A482" s="4" t="s">
        <v>2947</v>
      </c>
      <c r="B482" s="4" t="s">
        <v>2948</v>
      </c>
      <c r="C482" s="4">
        <v>2004.0</v>
      </c>
      <c r="D482" s="4" t="s">
        <v>137</v>
      </c>
      <c r="E482" s="4" t="s">
        <v>32</v>
      </c>
      <c r="F482" s="4">
        <v>4.0</v>
      </c>
      <c r="G482" s="4">
        <v>21.0</v>
      </c>
      <c r="H482" s="4">
        <v>3.0</v>
      </c>
      <c r="I482" s="4">
        <v>47.0</v>
      </c>
      <c r="J482" s="4">
        <v>82.0</v>
      </c>
      <c r="K482" s="4" t="s">
        <v>2949</v>
      </c>
      <c r="L482" s="4">
        <v>53.0</v>
      </c>
      <c r="M482" s="5" t="s">
        <v>2950</v>
      </c>
      <c r="N482" s="4" t="s">
        <v>2951</v>
      </c>
      <c r="O482" s="4" t="s">
        <v>429</v>
      </c>
      <c r="P482" s="4" t="s">
        <v>2952</v>
      </c>
      <c r="Q482" s="6" t="s">
        <v>28</v>
      </c>
      <c r="R482" s="6"/>
      <c r="S482" s="3"/>
      <c r="T482" s="3"/>
      <c r="U482" s="3"/>
      <c r="V482" s="3"/>
      <c r="W482" s="3"/>
      <c r="X482" s="3"/>
      <c r="Y482" s="3"/>
    </row>
    <row r="483">
      <c r="A483" s="4" t="s">
        <v>2953</v>
      </c>
      <c r="B483" s="4" t="s">
        <v>2954</v>
      </c>
      <c r="C483" s="4">
        <v>2018.0</v>
      </c>
      <c r="D483" s="4" t="s">
        <v>137</v>
      </c>
      <c r="E483" s="4" t="s">
        <v>32</v>
      </c>
      <c r="F483" s="4">
        <v>4.0</v>
      </c>
      <c r="G483" s="4">
        <v>35.0</v>
      </c>
      <c r="H483" s="4">
        <v>2.0</v>
      </c>
      <c r="I483" s="4">
        <v>540.0</v>
      </c>
      <c r="J483" s="4">
        <v>574.0</v>
      </c>
      <c r="K483" s="4" t="s">
        <v>2955</v>
      </c>
      <c r="L483" s="4">
        <v>101.0</v>
      </c>
      <c r="M483" s="5" t="s">
        <v>2956</v>
      </c>
      <c r="N483" s="4" t="s">
        <v>2957</v>
      </c>
      <c r="O483" s="4" t="s">
        <v>26</v>
      </c>
      <c r="P483" s="4" t="s">
        <v>2958</v>
      </c>
      <c r="Q483" s="6" t="s">
        <v>101</v>
      </c>
      <c r="R483" s="6"/>
      <c r="S483" s="3"/>
      <c r="T483" s="3"/>
      <c r="U483" s="3"/>
      <c r="V483" s="3"/>
      <c r="W483" s="3"/>
      <c r="X483" s="3"/>
      <c r="Y483" s="3"/>
    </row>
    <row r="484">
      <c r="A484" s="4" t="s">
        <v>2959</v>
      </c>
      <c r="B484" s="4" t="s">
        <v>2960</v>
      </c>
      <c r="C484" s="4">
        <v>2012.0</v>
      </c>
      <c r="D484" s="4" t="s">
        <v>701</v>
      </c>
      <c r="E484" s="4" t="s">
        <v>32</v>
      </c>
      <c r="F484" s="4">
        <v>4.0</v>
      </c>
      <c r="G484" s="4">
        <v>22.0</v>
      </c>
      <c r="H484" s="4">
        <v>6.0</v>
      </c>
      <c r="I484" s="4">
        <v>475.0</v>
      </c>
      <c r="J484" s="4">
        <v>503.0</v>
      </c>
      <c r="K484" s="4" t="s">
        <v>2961</v>
      </c>
      <c r="L484" s="4">
        <v>55.0</v>
      </c>
      <c r="M484" s="5" t="s">
        <v>2962</v>
      </c>
      <c r="N484" s="4" t="s">
        <v>2963</v>
      </c>
      <c r="O484" s="4" t="s">
        <v>26</v>
      </c>
      <c r="P484" s="4" t="s">
        <v>2964</v>
      </c>
      <c r="Q484" s="6" t="s">
        <v>28</v>
      </c>
      <c r="R484" s="6"/>
      <c r="S484" s="3"/>
      <c r="T484" s="3"/>
      <c r="U484" s="3"/>
      <c r="V484" s="3"/>
      <c r="W484" s="3"/>
      <c r="X484" s="3"/>
      <c r="Y484" s="3"/>
    </row>
    <row r="485">
      <c r="A485" s="4" t="s">
        <v>2965</v>
      </c>
      <c r="B485" s="4" t="s">
        <v>2966</v>
      </c>
      <c r="C485" s="4">
        <v>1994.0</v>
      </c>
      <c r="D485" s="4" t="s">
        <v>245</v>
      </c>
      <c r="E485" s="4" t="s">
        <v>32</v>
      </c>
      <c r="F485" s="4">
        <v>4.0</v>
      </c>
      <c r="G485" s="4">
        <v>3.0</v>
      </c>
      <c r="H485" s="4">
        <v>3.0</v>
      </c>
      <c r="I485" s="4">
        <v>236.0</v>
      </c>
      <c r="J485" s="4">
        <v>253.0</v>
      </c>
      <c r="K485" s="4" t="s">
        <v>2967</v>
      </c>
      <c r="L485" s="4">
        <v>0.0</v>
      </c>
      <c r="M485" s="5" t="s">
        <v>2968</v>
      </c>
      <c r="N485" s="4" t="s">
        <v>2969</v>
      </c>
      <c r="O485" s="4" t="s">
        <v>26</v>
      </c>
      <c r="P485" s="4" t="s">
        <v>2970</v>
      </c>
      <c r="Q485" s="6" t="s">
        <v>28</v>
      </c>
      <c r="R485" s="6"/>
      <c r="S485" s="3"/>
      <c r="T485" s="3"/>
      <c r="U485" s="3"/>
      <c r="V485" s="3"/>
      <c r="W485" s="3"/>
      <c r="X485" s="3"/>
      <c r="Y485" s="3"/>
    </row>
    <row r="486">
      <c r="A486" s="4" t="s">
        <v>2971</v>
      </c>
      <c r="B486" s="4" t="s">
        <v>2972</v>
      </c>
      <c r="C486" s="4">
        <v>2011.0</v>
      </c>
      <c r="D486" s="4" t="s">
        <v>47</v>
      </c>
      <c r="E486" s="4" t="s">
        <v>32</v>
      </c>
      <c r="F486" s="4" t="s">
        <v>22</v>
      </c>
      <c r="G486" s="4">
        <v>22.0</v>
      </c>
      <c r="H486" s="4">
        <v>1.0</v>
      </c>
      <c r="I486" s="4">
        <v>134.0</v>
      </c>
      <c r="J486" s="4">
        <v>152.0</v>
      </c>
      <c r="K486" s="4" t="s">
        <v>2973</v>
      </c>
      <c r="L486" s="4">
        <v>67.0</v>
      </c>
      <c r="M486" s="5" t="s">
        <v>2974</v>
      </c>
      <c r="N486" s="4" t="s">
        <v>2975</v>
      </c>
      <c r="O486" s="4" t="s">
        <v>26</v>
      </c>
      <c r="P486" s="4" t="s">
        <v>2976</v>
      </c>
      <c r="Q486" s="6" t="s">
        <v>28</v>
      </c>
      <c r="R486" s="6"/>
      <c r="S486" s="3"/>
      <c r="T486" s="3"/>
      <c r="U486" s="3"/>
      <c r="V486" s="3"/>
      <c r="W486" s="3"/>
      <c r="X486" s="3"/>
      <c r="Y486" s="3"/>
    </row>
    <row r="487">
      <c r="A487" s="4" t="s">
        <v>2977</v>
      </c>
      <c r="B487" s="4" t="s">
        <v>2978</v>
      </c>
      <c r="C487" s="4">
        <v>2019.0</v>
      </c>
      <c r="D487" s="4" t="s">
        <v>78</v>
      </c>
      <c r="E487" s="4" t="s">
        <v>79</v>
      </c>
      <c r="F487" s="4">
        <v>4.0</v>
      </c>
      <c r="G487" s="4">
        <v>36.0</v>
      </c>
      <c r="H487" s="4">
        <v>4.0</v>
      </c>
      <c r="I487" s="4">
        <v>442.0</v>
      </c>
      <c r="J487" s="4">
        <v>466.0</v>
      </c>
      <c r="K487" s="4" t="s">
        <v>2979</v>
      </c>
      <c r="L487" s="4">
        <v>22.0</v>
      </c>
      <c r="M487" s="5" t="s">
        <v>2980</v>
      </c>
      <c r="N487" s="4" t="s">
        <v>2981</v>
      </c>
      <c r="O487" s="4" t="s">
        <v>26</v>
      </c>
      <c r="P487" s="4" t="s">
        <v>2982</v>
      </c>
      <c r="Q487" s="6" t="s">
        <v>28</v>
      </c>
      <c r="R487" s="6"/>
      <c r="S487" s="3"/>
      <c r="T487" s="3"/>
      <c r="U487" s="3"/>
      <c r="V487" s="3"/>
      <c r="W487" s="3"/>
      <c r="X487" s="3"/>
      <c r="Y487" s="3"/>
    </row>
    <row r="488">
      <c r="A488" s="4" t="s">
        <v>2983</v>
      </c>
      <c r="B488" s="4" t="s">
        <v>2984</v>
      </c>
      <c r="C488" s="4">
        <v>2008.0</v>
      </c>
      <c r="D488" s="4" t="s">
        <v>199</v>
      </c>
      <c r="E488" s="4" t="s">
        <v>21</v>
      </c>
      <c r="F488" s="4" t="s">
        <v>22</v>
      </c>
      <c r="G488" s="4">
        <v>83.0</v>
      </c>
      <c r="H488" s="4">
        <v>4.0</v>
      </c>
      <c r="I488" s="4">
        <v>957.0</v>
      </c>
      <c r="J488" s="4">
        <v>995.0</v>
      </c>
      <c r="K488" s="4" t="s">
        <v>2985</v>
      </c>
      <c r="L488" s="4">
        <v>111.0</v>
      </c>
      <c r="M488" s="5" t="s">
        <v>2986</v>
      </c>
      <c r="N488" s="4" t="s">
        <v>2987</v>
      </c>
      <c r="O488" s="4" t="s">
        <v>26</v>
      </c>
      <c r="P488" s="4" t="s">
        <v>2988</v>
      </c>
      <c r="Q488" s="6" t="s">
        <v>101</v>
      </c>
      <c r="R488" s="6"/>
      <c r="S488" s="3"/>
      <c r="T488" s="3"/>
      <c r="U488" s="3"/>
      <c r="V488" s="3"/>
      <c r="W488" s="3"/>
      <c r="X488" s="3"/>
      <c r="Y488" s="3"/>
    </row>
    <row r="489">
      <c r="A489" s="4" t="s">
        <v>2989</v>
      </c>
      <c r="B489" s="4" t="s">
        <v>2990</v>
      </c>
      <c r="C489" s="4">
        <v>2003.0</v>
      </c>
      <c r="D489" s="4" t="s">
        <v>47</v>
      </c>
      <c r="E489" s="4" t="s">
        <v>32</v>
      </c>
      <c r="F489" s="4" t="s">
        <v>22</v>
      </c>
      <c r="G489" s="4">
        <v>14.0</v>
      </c>
      <c r="H489" s="4">
        <v>2.0</v>
      </c>
      <c r="I489" s="4">
        <v>127.0</v>
      </c>
      <c r="J489" s="4" t="s">
        <v>2991</v>
      </c>
      <c r="K489" s="4" t="s">
        <v>2992</v>
      </c>
      <c r="L489" s="4">
        <v>447.0</v>
      </c>
      <c r="M489" s="5" t="s">
        <v>2993</v>
      </c>
      <c r="N489" s="4" t="s">
        <v>2994</v>
      </c>
      <c r="O489" s="4" t="s">
        <v>26</v>
      </c>
      <c r="P489" s="4" t="s">
        <v>2995</v>
      </c>
      <c r="Q489" s="6" t="s">
        <v>28</v>
      </c>
      <c r="R489" s="6"/>
      <c r="S489" s="3"/>
      <c r="T489" s="3"/>
      <c r="U489" s="3"/>
      <c r="V489" s="3"/>
      <c r="W489" s="3"/>
      <c r="X489" s="3"/>
      <c r="Y489" s="3"/>
    </row>
    <row r="490">
      <c r="A490" s="4" t="s">
        <v>2996</v>
      </c>
      <c r="B490" s="4" t="s">
        <v>2997</v>
      </c>
      <c r="C490" s="4">
        <v>2019.0</v>
      </c>
      <c r="D490" s="4" t="s">
        <v>701</v>
      </c>
      <c r="E490" s="4" t="s">
        <v>32</v>
      </c>
      <c r="F490" s="4">
        <v>4.0</v>
      </c>
      <c r="G490" s="4">
        <v>29.0</v>
      </c>
      <c r="H490" s="4">
        <v>1.0</v>
      </c>
      <c r="I490" s="4">
        <v>200.0</v>
      </c>
      <c r="J490" s="4">
        <v>223.0</v>
      </c>
      <c r="K490" s="4" t="s">
        <v>2998</v>
      </c>
      <c r="L490" s="4">
        <v>197.0</v>
      </c>
      <c r="M490" s="5" t="s">
        <v>2999</v>
      </c>
      <c r="N490" s="4" t="s">
        <v>3000</v>
      </c>
      <c r="O490" s="4" t="s">
        <v>26</v>
      </c>
      <c r="P490" s="4" t="s">
        <v>3001</v>
      </c>
      <c r="Q490" s="6" t="s">
        <v>101</v>
      </c>
      <c r="R490" s="6"/>
      <c r="S490" s="3"/>
      <c r="T490" s="3"/>
      <c r="U490" s="3"/>
      <c r="V490" s="3"/>
      <c r="W490" s="3"/>
      <c r="X490" s="3"/>
      <c r="Y490" s="3"/>
    </row>
    <row r="491">
      <c r="A491" s="4" t="s">
        <v>3002</v>
      </c>
      <c r="B491" s="4" t="s">
        <v>3003</v>
      </c>
      <c r="C491" s="4">
        <v>2008.0</v>
      </c>
      <c r="D491" s="4" t="s">
        <v>137</v>
      </c>
      <c r="E491" s="4" t="s">
        <v>32</v>
      </c>
      <c r="F491" s="4">
        <v>4.0</v>
      </c>
      <c r="G491" s="4">
        <v>25.0</v>
      </c>
      <c r="H491" s="4">
        <v>4.0</v>
      </c>
      <c r="I491" s="4">
        <v>51.0</v>
      </c>
      <c r="J491" s="4">
        <v>80.0</v>
      </c>
      <c r="K491" s="4" t="s">
        <v>3004</v>
      </c>
      <c r="L491" s="4">
        <v>40.0</v>
      </c>
      <c r="M491" s="5" t="s">
        <v>3005</v>
      </c>
      <c r="N491" s="4" t="s">
        <v>3006</v>
      </c>
      <c r="O491" s="4" t="s">
        <v>26</v>
      </c>
      <c r="P491" s="4" t="s">
        <v>3007</v>
      </c>
      <c r="Q491" s="6" t="s">
        <v>101</v>
      </c>
      <c r="R491" s="6"/>
      <c r="S491" s="3"/>
      <c r="T491" s="3"/>
      <c r="U491" s="3"/>
      <c r="V491" s="3"/>
      <c r="W491" s="3"/>
      <c r="X491" s="3"/>
      <c r="Y491" s="3"/>
    </row>
    <row r="492">
      <c r="A492" s="4" t="s">
        <v>3008</v>
      </c>
      <c r="B492" s="4" t="s">
        <v>3009</v>
      </c>
      <c r="C492" s="4">
        <v>2019.0</v>
      </c>
      <c r="D492" s="4" t="s">
        <v>2338</v>
      </c>
      <c r="E492" s="4" t="s">
        <v>145</v>
      </c>
      <c r="F492" s="4">
        <v>4.0</v>
      </c>
      <c r="G492" s="4">
        <v>36.0</v>
      </c>
      <c r="H492" s="4">
        <v>3.0</v>
      </c>
      <c r="I492" s="4">
        <v>385.0</v>
      </c>
      <c r="J492" s="4">
        <v>399.0</v>
      </c>
      <c r="K492" s="4" t="s">
        <v>3010</v>
      </c>
      <c r="L492" s="4">
        <v>20.0</v>
      </c>
      <c r="M492" s="5" t="s">
        <v>3011</v>
      </c>
      <c r="N492" s="4" t="s">
        <v>3012</v>
      </c>
      <c r="O492" s="4" t="s">
        <v>26</v>
      </c>
      <c r="P492" s="4" t="s">
        <v>3013</v>
      </c>
      <c r="Q492" s="6" t="s">
        <v>101</v>
      </c>
      <c r="R492" s="6"/>
      <c r="S492" s="3"/>
      <c r="T492" s="3"/>
      <c r="U492" s="3"/>
      <c r="V492" s="3"/>
      <c r="W492" s="3"/>
      <c r="X492" s="3"/>
      <c r="Y492" s="3"/>
    </row>
    <row r="493">
      <c r="A493" s="4" t="s">
        <v>3014</v>
      </c>
      <c r="B493" s="4" t="s">
        <v>3015</v>
      </c>
      <c r="C493" s="4">
        <v>2019.0</v>
      </c>
      <c r="D493" s="4" t="s">
        <v>245</v>
      </c>
      <c r="E493" s="4" t="s">
        <v>32</v>
      </c>
      <c r="F493" s="4">
        <v>4.0</v>
      </c>
      <c r="G493" s="4">
        <v>28.0</v>
      </c>
      <c r="H493" s="4">
        <v>4.0</v>
      </c>
      <c r="I493" s="9"/>
      <c r="J493" s="9"/>
      <c r="K493" s="4" t="s">
        <v>3016</v>
      </c>
      <c r="L493" s="4">
        <v>6.0</v>
      </c>
      <c r="M493" s="5" t="s">
        <v>3017</v>
      </c>
      <c r="N493" s="4" t="s">
        <v>3018</v>
      </c>
      <c r="O493" s="4" t="s">
        <v>26</v>
      </c>
      <c r="P493" s="4" t="s">
        <v>3019</v>
      </c>
      <c r="Q493" s="6" t="s">
        <v>101</v>
      </c>
      <c r="R493" s="6"/>
      <c r="S493" s="3"/>
      <c r="T493" s="3"/>
      <c r="U493" s="3"/>
      <c r="V493" s="3"/>
      <c r="W493" s="3"/>
      <c r="X493" s="3"/>
      <c r="Y493" s="3"/>
    </row>
    <row r="494">
      <c r="A494" s="4" t="s">
        <v>3020</v>
      </c>
      <c r="B494" s="4" t="s">
        <v>3021</v>
      </c>
      <c r="C494" s="4">
        <v>2015.0</v>
      </c>
      <c r="D494" s="4" t="s">
        <v>87</v>
      </c>
      <c r="E494" s="4" t="s">
        <v>88</v>
      </c>
      <c r="F494" s="4">
        <v>4.0</v>
      </c>
      <c r="G494" s="4">
        <v>35.0</v>
      </c>
      <c r="H494" s="4">
        <v>8.0</v>
      </c>
      <c r="I494" s="4">
        <v>1207.0</v>
      </c>
      <c r="J494" s="4">
        <v>1223.0</v>
      </c>
      <c r="K494" s="4" t="s">
        <v>3022</v>
      </c>
      <c r="L494" s="4">
        <v>8.0</v>
      </c>
      <c r="M494" s="5" t="s">
        <v>3023</v>
      </c>
      <c r="N494" s="4" t="s">
        <v>3024</v>
      </c>
      <c r="O494" s="4" t="s">
        <v>26</v>
      </c>
      <c r="P494" s="4" t="s">
        <v>3025</v>
      </c>
      <c r="Q494" s="6" t="s">
        <v>28</v>
      </c>
      <c r="R494" s="6"/>
      <c r="S494" s="3"/>
      <c r="T494" s="3"/>
      <c r="U494" s="3"/>
      <c r="V494" s="3"/>
      <c r="W494" s="3"/>
      <c r="X494" s="3"/>
      <c r="Y494" s="3"/>
    </row>
    <row r="495">
      <c r="A495" s="4" t="s">
        <v>3026</v>
      </c>
      <c r="B495" s="4" t="s">
        <v>3027</v>
      </c>
      <c r="C495" s="4">
        <v>2005.0</v>
      </c>
      <c r="D495" s="4" t="s">
        <v>2696</v>
      </c>
      <c r="E495" s="4" t="s">
        <v>145</v>
      </c>
      <c r="F495" s="4" t="s">
        <v>22</v>
      </c>
      <c r="G495" s="4">
        <v>69.0</v>
      </c>
      <c r="H495" s="4">
        <v>4.0</v>
      </c>
      <c r="I495" s="4">
        <v>201.0</v>
      </c>
      <c r="J495" s="4">
        <v>209.0</v>
      </c>
      <c r="K495" s="4" t="s">
        <v>3028</v>
      </c>
      <c r="L495" s="4">
        <v>474.0</v>
      </c>
      <c r="M495" s="5" t="s">
        <v>3029</v>
      </c>
      <c r="N495" s="4" t="s">
        <v>3030</v>
      </c>
      <c r="O495" s="4" t="s">
        <v>26</v>
      </c>
      <c r="P495" s="4" t="s">
        <v>3031</v>
      </c>
      <c r="Q495" s="6" t="s">
        <v>28</v>
      </c>
      <c r="R495" s="7" t="s">
        <v>128</v>
      </c>
      <c r="S495" s="3"/>
      <c r="T495" s="3"/>
      <c r="U495" s="3"/>
      <c r="V495" s="3"/>
      <c r="W495" s="3"/>
      <c r="X495" s="3"/>
      <c r="Y495" s="3"/>
    </row>
    <row r="496">
      <c r="A496" s="4" t="s">
        <v>3032</v>
      </c>
      <c r="B496" s="4" t="s">
        <v>3033</v>
      </c>
      <c r="C496" s="4">
        <v>2018.0</v>
      </c>
      <c r="D496" s="4" t="s">
        <v>310</v>
      </c>
      <c r="E496" s="4" t="s">
        <v>32</v>
      </c>
      <c r="F496" s="4" t="s">
        <v>22</v>
      </c>
      <c r="G496" s="4">
        <v>19.0</v>
      </c>
      <c r="H496" s="4">
        <v>10.0</v>
      </c>
      <c r="I496" s="4">
        <v>1001.0</v>
      </c>
      <c r="J496" s="4">
        <v>1019.0</v>
      </c>
      <c r="K496" s="4" t="s">
        <v>3034</v>
      </c>
      <c r="L496" s="4">
        <v>23.0</v>
      </c>
      <c r="M496" s="5" t="s">
        <v>3035</v>
      </c>
      <c r="N496" s="4" t="s">
        <v>3036</v>
      </c>
      <c r="O496" s="4" t="s">
        <v>26</v>
      </c>
      <c r="P496" s="4" t="s">
        <v>3037</v>
      </c>
      <c r="Q496" s="6" t="s">
        <v>101</v>
      </c>
      <c r="R496" s="6"/>
      <c r="S496" s="3"/>
      <c r="T496" s="3"/>
      <c r="U496" s="3"/>
      <c r="V496" s="3"/>
      <c r="W496" s="3"/>
      <c r="X496" s="3"/>
      <c r="Y496" s="3"/>
    </row>
    <row r="497">
      <c r="A497" s="4" t="s">
        <v>3038</v>
      </c>
      <c r="B497" s="4" t="s">
        <v>3039</v>
      </c>
      <c r="C497" s="4">
        <v>2018.0</v>
      </c>
      <c r="D497" s="4" t="s">
        <v>137</v>
      </c>
      <c r="E497" s="4" t="s">
        <v>32</v>
      </c>
      <c r="F497" s="4">
        <v>4.0</v>
      </c>
      <c r="G497" s="4">
        <v>35.0</v>
      </c>
      <c r="H497" s="4">
        <v>3.0</v>
      </c>
      <c r="I497" s="4">
        <v>776.0</v>
      </c>
      <c r="J497" s="4">
        <v>812.0</v>
      </c>
      <c r="K497" s="4" t="s">
        <v>3040</v>
      </c>
      <c r="L497" s="4">
        <v>35.0</v>
      </c>
      <c r="M497" s="5" t="s">
        <v>3041</v>
      </c>
      <c r="N497" s="4" t="s">
        <v>3042</v>
      </c>
      <c r="O497" s="4" t="s">
        <v>26</v>
      </c>
      <c r="P497" s="4" t="s">
        <v>3043</v>
      </c>
      <c r="Q497" s="6" t="s">
        <v>101</v>
      </c>
      <c r="R497" s="6"/>
      <c r="S497" s="3"/>
      <c r="T497" s="3"/>
      <c r="U497" s="3"/>
      <c r="V497" s="3"/>
      <c r="W497" s="3"/>
      <c r="X497" s="3"/>
      <c r="Y497" s="3"/>
    </row>
    <row r="498">
      <c r="A498" s="4" t="s">
        <v>3044</v>
      </c>
      <c r="B498" s="4" t="s">
        <v>3045</v>
      </c>
      <c r="C498" s="4">
        <v>2022.0</v>
      </c>
      <c r="D498" s="4" t="s">
        <v>104</v>
      </c>
      <c r="E498" s="4" t="s">
        <v>64</v>
      </c>
      <c r="F498" s="4">
        <v>4.0</v>
      </c>
      <c r="G498" s="4">
        <v>303.0</v>
      </c>
      <c r="H498" s="4">
        <v>3.0</v>
      </c>
      <c r="I498" s="4">
        <v>1168.0</v>
      </c>
      <c r="J498" s="4">
        <v>1182.0</v>
      </c>
      <c r="K498" s="4" t="s">
        <v>3046</v>
      </c>
      <c r="L498" s="4">
        <v>1.0</v>
      </c>
      <c r="M498" s="5" t="s">
        <v>3047</v>
      </c>
      <c r="N498" s="4" t="s">
        <v>3048</v>
      </c>
      <c r="O498" s="4" t="s">
        <v>26</v>
      </c>
      <c r="P498" s="4" t="s">
        <v>3049</v>
      </c>
      <c r="Q498" s="6" t="s">
        <v>28</v>
      </c>
      <c r="R498" s="3"/>
      <c r="S498" s="3"/>
      <c r="T498" s="3"/>
      <c r="U498" s="3"/>
      <c r="V498" s="3"/>
      <c r="W498" s="3"/>
      <c r="X498" s="3"/>
      <c r="Y498" s="3"/>
    </row>
    <row r="499">
      <c r="A499" s="4" t="s">
        <v>3050</v>
      </c>
      <c r="B499" s="4" t="s">
        <v>3051</v>
      </c>
      <c r="C499" s="4">
        <v>2009.0</v>
      </c>
      <c r="D499" s="4" t="s">
        <v>245</v>
      </c>
      <c r="E499" s="4" t="s">
        <v>32</v>
      </c>
      <c r="F499" s="4">
        <v>4.0</v>
      </c>
      <c r="G499" s="4">
        <v>18.0</v>
      </c>
      <c r="H499" s="4">
        <v>1.0</v>
      </c>
      <c r="I499" s="4">
        <v>31.0</v>
      </c>
      <c r="J499" s="4">
        <v>45.0</v>
      </c>
      <c r="K499" s="4" t="s">
        <v>3052</v>
      </c>
      <c r="L499" s="4">
        <v>32.0</v>
      </c>
      <c r="M499" s="5" t="s">
        <v>3053</v>
      </c>
      <c r="N499" s="4" t="s">
        <v>3054</v>
      </c>
      <c r="O499" s="4" t="s">
        <v>26</v>
      </c>
      <c r="P499" s="4" t="s">
        <v>3055</v>
      </c>
      <c r="Q499" s="6" t="s">
        <v>28</v>
      </c>
      <c r="R499" s="6"/>
      <c r="S499" s="3"/>
      <c r="T499" s="3"/>
      <c r="U499" s="3"/>
      <c r="V499" s="3"/>
      <c r="W499" s="3"/>
      <c r="X499" s="3"/>
      <c r="Y499" s="3"/>
    </row>
    <row r="500">
      <c r="A500" s="4" t="s">
        <v>3056</v>
      </c>
      <c r="B500" s="4" t="s">
        <v>3057</v>
      </c>
      <c r="C500" s="4">
        <v>2022.0</v>
      </c>
      <c r="D500" s="4" t="s">
        <v>232</v>
      </c>
      <c r="E500" s="4" t="s">
        <v>88</v>
      </c>
      <c r="F500" s="4">
        <v>4.0</v>
      </c>
      <c r="G500" s="4">
        <v>31.0</v>
      </c>
      <c r="H500" s="4">
        <v>5.0</v>
      </c>
      <c r="I500" s="4">
        <v>2038.0</v>
      </c>
      <c r="J500" s="4">
        <v>2066.0</v>
      </c>
      <c r="K500" s="4" t="s">
        <v>3058</v>
      </c>
      <c r="L500" s="4">
        <v>0.0</v>
      </c>
      <c r="M500" s="5" t="s">
        <v>3059</v>
      </c>
      <c r="N500" s="4" t="s">
        <v>3060</v>
      </c>
      <c r="O500" s="4" t="s">
        <v>26</v>
      </c>
      <c r="P500" s="4" t="s">
        <v>3061</v>
      </c>
      <c r="Q500" s="6" t="s">
        <v>28</v>
      </c>
      <c r="R500" s="3"/>
      <c r="S500" s="3"/>
      <c r="T500" s="3"/>
      <c r="U500" s="3"/>
      <c r="V500" s="3"/>
      <c r="W500" s="3"/>
      <c r="X500" s="3"/>
      <c r="Y500" s="3"/>
    </row>
    <row r="501">
      <c r="A501" s="4" t="s">
        <v>3062</v>
      </c>
      <c r="B501" s="4" t="s">
        <v>3063</v>
      </c>
      <c r="C501" s="4">
        <v>2022.0</v>
      </c>
      <c r="D501" s="4" t="s">
        <v>1672</v>
      </c>
      <c r="E501" s="4" t="s">
        <v>21</v>
      </c>
      <c r="F501" s="4">
        <v>4.0</v>
      </c>
      <c r="G501" s="9"/>
      <c r="H501" s="9"/>
      <c r="I501" s="9"/>
      <c r="J501" s="9"/>
      <c r="K501" s="4" t="s">
        <v>3064</v>
      </c>
      <c r="L501" s="4">
        <v>0.0</v>
      </c>
      <c r="M501" s="5" t="s">
        <v>3065</v>
      </c>
      <c r="N501" s="4" t="s">
        <v>3066</v>
      </c>
      <c r="O501" s="4" t="s">
        <v>26</v>
      </c>
      <c r="P501" s="4" t="s">
        <v>3067</v>
      </c>
      <c r="Q501" s="6" t="s">
        <v>28</v>
      </c>
      <c r="R501" s="3"/>
      <c r="S501" s="3"/>
      <c r="T501" s="3"/>
      <c r="U501" s="3"/>
      <c r="V501" s="3"/>
      <c r="W501" s="3"/>
      <c r="X501" s="3"/>
      <c r="Y501" s="3"/>
    </row>
    <row r="502">
      <c r="A502" s="4" t="s">
        <v>3068</v>
      </c>
      <c r="B502" s="4" t="s">
        <v>3069</v>
      </c>
      <c r="C502" s="4">
        <v>2011.0</v>
      </c>
      <c r="D502" s="4" t="s">
        <v>20</v>
      </c>
      <c r="E502" s="4" t="s">
        <v>21</v>
      </c>
      <c r="F502" s="4" t="s">
        <v>22</v>
      </c>
      <c r="G502" s="4">
        <v>49.0</v>
      </c>
      <c r="H502" s="4">
        <v>4.0</v>
      </c>
      <c r="I502" s="4">
        <v>1001.0</v>
      </c>
      <c r="J502" s="4">
        <v>1039.0</v>
      </c>
      <c r="K502" s="4" t="s">
        <v>3070</v>
      </c>
      <c r="L502" s="4">
        <v>67.0</v>
      </c>
      <c r="M502" s="5" t="s">
        <v>3071</v>
      </c>
      <c r="N502" s="4" t="s">
        <v>3072</v>
      </c>
      <c r="O502" s="4" t="s">
        <v>26</v>
      </c>
      <c r="P502" s="4" t="s">
        <v>3073</v>
      </c>
      <c r="Q502" s="6" t="s">
        <v>28</v>
      </c>
      <c r="R502" s="3"/>
      <c r="S502" s="3"/>
      <c r="T502" s="3"/>
      <c r="U502" s="3"/>
      <c r="V502" s="3"/>
      <c r="W502" s="3"/>
      <c r="X502" s="3"/>
      <c r="Y502" s="3"/>
    </row>
    <row r="503">
      <c r="A503" s="4" t="s">
        <v>3074</v>
      </c>
      <c r="B503" s="4" t="s">
        <v>3075</v>
      </c>
      <c r="C503" s="4">
        <v>2018.0</v>
      </c>
      <c r="D503" s="4" t="s">
        <v>78</v>
      </c>
      <c r="E503" s="4" t="s">
        <v>79</v>
      </c>
      <c r="F503" s="4">
        <v>4.0</v>
      </c>
      <c r="G503" s="4">
        <v>35.0</v>
      </c>
      <c r="H503" s="4">
        <v>5.0</v>
      </c>
      <c r="I503" s="4">
        <v>720.0</v>
      </c>
      <c r="J503" s="4">
        <v>741.0</v>
      </c>
      <c r="K503" s="4" t="s">
        <v>3076</v>
      </c>
      <c r="L503" s="4">
        <v>54.0</v>
      </c>
      <c r="M503" s="5" t="s">
        <v>3077</v>
      </c>
      <c r="N503" s="4" t="s">
        <v>3078</v>
      </c>
      <c r="O503" s="4" t="s">
        <v>26</v>
      </c>
      <c r="P503" s="4" t="s">
        <v>3079</v>
      </c>
      <c r="Q503" s="6" t="s">
        <v>101</v>
      </c>
      <c r="R503" s="6"/>
      <c r="S503" s="3"/>
      <c r="T503" s="3"/>
      <c r="U503" s="3"/>
      <c r="V503" s="3"/>
      <c r="W503" s="3"/>
      <c r="X503" s="3"/>
      <c r="Y503" s="3"/>
    </row>
    <row r="504">
      <c r="A504" s="4" t="s">
        <v>3080</v>
      </c>
      <c r="B504" s="4" t="s">
        <v>3081</v>
      </c>
      <c r="C504" s="4">
        <v>2018.0</v>
      </c>
      <c r="D504" s="4" t="s">
        <v>701</v>
      </c>
      <c r="E504" s="4" t="s">
        <v>32</v>
      </c>
      <c r="F504" s="4">
        <v>4.0</v>
      </c>
      <c r="G504" s="4">
        <v>28.0</v>
      </c>
      <c r="H504" s="4">
        <v>5.0</v>
      </c>
      <c r="I504" s="4">
        <v>765.0</v>
      </c>
      <c r="J504" s="4">
        <v>795.0</v>
      </c>
      <c r="K504" s="4" t="s">
        <v>3082</v>
      </c>
      <c r="L504" s="4">
        <v>24.0</v>
      </c>
      <c r="M504" s="5" t="s">
        <v>3083</v>
      </c>
      <c r="N504" s="4" t="s">
        <v>3084</v>
      </c>
      <c r="O504" s="4" t="s">
        <v>26</v>
      </c>
      <c r="P504" s="4" t="s">
        <v>3085</v>
      </c>
      <c r="Q504" s="6" t="s">
        <v>101</v>
      </c>
      <c r="R504" s="6"/>
      <c r="S504" s="3"/>
      <c r="T504" s="3"/>
      <c r="U504" s="3"/>
      <c r="V504" s="3"/>
      <c r="W504" s="3"/>
      <c r="X504" s="3"/>
      <c r="Y504" s="3"/>
    </row>
    <row r="505">
      <c r="A505" s="4" t="s">
        <v>3086</v>
      </c>
      <c r="B505" s="4" t="s">
        <v>3087</v>
      </c>
      <c r="C505" s="4">
        <v>2017.0</v>
      </c>
      <c r="D505" s="4" t="s">
        <v>310</v>
      </c>
      <c r="E505" s="4" t="s">
        <v>32</v>
      </c>
      <c r="F505" s="4" t="s">
        <v>22</v>
      </c>
      <c r="G505" s="4">
        <v>18.0</v>
      </c>
      <c r="H505" s="4">
        <v>7.0</v>
      </c>
      <c r="I505" s="4">
        <v>516.0</v>
      </c>
      <c r="J505" s="4">
        <v>541.0</v>
      </c>
      <c r="K505" s="4" t="s">
        <v>3088</v>
      </c>
      <c r="L505" s="4">
        <v>39.0</v>
      </c>
      <c r="M505" s="5" t="s">
        <v>3089</v>
      </c>
      <c r="N505" s="4" t="s">
        <v>3090</v>
      </c>
      <c r="O505" s="4" t="s">
        <v>26</v>
      </c>
      <c r="P505" s="4" t="s">
        <v>3091</v>
      </c>
      <c r="Q505" s="6" t="s">
        <v>101</v>
      </c>
      <c r="R505" s="6"/>
      <c r="S505" s="3"/>
      <c r="T505" s="3"/>
      <c r="U505" s="3"/>
      <c r="V505" s="3"/>
      <c r="W505" s="3"/>
      <c r="X505" s="3"/>
      <c r="Y505" s="3"/>
    </row>
    <row r="506">
      <c r="A506" s="4" t="s">
        <v>3092</v>
      </c>
      <c r="B506" s="4" t="s">
        <v>3093</v>
      </c>
      <c r="C506" s="4">
        <v>2022.0</v>
      </c>
      <c r="D506" s="4" t="s">
        <v>87</v>
      </c>
      <c r="E506" s="4" t="s">
        <v>88</v>
      </c>
      <c r="F506" s="4">
        <v>4.0</v>
      </c>
      <c r="G506" s="4">
        <v>42.0</v>
      </c>
      <c r="H506" s="4">
        <v>4.0</v>
      </c>
      <c r="I506" s="4">
        <v>526.0</v>
      </c>
      <c r="J506" s="4">
        <v>551.0</v>
      </c>
      <c r="K506" s="4" t="s">
        <v>3094</v>
      </c>
      <c r="L506" s="4">
        <v>4.0</v>
      </c>
      <c r="M506" s="5" t="s">
        <v>3095</v>
      </c>
      <c r="N506" s="4" t="s">
        <v>3096</v>
      </c>
      <c r="O506" s="4" t="s">
        <v>26</v>
      </c>
      <c r="P506" s="4" t="s">
        <v>3097</v>
      </c>
      <c r="Q506" s="6" t="s">
        <v>28</v>
      </c>
      <c r="R506" s="6"/>
      <c r="S506" s="3"/>
      <c r="T506" s="3"/>
      <c r="U506" s="3"/>
      <c r="V506" s="3"/>
      <c r="W506" s="3"/>
      <c r="X506" s="3"/>
      <c r="Y506" s="3"/>
    </row>
    <row r="507">
      <c r="A507" s="4" t="s">
        <v>3098</v>
      </c>
      <c r="B507" s="4" t="s">
        <v>3099</v>
      </c>
      <c r="C507" s="4">
        <v>2009.0</v>
      </c>
      <c r="D507" s="4" t="s">
        <v>104</v>
      </c>
      <c r="E507" s="4" t="s">
        <v>64</v>
      </c>
      <c r="F507" s="4">
        <v>4.0</v>
      </c>
      <c r="G507" s="4">
        <v>194.0</v>
      </c>
      <c r="H507" s="4">
        <v>3.0</v>
      </c>
      <c r="I507" s="4">
        <v>856.0</v>
      </c>
      <c r="J507" s="4">
        <v>872.0</v>
      </c>
      <c r="K507" s="4" t="s">
        <v>3100</v>
      </c>
      <c r="L507" s="4">
        <v>49.0</v>
      </c>
      <c r="M507" s="5" t="s">
        <v>3101</v>
      </c>
      <c r="N507" s="4" t="s">
        <v>3102</v>
      </c>
      <c r="O507" s="4" t="s">
        <v>26</v>
      </c>
      <c r="P507" s="4" t="s">
        <v>3103</v>
      </c>
      <c r="Q507" s="6" t="s">
        <v>101</v>
      </c>
      <c r="R507" s="6"/>
      <c r="S507" s="3"/>
      <c r="T507" s="3"/>
      <c r="U507" s="3"/>
      <c r="V507" s="3"/>
      <c r="W507" s="3"/>
      <c r="X507" s="3"/>
      <c r="Y507" s="3"/>
    </row>
    <row r="508">
      <c r="A508" s="4" t="s">
        <v>3104</v>
      </c>
      <c r="B508" s="4" t="s">
        <v>3105</v>
      </c>
      <c r="C508" s="4">
        <v>2018.0</v>
      </c>
      <c r="D508" s="4" t="s">
        <v>232</v>
      </c>
      <c r="E508" s="4" t="s">
        <v>88</v>
      </c>
      <c r="F508" s="4">
        <v>4.0</v>
      </c>
      <c r="G508" s="4">
        <v>27.0</v>
      </c>
      <c r="H508" s="4">
        <v>11.0</v>
      </c>
      <c r="I508" s="4">
        <v>1893.0</v>
      </c>
      <c r="J508" s="4">
        <v>1905.0</v>
      </c>
      <c r="K508" s="4" t="s">
        <v>3106</v>
      </c>
      <c r="L508" s="4">
        <v>78.0</v>
      </c>
      <c r="M508" s="5" t="s">
        <v>3107</v>
      </c>
      <c r="N508" s="4" t="s">
        <v>3108</v>
      </c>
      <c r="O508" s="4" t="s">
        <v>26</v>
      </c>
      <c r="P508" s="4" t="s">
        <v>3109</v>
      </c>
      <c r="Q508" s="6" t="s">
        <v>28</v>
      </c>
      <c r="R508" s="3"/>
      <c r="S508" s="3"/>
      <c r="T508" s="3"/>
      <c r="U508" s="3"/>
      <c r="V508" s="3"/>
      <c r="W508" s="3"/>
      <c r="X508" s="3"/>
      <c r="Y508" s="3"/>
    </row>
    <row r="509">
      <c r="A509" s="4" t="s">
        <v>3110</v>
      </c>
      <c r="B509" s="4" t="s">
        <v>3111</v>
      </c>
      <c r="C509" s="4">
        <v>2009.0</v>
      </c>
      <c r="D509" s="4" t="s">
        <v>104</v>
      </c>
      <c r="E509" s="4" t="s">
        <v>64</v>
      </c>
      <c r="F509" s="4">
        <v>4.0</v>
      </c>
      <c r="G509" s="4">
        <v>197.0</v>
      </c>
      <c r="H509" s="4">
        <v>2.0</v>
      </c>
      <c r="I509" s="4">
        <v>752.0</v>
      </c>
      <c r="J509" s="4">
        <v>763.0</v>
      </c>
      <c r="K509" s="4" t="s">
        <v>3112</v>
      </c>
      <c r="L509" s="4">
        <v>23.0</v>
      </c>
      <c r="M509" s="5" t="s">
        <v>3113</v>
      </c>
      <c r="N509" s="4" t="s">
        <v>3114</v>
      </c>
      <c r="O509" s="4" t="s">
        <v>26</v>
      </c>
      <c r="P509" s="4" t="s">
        <v>3115</v>
      </c>
      <c r="Q509" s="6" t="s">
        <v>28</v>
      </c>
      <c r="R509" s="3"/>
      <c r="S509" s="3"/>
      <c r="T509" s="3"/>
      <c r="U509" s="3"/>
      <c r="V509" s="3"/>
      <c r="W509" s="3"/>
      <c r="X509" s="3"/>
      <c r="Y509" s="3"/>
    </row>
    <row r="510">
      <c r="A510" s="4" t="s">
        <v>3116</v>
      </c>
      <c r="B510" s="4" t="s">
        <v>3117</v>
      </c>
      <c r="C510" s="4">
        <v>2018.0</v>
      </c>
      <c r="D510" s="4" t="s">
        <v>87</v>
      </c>
      <c r="E510" s="4" t="s">
        <v>88</v>
      </c>
      <c r="F510" s="4">
        <v>4.0</v>
      </c>
      <c r="G510" s="4">
        <v>38.0</v>
      </c>
      <c r="H510" s="4">
        <v>1.0</v>
      </c>
      <c r="I510" s="4">
        <v>2.0</v>
      </c>
      <c r="J510" s="4">
        <v>21.0</v>
      </c>
      <c r="K510" s="4" t="s">
        <v>3118</v>
      </c>
      <c r="L510" s="4">
        <v>142.0</v>
      </c>
      <c r="M510" s="5" t="s">
        <v>3119</v>
      </c>
      <c r="N510" s="4" t="s">
        <v>3120</v>
      </c>
      <c r="O510" s="4" t="s">
        <v>26</v>
      </c>
      <c r="P510" s="4" t="s">
        <v>3121</v>
      </c>
      <c r="Q510" s="6" t="s">
        <v>28</v>
      </c>
      <c r="R510" s="6"/>
      <c r="S510" s="3"/>
      <c r="T510" s="3"/>
      <c r="U510" s="3"/>
      <c r="V510" s="3"/>
      <c r="W510" s="3"/>
      <c r="X510" s="3"/>
      <c r="Y510" s="3"/>
    </row>
    <row r="511">
      <c r="A511" s="4" t="s">
        <v>3122</v>
      </c>
      <c r="B511" s="4" t="s">
        <v>3123</v>
      </c>
      <c r="C511" s="4">
        <v>2006.0</v>
      </c>
      <c r="D511" s="4" t="s">
        <v>245</v>
      </c>
      <c r="E511" s="4" t="s">
        <v>32</v>
      </c>
      <c r="F511" s="4">
        <v>4.0</v>
      </c>
      <c r="G511" s="4">
        <v>15.0</v>
      </c>
      <c r="H511" s="4">
        <v>4.0</v>
      </c>
      <c r="I511" s="4">
        <v>327.0</v>
      </c>
      <c r="J511" s="4">
        <v>354.0</v>
      </c>
      <c r="K511" s="4" t="s">
        <v>3124</v>
      </c>
      <c r="L511" s="4">
        <v>14.0</v>
      </c>
      <c r="M511" s="5" t="s">
        <v>3125</v>
      </c>
      <c r="N511" s="4" t="s">
        <v>3126</v>
      </c>
      <c r="O511" s="4" t="s">
        <v>26</v>
      </c>
      <c r="P511" s="4" t="s">
        <v>3127</v>
      </c>
      <c r="Q511" s="6" t="s">
        <v>28</v>
      </c>
      <c r="R511" s="6"/>
      <c r="S511" s="3"/>
      <c r="T511" s="3"/>
      <c r="U511" s="3"/>
      <c r="V511" s="3"/>
      <c r="W511" s="3"/>
      <c r="X511" s="3"/>
      <c r="Y511" s="3"/>
    </row>
    <row r="512">
      <c r="A512" s="4" t="s">
        <v>3128</v>
      </c>
      <c r="B512" s="4" t="s">
        <v>3129</v>
      </c>
      <c r="C512" s="4">
        <v>2018.0</v>
      </c>
      <c r="D512" s="4" t="s">
        <v>31</v>
      </c>
      <c r="E512" s="4" t="s">
        <v>32</v>
      </c>
      <c r="F512" s="4" t="s">
        <v>22</v>
      </c>
      <c r="G512" s="4">
        <v>42.0</v>
      </c>
      <c r="H512" s="4">
        <v>4.0</v>
      </c>
      <c r="I512" s="4">
        <v>1043.0</v>
      </c>
      <c r="J512" s="4">
        <v>1067.0</v>
      </c>
      <c r="K512" s="4" t="s">
        <v>3130</v>
      </c>
      <c r="L512" s="4">
        <v>18.0</v>
      </c>
      <c r="M512" s="5" t="s">
        <v>3131</v>
      </c>
      <c r="N512" s="4" t="s">
        <v>3132</v>
      </c>
      <c r="O512" s="4" t="s">
        <v>26</v>
      </c>
      <c r="P512" s="4" t="s">
        <v>3133</v>
      </c>
      <c r="Q512" s="6" t="s">
        <v>28</v>
      </c>
      <c r="R512" s="6"/>
      <c r="S512" s="3"/>
      <c r="T512" s="3"/>
      <c r="U512" s="3"/>
      <c r="V512" s="3"/>
      <c r="W512" s="3"/>
      <c r="X512" s="3"/>
      <c r="Y512" s="3"/>
    </row>
    <row r="513">
      <c r="A513" s="4" t="s">
        <v>3134</v>
      </c>
      <c r="B513" s="4" t="s">
        <v>3135</v>
      </c>
      <c r="C513" s="4">
        <v>2021.0</v>
      </c>
      <c r="D513" s="4" t="s">
        <v>337</v>
      </c>
      <c r="E513" s="4" t="s">
        <v>32</v>
      </c>
      <c r="F513" s="4">
        <v>4.0</v>
      </c>
      <c r="G513" s="4">
        <v>36.0</v>
      </c>
      <c r="H513" s="4">
        <v>3.0</v>
      </c>
      <c r="I513" s="4">
        <v>216.0</v>
      </c>
      <c r="J513" s="4">
        <v>240.0</v>
      </c>
      <c r="K513" s="4" t="s">
        <v>3136</v>
      </c>
      <c r="L513" s="4">
        <v>12.0</v>
      </c>
      <c r="M513" s="5" t="s">
        <v>3137</v>
      </c>
      <c r="N513" s="4" t="s">
        <v>3138</v>
      </c>
      <c r="O513" s="4" t="s">
        <v>26</v>
      </c>
      <c r="P513" s="4" t="s">
        <v>3139</v>
      </c>
      <c r="Q513" s="6" t="s">
        <v>101</v>
      </c>
      <c r="R513" s="6"/>
      <c r="S513" s="3"/>
      <c r="T513" s="3"/>
      <c r="U513" s="3"/>
      <c r="V513" s="3"/>
      <c r="W513" s="3"/>
      <c r="X513" s="3"/>
      <c r="Y513" s="3"/>
    </row>
    <row r="514">
      <c r="A514" s="4" t="s">
        <v>3140</v>
      </c>
      <c r="B514" s="4" t="s">
        <v>3141</v>
      </c>
      <c r="C514" s="4">
        <v>2010.0</v>
      </c>
      <c r="D514" s="4" t="s">
        <v>337</v>
      </c>
      <c r="E514" s="4" t="s">
        <v>32</v>
      </c>
      <c r="F514" s="4">
        <v>4.0</v>
      </c>
      <c r="G514" s="4">
        <v>25.0</v>
      </c>
      <c r="H514" s="4">
        <v>4.0</v>
      </c>
      <c r="I514" s="4">
        <v>395.0</v>
      </c>
      <c r="J514" s="4">
        <v>433.0</v>
      </c>
      <c r="K514" s="4" t="s">
        <v>3142</v>
      </c>
      <c r="L514" s="4">
        <v>347.0</v>
      </c>
      <c r="M514" s="5" t="s">
        <v>3143</v>
      </c>
      <c r="N514" s="4" t="s">
        <v>3144</v>
      </c>
      <c r="O514" s="4" t="s">
        <v>429</v>
      </c>
      <c r="P514" s="4" t="s">
        <v>3145</v>
      </c>
      <c r="Q514" s="6" t="s">
        <v>28</v>
      </c>
      <c r="R514" s="6"/>
      <c r="S514" s="3"/>
      <c r="T514" s="3"/>
      <c r="U514" s="3"/>
      <c r="V514" s="3"/>
      <c r="W514" s="3"/>
      <c r="X514" s="3"/>
      <c r="Y514" s="3"/>
    </row>
    <row r="515">
      <c r="A515" s="4" t="s">
        <v>3146</v>
      </c>
      <c r="B515" s="4" t="s">
        <v>3147</v>
      </c>
      <c r="C515" s="4">
        <v>2009.0</v>
      </c>
      <c r="D515" s="4" t="s">
        <v>245</v>
      </c>
      <c r="E515" s="4" t="s">
        <v>32</v>
      </c>
      <c r="F515" s="4">
        <v>4.0</v>
      </c>
      <c r="G515" s="4">
        <v>18.0</v>
      </c>
      <c r="H515" s="4">
        <v>3.0</v>
      </c>
      <c r="I515" s="4">
        <v>130.0</v>
      </c>
      <c r="J515" s="4">
        <v>146.0</v>
      </c>
      <c r="K515" s="4" t="s">
        <v>3148</v>
      </c>
      <c r="L515" s="4">
        <v>481.0</v>
      </c>
      <c r="M515" s="5" t="s">
        <v>3149</v>
      </c>
      <c r="N515" s="4" t="s">
        <v>3150</v>
      </c>
      <c r="O515" s="4" t="s">
        <v>26</v>
      </c>
      <c r="P515" s="4" t="s">
        <v>3151</v>
      </c>
      <c r="Q515" s="6" t="s">
        <v>28</v>
      </c>
      <c r="R515" s="6"/>
      <c r="S515" s="3"/>
      <c r="T515" s="3"/>
      <c r="U515" s="3"/>
      <c r="V515" s="3"/>
      <c r="W515" s="3"/>
      <c r="X515" s="3"/>
      <c r="Y515" s="3"/>
    </row>
    <row r="516">
      <c r="A516" s="4" t="s">
        <v>3152</v>
      </c>
      <c r="B516" s="4" t="s">
        <v>3153</v>
      </c>
      <c r="C516" s="4">
        <v>2016.0</v>
      </c>
      <c r="D516" s="4" t="s">
        <v>337</v>
      </c>
      <c r="E516" s="4" t="s">
        <v>32</v>
      </c>
      <c r="F516" s="4">
        <v>4.0</v>
      </c>
      <c r="G516" s="4">
        <v>31.0</v>
      </c>
      <c r="H516" s="4">
        <v>3.0</v>
      </c>
      <c r="I516" s="4">
        <v>269.0</v>
      </c>
      <c r="J516" s="4">
        <v>328.0</v>
      </c>
      <c r="K516" s="4" t="s">
        <v>3154</v>
      </c>
      <c r="L516" s="4">
        <v>78.0</v>
      </c>
      <c r="M516" s="5" t="s">
        <v>3155</v>
      </c>
      <c r="N516" s="4" t="s">
        <v>3156</v>
      </c>
      <c r="O516" s="4" t="s">
        <v>429</v>
      </c>
      <c r="P516" s="4" t="s">
        <v>3157</v>
      </c>
      <c r="Q516" s="6" t="s">
        <v>28</v>
      </c>
      <c r="R516" s="6"/>
      <c r="S516" s="3"/>
      <c r="T516" s="3"/>
      <c r="U516" s="3"/>
      <c r="V516" s="3"/>
      <c r="W516" s="3"/>
      <c r="X516" s="3"/>
      <c r="Y516" s="3"/>
    </row>
    <row r="517">
      <c r="A517" s="4" t="s">
        <v>3158</v>
      </c>
      <c r="B517" s="4" t="s">
        <v>3159</v>
      </c>
      <c r="C517" s="4">
        <v>2006.0</v>
      </c>
      <c r="D517" s="4" t="s">
        <v>1193</v>
      </c>
      <c r="E517" s="4" t="s">
        <v>463</v>
      </c>
      <c r="F517" s="4" t="s">
        <v>22</v>
      </c>
      <c r="G517" s="4">
        <v>31.0</v>
      </c>
      <c r="H517" s="4">
        <v>1.0</v>
      </c>
      <c r="I517" s="4">
        <v>115.0</v>
      </c>
      <c r="J517" s="4">
        <v>131.0</v>
      </c>
      <c r="K517" s="4" t="s">
        <v>3160</v>
      </c>
      <c r="L517" s="4">
        <v>108.0</v>
      </c>
      <c r="M517" s="5" t="s">
        <v>3161</v>
      </c>
      <c r="N517" s="4" t="s">
        <v>3162</v>
      </c>
      <c r="O517" s="4" t="s">
        <v>429</v>
      </c>
      <c r="P517" s="4" t="s">
        <v>3163</v>
      </c>
      <c r="Q517" s="6" t="s">
        <v>28</v>
      </c>
      <c r="R517" s="6"/>
      <c r="S517" s="3"/>
      <c r="T517" s="3"/>
      <c r="U517" s="3"/>
      <c r="V517" s="3"/>
      <c r="W517" s="3"/>
      <c r="X517" s="3"/>
      <c r="Y517" s="3"/>
    </row>
    <row r="518">
      <c r="A518" s="4" t="s">
        <v>3164</v>
      </c>
      <c r="B518" s="4" t="s">
        <v>3165</v>
      </c>
      <c r="C518" s="4">
        <v>2005.0</v>
      </c>
      <c r="D518" s="4" t="s">
        <v>123</v>
      </c>
      <c r="E518" s="4" t="s">
        <v>88</v>
      </c>
      <c r="F518" s="4">
        <v>4.0</v>
      </c>
      <c r="G518" s="4">
        <v>41.0</v>
      </c>
      <c r="H518" s="4">
        <v>3.0</v>
      </c>
      <c r="I518" s="4">
        <v>49.0</v>
      </c>
      <c r="J518" s="4">
        <v>64.0</v>
      </c>
      <c r="K518" s="4" t="s">
        <v>3166</v>
      </c>
      <c r="L518" s="4">
        <v>46.0</v>
      </c>
      <c r="M518" s="5" t="s">
        <v>3167</v>
      </c>
      <c r="N518" s="4" t="s">
        <v>3168</v>
      </c>
      <c r="O518" s="4" t="s">
        <v>26</v>
      </c>
      <c r="P518" s="4" t="s">
        <v>3169</v>
      </c>
      <c r="Q518" s="6" t="s">
        <v>101</v>
      </c>
      <c r="R518" s="7"/>
      <c r="S518" s="3"/>
      <c r="T518" s="3"/>
      <c r="U518" s="3"/>
      <c r="V518" s="3"/>
      <c r="W518" s="3"/>
      <c r="X518" s="3"/>
      <c r="Y518" s="3"/>
    </row>
    <row r="519">
      <c r="A519" s="4" t="s">
        <v>3170</v>
      </c>
      <c r="B519" s="4" t="s">
        <v>3171</v>
      </c>
      <c r="C519" s="4">
        <v>2008.0</v>
      </c>
      <c r="D519" s="4" t="s">
        <v>123</v>
      </c>
      <c r="E519" s="4" t="s">
        <v>88</v>
      </c>
      <c r="F519" s="4">
        <v>4.0</v>
      </c>
      <c r="G519" s="4">
        <v>44.0</v>
      </c>
      <c r="H519" s="4">
        <v>3.0</v>
      </c>
      <c r="I519" s="4">
        <v>22.0</v>
      </c>
      <c r="J519" s="4">
        <v>38.0</v>
      </c>
      <c r="K519" s="4" t="s">
        <v>3172</v>
      </c>
      <c r="L519" s="4">
        <v>152.0</v>
      </c>
      <c r="M519" s="5" t="s">
        <v>3173</v>
      </c>
      <c r="N519" s="4" t="s">
        <v>3174</v>
      </c>
      <c r="O519" s="4" t="s">
        <v>26</v>
      </c>
      <c r="P519" s="4" t="s">
        <v>3175</v>
      </c>
      <c r="Q519" s="6" t="s">
        <v>101</v>
      </c>
      <c r="R519" s="7"/>
      <c r="S519" s="3"/>
      <c r="T519" s="3"/>
      <c r="U519" s="3"/>
      <c r="V519" s="3"/>
      <c r="W519" s="3"/>
      <c r="X519" s="3"/>
      <c r="Y519" s="3"/>
    </row>
    <row r="520">
      <c r="A520" s="4" t="s">
        <v>3176</v>
      </c>
      <c r="B520" s="4" t="s">
        <v>3177</v>
      </c>
      <c r="C520" s="4">
        <v>2007.0</v>
      </c>
      <c r="D520" s="4" t="s">
        <v>104</v>
      </c>
      <c r="E520" s="4" t="s">
        <v>64</v>
      </c>
      <c r="F520" s="4">
        <v>4.0</v>
      </c>
      <c r="G520" s="4">
        <v>182.0</v>
      </c>
      <c r="H520" s="4">
        <v>3.0</v>
      </c>
      <c r="I520" s="4">
        <v>971.0</v>
      </c>
      <c r="J520" s="4">
        <v>982.0</v>
      </c>
      <c r="K520" s="4" t="s">
        <v>3178</v>
      </c>
      <c r="L520" s="4">
        <v>12.0</v>
      </c>
      <c r="M520" s="5" t="s">
        <v>3179</v>
      </c>
      <c r="N520" s="4" t="s">
        <v>3180</v>
      </c>
      <c r="O520" s="4" t="s">
        <v>26</v>
      </c>
      <c r="P520" s="4" t="s">
        <v>3181</v>
      </c>
      <c r="Q520" s="6" t="s">
        <v>28</v>
      </c>
      <c r="R520" s="3"/>
      <c r="S520" s="3"/>
      <c r="T520" s="3"/>
      <c r="U520" s="3"/>
      <c r="V520" s="3"/>
      <c r="W520" s="3"/>
      <c r="X520" s="3"/>
      <c r="Y520" s="3"/>
    </row>
    <row r="521">
      <c r="A521" s="4" t="s">
        <v>3182</v>
      </c>
      <c r="B521" s="4" t="s">
        <v>3183</v>
      </c>
      <c r="C521" s="4">
        <v>2016.0</v>
      </c>
      <c r="D521" s="4" t="s">
        <v>137</v>
      </c>
      <c r="E521" s="4" t="s">
        <v>32</v>
      </c>
      <c r="F521" s="4">
        <v>4.0</v>
      </c>
      <c r="G521" s="4">
        <v>33.0</v>
      </c>
      <c r="H521" s="4">
        <v>4.0</v>
      </c>
      <c r="I521" s="4">
        <v>1209.0</v>
      </c>
      <c r="J521" s="4">
        <v>1251.0</v>
      </c>
      <c r="K521" s="4" t="s">
        <v>3184</v>
      </c>
      <c r="L521" s="4">
        <v>29.0</v>
      </c>
      <c r="M521" s="5" t="s">
        <v>3185</v>
      </c>
      <c r="N521" s="4" t="s">
        <v>3186</v>
      </c>
      <c r="O521" s="4" t="s">
        <v>26</v>
      </c>
      <c r="P521" s="4" t="s">
        <v>3187</v>
      </c>
      <c r="Q521" s="6" t="s">
        <v>28</v>
      </c>
      <c r="R521" s="6"/>
      <c r="S521" s="3"/>
      <c r="T521" s="3"/>
      <c r="U521" s="3"/>
      <c r="V521" s="3"/>
      <c r="W521" s="3"/>
      <c r="X521" s="3"/>
      <c r="Y521" s="3"/>
    </row>
    <row r="522">
      <c r="A522" s="4" t="s">
        <v>3188</v>
      </c>
      <c r="B522" s="4" t="s">
        <v>3189</v>
      </c>
      <c r="C522" s="4">
        <v>2018.0</v>
      </c>
      <c r="D522" s="4" t="s">
        <v>87</v>
      </c>
      <c r="E522" s="4" t="s">
        <v>88</v>
      </c>
      <c r="F522" s="4">
        <v>4.0</v>
      </c>
      <c r="G522" s="4">
        <v>38.0</v>
      </c>
      <c r="H522" s="4">
        <v>12.0</v>
      </c>
      <c r="I522" s="4">
        <v>2389.0</v>
      </c>
      <c r="J522" s="4">
        <v>2412.0</v>
      </c>
      <c r="K522" s="4" t="s">
        <v>3190</v>
      </c>
      <c r="L522" s="4">
        <v>30.0</v>
      </c>
      <c r="M522" s="5" t="s">
        <v>3191</v>
      </c>
      <c r="N522" s="4" t="s">
        <v>3192</v>
      </c>
      <c r="O522" s="4" t="s">
        <v>26</v>
      </c>
      <c r="P522" s="4" t="s">
        <v>3193</v>
      </c>
      <c r="Q522" s="6" t="s">
        <v>28</v>
      </c>
      <c r="R522" s="6"/>
      <c r="S522" s="3"/>
      <c r="T522" s="3"/>
      <c r="U522" s="3"/>
      <c r="V522" s="3"/>
      <c r="W522" s="3"/>
      <c r="X522" s="3"/>
      <c r="Y522" s="3"/>
    </row>
    <row r="523">
      <c r="A523" s="4" t="s">
        <v>3194</v>
      </c>
      <c r="B523" s="4" t="s">
        <v>3195</v>
      </c>
      <c r="C523" s="4">
        <v>2019.0</v>
      </c>
      <c r="D523" s="4" t="s">
        <v>87</v>
      </c>
      <c r="E523" s="4" t="s">
        <v>88</v>
      </c>
      <c r="F523" s="4">
        <v>4.0</v>
      </c>
      <c r="G523" s="4">
        <v>39.0</v>
      </c>
      <c r="H523" s="9"/>
      <c r="I523" s="4">
        <v>935.0</v>
      </c>
      <c r="J523" s="4">
        <v>961.0</v>
      </c>
      <c r="K523" s="4" t="s">
        <v>3196</v>
      </c>
      <c r="L523" s="4">
        <v>16.0</v>
      </c>
      <c r="M523" s="5" t="s">
        <v>3197</v>
      </c>
      <c r="N523" s="4" t="s">
        <v>3198</v>
      </c>
      <c r="O523" s="4" t="s">
        <v>26</v>
      </c>
      <c r="P523" s="4" t="s">
        <v>3199</v>
      </c>
      <c r="Q523" s="6" t="s">
        <v>101</v>
      </c>
      <c r="R523" s="6"/>
      <c r="S523" s="3"/>
      <c r="T523" s="3"/>
      <c r="U523" s="3"/>
      <c r="V523" s="3"/>
      <c r="W523" s="3"/>
      <c r="X523" s="3"/>
      <c r="Y523" s="3"/>
    </row>
    <row r="524">
      <c r="A524" s="4" t="s">
        <v>3200</v>
      </c>
      <c r="B524" s="4" t="s">
        <v>3201</v>
      </c>
      <c r="C524" s="4">
        <v>2021.0</v>
      </c>
      <c r="D524" s="4" t="s">
        <v>87</v>
      </c>
      <c r="E524" s="4" t="s">
        <v>88</v>
      </c>
      <c r="F524" s="4">
        <v>4.0</v>
      </c>
      <c r="G524" s="4">
        <v>41.0</v>
      </c>
      <c r="H524" s="4">
        <v>4.0</v>
      </c>
      <c r="I524" s="4">
        <v>383.0</v>
      </c>
      <c r="J524" s="4">
        <v>409.0</v>
      </c>
      <c r="K524" s="4" t="s">
        <v>3202</v>
      </c>
      <c r="L524" s="4">
        <v>12.0</v>
      </c>
      <c r="M524" s="5" t="s">
        <v>3203</v>
      </c>
      <c r="N524" s="4" t="s">
        <v>3204</v>
      </c>
      <c r="O524" s="4" t="s">
        <v>26</v>
      </c>
      <c r="P524" s="4" t="s">
        <v>3205</v>
      </c>
      <c r="Q524" s="6" t="s">
        <v>101</v>
      </c>
      <c r="R524" s="6"/>
      <c r="S524" s="3"/>
      <c r="T524" s="3"/>
      <c r="U524" s="3"/>
      <c r="V524" s="3"/>
      <c r="W524" s="3"/>
      <c r="X524" s="3"/>
      <c r="Y524" s="3"/>
    </row>
    <row r="525">
      <c r="A525" s="4" t="s">
        <v>3206</v>
      </c>
      <c r="B525" s="4" t="s">
        <v>3207</v>
      </c>
      <c r="C525" s="4">
        <v>2020.0</v>
      </c>
      <c r="D525" s="4" t="s">
        <v>245</v>
      </c>
      <c r="E525" s="4" t="s">
        <v>32</v>
      </c>
      <c r="F525" s="4">
        <v>4.0</v>
      </c>
      <c r="G525" s="4">
        <v>29.0</v>
      </c>
      <c r="H525" s="4">
        <v>3.0</v>
      </c>
      <c r="I525" s="9"/>
      <c r="J525" s="9"/>
      <c r="K525" s="4" t="s">
        <v>3208</v>
      </c>
      <c r="L525" s="4">
        <v>4.0</v>
      </c>
      <c r="M525" s="5" t="s">
        <v>3209</v>
      </c>
      <c r="N525" s="4" t="s">
        <v>3210</v>
      </c>
      <c r="O525" s="4" t="s">
        <v>26</v>
      </c>
      <c r="P525" s="4" t="s">
        <v>3211</v>
      </c>
      <c r="Q525" s="6" t="s">
        <v>28</v>
      </c>
      <c r="R525" s="6"/>
      <c r="S525" s="3"/>
      <c r="T525" s="3"/>
      <c r="U525" s="3"/>
      <c r="V525" s="3"/>
      <c r="W525" s="3"/>
      <c r="X525" s="3"/>
      <c r="Y525" s="3"/>
    </row>
    <row r="526">
      <c r="A526" s="4" t="s">
        <v>3212</v>
      </c>
      <c r="B526" s="4" t="s">
        <v>3213</v>
      </c>
      <c r="C526" s="4">
        <v>2019.0</v>
      </c>
      <c r="D526" s="4" t="s">
        <v>245</v>
      </c>
      <c r="E526" s="4" t="s">
        <v>32</v>
      </c>
      <c r="F526" s="4">
        <v>4.0</v>
      </c>
      <c r="G526" s="4">
        <v>28.0</v>
      </c>
      <c r="H526" s="4">
        <v>4.0</v>
      </c>
      <c r="I526" s="9"/>
      <c r="J526" s="9"/>
      <c r="K526" s="4" t="s">
        <v>3214</v>
      </c>
      <c r="L526" s="4">
        <v>12.0</v>
      </c>
      <c r="M526" s="5" t="s">
        <v>3215</v>
      </c>
      <c r="N526" s="4" t="s">
        <v>3216</v>
      </c>
      <c r="O526" s="4" t="s">
        <v>26</v>
      </c>
      <c r="P526" s="4" t="s">
        <v>3217</v>
      </c>
      <c r="Q526" s="6" t="s">
        <v>28</v>
      </c>
      <c r="R526" s="6"/>
      <c r="S526" s="3"/>
      <c r="T526" s="3"/>
      <c r="U526" s="3"/>
      <c r="V526" s="3"/>
      <c r="W526" s="3"/>
      <c r="X526" s="3"/>
      <c r="Y526" s="3"/>
    </row>
    <row r="527">
      <c r="A527" s="4" t="s">
        <v>3218</v>
      </c>
      <c r="B527" s="4" t="s">
        <v>3219</v>
      </c>
      <c r="C527" s="4">
        <v>2019.0</v>
      </c>
      <c r="D527" s="4" t="s">
        <v>310</v>
      </c>
      <c r="E527" s="4" t="s">
        <v>32</v>
      </c>
      <c r="F527" s="4" t="s">
        <v>22</v>
      </c>
      <c r="G527" s="4">
        <v>20.0</v>
      </c>
      <c r="H527" s="4">
        <v>7.0</v>
      </c>
      <c r="I527" s="4">
        <v>887.0</v>
      </c>
      <c r="J527" s="4">
        <v>927.0</v>
      </c>
      <c r="K527" s="4" t="s">
        <v>3220</v>
      </c>
      <c r="L527" s="4">
        <v>25.0</v>
      </c>
      <c r="M527" s="5" t="s">
        <v>3221</v>
      </c>
      <c r="N527" s="4" t="s">
        <v>3222</v>
      </c>
      <c r="O527" s="4" t="s">
        <v>26</v>
      </c>
      <c r="P527" s="4" t="s">
        <v>3223</v>
      </c>
      <c r="Q527" s="6" t="s">
        <v>28</v>
      </c>
      <c r="R527" s="6"/>
      <c r="S527" s="3"/>
      <c r="T527" s="3"/>
      <c r="U527" s="3"/>
      <c r="V527" s="3"/>
      <c r="W527" s="3"/>
      <c r="X527" s="3"/>
      <c r="Y527" s="3"/>
    </row>
    <row r="528">
      <c r="A528" s="4" t="s">
        <v>3224</v>
      </c>
      <c r="B528" s="4" t="s">
        <v>3225</v>
      </c>
      <c r="C528" s="4">
        <v>2014.0</v>
      </c>
      <c r="D528" s="4" t="s">
        <v>218</v>
      </c>
      <c r="E528" s="4" t="s">
        <v>219</v>
      </c>
      <c r="F528" s="4" t="s">
        <v>22</v>
      </c>
      <c r="G528" s="4">
        <v>35.0</v>
      </c>
      <c r="H528" s="4">
        <v>7.0</v>
      </c>
      <c r="I528" s="4">
        <v>954.0</v>
      </c>
      <c r="J528" s="4">
        <v>973.0</v>
      </c>
      <c r="K528" s="4" t="s">
        <v>3226</v>
      </c>
      <c r="L528" s="4">
        <v>92.0</v>
      </c>
      <c r="M528" s="5" t="s">
        <v>3227</v>
      </c>
      <c r="N528" s="4" t="s">
        <v>3228</v>
      </c>
      <c r="O528" s="4" t="s">
        <v>26</v>
      </c>
      <c r="P528" s="4" t="s">
        <v>3229</v>
      </c>
      <c r="Q528" s="6" t="s">
        <v>101</v>
      </c>
      <c r="R528" s="6"/>
      <c r="S528" s="3"/>
      <c r="T528" s="3"/>
      <c r="U528" s="3"/>
      <c r="V528" s="3"/>
      <c r="W528" s="3"/>
      <c r="X528" s="3"/>
      <c r="Y528" s="3"/>
    </row>
    <row r="529">
      <c r="A529" s="4" t="s">
        <v>3230</v>
      </c>
      <c r="B529" s="4" t="s">
        <v>3231</v>
      </c>
      <c r="C529" s="4">
        <v>1996.0</v>
      </c>
      <c r="D529" s="4" t="s">
        <v>245</v>
      </c>
      <c r="E529" s="4" t="s">
        <v>32</v>
      </c>
      <c r="F529" s="4">
        <v>4.0</v>
      </c>
      <c r="G529" s="4">
        <v>5.0</v>
      </c>
      <c r="H529" s="4">
        <v>3.0</v>
      </c>
      <c r="I529" s="4">
        <v>237.0</v>
      </c>
      <c r="J529" s="4">
        <v>253.0</v>
      </c>
      <c r="K529" s="4" t="s">
        <v>3232</v>
      </c>
      <c r="L529" s="4">
        <v>154.0</v>
      </c>
      <c r="M529" s="5" t="s">
        <v>3233</v>
      </c>
      <c r="N529" s="4" t="s">
        <v>3234</v>
      </c>
      <c r="O529" s="4" t="s">
        <v>26</v>
      </c>
      <c r="P529" s="4" t="s">
        <v>3235</v>
      </c>
      <c r="Q529" s="6" t="s">
        <v>101</v>
      </c>
      <c r="R529" s="6"/>
      <c r="S529" s="3"/>
      <c r="T529" s="3"/>
      <c r="U529" s="3"/>
      <c r="V529" s="3"/>
      <c r="W529" s="3"/>
      <c r="X529" s="3"/>
      <c r="Y529" s="3"/>
    </row>
    <row r="530">
      <c r="A530" s="4" t="s">
        <v>3236</v>
      </c>
      <c r="B530" s="4" t="s">
        <v>3237</v>
      </c>
      <c r="C530" s="4">
        <v>1996.0</v>
      </c>
      <c r="D530" s="4" t="s">
        <v>137</v>
      </c>
      <c r="E530" s="4" t="s">
        <v>32</v>
      </c>
      <c r="F530" s="4">
        <v>4.0</v>
      </c>
      <c r="G530" s="4">
        <v>13.0</v>
      </c>
      <c r="H530" s="4">
        <v>1.0</v>
      </c>
      <c r="I530" s="4">
        <v>35.0</v>
      </c>
      <c r="J530" s="4">
        <v>62.0</v>
      </c>
      <c r="K530" s="4" t="s">
        <v>3238</v>
      </c>
      <c r="L530" s="4">
        <v>182.0</v>
      </c>
      <c r="M530" s="5" t="s">
        <v>3239</v>
      </c>
      <c r="N530" s="4" t="s">
        <v>3240</v>
      </c>
      <c r="O530" s="4" t="s">
        <v>26</v>
      </c>
      <c r="P530" s="4" t="s">
        <v>3241</v>
      </c>
      <c r="Q530" s="6" t="s">
        <v>101</v>
      </c>
      <c r="R530" s="6"/>
      <c r="S530" s="3"/>
      <c r="T530" s="3"/>
      <c r="U530" s="3"/>
      <c r="V530" s="3"/>
      <c r="W530" s="3"/>
      <c r="X530" s="3"/>
      <c r="Y530" s="3"/>
    </row>
    <row r="531">
      <c r="A531" s="4" t="s">
        <v>3242</v>
      </c>
      <c r="B531" s="4" t="s">
        <v>3243</v>
      </c>
      <c r="C531" s="4">
        <v>2018.0</v>
      </c>
      <c r="D531" s="4" t="s">
        <v>310</v>
      </c>
      <c r="E531" s="4" t="s">
        <v>32</v>
      </c>
      <c r="F531" s="4" t="s">
        <v>22</v>
      </c>
      <c r="G531" s="4">
        <v>19.0</v>
      </c>
      <c r="H531" s="4">
        <v>3.0</v>
      </c>
      <c r="I531" s="4">
        <v>209.0</v>
      </c>
      <c r="J531" s="4">
        <v>246.0</v>
      </c>
      <c r="K531" s="4" t="s">
        <v>3244</v>
      </c>
      <c r="L531" s="4">
        <v>15.0</v>
      </c>
      <c r="M531" s="5" t="s">
        <v>3245</v>
      </c>
      <c r="N531" s="4" t="s">
        <v>3246</v>
      </c>
      <c r="O531" s="4" t="s">
        <v>26</v>
      </c>
      <c r="P531" s="4" t="s">
        <v>3247</v>
      </c>
      <c r="Q531" s="6" t="s">
        <v>28</v>
      </c>
      <c r="R531" s="6"/>
      <c r="S531" s="3"/>
      <c r="T531" s="3"/>
      <c r="U531" s="3"/>
      <c r="V531" s="3"/>
      <c r="W531" s="3"/>
      <c r="X531" s="3"/>
      <c r="Y531" s="3"/>
    </row>
    <row r="532">
      <c r="A532" s="4" t="s">
        <v>3248</v>
      </c>
      <c r="B532" s="4" t="s">
        <v>3249</v>
      </c>
      <c r="C532" s="4">
        <v>2002.0</v>
      </c>
      <c r="D532" s="4" t="s">
        <v>337</v>
      </c>
      <c r="E532" s="4" t="s">
        <v>32</v>
      </c>
      <c r="F532" s="4">
        <v>4.0</v>
      </c>
      <c r="G532" s="4">
        <v>17.0</v>
      </c>
      <c r="H532" s="4">
        <v>3.0</v>
      </c>
      <c r="I532" s="4">
        <v>119.0</v>
      </c>
      <c r="J532" s="4">
        <v>131.0</v>
      </c>
      <c r="K532" s="4" t="s">
        <v>3250</v>
      </c>
      <c r="L532" s="4">
        <v>33.0</v>
      </c>
      <c r="M532" s="5" t="s">
        <v>3251</v>
      </c>
      <c r="N532" s="4" t="s">
        <v>3252</v>
      </c>
      <c r="O532" s="4" t="s">
        <v>83</v>
      </c>
      <c r="P532" s="4" t="s">
        <v>3253</v>
      </c>
      <c r="Q532" s="6" t="s">
        <v>101</v>
      </c>
      <c r="R532" s="6"/>
      <c r="S532" s="3"/>
      <c r="T532" s="3"/>
      <c r="U532" s="3"/>
      <c r="V532" s="3"/>
      <c r="W532" s="3"/>
      <c r="X532" s="3"/>
      <c r="Y532" s="3"/>
    </row>
    <row r="533">
      <c r="A533" s="4" t="s">
        <v>3254</v>
      </c>
      <c r="B533" s="4" t="s">
        <v>3255</v>
      </c>
      <c r="C533" s="4">
        <v>2021.0</v>
      </c>
      <c r="D533" s="4" t="s">
        <v>47</v>
      </c>
      <c r="E533" s="4" t="s">
        <v>32</v>
      </c>
      <c r="F533" s="4" t="s">
        <v>22</v>
      </c>
      <c r="G533" s="4">
        <v>32.0</v>
      </c>
      <c r="H533" s="4">
        <v>1.0</v>
      </c>
      <c r="I533" s="4">
        <v>147.0</v>
      </c>
      <c r="J533" s="4">
        <v>171.0</v>
      </c>
      <c r="K533" s="4" t="s">
        <v>3256</v>
      </c>
      <c r="L533" s="4">
        <v>2.0</v>
      </c>
      <c r="M533" s="5" t="s">
        <v>3257</v>
      </c>
      <c r="N533" s="4" t="s">
        <v>3258</v>
      </c>
      <c r="O533" s="4" t="s">
        <v>26</v>
      </c>
      <c r="P533" s="4" t="s">
        <v>3259</v>
      </c>
      <c r="Q533" s="6" t="s">
        <v>28</v>
      </c>
      <c r="R533" s="6"/>
      <c r="S533" s="3"/>
      <c r="T533" s="3"/>
      <c r="U533" s="3"/>
      <c r="V533" s="3"/>
      <c r="W533" s="3"/>
      <c r="X533" s="3"/>
      <c r="Y533" s="3"/>
    </row>
    <row r="534">
      <c r="A534" s="4" t="s">
        <v>3260</v>
      </c>
      <c r="B534" s="4" t="s">
        <v>3261</v>
      </c>
      <c r="C534" s="4">
        <v>2017.0</v>
      </c>
      <c r="D534" s="4" t="s">
        <v>701</v>
      </c>
      <c r="E534" s="4" t="s">
        <v>32</v>
      </c>
      <c r="F534" s="4">
        <v>4.0</v>
      </c>
      <c r="G534" s="4">
        <v>27.0</v>
      </c>
      <c r="H534" s="4">
        <v>6.0</v>
      </c>
      <c r="I534" s="4">
        <v>733.0</v>
      </c>
      <c r="J534" s="4">
        <v>752.0</v>
      </c>
      <c r="K534" s="4" t="s">
        <v>3262</v>
      </c>
      <c r="L534" s="4">
        <v>45.0</v>
      </c>
      <c r="M534" s="5" t="s">
        <v>3263</v>
      </c>
      <c r="N534" s="4" t="s">
        <v>3264</v>
      </c>
      <c r="O534" s="4" t="s">
        <v>26</v>
      </c>
      <c r="P534" s="4" t="s">
        <v>3265</v>
      </c>
      <c r="Q534" s="6" t="s">
        <v>28</v>
      </c>
      <c r="R534" s="6"/>
      <c r="S534" s="3"/>
      <c r="T534" s="3"/>
      <c r="U534" s="3"/>
      <c r="V534" s="3"/>
      <c r="W534" s="3"/>
      <c r="X534" s="3"/>
      <c r="Y534" s="3"/>
    </row>
    <row r="535">
      <c r="A535" s="4" t="s">
        <v>3266</v>
      </c>
      <c r="B535" s="4" t="s">
        <v>3267</v>
      </c>
      <c r="C535" s="4">
        <v>2020.0</v>
      </c>
      <c r="D535" s="4" t="s">
        <v>245</v>
      </c>
      <c r="E535" s="4" t="s">
        <v>32</v>
      </c>
      <c r="F535" s="4">
        <v>4.0</v>
      </c>
      <c r="G535" s="4">
        <v>29.0</v>
      </c>
      <c r="H535" s="4">
        <v>1.0</v>
      </c>
      <c r="I535" s="9"/>
      <c r="J535" s="9"/>
      <c r="K535" s="4" t="s">
        <v>3268</v>
      </c>
      <c r="L535" s="4">
        <v>22.0</v>
      </c>
      <c r="M535" s="5" t="s">
        <v>3269</v>
      </c>
      <c r="N535" s="4" t="s">
        <v>3270</v>
      </c>
      <c r="O535" s="4" t="s">
        <v>26</v>
      </c>
      <c r="P535" s="4" t="s">
        <v>3271</v>
      </c>
      <c r="Q535" s="6" t="s">
        <v>28</v>
      </c>
      <c r="R535" s="6"/>
      <c r="S535" s="3"/>
      <c r="T535" s="3"/>
      <c r="U535" s="3"/>
      <c r="V535" s="3"/>
      <c r="W535" s="3"/>
      <c r="X535" s="3"/>
      <c r="Y535" s="3"/>
    </row>
    <row r="536">
      <c r="A536" s="4" t="s">
        <v>3272</v>
      </c>
      <c r="B536" s="4" t="s">
        <v>3273</v>
      </c>
      <c r="C536" s="4">
        <v>2015.0</v>
      </c>
      <c r="D536" s="4" t="s">
        <v>47</v>
      </c>
      <c r="E536" s="4" t="s">
        <v>32</v>
      </c>
      <c r="F536" s="4" t="s">
        <v>22</v>
      </c>
      <c r="G536" s="4">
        <v>26.0</v>
      </c>
      <c r="H536" s="4">
        <v>2.0</v>
      </c>
      <c r="I536" s="4">
        <v>398.0</v>
      </c>
      <c r="J536" s="4">
        <v>417.0</v>
      </c>
      <c r="K536" s="4" t="s">
        <v>3274</v>
      </c>
      <c r="L536" s="4">
        <v>224.0</v>
      </c>
      <c r="M536" s="5" t="s">
        <v>3275</v>
      </c>
      <c r="N536" s="4" t="s">
        <v>3276</v>
      </c>
      <c r="O536" s="4" t="s">
        <v>26</v>
      </c>
      <c r="P536" s="4" t="s">
        <v>3277</v>
      </c>
      <c r="Q536" s="6" t="s">
        <v>101</v>
      </c>
      <c r="R536" s="6"/>
      <c r="S536" s="3"/>
      <c r="T536" s="3"/>
      <c r="U536" s="3"/>
      <c r="V536" s="3"/>
      <c r="W536" s="3"/>
      <c r="X536" s="3"/>
      <c r="Y536" s="3"/>
    </row>
    <row r="537">
      <c r="A537" s="4" t="s">
        <v>3278</v>
      </c>
      <c r="B537" s="4" t="s">
        <v>3279</v>
      </c>
      <c r="C537" s="4">
        <v>2009.0</v>
      </c>
      <c r="D537" s="4" t="s">
        <v>71</v>
      </c>
      <c r="E537" s="4" t="s">
        <v>32</v>
      </c>
      <c r="F537" s="4">
        <v>4.0</v>
      </c>
      <c r="G537" s="4">
        <v>18.0</v>
      </c>
      <c r="H537" s="4">
        <v>2.0</v>
      </c>
      <c r="I537" s="4">
        <v>177.0</v>
      </c>
      <c r="J537" s="4">
        <v>187.0</v>
      </c>
      <c r="K537" s="4" t="s">
        <v>3280</v>
      </c>
      <c r="L537" s="4">
        <v>249.0</v>
      </c>
      <c r="M537" s="5" t="s">
        <v>3281</v>
      </c>
      <c r="N537" s="4" t="s">
        <v>3282</v>
      </c>
      <c r="O537" s="4" t="s">
        <v>26</v>
      </c>
      <c r="P537" s="4" t="s">
        <v>3283</v>
      </c>
      <c r="Q537" s="6" t="s">
        <v>28</v>
      </c>
      <c r="R537" s="6"/>
      <c r="S537" s="3"/>
      <c r="T537" s="3"/>
      <c r="U537" s="3"/>
      <c r="V537" s="3"/>
      <c r="W537" s="3"/>
      <c r="X537" s="3"/>
      <c r="Y537" s="3"/>
    </row>
    <row r="538">
      <c r="A538" s="4" t="s">
        <v>3284</v>
      </c>
      <c r="B538" s="4" t="s">
        <v>3285</v>
      </c>
      <c r="C538" s="4">
        <v>2003.0</v>
      </c>
      <c r="D538" s="4" t="s">
        <v>137</v>
      </c>
      <c r="E538" s="4" t="s">
        <v>32</v>
      </c>
      <c r="F538" s="4">
        <v>4.0</v>
      </c>
      <c r="G538" s="4">
        <v>20.0</v>
      </c>
      <c r="H538" s="4">
        <v>3.0</v>
      </c>
      <c r="I538" s="4">
        <v>93.0</v>
      </c>
      <c r="J538" s="4">
        <v>119.0</v>
      </c>
      <c r="K538" s="4" t="s">
        <v>3286</v>
      </c>
      <c r="L538" s="4">
        <v>63.0</v>
      </c>
      <c r="M538" s="5" t="s">
        <v>3287</v>
      </c>
      <c r="N538" s="4" t="s">
        <v>3288</v>
      </c>
      <c r="O538" s="4" t="s">
        <v>26</v>
      </c>
      <c r="P538" s="4" t="s">
        <v>3289</v>
      </c>
      <c r="Q538" s="6" t="s">
        <v>28</v>
      </c>
      <c r="R538" s="6"/>
      <c r="S538" s="3"/>
      <c r="T538" s="3"/>
      <c r="U538" s="3"/>
      <c r="V538" s="3"/>
      <c r="W538" s="3"/>
      <c r="X538" s="3"/>
      <c r="Y538" s="3"/>
    </row>
    <row r="539">
      <c r="A539" s="4" t="s">
        <v>3290</v>
      </c>
      <c r="B539" s="4" t="s">
        <v>3291</v>
      </c>
      <c r="C539" s="4">
        <v>2020.0</v>
      </c>
      <c r="D539" s="4" t="s">
        <v>310</v>
      </c>
      <c r="E539" s="4" t="s">
        <v>32</v>
      </c>
      <c r="F539" s="4" t="s">
        <v>22</v>
      </c>
      <c r="G539" s="4">
        <v>21.0</v>
      </c>
      <c r="H539" s="4">
        <v>3.0</v>
      </c>
      <c r="I539" s="4">
        <v>735.0</v>
      </c>
      <c r="J539" s="4">
        <v>770.0</v>
      </c>
      <c r="K539" s="4" t="s">
        <v>3292</v>
      </c>
      <c r="L539" s="4">
        <v>11.0</v>
      </c>
      <c r="M539" s="5" t="s">
        <v>3293</v>
      </c>
      <c r="N539" s="4" t="s">
        <v>3294</v>
      </c>
      <c r="O539" s="4" t="s">
        <v>26</v>
      </c>
      <c r="P539" s="4" t="s">
        <v>3295</v>
      </c>
      <c r="Q539" s="6" t="s">
        <v>28</v>
      </c>
      <c r="R539" s="6"/>
      <c r="S539" s="3"/>
      <c r="T539" s="3"/>
      <c r="U539" s="3"/>
      <c r="V539" s="3"/>
      <c r="W539" s="3"/>
      <c r="X539" s="3"/>
      <c r="Y539" s="3"/>
    </row>
    <row r="540">
      <c r="A540" s="4" t="s">
        <v>3296</v>
      </c>
      <c r="B540" s="4" t="s">
        <v>3297</v>
      </c>
      <c r="C540" s="4">
        <v>2008.0</v>
      </c>
      <c r="D540" s="4" t="s">
        <v>310</v>
      </c>
      <c r="E540" s="4" t="s">
        <v>32</v>
      </c>
      <c r="F540" s="4" t="s">
        <v>22</v>
      </c>
      <c r="G540" s="4">
        <v>9.0</v>
      </c>
      <c r="H540" s="8">
        <v>45019.0</v>
      </c>
      <c r="I540" s="4">
        <v>119.0</v>
      </c>
      <c r="J540" s="4">
        <v>150.0</v>
      </c>
      <c r="K540" s="4" t="s">
        <v>3298</v>
      </c>
      <c r="L540" s="4">
        <v>56.0</v>
      </c>
      <c r="M540" s="5" t="s">
        <v>3299</v>
      </c>
      <c r="N540" s="4" t="s">
        <v>3300</v>
      </c>
      <c r="O540" s="4" t="s">
        <v>26</v>
      </c>
      <c r="P540" s="4" t="s">
        <v>3301</v>
      </c>
      <c r="Q540" s="6" t="s">
        <v>28</v>
      </c>
      <c r="R540" s="6"/>
      <c r="S540" s="3"/>
      <c r="T540" s="3"/>
      <c r="U540" s="3"/>
      <c r="V540" s="3"/>
      <c r="W540" s="3"/>
      <c r="X540" s="3"/>
      <c r="Y540" s="3"/>
    </row>
    <row r="541">
      <c r="A541" s="4" t="s">
        <v>3302</v>
      </c>
      <c r="B541" s="4" t="s">
        <v>3303</v>
      </c>
      <c r="C541" s="4">
        <v>2014.0</v>
      </c>
      <c r="D541" s="4" t="s">
        <v>310</v>
      </c>
      <c r="E541" s="4" t="s">
        <v>32</v>
      </c>
      <c r="F541" s="4" t="s">
        <v>22</v>
      </c>
      <c r="G541" s="4">
        <v>15.0</v>
      </c>
      <c r="H541" s="4">
        <v>1.0</v>
      </c>
      <c r="I541" s="4">
        <v>33.0</v>
      </c>
      <c r="J541" s="4">
        <v>52.0</v>
      </c>
      <c r="K541" s="4" t="s">
        <v>3304</v>
      </c>
      <c r="L541" s="4">
        <v>9.0</v>
      </c>
      <c r="M541" s="5" t="s">
        <v>3305</v>
      </c>
      <c r="N541" s="4" t="s">
        <v>3306</v>
      </c>
      <c r="O541" s="4" t="s">
        <v>26</v>
      </c>
      <c r="P541" s="4" t="s">
        <v>3307</v>
      </c>
      <c r="Q541" s="6" t="s">
        <v>28</v>
      </c>
      <c r="R541" s="6"/>
      <c r="S541" s="3"/>
      <c r="T541" s="3"/>
      <c r="U541" s="3"/>
      <c r="V541" s="3"/>
      <c r="W541" s="3"/>
      <c r="X541" s="3"/>
      <c r="Y541" s="3"/>
    </row>
    <row r="542">
      <c r="A542" s="4" t="s">
        <v>3308</v>
      </c>
      <c r="B542" s="4" t="s">
        <v>3309</v>
      </c>
      <c r="C542" s="4">
        <v>1991.0</v>
      </c>
      <c r="D542" s="4" t="s">
        <v>245</v>
      </c>
      <c r="E542" s="4" t="s">
        <v>32</v>
      </c>
      <c r="F542" s="4">
        <v>4.0</v>
      </c>
      <c r="G542" s="4">
        <v>1.0</v>
      </c>
      <c r="H542" s="4">
        <v>1.0</v>
      </c>
      <c r="I542" s="4">
        <v>4.0</v>
      </c>
      <c r="J542" s="4">
        <v>14.0</v>
      </c>
      <c r="K542" s="4" t="s">
        <v>3310</v>
      </c>
      <c r="L542" s="4">
        <v>5.0</v>
      </c>
      <c r="M542" s="5" t="s">
        <v>3311</v>
      </c>
      <c r="N542" s="4" t="s">
        <v>3312</v>
      </c>
      <c r="O542" s="4" t="s">
        <v>26</v>
      </c>
      <c r="P542" s="4" t="s">
        <v>3313</v>
      </c>
      <c r="Q542" s="6" t="s">
        <v>28</v>
      </c>
      <c r="R542" s="6"/>
      <c r="S542" s="3"/>
      <c r="T542" s="3"/>
      <c r="U542" s="3"/>
      <c r="V542" s="3"/>
      <c r="W542" s="3"/>
      <c r="X542" s="3"/>
      <c r="Y542" s="3"/>
    </row>
    <row r="543">
      <c r="A543" s="4" t="s">
        <v>3314</v>
      </c>
      <c r="B543" s="4" t="s">
        <v>3315</v>
      </c>
      <c r="C543" s="4">
        <v>2009.0</v>
      </c>
      <c r="D543" s="4" t="s">
        <v>245</v>
      </c>
      <c r="E543" s="4" t="s">
        <v>32</v>
      </c>
      <c r="F543" s="4">
        <v>4.0</v>
      </c>
      <c r="G543" s="4">
        <v>18.0</v>
      </c>
      <c r="H543" s="4">
        <v>2.0</v>
      </c>
      <c r="I543" s="4">
        <v>80.0</v>
      </c>
      <c r="J543" s="4">
        <v>99.0</v>
      </c>
      <c r="K543" s="4" t="s">
        <v>3316</v>
      </c>
      <c r="L543" s="4">
        <v>75.0</v>
      </c>
      <c r="M543" s="5" t="s">
        <v>3317</v>
      </c>
      <c r="N543" s="4" t="s">
        <v>3318</v>
      </c>
      <c r="O543" s="4" t="s">
        <v>26</v>
      </c>
      <c r="P543" s="4" t="s">
        <v>3319</v>
      </c>
      <c r="Q543" s="6" t="s">
        <v>28</v>
      </c>
      <c r="R543" s="6"/>
      <c r="S543" s="3"/>
      <c r="T543" s="3"/>
      <c r="U543" s="3"/>
      <c r="V543" s="3"/>
      <c r="W543" s="3"/>
      <c r="X543" s="3"/>
      <c r="Y543" s="3"/>
    </row>
    <row r="544">
      <c r="A544" s="4" t="s">
        <v>3320</v>
      </c>
      <c r="B544" s="4" t="s">
        <v>3321</v>
      </c>
      <c r="C544" s="4">
        <v>2010.0</v>
      </c>
      <c r="D544" s="4" t="s">
        <v>245</v>
      </c>
      <c r="E544" s="4" t="s">
        <v>32</v>
      </c>
      <c r="F544" s="4">
        <v>4.0</v>
      </c>
      <c r="G544" s="4">
        <v>19.0</v>
      </c>
      <c r="H544" s="4">
        <v>3.0</v>
      </c>
      <c r="I544" s="4">
        <v>154.0</v>
      </c>
      <c r="J544" s="4">
        <v>170.0</v>
      </c>
      <c r="K544" s="4" t="s">
        <v>3322</v>
      </c>
      <c r="L544" s="4">
        <v>70.0</v>
      </c>
      <c r="M544" s="5" t="s">
        <v>3323</v>
      </c>
      <c r="N544" s="4" t="s">
        <v>3324</v>
      </c>
      <c r="O544" s="4" t="s">
        <v>26</v>
      </c>
      <c r="P544" s="4" t="s">
        <v>3325</v>
      </c>
      <c r="Q544" s="6" t="s">
        <v>28</v>
      </c>
      <c r="R544" s="6"/>
      <c r="S544" s="3"/>
      <c r="T544" s="3"/>
      <c r="U544" s="3"/>
      <c r="V544" s="3"/>
      <c r="W544" s="3"/>
      <c r="X544" s="3"/>
      <c r="Y544" s="3"/>
    </row>
    <row r="545">
      <c r="A545" s="4" t="s">
        <v>3326</v>
      </c>
      <c r="B545" s="4" t="s">
        <v>3327</v>
      </c>
      <c r="C545" s="4">
        <v>2019.0</v>
      </c>
      <c r="D545" s="4" t="s">
        <v>310</v>
      </c>
      <c r="E545" s="4" t="s">
        <v>32</v>
      </c>
      <c r="F545" s="4" t="s">
        <v>22</v>
      </c>
      <c r="G545" s="4">
        <v>20.0</v>
      </c>
      <c r="H545" s="4">
        <v>10.0</v>
      </c>
      <c r="I545" s="4">
        <v>1531.0</v>
      </c>
      <c r="J545" s="4">
        <v>1565.0</v>
      </c>
      <c r="K545" s="4" t="s">
        <v>3328</v>
      </c>
      <c r="L545" s="4">
        <v>13.0</v>
      </c>
      <c r="M545" s="5" t="s">
        <v>3329</v>
      </c>
      <c r="N545" s="4" t="s">
        <v>3330</v>
      </c>
      <c r="O545" s="4" t="s">
        <v>26</v>
      </c>
      <c r="P545" s="4" t="s">
        <v>3331</v>
      </c>
      <c r="Q545" s="6" t="s">
        <v>28</v>
      </c>
      <c r="R545" s="6"/>
      <c r="S545" s="3"/>
      <c r="T545" s="3"/>
      <c r="U545" s="3"/>
      <c r="V545" s="3"/>
      <c r="W545" s="3"/>
      <c r="X545" s="3"/>
      <c r="Y545" s="3"/>
    </row>
    <row r="546">
      <c r="A546" s="4" t="s">
        <v>3332</v>
      </c>
      <c r="B546" s="4" t="s">
        <v>3333</v>
      </c>
      <c r="C546" s="4">
        <v>2022.0</v>
      </c>
      <c r="D546" s="4" t="s">
        <v>87</v>
      </c>
      <c r="E546" s="4" t="s">
        <v>88</v>
      </c>
      <c r="F546" s="4">
        <v>4.0</v>
      </c>
      <c r="G546" s="4">
        <v>42.0</v>
      </c>
      <c r="H546" s="4">
        <v>13.0</v>
      </c>
      <c r="I546" s="4">
        <v>411.0</v>
      </c>
      <c r="J546" s="4">
        <v>437.0</v>
      </c>
      <c r="K546" s="4" t="s">
        <v>3334</v>
      </c>
      <c r="L546" s="4">
        <v>1.0</v>
      </c>
      <c r="M546" s="5" t="s">
        <v>3335</v>
      </c>
      <c r="N546" s="4" t="s">
        <v>3336</v>
      </c>
      <c r="O546" s="4" t="s">
        <v>26</v>
      </c>
      <c r="P546" s="4" t="s">
        <v>3337</v>
      </c>
      <c r="Q546" s="6" t="s">
        <v>101</v>
      </c>
      <c r="R546" s="6"/>
      <c r="S546" s="3"/>
      <c r="T546" s="3"/>
      <c r="U546" s="3"/>
      <c r="V546" s="3"/>
      <c r="W546" s="3"/>
      <c r="X546" s="3"/>
      <c r="Y546" s="3"/>
    </row>
    <row r="547">
      <c r="A547" s="4" t="s">
        <v>3338</v>
      </c>
      <c r="B547" s="4" t="s">
        <v>3339</v>
      </c>
      <c r="C547" s="4">
        <v>2018.0</v>
      </c>
      <c r="D547" s="4" t="s">
        <v>2696</v>
      </c>
      <c r="E547" s="4" t="s">
        <v>145</v>
      </c>
      <c r="F547" s="4" t="s">
        <v>22</v>
      </c>
      <c r="G547" s="4">
        <v>26.0</v>
      </c>
      <c r="H547" s="4">
        <v>1.0</v>
      </c>
      <c r="I547" s="4">
        <v>61.0</v>
      </c>
      <c r="J547" s="4">
        <v>95.0</v>
      </c>
      <c r="K547" s="4" t="s">
        <v>3340</v>
      </c>
      <c r="L547" s="4">
        <v>87.0</v>
      </c>
      <c r="M547" s="5" t="s">
        <v>3341</v>
      </c>
      <c r="N547" s="4" t="s">
        <v>3342</v>
      </c>
      <c r="O547" s="4" t="s">
        <v>26</v>
      </c>
      <c r="P547" s="4" t="s">
        <v>3343</v>
      </c>
      <c r="Q547" s="6" t="s">
        <v>28</v>
      </c>
      <c r="R547" s="7" t="s">
        <v>128</v>
      </c>
      <c r="S547" s="3"/>
      <c r="T547" s="3"/>
      <c r="U547" s="3"/>
      <c r="V547" s="3"/>
      <c r="W547" s="3"/>
      <c r="X547" s="3"/>
      <c r="Y547" s="3"/>
    </row>
    <row r="548">
      <c r="A548" s="4" t="s">
        <v>3344</v>
      </c>
      <c r="B548" s="4" t="s">
        <v>3345</v>
      </c>
      <c r="C548" s="4">
        <v>2022.0</v>
      </c>
      <c r="D548" s="4" t="s">
        <v>63</v>
      </c>
      <c r="E548" s="4" t="s">
        <v>64</v>
      </c>
      <c r="F548" s="4" t="s">
        <v>22</v>
      </c>
      <c r="G548" s="4">
        <v>68.0</v>
      </c>
      <c r="H548" s="4">
        <v>5.0</v>
      </c>
      <c r="I548" s="4">
        <v>3262.0</v>
      </c>
      <c r="J548" s="4">
        <v>3281.0</v>
      </c>
      <c r="K548" s="4" t="s">
        <v>3346</v>
      </c>
      <c r="L548" s="4">
        <v>0.0</v>
      </c>
      <c r="M548" s="5" t="s">
        <v>3347</v>
      </c>
      <c r="N548" s="4" t="s">
        <v>3348</v>
      </c>
      <c r="O548" s="4" t="s">
        <v>26</v>
      </c>
      <c r="P548" s="4" t="s">
        <v>3349</v>
      </c>
      <c r="Q548" s="6" t="s">
        <v>28</v>
      </c>
      <c r="R548" s="7" t="s">
        <v>128</v>
      </c>
      <c r="S548" s="3"/>
      <c r="T548" s="3"/>
      <c r="U548" s="3"/>
      <c r="V548" s="3"/>
      <c r="W548" s="3"/>
      <c r="X548" s="3"/>
      <c r="Y548" s="3"/>
    </row>
    <row r="549">
      <c r="A549" s="4" t="s">
        <v>3350</v>
      </c>
      <c r="B549" s="4" t="s">
        <v>3351</v>
      </c>
      <c r="C549" s="4">
        <v>2022.0</v>
      </c>
      <c r="D549" s="4" t="s">
        <v>71</v>
      </c>
      <c r="E549" s="4" t="s">
        <v>32</v>
      </c>
      <c r="F549" s="4">
        <v>4.0</v>
      </c>
      <c r="G549" s="4">
        <v>31.0</v>
      </c>
      <c r="H549" s="4">
        <v>6.0</v>
      </c>
      <c r="I549" s="4">
        <v>681.0</v>
      </c>
      <c r="J549" s="4">
        <v>708.0</v>
      </c>
      <c r="K549" s="4" t="s">
        <v>3352</v>
      </c>
      <c r="L549" s="4">
        <v>0.0</v>
      </c>
      <c r="M549" s="5" t="s">
        <v>3353</v>
      </c>
      <c r="N549" s="4" t="s">
        <v>3354</v>
      </c>
      <c r="O549" s="4" t="s">
        <v>26</v>
      </c>
      <c r="P549" s="4" t="s">
        <v>3355</v>
      </c>
      <c r="Q549" s="6" t="s">
        <v>101</v>
      </c>
      <c r="R549" s="6"/>
      <c r="S549" s="3"/>
      <c r="T549" s="3"/>
      <c r="U549" s="3"/>
      <c r="V549" s="3"/>
      <c r="W549" s="3"/>
      <c r="X549" s="3"/>
      <c r="Y549" s="3"/>
    </row>
    <row r="550">
      <c r="A550" s="4" t="s">
        <v>3356</v>
      </c>
      <c r="B550" s="4" t="s">
        <v>3357</v>
      </c>
      <c r="C550" s="4">
        <v>2021.0</v>
      </c>
      <c r="D550" s="4" t="s">
        <v>47</v>
      </c>
      <c r="E550" s="4" t="s">
        <v>32</v>
      </c>
      <c r="F550" s="4" t="s">
        <v>22</v>
      </c>
      <c r="G550" s="4">
        <v>32.0</v>
      </c>
      <c r="H550" s="4">
        <v>1.0</v>
      </c>
      <c r="I550" s="4">
        <v>130.0</v>
      </c>
      <c r="J550" s="4">
        <v>146.0</v>
      </c>
      <c r="K550" s="4" t="s">
        <v>3358</v>
      </c>
      <c r="L550" s="4">
        <v>4.0</v>
      </c>
      <c r="M550" s="5" t="s">
        <v>3359</v>
      </c>
      <c r="N550" s="4" t="s">
        <v>3360</v>
      </c>
      <c r="O550" s="4" t="s">
        <v>26</v>
      </c>
      <c r="P550" s="4" t="s">
        <v>3361</v>
      </c>
      <c r="Q550" s="6" t="s">
        <v>28</v>
      </c>
      <c r="R550" s="6"/>
      <c r="S550" s="3"/>
      <c r="T550" s="3"/>
      <c r="U550" s="3"/>
      <c r="V550" s="3"/>
      <c r="W550" s="3"/>
      <c r="X550" s="3"/>
      <c r="Y550" s="3"/>
    </row>
    <row r="551">
      <c r="A551" s="4" t="s">
        <v>3362</v>
      </c>
      <c r="B551" s="4" t="s">
        <v>3363</v>
      </c>
      <c r="C551" s="4">
        <v>2011.0</v>
      </c>
      <c r="D551" s="4" t="s">
        <v>71</v>
      </c>
      <c r="E551" s="4" t="s">
        <v>32</v>
      </c>
      <c r="F551" s="4">
        <v>4.0</v>
      </c>
      <c r="G551" s="4">
        <v>20.0</v>
      </c>
      <c r="H551" s="4">
        <v>3.0</v>
      </c>
      <c r="I551" s="4">
        <v>285.0</v>
      </c>
      <c r="J551" s="4">
        <v>302.0</v>
      </c>
      <c r="K551" s="4" t="s">
        <v>3364</v>
      </c>
      <c r="L551" s="4">
        <v>27.0</v>
      </c>
      <c r="M551" s="5" t="s">
        <v>3365</v>
      </c>
      <c r="N551" s="4" t="s">
        <v>3366</v>
      </c>
      <c r="O551" s="4" t="s">
        <v>429</v>
      </c>
      <c r="P551" s="4" t="s">
        <v>3367</v>
      </c>
      <c r="Q551" s="6" t="s">
        <v>28</v>
      </c>
      <c r="R551" s="6"/>
      <c r="S551" s="3"/>
      <c r="T551" s="3"/>
      <c r="U551" s="3"/>
      <c r="V551" s="3"/>
      <c r="W551" s="3"/>
      <c r="X551" s="3"/>
      <c r="Y551" s="3"/>
    </row>
    <row r="552">
      <c r="A552" s="4" t="s">
        <v>3368</v>
      </c>
      <c r="B552" s="4" t="s">
        <v>3369</v>
      </c>
      <c r="C552" s="4">
        <v>2008.0</v>
      </c>
      <c r="D552" s="4" t="s">
        <v>3370</v>
      </c>
      <c r="E552" s="4" t="s">
        <v>463</v>
      </c>
      <c r="F552" s="4" t="s">
        <v>22</v>
      </c>
      <c r="G552" s="4">
        <v>51.0</v>
      </c>
      <c r="H552" s="4">
        <v>2.0</v>
      </c>
      <c r="I552" s="4">
        <v>315.0</v>
      </c>
      <c r="J552" s="4">
        <v>334.0</v>
      </c>
      <c r="K552" s="4" t="s">
        <v>3371</v>
      </c>
      <c r="L552" s="4">
        <v>301.0</v>
      </c>
      <c r="M552" s="5" t="s">
        <v>3372</v>
      </c>
      <c r="N552" s="4" t="s">
        <v>3373</v>
      </c>
      <c r="O552" s="4" t="s">
        <v>26</v>
      </c>
      <c r="P552" s="4" t="s">
        <v>3374</v>
      </c>
      <c r="Q552" s="6" t="s">
        <v>28</v>
      </c>
      <c r="R552" s="3"/>
      <c r="S552" s="3"/>
      <c r="T552" s="3"/>
      <c r="U552" s="3"/>
      <c r="V552" s="3"/>
      <c r="W552" s="3"/>
      <c r="X552" s="3"/>
      <c r="Y552" s="3"/>
    </row>
    <row r="553">
      <c r="A553" s="4" t="s">
        <v>3375</v>
      </c>
      <c r="B553" s="4" t="s">
        <v>3376</v>
      </c>
      <c r="C553" s="4">
        <v>2021.0</v>
      </c>
      <c r="D553" s="4" t="s">
        <v>232</v>
      </c>
      <c r="E553" s="4" t="s">
        <v>88</v>
      </c>
      <c r="F553" s="4">
        <v>4.0</v>
      </c>
      <c r="G553" s="4">
        <v>30.0</v>
      </c>
      <c r="H553" s="4">
        <v>7.0</v>
      </c>
      <c r="I553" s="4">
        <v>2027.0</v>
      </c>
      <c r="J553" s="4">
        <v>2045.0</v>
      </c>
      <c r="K553" s="4" t="s">
        <v>3377</v>
      </c>
      <c r="L553" s="4">
        <v>19.0</v>
      </c>
      <c r="M553" s="5" t="s">
        <v>3378</v>
      </c>
      <c r="N553" s="4" t="s">
        <v>3379</v>
      </c>
      <c r="O553" s="4" t="s">
        <v>26</v>
      </c>
      <c r="P553" s="4" t="s">
        <v>3380</v>
      </c>
      <c r="Q553" s="6" t="s">
        <v>28</v>
      </c>
      <c r="R553" s="3"/>
      <c r="S553" s="3"/>
      <c r="T553" s="3"/>
      <c r="U553" s="3"/>
      <c r="V553" s="3"/>
      <c r="W553" s="3"/>
      <c r="X553" s="3"/>
      <c r="Y553" s="3"/>
    </row>
    <row r="554">
      <c r="A554" s="4" t="s">
        <v>3381</v>
      </c>
      <c r="B554" s="4" t="s">
        <v>3382</v>
      </c>
      <c r="C554" s="4">
        <v>2021.0</v>
      </c>
      <c r="D554" s="4" t="s">
        <v>310</v>
      </c>
      <c r="E554" s="4" t="s">
        <v>32</v>
      </c>
      <c r="F554" s="4" t="s">
        <v>22</v>
      </c>
      <c r="G554" s="4">
        <v>22.0</v>
      </c>
      <c r="H554" s="4">
        <v>3.0</v>
      </c>
      <c r="I554" s="4">
        <v>739.0</v>
      </c>
      <c r="J554" s="4">
        <v>772.0</v>
      </c>
      <c r="K554" s="4" t="s">
        <v>3383</v>
      </c>
      <c r="L554" s="4">
        <v>10.0</v>
      </c>
      <c r="M554" s="5" t="s">
        <v>3384</v>
      </c>
      <c r="N554" s="4" t="s">
        <v>3385</v>
      </c>
      <c r="O554" s="4" t="s">
        <v>26</v>
      </c>
      <c r="P554" s="4" t="s">
        <v>3386</v>
      </c>
      <c r="Q554" s="6" t="s">
        <v>28</v>
      </c>
      <c r="R554" s="6"/>
      <c r="S554" s="3"/>
      <c r="T554" s="3"/>
      <c r="U554" s="3"/>
      <c r="V554" s="3"/>
      <c r="W554" s="3"/>
      <c r="X554" s="3"/>
      <c r="Y554" s="3"/>
    </row>
    <row r="555">
      <c r="A555" s="4" t="s">
        <v>3387</v>
      </c>
      <c r="B555" s="4" t="s">
        <v>3388</v>
      </c>
      <c r="C555" s="4">
        <v>1999.0</v>
      </c>
      <c r="D555" s="4" t="s">
        <v>218</v>
      </c>
      <c r="E555" s="4" t="s">
        <v>219</v>
      </c>
      <c r="F555" s="4" t="s">
        <v>22</v>
      </c>
      <c r="G555" s="4">
        <v>20.0</v>
      </c>
      <c r="H555" s="4">
        <v>9.0</v>
      </c>
      <c r="I555" s="4">
        <v>791.0</v>
      </c>
      <c r="J555" s="4">
        <v>809.0</v>
      </c>
      <c r="K555" s="4" t="s">
        <v>3389</v>
      </c>
      <c r="L555" s="4">
        <v>201.0</v>
      </c>
      <c r="M555" s="5" t="s">
        <v>3390</v>
      </c>
      <c r="N555" s="4" t="s">
        <v>3391</v>
      </c>
      <c r="O555" s="4" t="s">
        <v>26</v>
      </c>
      <c r="P555" s="4" t="s">
        <v>3392</v>
      </c>
      <c r="Q555" s="6" t="s">
        <v>28</v>
      </c>
      <c r="R555" s="7" t="s">
        <v>128</v>
      </c>
      <c r="S555" s="3"/>
      <c r="T555" s="3"/>
      <c r="U555" s="3"/>
      <c r="V555" s="3"/>
      <c r="W555" s="3"/>
      <c r="X555" s="3"/>
      <c r="Y555" s="3"/>
    </row>
    <row r="556">
      <c r="A556" s="4" t="s">
        <v>3393</v>
      </c>
      <c r="B556" s="4" t="s">
        <v>3394</v>
      </c>
      <c r="C556" s="4">
        <v>2014.0</v>
      </c>
      <c r="D556" s="4" t="s">
        <v>337</v>
      </c>
      <c r="E556" s="4" t="s">
        <v>32</v>
      </c>
      <c r="F556" s="4">
        <v>4.0</v>
      </c>
      <c r="G556" s="4">
        <v>29.0</v>
      </c>
      <c r="H556" s="4">
        <v>3.0</v>
      </c>
      <c r="I556" s="4">
        <v>208.0</v>
      </c>
      <c r="J556" s="4">
        <v>222.0</v>
      </c>
      <c r="K556" s="4" t="s">
        <v>3395</v>
      </c>
      <c r="L556" s="4">
        <v>28.0</v>
      </c>
      <c r="M556" s="5" t="s">
        <v>3396</v>
      </c>
      <c r="N556" s="4" t="s">
        <v>3397</v>
      </c>
      <c r="O556" s="4" t="s">
        <v>26</v>
      </c>
      <c r="P556" s="4" t="s">
        <v>3398</v>
      </c>
      <c r="Q556" s="6" t="s">
        <v>28</v>
      </c>
      <c r="R556" s="6"/>
      <c r="S556" s="3"/>
      <c r="T556" s="3"/>
      <c r="U556" s="3"/>
      <c r="V556" s="3"/>
      <c r="W556" s="3"/>
      <c r="X556" s="3"/>
      <c r="Y556" s="3"/>
    </row>
    <row r="557">
      <c r="A557" s="4" t="s">
        <v>3399</v>
      </c>
      <c r="B557" s="4" t="s">
        <v>3400</v>
      </c>
      <c r="C557" s="4">
        <v>2022.0</v>
      </c>
      <c r="D557" s="4" t="s">
        <v>87</v>
      </c>
      <c r="E557" s="4" t="s">
        <v>88</v>
      </c>
      <c r="F557" s="4">
        <v>4.0</v>
      </c>
      <c r="G557" s="9"/>
      <c r="H557" s="9"/>
      <c r="I557" s="9"/>
      <c r="J557" s="9"/>
      <c r="K557" s="4" t="s">
        <v>3401</v>
      </c>
      <c r="L557" s="4">
        <v>1.0</v>
      </c>
      <c r="M557" s="5" t="s">
        <v>3402</v>
      </c>
      <c r="N557" s="4" t="s">
        <v>3403</v>
      </c>
      <c r="O557" s="4" t="s">
        <v>26</v>
      </c>
      <c r="P557" s="4" t="s">
        <v>3404</v>
      </c>
      <c r="Q557" s="6" t="s">
        <v>101</v>
      </c>
      <c r="R557" s="6"/>
      <c r="S557" s="3"/>
      <c r="T557" s="3"/>
      <c r="U557" s="3"/>
      <c r="V557" s="3"/>
      <c r="W557" s="3"/>
      <c r="X557" s="3"/>
      <c r="Y557" s="3"/>
    </row>
    <row r="558">
      <c r="A558" s="4" t="s">
        <v>3405</v>
      </c>
      <c r="B558" s="4" t="s">
        <v>3406</v>
      </c>
      <c r="C558" s="4">
        <v>2010.0</v>
      </c>
      <c r="D558" s="4" t="s">
        <v>47</v>
      </c>
      <c r="E558" s="4" t="s">
        <v>32</v>
      </c>
      <c r="F558" s="4" t="s">
        <v>22</v>
      </c>
      <c r="G558" s="4">
        <v>21.0</v>
      </c>
      <c r="H558" s="4">
        <v>3.0</v>
      </c>
      <c r="I558" s="4">
        <v>631.0</v>
      </c>
      <c r="J558" s="4">
        <v>654.0</v>
      </c>
      <c r="K558" s="4" t="s">
        <v>3407</v>
      </c>
      <c r="L558" s="4">
        <v>111.0</v>
      </c>
      <c r="M558" s="5" t="s">
        <v>3408</v>
      </c>
      <c r="N558" s="4" t="s">
        <v>3409</v>
      </c>
      <c r="O558" s="4" t="s">
        <v>26</v>
      </c>
      <c r="P558" s="4" t="s">
        <v>3410</v>
      </c>
      <c r="Q558" s="6" t="s">
        <v>101</v>
      </c>
      <c r="R558" s="6"/>
      <c r="S558" s="3"/>
      <c r="T558" s="3"/>
      <c r="U558" s="3"/>
      <c r="V558" s="3"/>
      <c r="W558" s="3"/>
      <c r="X558" s="3"/>
      <c r="Y558" s="3"/>
    </row>
    <row r="559">
      <c r="A559" s="4" t="s">
        <v>3411</v>
      </c>
      <c r="B559" s="4" t="s">
        <v>3412</v>
      </c>
      <c r="C559" s="4">
        <v>2009.0</v>
      </c>
      <c r="D559" s="4" t="s">
        <v>71</v>
      </c>
      <c r="E559" s="4" t="s">
        <v>32</v>
      </c>
      <c r="F559" s="4">
        <v>4.0</v>
      </c>
      <c r="G559" s="4">
        <v>18.0</v>
      </c>
      <c r="H559" s="4">
        <v>1.0</v>
      </c>
      <c r="I559" s="4">
        <v>38.0</v>
      </c>
      <c r="J559" s="4">
        <v>51.0</v>
      </c>
      <c r="K559" s="4" t="s">
        <v>3413</v>
      </c>
      <c r="L559" s="4">
        <v>37.0</v>
      </c>
      <c r="M559" s="5" t="s">
        <v>3414</v>
      </c>
      <c r="N559" s="4" t="s">
        <v>3415</v>
      </c>
      <c r="O559" s="4" t="s">
        <v>26</v>
      </c>
      <c r="P559" s="4" t="s">
        <v>3416</v>
      </c>
      <c r="Q559" s="6" t="s">
        <v>101</v>
      </c>
      <c r="R559" s="6"/>
      <c r="S559" s="3"/>
      <c r="T559" s="3"/>
      <c r="U559" s="3"/>
      <c r="V559" s="3"/>
      <c r="W559" s="3"/>
      <c r="X559" s="3"/>
      <c r="Y559" s="3"/>
    </row>
    <row r="560">
      <c r="A560" s="4" t="s">
        <v>3417</v>
      </c>
      <c r="B560" s="4" t="s">
        <v>3418</v>
      </c>
      <c r="C560" s="4">
        <v>2019.0</v>
      </c>
      <c r="D560" s="4" t="s">
        <v>245</v>
      </c>
      <c r="E560" s="4" t="s">
        <v>32</v>
      </c>
      <c r="F560" s="4">
        <v>4.0</v>
      </c>
      <c r="G560" s="4">
        <v>28.0</v>
      </c>
      <c r="H560" s="4">
        <v>4.0</v>
      </c>
      <c r="I560" s="9"/>
      <c r="J560" s="9"/>
      <c r="K560" s="4" t="s">
        <v>3419</v>
      </c>
      <c r="L560" s="4">
        <v>50.0</v>
      </c>
      <c r="M560" s="5" t="s">
        <v>3420</v>
      </c>
      <c r="N560" s="4" t="s">
        <v>3421</v>
      </c>
      <c r="O560" s="4" t="s">
        <v>26</v>
      </c>
      <c r="P560" s="4" t="s">
        <v>3422</v>
      </c>
      <c r="Q560" s="6" t="s">
        <v>101</v>
      </c>
      <c r="R560" s="6"/>
      <c r="S560" s="3"/>
      <c r="T560" s="3"/>
      <c r="U560" s="3"/>
      <c r="V560" s="3"/>
      <c r="W560" s="3"/>
      <c r="X560" s="3"/>
      <c r="Y560" s="3"/>
    </row>
    <row r="561">
      <c r="A561" s="4" t="s">
        <v>3423</v>
      </c>
      <c r="B561" s="4" t="s">
        <v>3424</v>
      </c>
      <c r="C561" s="4">
        <v>2008.0</v>
      </c>
      <c r="D561" s="4" t="s">
        <v>137</v>
      </c>
      <c r="E561" s="4" t="s">
        <v>32</v>
      </c>
      <c r="F561" s="4">
        <v>4.0</v>
      </c>
      <c r="G561" s="4">
        <v>25.0</v>
      </c>
      <c r="H561" s="4">
        <v>4.0</v>
      </c>
      <c r="I561" s="4">
        <v>183.0</v>
      </c>
      <c r="J561" s="4">
        <v>204.0</v>
      </c>
      <c r="K561" s="4" t="s">
        <v>3425</v>
      </c>
      <c r="L561" s="4">
        <v>15.0</v>
      </c>
      <c r="M561" s="5" t="s">
        <v>3426</v>
      </c>
      <c r="N561" s="4" t="s">
        <v>3427</v>
      </c>
      <c r="O561" s="4" t="s">
        <v>26</v>
      </c>
      <c r="P561" s="4" t="s">
        <v>3428</v>
      </c>
      <c r="Q561" s="6" t="s">
        <v>28</v>
      </c>
      <c r="R561" s="6"/>
      <c r="S561" s="3"/>
      <c r="T561" s="3"/>
      <c r="U561" s="3"/>
      <c r="V561" s="3"/>
      <c r="W561" s="3"/>
      <c r="X561" s="3"/>
      <c r="Y561" s="3"/>
    </row>
    <row r="562">
      <c r="A562" s="4" t="s">
        <v>3429</v>
      </c>
      <c r="B562" s="4" t="s">
        <v>3430</v>
      </c>
      <c r="C562" s="4">
        <v>2007.0</v>
      </c>
      <c r="D562" s="4" t="s">
        <v>31</v>
      </c>
      <c r="E562" s="4" t="s">
        <v>32</v>
      </c>
      <c r="F562" s="4" t="s">
        <v>22</v>
      </c>
      <c r="G562" s="4">
        <v>31.0</v>
      </c>
      <c r="H562" s="4">
        <v>1.0</v>
      </c>
      <c r="I562" s="4">
        <v>59.0</v>
      </c>
      <c r="J562" s="4">
        <v>87.0</v>
      </c>
      <c r="K562" s="4" t="s">
        <v>3431</v>
      </c>
      <c r="L562" s="4">
        <v>2503.0</v>
      </c>
      <c r="M562" s="5" t="s">
        <v>3432</v>
      </c>
      <c r="N562" s="4" t="s">
        <v>3433</v>
      </c>
      <c r="O562" s="4" t="s">
        <v>26</v>
      </c>
      <c r="P562" s="4" t="s">
        <v>3434</v>
      </c>
      <c r="Q562" s="6" t="s">
        <v>28</v>
      </c>
      <c r="R562" s="3"/>
      <c r="S562" s="3"/>
      <c r="T562" s="3"/>
      <c r="U562" s="3"/>
      <c r="V562" s="3"/>
      <c r="W562" s="3"/>
      <c r="X562" s="3"/>
      <c r="Y562" s="3"/>
    </row>
    <row r="563">
      <c r="A563" s="4" t="s">
        <v>3435</v>
      </c>
      <c r="B563" s="4" t="s">
        <v>3436</v>
      </c>
      <c r="C563" s="4">
        <v>2017.0</v>
      </c>
      <c r="D563" s="4" t="s">
        <v>47</v>
      </c>
      <c r="E563" s="4" t="s">
        <v>32</v>
      </c>
      <c r="F563" s="4" t="s">
        <v>22</v>
      </c>
      <c r="G563" s="4">
        <v>28.0</v>
      </c>
      <c r="H563" s="4">
        <v>4.0</v>
      </c>
      <c r="I563" s="4">
        <v>863.0</v>
      </c>
      <c r="J563" s="4">
        <v>879.0</v>
      </c>
      <c r="K563" s="4" t="s">
        <v>3437</v>
      </c>
      <c r="L563" s="4">
        <v>78.0</v>
      </c>
      <c r="M563" s="5" t="s">
        <v>3438</v>
      </c>
      <c r="N563" s="4" t="s">
        <v>3439</v>
      </c>
      <c r="O563" s="4" t="s">
        <v>26</v>
      </c>
      <c r="P563" s="4" t="s">
        <v>3440</v>
      </c>
      <c r="Q563" s="6" t="s">
        <v>28</v>
      </c>
      <c r="R563" s="6"/>
      <c r="S563" s="3"/>
      <c r="T563" s="3"/>
      <c r="U563" s="3"/>
      <c r="V563" s="3"/>
      <c r="W563" s="3"/>
      <c r="X563" s="3"/>
      <c r="Y563" s="3"/>
    </row>
    <row r="564">
      <c r="A564" s="4" t="s">
        <v>3441</v>
      </c>
      <c r="B564" s="4" t="s">
        <v>3442</v>
      </c>
      <c r="C564" s="4">
        <v>2011.0</v>
      </c>
      <c r="D564" s="4" t="s">
        <v>137</v>
      </c>
      <c r="E564" s="4" t="s">
        <v>32</v>
      </c>
      <c r="F564" s="4">
        <v>4.0</v>
      </c>
      <c r="G564" s="4">
        <v>28.0</v>
      </c>
      <c r="H564" s="4">
        <v>3.0</v>
      </c>
      <c r="I564" s="4">
        <v>45.0</v>
      </c>
      <c r="J564" s="4">
        <v>84.0</v>
      </c>
      <c r="K564" s="4" t="s">
        <v>3443</v>
      </c>
      <c r="L564" s="4">
        <v>59.0</v>
      </c>
      <c r="M564" s="5" t="s">
        <v>3444</v>
      </c>
      <c r="N564" s="4" t="s">
        <v>3445</v>
      </c>
      <c r="O564" s="4" t="s">
        <v>26</v>
      </c>
      <c r="P564" s="4" t="s">
        <v>3446</v>
      </c>
      <c r="Q564" s="6" t="s">
        <v>101</v>
      </c>
      <c r="R564" s="6"/>
      <c r="S564" s="3"/>
      <c r="T564" s="3"/>
      <c r="U564" s="3"/>
      <c r="V564" s="3"/>
      <c r="W564" s="3"/>
      <c r="X564" s="3"/>
      <c r="Y564" s="3"/>
    </row>
    <row r="565">
      <c r="A565" s="4" t="s">
        <v>3441</v>
      </c>
      <c r="B565" s="4" t="s">
        <v>3447</v>
      </c>
      <c r="C565" s="4">
        <v>2013.0</v>
      </c>
      <c r="D565" s="4" t="s">
        <v>137</v>
      </c>
      <c r="E565" s="4" t="s">
        <v>32</v>
      </c>
      <c r="F565" s="4">
        <v>4.0</v>
      </c>
      <c r="G565" s="4">
        <v>30.0</v>
      </c>
      <c r="H565" s="4">
        <v>1.0</v>
      </c>
      <c r="I565" s="4">
        <v>57.0</v>
      </c>
      <c r="J565" s="4">
        <v>96.0</v>
      </c>
      <c r="K565" s="4" t="s">
        <v>3448</v>
      </c>
      <c r="L565" s="4">
        <v>54.0</v>
      </c>
      <c r="M565" s="5" t="s">
        <v>3449</v>
      </c>
      <c r="N565" s="4" t="s">
        <v>3450</v>
      </c>
      <c r="O565" s="4" t="s">
        <v>26</v>
      </c>
      <c r="P565" s="4" t="s">
        <v>3451</v>
      </c>
      <c r="Q565" s="6" t="s">
        <v>101</v>
      </c>
      <c r="R565" s="6"/>
      <c r="S565" s="3"/>
      <c r="T565" s="3"/>
      <c r="U565" s="3"/>
      <c r="V565" s="3"/>
      <c r="W565" s="3"/>
      <c r="X565" s="3"/>
      <c r="Y565" s="3"/>
    </row>
    <row r="566">
      <c r="A566" s="4" t="s">
        <v>3452</v>
      </c>
      <c r="B566" s="4" t="s">
        <v>3453</v>
      </c>
      <c r="C566" s="4">
        <v>2022.0</v>
      </c>
      <c r="D566" s="4" t="s">
        <v>87</v>
      </c>
      <c r="E566" s="4" t="s">
        <v>88</v>
      </c>
      <c r="F566" s="4">
        <v>4.0</v>
      </c>
      <c r="G566" s="4">
        <v>42.0</v>
      </c>
      <c r="H566" s="4">
        <v>11.0</v>
      </c>
      <c r="I566" s="4">
        <v>1817.0</v>
      </c>
      <c r="J566" s="4">
        <v>1852.0</v>
      </c>
      <c r="K566" s="4" t="s">
        <v>3454</v>
      </c>
      <c r="L566" s="4">
        <v>0.0</v>
      </c>
      <c r="M566" s="5" t="s">
        <v>3455</v>
      </c>
      <c r="N566" s="4" t="s">
        <v>3456</v>
      </c>
      <c r="O566" s="4" t="s">
        <v>26</v>
      </c>
      <c r="P566" s="4" t="s">
        <v>3457</v>
      </c>
      <c r="Q566" s="6" t="s">
        <v>28</v>
      </c>
      <c r="R566" s="3"/>
      <c r="S566" s="3"/>
      <c r="T566" s="3"/>
      <c r="U566" s="3"/>
      <c r="V566" s="3"/>
      <c r="W566" s="3"/>
      <c r="X566" s="3"/>
      <c r="Y566" s="3"/>
    </row>
    <row r="567">
      <c r="A567" s="4" t="s">
        <v>3458</v>
      </c>
      <c r="B567" s="4" t="s">
        <v>3459</v>
      </c>
      <c r="C567" s="4">
        <v>2007.0</v>
      </c>
      <c r="D567" s="4" t="s">
        <v>71</v>
      </c>
      <c r="E567" s="4" t="s">
        <v>32</v>
      </c>
      <c r="F567" s="4">
        <v>4.0</v>
      </c>
      <c r="G567" s="4">
        <v>16.0</v>
      </c>
      <c r="H567" s="4">
        <v>6.0</v>
      </c>
      <c r="I567" s="4">
        <v>806.0</v>
      </c>
      <c r="J567" s="4">
        <v>819.0</v>
      </c>
      <c r="K567" s="4" t="s">
        <v>3460</v>
      </c>
      <c r="L567" s="4">
        <v>49.0</v>
      </c>
      <c r="M567" s="5" t="s">
        <v>3461</v>
      </c>
      <c r="N567" s="4" t="s">
        <v>3462</v>
      </c>
      <c r="O567" s="4" t="s">
        <v>26</v>
      </c>
      <c r="P567" s="4" t="s">
        <v>3463</v>
      </c>
      <c r="Q567" s="6" t="s">
        <v>28</v>
      </c>
      <c r="R567" s="6"/>
      <c r="S567" s="3"/>
      <c r="T567" s="3"/>
      <c r="U567" s="3"/>
      <c r="V567" s="3"/>
      <c r="W567" s="3"/>
      <c r="X567" s="3"/>
      <c r="Y567" s="3"/>
    </row>
    <row r="568">
      <c r="A568" s="4" t="s">
        <v>3464</v>
      </c>
      <c r="B568" s="4" t="s">
        <v>3465</v>
      </c>
      <c r="C568" s="4">
        <v>2004.0</v>
      </c>
      <c r="D568" s="4" t="s">
        <v>31</v>
      </c>
      <c r="E568" s="4" t="s">
        <v>32</v>
      </c>
      <c r="F568" s="4" t="s">
        <v>22</v>
      </c>
      <c r="G568" s="4">
        <v>28.0</v>
      </c>
      <c r="H568" s="4">
        <v>3.0</v>
      </c>
      <c r="I568" s="4">
        <v>435.0</v>
      </c>
      <c r="J568" s="4">
        <v>472.0</v>
      </c>
      <c r="K568" s="4" t="s">
        <v>3466</v>
      </c>
      <c r="L568" s="4">
        <v>239.0</v>
      </c>
      <c r="M568" s="5" t="s">
        <v>3467</v>
      </c>
      <c r="N568" s="4" t="s">
        <v>3468</v>
      </c>
      <c r="O568" s="4" t="s">
        <v>26</v>
      </c>
      <c r="P568" s="4" t="s">
        <v>3469</v>
      </c>
      <c r="Q568" s="6" t="s">
        <v>101</v>
      </c>
      <c r="R568" s="6"/>
      <c r="S568" s="3"/>
      <c r="T568" s="3"/>
      <c r="U568" s="3"/>
      <c r="V568" s="3"/>
      <c r="W568" s="3"/>
      <c r="X568" s="3"/>
      <c r="Y568" s="3"/>
    </row>
    <row r="569">
      <c r="A569" s="4" t="s">
        <v>3470</v>
      </c>
      <c r="B569" s="4" t="s">
        <v>3471</v>
      </c>
      <c r="C569" s="4">
        <v>2016.0</v>
      </c>
      <c r="D569" s="4" t="s">
        <v>1447</v>
      </c>
      <c r="E569" s="4" t="s">
        <v>463</v>
      </c>
      <c r="F569" s="4">
        <v>4.0</v>
      </c>
      <c r="G569" s="4">
        <v>53.0</v>
      </c>
      <c r="H569" s="4">
        <v>2.0</v>
      </c>
      <c r="I569" s="4">
        <v>161.0</v>
      </c>
      <c r="J569" s="4">
        <v>183.0</v>
      </c>
      <c r="K569" s="4" t="s">
        <v>3472</v>
      </c>
      <c r="L569" s="4">
        <v>65.0</v>
      </c>
      <c r="M569" s="5" t="s">
        <v>3473</v>
      </c>
      <c r="N569" s="4" t="s">
        <v>3474</v>
      </c>
      <c r="O569" s="4" t="s">
        <v>26</v>
      </c>
      <c r="P569" s="4" t="s">
        <v>3475</v>
      </c>
      <c r="Q569" s="6" t="s">
        <v>101</v>
      </c>
      <c r="R569" s="6"/>
      <c r="S569" s="3"/>
      <c r="T569" s="3"/>
      <c r="U569" s="3"/>
      <c r="V569" s="3"/>
      <c r="W569" s="3"/>
      <c r="X569" s="3"/>
      <c r="Y569" s="3"/>
    </row>
    <row r="570">
      <c r="A570" s="4" t="s">
        <v>3476</v>
      </c>
      <c r="B570" s="4" t="s">
        <v>3477</v>
      </c>
      <c r="C570" s="4">
        <v>2016.0</v>
      </c>
      <c r="D570" s="4" t="s">
        <v>273</v>
      </c>
      <c r="E570" s="4" t="s">
        <v>88</v>
      </c>
      <c r="F570" s="4" t="s">
        <v>22</v>
      </c>
      <c r="G570" s="4">
        <v>44.0</v>
      </c>
      <c r="H570" s="9"/>
      <c r="I570" s="4">
        <v>13.0</v>
      </c>
      <c r="J570" s="4">
        <v>29.0</v>
      </c>
      <c r="K570" s="4" t="s">
        <v>3478</v>
      </c>
      <c r="L570" s="4">
        <v>243.0</v>
      </c>
      <c r="M570" s="5" t="s">
        <v>3479</v>
      </c>
      <c r="N570" s="4" t="s">
        <v>3480</v>
      </c>
      <c r="O570" s="4" t="s">
        <v>26</v>
      </c>
      <c r="P570" s="4" t="s">
        <v>3481</v>
      </c>
      <c r="Q570" s="6" t="s">
        <v>28</v>
      </c>
      <c r="R570" s="6"/>
      <c r="S570" s="3"/>
      <c r="T570" s="3"/>
      <c r="U570" s="3"/>
      <c r="V570" s="3"/>
      <c r="W570" s="3"/>
      <c r="X570" s="3"/>
      <c r="Y570" s="3"/>
    </row>
    <row r="571">
      <c r="A571" s="4" t="s">
        <v>3482</v>
      </c>
      <c r="B571" s="4" t="s">
        <v>3483</v>
      </c>
      <c r="C571" s="4">
        <v>2017.0</v>
      </c>
      <c r="D571" s="4" t="s">
        <v>104</v>
      </c>
      <c r="E571" s="4" t="s">
        <v>64</v>
      </c>
      <c r="F571" s="4">
        <v>4.0</v>
      </c>
      <c r="G571" s="4">
        <v>260.0</v>
      </c>
      <c r="H571" s="4">
        <v>3.0</v>
      </c>
      <c r="I571" s="4">
        <v>1115.0</v>
      </c>
      <c r="J571" s="4">
        <v>1128.0</v>
      </c>
      <c r="K571" s="4" t="s">
        <v>3484</v>
      </c>
      <c r="L571" s="4">
        <v>57.0</v>
      </c>
      <c r="M571" s="5" t="s">
        <v>3485</v>
      </c>
      <c r="N571" s="4" t="s">
        <v>3486</v>
      </c>
      <c r="O571" s="4" t="s">
        <v>26</v>
      </c>
      <c r="P571" s="4" t="s">
        <v>3487</v>
      </c>
      <c r="Q571" s="6" t="s">
        <v>28</v>
      </c>
      <c r="R571" s="3"/>
      <c r="S571" s="3"/>
      <c r="T571" s="3"/>
      <c r="U571" s="3"/>
      <c r="V571" s="3"/>
      <c r="W571" s="3"/>
      <c r="X571" s="3"/>
      <c r="Y571" s="3"/>
    </row>
    <row r="572">
      <c r="A572" s="4" t="s">
        <v>3488</v>
      </c>
      <c r="B572" s="4" t="s">
        <v>3489</v>
      </c>
      <c r="C572" s="4">
        <v>2021.0</v>
      </c>
      <c r="D572" s="4" t="s">
        <v>317</v>
      </c>
      <c r="E572" s="4" t="s">
        <v>318</v>
      </c>
      <c r="F572" s="4">
        <v>4.0</v>
      </c>
      <c r="G572" s="4">
        <v>56.0</v>
      </c>
      <c r="H572" s="4">
        <v>4.0</v>
      </c>
      <c r="I572" s="9"/>
      <c r="J572" s="9"/>
      <c r="K572" s="4" t="s">
        <v>3490</v>
      </c>
      <c r="L572" s="4">
        <v>2.0</v>
      </c>
      <c r="M572" s="5" t="s">
        <v>3491</v>
      </c>
      <c r="N572" s="4" t="s">
        <v>3492</v>
      </c>
      <c r="O572" s="4" t="s">
        <v>26</v>
      </c>
      <c r="P572" s="4" t="s">
        <v>3493</v>
      </c>
      <c r="Q572" s="6" t="s">
        <v>28</v>
      </c>
      <c r="R572" s="6"/>
      <c r="S572" s="3"/>
      <c r="T572" s="3"/>
      <c r="U572" s="3"/>
      <c r="V572" s="3"/>
      <c r="W572" s="3"/>
      <c r="X572" s="3"/>
      <c r="Y572" s="3"/>
    </row>
    <row r="573">
      <c r="A573" s="4" t="s">
        <v>3494</v>
      </c>
      <c r="B573" s="4" t="s">
        <v>3495</v>
      </c>
      <c r="C573" s="4">
        <v>2010.0</v>
      </c>
      <c r="D573" s="4" t="s">
        <v>104</v>
      </c>
      <c r="E573" s="4" t="s">
        <v>64</v>
      </c>
      <c r="F573" s="4">
        <v>4.0</v>
      </c>
      <c r="G573" s="4">
        <v>207.0</v>
      </c>
      <c r="H573" s="4">
        <v>1.0</v>
      </c>
      <c r="I573" s="4">
        <v>401.0</v>
      </c>
      <c r="J573" s="4">
        <v>408.0</v>
      </c>
      <c r="K573" s="4" t="s">
        <v>3496</v>
      </c>
      <c r="L573" s="4">
        <v>15.0</v>
      </c>
      <c r="M573" s="5" t="s">
        <v>3497</v>
      </c>
      <c r="N573" s="4" t="s">
        <v>3498</v>
      </c>
      <c r="O573" s="4" t="s">
        <v>26</v>
      </c>
      <c r="P573" s="4" t="s">
        <v>3499</v>
      </c>
      <c r="Q573" s="6" t="s">
        <v>101</v>
      </c>
      <c r="R573" s="6"/>
      <c r="S573" s="3"/>
      <c r="T573" s="3"/>
      <c r="U573" s="3"/>
      <c r="V573" s="3"/>
      <c r="W573" s="3"/>
      <c r="X573" s="3"/>
      <c r="Y573" s="3"/>
    </row>
    <row r="574">
      <c r="A574" s="4" t="s">
        <v>3500</v>
      </c>
      <c r="B574" s="4" t="s">
        <v>3501</v>
      </c>
      <c r="C574" s="4">
        <v>2022.0</v>
      </c>
      <c r="D574" s="4" t="s">
        <v>87</v>
      </c>
      <c r="E574" s="4" t="s">
        <v>88</v>
      </c>
      <c r="F574" s="4">
        <v>4.0</v>
      </c>
      <c r="G574" s="4">
        <v>42.0</v>
      </c>
      <c r="H574" s="4">
        <v>5.0</v>
      </c>
      <c r="I574" s="4">
        <v>713.0</v>
      </c>
      <c r="J574" s="4">
        <v>742.0</v>
      </c>
      <c r="K574" s="4" t="s">
        <v>3502</v>
      </c>
      <c r="L574" s="4">
        <v>8.0</v>
      </c>
      <c r="M574" s="5" t="s">
        <v>3503</v>
      </c>
      <c r="N574" s="4" t="s">
        <v>3504</v>
      </c>
      <c r="O574" s="4" t="s">
        <v>26</v>
      </c>
      <c r="P574" s="4" t="s">
        <v>3505</v>
      </c>
      <c r="Q574" s="6" t="s">
        <v>101</v>
      </c>
      <c r="R574" s="7"/>
      <c r="S574" s="3"/>
      <c r="T574" s="3"/>
      <c r="U574" s="3"/>
      <c r="V574" s="3"/>
      <c r="W574" s="3"/>
      <c r="X574" s="3"/>
      <c r="Y574" s="3"/>
    </row>
    <row r="575">
      <c r="A575" s="4" t="s">
        <v>3506</v>
      </c>
      <c r="B575" s="4" t="s">
        <v>3507</v>
      </c>
      <c r="C575" s="4">
        <v>2021.0</v>
      </c>
      <c r="D575" s="4" t="s">
        <v>310</v>
      </c>
      <c r="E575" s="4" t="s">
        <v>32</v>
      </c>
      <c r="F575" s="4" t="s">
        <v>22</v>
      </c>
      <c r="G575" s="4">
        <v>22.0</v>
      </c>
      <c r="H575" s="4">
        <v>4.0</v>
      </c>
      <c r="I575" s="4">
        <v>968.0</v>
      </c>
      <c r="J575" s="4">
        <v>1006.0</v>
      </c>
      <c r="K575" s="4" t="s">
        <v>3508</v>
      </c>
      <c r="L575" s="4">
        <v>2.0</v>
      </c>
      <c r="M575" s="5" t="s">
        <v>3509</v>
      </c>
      <c r="N575" s="4" t="s">
        <v>3510</v>
      </c>
      <c r="O575" s="4" t="s">
        <v>26</v>
      </c>
      <c r="P575" s="4" t="s">
        <v>3511</v>
      </c>
      <c r="Q575" s="6" t="s">
        <v>28</v>
      </c>
      <c r="R575" s="6"/>
      <c r="S575" s="3"/>
      <c r="T575" s="3"/>
      <c r="U575" s="3"/>
      <c r="V575" s="3"/>
      <c r="W575" s="3"/>
      <c r="X575" s="3"/>
      <c r="Y575" s="3"/>
    </row>
    <row r="576">
      <c r="A576" s="4" t="s">
        <v>3512</v>
      </c>
      <c r="B576" s="4" t="s">
        <v>3513</v>
      </c>
      <c r="C576" s="4">
        <v>2015.0</v>
      </c>
      <c r="D576" s="4" t="s">
        <v>173</v>
      </c>
      <c r="E576" s="4" t="s">
        <v>96</v>
      </c>
      <c r="F576" s="4" t="s">
        <v>22</v>
      </c>
      <c r="G576" s="4">
        <v>26.0</v>
      </c>
      <c r="H576" s="4">
        <v>2.0</v>
      </c>
      <c r="I576" s="4">
        <v>511.0</v>
      </c>
      <c r="J576" s="4">
        <v>530.0</v>
      </c>
      <c r="K576" s="4" t="s">
        <v>3514</v>
      </c>
      <c r="L576" s="4">
        <v>25.0</v>
      </c>
      <c r="M576" s="5" t="s">
        <v>3515</v>
      </c>
      <c r="N576" s="4" t="s">
        <v>3516</v>
      </c>
      <c r="O576" s="4" t="s">
        <v>26</v>
      </c>
      <c r="P576" s="4" t="s">
        <v>3517</v>
      </c>
      <c r="Q576" s="6" t="s">
        <v>28</v>
      </c>
      <c r="R576" s="3"/>
      <c r="S576" s="3"/>
      <c r="T576" s="3"/>
      <c r="U576" s="3"/>
      <c r="V576" s="3"/>
      <c r="W576" s="3"/>
      <c r="X576" s="3"/>
      <c r="Y576" s="3"/>
    </row>
    <row r="577">
      <c r="A577" s="4" t="s">
        <v>3518</v>
      </c>
      <c r="B577" s="4" t="s">
        <v>3519</v>
      </c>
      <c r="C577" s="4">
        <v>2016.0</v>
      </c>
      <c r="D577" s="4" t="s">
        <v>123</v>
      </c>
      <c r="E577" s="4" t="s">
        <v>88</v>
      </c>
      <c r="F577" s="4">
        <v>4.0</v>
      </c>
      <c r="G577" s="4">
        <v>52.0</v>
      </c>
      <c r="H577" s="4">
        <v>4.0</v>
      </c>
      <c r="I577" s="4">
        <v>22.0</v>
      </c>
      <c r="J577" s="4">
        <v>41.0</v>
      </c>
      <c r="K577" s="4" t="s">
        <v>3520</v>
      </c>
      <c r="L577" s="4">
        <v>47.0</v>
      </c>
      <c r="M577" s="5" t="s">
        <v>3521</v>
      </c>
      <c r="N577" s="4" t="s">
        <v>3522</v>
      </c>
      <c r="O577" s="4" t="s">
        <v>26</v>
      </c>
      <c r="P577" s="4" t="s">
        <v>3523</v>
      </c>
      <c r="Q577" s="6" t="s">
        <v>101</v>
      </c>
      <c r="R577" s="7"/>
      <c r="S577" s="3"/>
      <c r="T577" s="3"/>
      <c r="U577" s="3"/>
      <c r="V577" s="3"/>
      <c r="W577" s="3"/>
      <c r="X577" s="3"/>
      <c r="Y577" s="3"/>
    </row>
    <row r="578">
      <c r="A578" s="4" t="s">
        <v>3524</v>
      </c>
      <c r="B578" s="4" t="s">
        <v>3525</v>
      </c>
      <c r="C578" s="4">
        <v>1992.0</v>
      </c>
      <c r="D578" s="4" t="s">
        <v>137</v>
      </c>
      <c r="E578" s="4" t="s">
        <v>32</v>
      </c>
      <c r="F578" s="4">
        <v>4.0</v>
      </c>
      <c r="G578" s="4">
        <v>9.0</v>
      </c>
      <c r="H578" s="4">
        <v>1.0</v>
      </c>
      <c r="I578" s="4">
        <v>7.0</v>
      </c>
      <c r="J578" s="4">
        <v>24.0</v>
      </c>
      <c r="K578" s="4" t="s">
        <v>3526</v>
      </c>
      <c r="L578" s="4">
        <v>502.0</v>
      </c>
      <c r="M578" s="5" t="s">
        <v>3527</v>
      </c>
      <c r="N578" s="4" t="s">
        <v>3528</v>
      </c>
      <c r="O578" s="4" t="s">
        <v>26</v>
      </c>
      <c r="P578" s="4" t="s">
        <v>3529</v>
      </c>
      <c r="Q578" s="6" t="s">
        <v>101</v>
      </c>
      <c r="R578" s="6"/>
      <c r="S578" s="3"/>
      <c r="T578" s="3"/>
      <c r="U578" s="3"/>
      <c r="V578" s="3"/>
      <c r="W578" s="3"/>
      <c r="X578" s="3"/>
      <c r="Y578" s="3"/>
    </row>
    <row r="579">
      <c r="A579" s="4" t="s">
        <v>3530</v>
      </c>
      <c r="B579" s="4" t="s">
        <v>3531</v>
      </c>
      <c r="C579" s="4">
        <v>2005.0</v>
      </c>
      <c r="D579" s="4" t="s">
        <v>1447</v>
      </c>
      <c r="E579" s="4" t="s">
        <v>463</v>
      </c>
      <c r="F579" s="4">
        <v>4.0</v>
      </c>
      <c r="G579" s="4">
        <v>42.0</v>
      </c>
      <c r="H579" s="4">
        <v>7.0</v>
      </c>
      <c r="I579" s="4">
        <v>1357.0</v>
      </c>
      <c r="J579" s="4">
        <v>1381.0</v>
      </c>
      <c r="K579" s="4" t="s">
        <v>3532</v>
      </c>
      <c r="L579" s="4">
        <v>48.0</v>
      </c>
      <c r="M579" s="5" t="s">
        <v>3533</v>
      </c>
      <c r="N579" s="4" t="s">
        <v>3534</v>
      </c>
      <c r="O579" s="4" t="s">
        <v>429</v>
      </c>
      <c r="P579" s="4" t="s">
        <v>3535</v>
      </c>
      <c r="Q579" s="6" t="s">
        <v>28</v>
      </c>
      <c r="R579" s="6"/>
      <c r="S579" s="3"/>
      <c r="T579" s="3"/>
      <c r="U579" s="3"/>
      <c r="V579" s="3"/>
      <c r="W579" s="3"/>
      <c r="X579" s="3"/>
      <c r="Y579" s="3"/>
    </row>
    <row r="580">
      <c r="A580" s="4" t="s">
        <v>3536</v>
      </c>
      <c r="B580" s="4" t="s">
        <v>3537</v>
      </c>
      <c r="C580" s="4">
        <v>2021.0</v>
      </c>
      <c r="D580" s="4" t="s">
        <v>31</v>
      </c>
      <c r="E580" s="4" t="s">
        <v>32</v>
      </c>
      <c r="F580" s="4" t="s">
        <v>22</v>
      </c>
      <c r="G580" s="4">
        <v>45.0</v>
      </c>
      <c r="H580" s="4">
        <v>3.0</v>
      </c>
      <c r="I580" s="4">
        <v>1451.0</v>
      </c>
      <c r="J580" s="4">
        <v>1482.0</v>
      </c>
      <c r="K580" s="4" t="s">
        <v>3538</v>
      </c>
      <c r="L580" s="4">
        <v>5.0</v>
      </c>
      <c r="M580" s="5" t="s">
        <v>3539</v>
      </c>
      <c r="N580" s="4" t="s">
        <v>3540</v>
      </c>
      <c r="O580" s="4" t="s">
        <v>26</v>
      </c>
      <c r="P580" s="4" t="s">
        <v>3541</v>
      </c>
      <c r="Q580" s="6" t="s">
        <v>28</v>
      </c>
      <c r="R580" s="6"/>
      <c r="S580" s="3"/>
      <c r="T580" s="3"/>
      <c r="U580" s="3"/>
      <c r="V580" s="3"/>
      <c r="W580" s="3"/>
      <c r="X580" s="3"/>
      <c r="Y580" s="3"/>
    </row>
    <row r="581">
      <c r="A581" s="4" t="s">
        <v>3542</v>
      </c>
      <c r="B581" s="4" t="s">
        <v>3543</v>
      </c>
      <c r="C581" s="4">
        <v>2017.0</v>
      </c>
      <c r="D581" s="4" t="s">
        <v>137</v>
      </c>
      <c r="E581" s="4" t="s">
        <v>32</v>
      </c>
      <c r="F581" s="4">
        <v>4.0</v>
      </c>
      <c r="G581" s="4">
        <v>34.0</v>
      </c>
      <c r="H581" s="4">
        <v>3.0</v>
      </c>
      <c r="I581" s="4">
        <v>863.0</v>
      </c>
      <c r="J581" s="4">
        <v>901.0</v>
      </c>
      <c r="K581" s="4" t="s">
        <v>3544</v>
      </c>
      <c r="L581" s="4">
        <v>43.0</v>
      </c>
      <c r="M581" s="5" t="s">
        <v>3545</v>
      </c>
      <c r="N581" s="4" t="s">
        <v>3546</v>
      </c>
      <c r="O581" s="4" t="s">
        <v>26</v>
      </c>
      <c r="P581" s="4" t="s">
        <v>3547</v>
      </c>
      <c r="Q581" s="6" t="s">
        <v>28</v>
      </c>
      <c r="R581" s="6"/>
      <c r="S581" s="3"/>
      <c r="T581" s="3"/>
      <c r="U581" s="3"/>
      <c r="V581" s="3"/>
      <c r="W581" s="3"/>
      <c r="X581" s="3"/>
      <c r="Y581" s="3"/>
    </row>
    <row r="582">
      <c r="A582" s="4" t="s">
        <v>3548</v>
      </c>
      <c r="B582" s="4" t="s">
        <v>3549</v>
      </c>
      <c r="C582" s="4">
        <v>2015.0</v>
      </c>
      <c r="D582" s="4" t="s">
        <v>701</v>
      </c>
      <c r="E582" s="4" t="s">
        <v>32</v>
      </c>
      <c r="F582" s="4">
        <v>4.0</v>
      </c>
      <c r="G582" s="4">
        <v>25.0</v>
      </c>
      <c r="H582" s="4">
        <v>3.0</v>
      </c>
      <c r="I582" s="4">
        <v>193.0</v>
      </c>
      <c r="J582" s="4">
        <v>273.0</v>
      </c>
      <c r="K582" s="4" t="s">
        <v>3550</v>
      </c>
      <c r="L582" s="4">
        <v>121.0</v>
      </c>
      <c r="M582" s="5" t="s">
        <v>3551</v>
      </c>
      <c r="N582" s="4" t="s">
        <v>3552</v>
      </c>
      <c r="O582" s="4" t="s">
        <v>26</v>
      </c>
      <c r="P582" s="4" t="s">
        <v>3553</v>
      </c>
      <c r="Q582" s="6" t="s">
        <v>28</v>
      </c>
      <c r="R582" s="6"/>
      <c r="S582" s="3"/>
      <c r="T582" s="3"/>
      <c r="U582" s="3"/>
      <c r="V582" s="3"/>
      <c r="W582" s="3"/>
      <c r="X582" s="3"/>
      <c r="Y582" s="3"/>
    </row>
    <row r="583">
      <c r="A583" s="4" t="s">
        <v>3554</v>
      </c>
      <c r="B583" s="4" t="s">
        <v>3555</v>
      </c>
      <c r="C583" s="4">
        <v>2016.0</v>
      </c>
      <c r="D583" s="4" t="s">
        <v>245</v>
      </c>
      <c r="E583" s="4" t="s">
        <v>32</v>
      </c>
      <c r="F583" s="4">
        <v>4.0</v>
      </c>
      <c r="G583" s="4">
        <v>25.0</v>
      </c>
      <c r="H583" s="4">
        <v>3.0</v>
      </c>
      <c r="I583" s="4">
        <v>211.0</v>
      </c>
      <c r="J583" s="4">
        <v>226.0</v>
      </c>
      <c r="K583" s="4" t="s">
        <v>3556</v>
      </c>
      <c r="L583" s="4">
        <v>69.0</v>
      </c>
      <c r="M583" s="5" t="s">
        <v>3557</v>
      </c>
      <c r="N583" s="4" t="s">
        <v>3558</v>
      </c>
      <c r="O583" s="4" t="s">
        <v>26</v>
      </c>
      <c r="P583" s="4" t="s">
        <v>3559</v>
      </c>
      <c r="Q583" s="6" t="s">
        <v>101</v>
      </c>
      <c r="R583" s="6"/>
      <c r="S583" s="3"/>
      <c r="T583" s="3"/>
      <c r="U583" s="3"/>
      <c r="V583" s="3"/>
      <c r="W583" s="3"/>
      <c r="X583" s="3"/>
      <c r="Y583" s="3"/>
    </row>
    <row r="584">
      <c r="A584" s="4" t="s">
        <v>3560</v>
      </c>
      <c r="B584" s="4" t="s">
        <v>3561</v>
      </c>
      <c r="C584" s="4">
        <v>2017.0</v>
      </c>
      <c r="D584" s="4" t="s">
        <v>273</v>
      </c>
      <c r="E584" s="4" t="s">
        <v>88</v>
      </c>
      <c r="F584" s="4" t="s">
        <v>22</v>
      </c>
      <c r="G584" s="4" t="s">
        <v>3562</v>
      </c>
      <c r="H584" s="9"/>
      <c r="I584" s="4">
        <v>23.0</v>
      </c>
      <c r="J584" s="4">
        <v>44.0</v>
      </c>
      <c r="K584" s="4" t="s">
        <v>3563</v>
      </c>
      <c r="L584" s="4">
        <v>78.0</v>
      </c>
      <c r="M584" s="5" t="s">
        <v>3564</v>
      </c>
      <c r="N584" s="4" t="s">
        <v>3565</v>
      </c>
      <c r="O584" s="4" t="s">
        <v>26</v>
      </c>
      <c r="P584" s="4" t="s">
        <v>3566</v>
      </c>
      <c r="Q584" s="6" t="s">
        <v>28</v>
      </c>
      <c r="R584" s="6"/>
      <c r="S584" s="3"/>
      <c r="T584" s="3"/>
      <c r="U584" s="3"/>
      <c r="V584" s="3"/>
      <c r="W584" s="3"/>
      <c r="X584" s="3"/>
      <c r="Y584" s="3"/>
    </row>
    <row r="585">
      <c r="A585" s="4" t="s">
        <v>3567</v>
      </c>
      <c r="B585" s="4" t="s">
        <v>3568</v>
      </c>
      <c r="C585" s="4">
        <v>2010.0</v>
      </c>
      <c r="D585" s="4" t="s">
        <v>71</v>
      </c>
      <c r="E585" s="4" t="s">
        <v>32</v>
      </c>
      <c r="F585" s="4">
        <v>4.0</v>
      </c>
      <c r="G585" s="4">
        <v>19.0</v>
      </c>
      <c r="H585" s="4">
        <v>5.0</v>
      </c>
      <c r="I585" s="4">
        <v>601.0</v>
      </c>
      <c r="J585" s="4">
        <v>618.0</v>
      </c>
      <c r="K585" s="4" t="s">
        <v>3569</v>
      </c>
      <c r="L585" s="4">
        <v>26.0</v>
      </c>
      <c r="M585" s="5" t="s">
        <v>3570</v>
      </c>
      <c r="N585" s="4" t="s">
        <v>3571</v>
      </c>
      <c r="O585" s="4" t="s">
        <v>26</v>
      </c>
      <c r="P585" s="4" t="s">
        <v>3572</v>
      </c>
      <c r="Q585" s="6" t="s">
        <v>28</v>
      </c>
      <c r="R585" s="6"/>
      <c r="S585" s="3"/>
      <c r="T585" s="3"/>
      <c r="U585" s="3"/>
      <c r="V585" s="3"/>
      <c r="W585" s="3"/>
      <c r="X585" s="3"/>
      <c r="Y585" s="3"/>
    </row>
    <row r="586">
      <c r="A586" s="4" t="s">
        <v>3567</v>
      </c>
      <c r="B586" s="4" t="s">
        <v>3573</v>
      </c>
      <c r="C586" s="4">
        <v>2011.0</v>
      </c>
      <c r="D586" s="4" t="s">
        <v>31</v>
      </c>
      <c r="E586" s="4" t="s">
        <v>32</v>
      </c>
      <c r="F586" s="4" t="s">
        <v>22</v>
      </c>
      <c r="G586" s="4">
        <v>35.0</v>
      </c>
      <c r="H586" s="4">
        <v>4.0</v>
      </c>
      <c r="I586" s="4">
        <v>931.0</v>
      </c>
      <c r="J586" s="4">
        <v>954.0</v>
      </c>
      <c r="K586" s="4" t="s">
        <v>3574</v>
      </c>
      <c r="L586" s="4">
        <v>709.0</v>
      </c>
      <c r="M586" s="5" t="s">
        <v>3575</v>
      </c>
      <c r="N586" s="4" t="s">
        <v>3576</v>
      </c>
      <c r="O586" s="4" t="s">
        <v>26</v>
      </c>
      <c r="P586" s="4" t="s">
        <v>3577</v>
      </c>
      <c r="Q586" s="6" t="s">
        <v>101</v>
      </c>
      <c r="R586" s="6"/>
      <c r="S586" s="3"/>
      <c r="T586" s="3"/>
      <c r="U586" s="3"/>
      <c r="V586" s="3"/>
      <c r="W586" s="3"/>
      <c r="X586" s="3"/>
      <c r="Y586" s="3"/>
    </row>
    <row r="587">
      <c r="A587" s="4" t="s">
        <v>3578</v>
      </c>
      <c r="B587" s="4" t="s">
        <v>3579</v>
      </c>
      <c r="C587" s="4">
        <v>2013.0</v>
      </c>
      <c r="D587" s="4" t="s">
        <v>123</v>
      </c>
      <c r="E587" s="4" t="s">
        <v>88</v>
      </c>
      <c r="F587" s="4">
        <v>4.0</v>
      </c>
      <c r="G587" s="4">
        <v>49.0</v>
      </c>
      <c r="H587" s="4">
        <v>3.0</v>
      </c>
      <c r="I587" s="4">
        <v>42.0</v>
      </c>
      <c r="J587" s="4">
        <v>65.0</v>
      </c>
      <c r="K587" s="4" t="s">
        <v>3580</v>
      </c>
      <c r="L587" s="4">
        <v>189.0</v>
      </c>
      <c r="M587" s="5" t="s">
        <v>3581</v>
      </c>
      <c r="N587" s="4" t="s">
        <v>3582</v>
      </c>
      <c r="O587" s="4" t="s">
        <v>26</v>
      </c>
      <c r="P587" s="4" t="s">
        <v>3583</v>
      </c>
      <c r="Q587" s="6" t="s">
        <v>28</v>
      </c>
      <c r="R587" s="7" t="s">
        <v>128</v>
      </c>
      <c r="S587" s="3"/>
      <c r="T587" s="3"/>
      <c r="U587" s="3"/>
      <c r="V587" s="3"/>
      <c r="W587" s="3"/>
      <c r="X587" s="3"/>
      <c r="Y587" s="3"/>
    </row>
    <row r="588">
      <c r="A588" s="4" t="s">
        <v>3584</v>
      </c>
      <c r="B588" s="4" t="s">
        <v>3585</v>
      </c>
      <c r="C588" s="4">
        <v>2017.0</v>
      </c>
      <c r="D588" s="4" t="s">
        <v>337</v>
      </c>
      <c r="E588" s="4" t="s">
        <v>32</v>
      </c>
      <c r="F588" s="4">
        <v>4.0</v>
      </c>
      <c r="G588" s="4">
        <v>32.0</v>
      </c>
      <c r="H588" s="4">
        <v>1.0</v>
      </c>
      <c r="I588" s="4">
        <v>26.0</v>
      </c>
      <c r="J588" s="4">
        <v>46.0</v>
      </c>
      <c r="K588" s="4" t="s">
        <v>3586</v>
      </c>
      <c r="L588" s="4">
        <v>111.0</v>
      </c>
      <c r="M588" s="5" t="s">
        <v>3587</v>
      </c>
      <c r="N588" s="4" t="s">
        <v>3588</v>
      </c>
      <c r="O588" s="4" t="s">
        <v>26</v>
      </c>
      <c r="P588" s="4" t="s">
        <v>3589</v>
      </c>
      <c r="Q588" s="6" t="s">
        <v>101</v>
      </c>
      <c r="R588" s="6"/>
      <c r="S588" s="3"/>
      <c r="T588" s="3"/>
      <c r="U588" s="3"/>
      <c r="V588" s="3"/>
      <c r="W588" s="3"/>
      <c r="X588" s="3"/>
      <c r="Y588" s="3"/>
    </row>
    <row r="589">
      <c r="A589" s="4" t="s">
        <v>3590</v>
      </c>
      <c r="B589" s="4" t="s">
        <v>3591</v>
      </c>
      <c r="C589" s="4">
        <v>2011.0</v>
      </c>
      <c r="D589" s="4" t="s">
        <v>337</v>
      </c>
      <c r="E589" s="4" t="s">
        <v>32</v>
      </c>
      <c r="F589" s="4">
        <v>4.0</v>
      </c>
      <c r="G589" s="4">
        <v>26.0</v>
      </c>
      <c r="H589" s="4">
        <v>3.0</v>
      </c>
      <c r="I589" s="4">
        <v>193.0</v>
      </c>
      <c r="J589" s="4">
        <v>204.0</v>
      </c>
      <c r="K589" s="4" t="s">
        <v>3592</v>
      </c>
      <c r="L589" s="4">
        <v>76.0</v>
      </c>
      <c r="M589" s="5" t="s">
        <v>3593</v>
      </c>
      <c r="N589" s="4" t="s">
        <v>3594</v>
      </c>
      <c r="O589" s="4" t="s">
        <v>26</v>
      </c>
      <c r="P589" s="4" t="s">
        <v>3595</v>
      </c>
      <c r="Q589" s="6" t="s">
        <v>28</v>
      </c>
      <c r="R589" s="6"/>
      <c r="S589" s="3"/>
      <c r="T589" s="3"/>
      <c r="U589" s="3"/>
      <c r="V589" s="3"/>
      <c r="W589" s="3"/>
      <c r="X589" s="3"/>
      <c r="Y589" s="3"/>
    </row>
    <row r="590">
      <c r="A590" s="4" t="s">
        <v>3596</v>
      </c>
      <c r="B590" s="4" t="s">
        <v>3597</v>
      </c>
      <c r="C590" s="4">
        <v>2012.0</v>
      </c>
      <c r="D590" s="4" t="s">
        <v>337</v>
      </c>
      <c r="E590" s="4" t="s">
        <v>32</v>
      </c>
      <c r="F590" s="4">
        <v>4.0</v>
      </c>
      <c r="G590" s="4">
        <v>27.0</v>
      </c>
      <c r="H590" s="4">
        <v>3.0</v>
      </c>
      <c r="I590" s="4">
        <v>198.0</v>
      </c>
      <c r="J590" s="4">
        <v>212.0</v>
      </c>
      <c r="K590" s="4" t="s">
        <v>3598</v>
      </c>
      <c r="L590" s="4">
        <v>64.0</v>
      </c>
      <c r="M590" s="5" t="s">
        <v>3599</v>
      </c>
      <c r="N590" s="4" t="s">
        <v>3600</v>
      </c>
      <c r="O590" s="4" t="s">
        <v>26</v>
      </c>
      <c r="P590" s="4" t="s">
        <v>3601</v>
      </c>
      <c r="Q590" s="6" t="s">
        <v>28</v>
      </c>
      <c r="R590" s="6"/>
      <c r="S590" s="3"/>
      <c r="T590" s="3"/>
      <c r="U590" s="3"/>
      <c r="V590" s="3"/>
      <c r="W590" s="3"/>
      <c r="X590" s="3"/>
      <c r="Y590" s="3"/>
    </row>
    <row r="591">
      <c r="A591" s="4" t="s">
        <v>3602</v>
      </c>
      <c r="B591" s="4" t="s">
        <v>3603</v>
      </c>
      <c r="C591" s="4">
        <v>2003.0</v>
      </c>
      <c r="D591" s="4" t="s">
        <v>701</v>
      </c>
      <c r="E591" s="4" t="s">
        <v>32</v>
      </c>
      <c r="F591" s="4">
        <v>4.0</v>
      </c>
      <c r="G591" s="4">
        <v>13.0</v>
      </c>
      <c r="H591" s="4">
        <v>4.0</v>
      </c>
      <c r="I591" s="4">
        <v>375.0</v>
      </c>
      <c r="J591" s="4">
        <v>398.0</v>
      </c>
      <c r="K591" s="4" t="s">
        <v>3604</v>
      </c>
      <c r="L591" s="4">
        <v>11.0</v>
      </c>
      <c r="M591" s="5" t="s">
        <v>3605</v>
      </c>
      <c r="N591" s="4" t="s">
        <v>3606</v>
      </c>
      <c r="O591" s="4" t="s">
        <v>26</v>
      </c>
      <c r="P591" s="4" t="s">
        <v>3607</v>
      </c>
      <c r="Q591" s="6" t="s">
        <v>28</v>
      </c>
      <c r="R591" s="6"/>
      <c r="S591" s="3"/>
      <c r="T591" s="3"/>
      <c r="U591" s="3"/>
      <c r="V591" s="3"/>
      <c r="W591" s="3"/>
      <c r="X591" s="3"/>
      <c r="Y591" s="3"/>
    </row>
    <row r="592">
      <c r="A592" s="4" t="s">
        <v>3608</v>
      </c>
      <c r="B592" s="4" t="s">
        <v>3609</v>
      </c>
      <c r="C592" s="4">
        <v>2016.0</v>
      </c>
      <c r="D592" s="4" t="s">
        <v>310</v>
      </c>
      <c r="E592" s="4" t="s">
        <v>32</v>
      </c>
      <c r="F592" s="4" t="s">
        <v>22</v>
      </c>
      <c r="G592" s="4">
        <v>17.0</v>
      </c>
      <c r="H592" s="4">
        <v>5.0</v>
      </c>
      <c r="I592" s="4">
        <v>308.0</v>
      </c>
      <c r="J592" s="4">
        <v>327.0</v>
      </c>
      <c r="K592" s="4" t="s">
        <v>3610</v>
      </c>
      <c r="L592" s="4">
        <v>38.0</v>
      </c>
      <c r="M592" s="5" t="s">
        <v>3611</v>
      </c>
      <c r="N592" s="4" t="s">
        <v>3612</v>
      </c>
      <c r="O592" s="4" t="s">
        <v>26</v>
      </c>
      <c r="P592" s="4" t="s">
        <v>3613</v>
      </c>
      <c r="Q592" s="6" t="s">
        <v>28</v>
      </c>
      <c r="R592" s="6"/>
      <c r="S592" s="3"/>
      <c r="T592" s="3"/>
      <c r="U592" s="3"/>
      <c r="V592" s="3"/>
      <c r="W592" s="3"/>
      <c r="X592" s="3"/>
      <c r="Y592" s="3"/>
    </row>
    <row r="593">
      <c r="A593" s="4" t="s">
        <v>3614</v>
      </c>
      <c r="B593" s="4" t="s">
        <v>3615</v>
      </c>
      <c r="C593" s="4">
        <v>2020.0</v>
      </c>
      <c r="D593" s="4" t="s">
        <v>310</v>
      </c>
      <c r="E593" s="4" t="s">
        <v>32</v>
      </c>
      <c r="F593" s="4" t="s">
        <v>22</v>
      </c>
      <c r="G593" s="4">
        <v>21.0</v>
      </c>
      <c r="H593" s="4">
        <v>6.0</v>
      </c>
      <c r="I593" s="4">
        <v>1552.0</v>
      </c>
      <c r="J593" s="4">
        <v>1593.0</v>
      </c>
      <c r="K593" s="4" t="s">
        <v>3616</v>
      </c>
      <c r="L593" s="4">
        <v>16.0</v>
      </c>
      <c r="M593" s="5" t="s">
        <v>3617</v>
      </c>
      <c r="N593" s="4" t="s">
        <v>3618</v>
      </c>
      <c r="O593" s="4" t="s">
        <v>26</v>
      </c>
      <c r="P593" s="4" t="s">
        <v>3619</v>
      </c>
      <c r="Q593" s="6" t="s">
        <v>28</v>
      </c>
      <c r="R593" s="6"/>
      <c r="S593" s="3"/>
      <c r="T593" s="3"/>
      <c r="U593" s="3"/>
      <c r="V593" s="3"/>
      <c r="W593" s="3"/>
      <c r="X593" s="3"/>
      <c r="Y593" s="3"/>
    </row>
    <row r="594">
      <c r="A594" s="4" t="s">
        <v>3620</v>
      </c>
      <c r="B594" s="4" t="s">
        <v>3621</v>
      </c>
      <c r="C594" s="4">
        <v>2022.0</v>
      </c>
      <c r="D594" s="4" t="s">
        <v>726</v>
      </c>
      <c r="E594" s="4" t="s">
        <v>318</v>
      </c>
      <c r="F594" s="4" t="s">
        <v>22</v>
      </c>
      <c r="G594" s="4">
        <v>53.0</v>
      </c>
      <c r="H594" s="4">
        <v>2.0</v>
      </c>
      <c r="I594" s="4">
        <v>344.0</v>
      </c>
      <c r="J594" s="4">
        <v>361.0</v>
      </c>
      <c r="K594" s="4" t="s">
        <v>3622</v>
      </c>
      <c r="L594" s="4">
        <v>18.0</v>
      </c>
      <c r="M594" s="5" t="s">
        <v>3623</v>
      </c>
      <c r="N594" s="4" t="s">
        <v>3624</v>
      </c>
      <c r="O594" s="4" t="s">
        <v>26</v>
      </c>
      <c r="P594" s="4" t="s">
        <v>3625</v>
      </c>
      <c r="Q594" s="6" t="s">
        <v>28</v>
      </c>
      <c r="R594" s="6"/>
      <c r="S594" s="3"/>
      <c r="T594" s="3"/>
      <c r="U594" s="3"/>
      <c r="V594" s="3"/>
      <c r="W594" s="3"/>
      <c r="X594" s="3"/>
      <c r="Y594" s="3"/>
    </row>
    <row r="595">
      <c r="A595" s="4" t="s">
        <v>3626</v>
      </c>
      <c r="B595" s="4" t="s">
        <v>3627</v>
      </c>
      <c r="C595" s="4">
        <v>2016.0</v>
      </c>
      <c r="D595" s="4" t="s">
        <v>317</v>
      </c>
      <c r="E595" s="4" t="s">
        <v>318</v>
      </c>
      <c r="F595" s="4">
        <v>4.0</v>
      </c>
      <c r="G595" s="4">
        <v>51.0</v>
      </c>
      <c r="H595" s="4">
        <v>2.0</v>
      </c>
      <c r="I595" s="4">
        <v>200.0</v>
      </c>
      <c r="J595" s="4">
        <v>211.0</v>
      </c>
      <c r="K595" s="4" t="s">
        <v>3628</v>
      </c>
      <c r="L595" s="4">
        <v>86.0</v>
      </c>
      <c r="M595" s="5" t="s">
        <v>3629</v>
      </c>
      <c r="N595" s="4" t="s">
        <v>3630</v>
      </c>
      <c r="O595" s="4" t="s">
        <v>26</v>
      </c>
      <c r="P595" s="4" t="s">
        <v>3631</v>
      </c>
      <c r="Q595" s="6" t="s">
        <v>101</v>
      </c>
      <c r="R595" s="6"/>
      <c r="S595" s="3"/>
      <c r="T595" s="3"/>
      <c r="U595" s="3"/>
      <c r="V595" s="3"/>
      <c r="W595" s="3"/>
      <c r="X595" s="3"/>
      <c r="Y595" s="3"/>
    </row>
    <row r="596">
      <c r="A596" s="4" t="s">
        <v>3632</v>
      </c>
      <c r="B596" s="4" t="s">
        <v>3633</v>
      </c>
      <c r="C596" s="4">
        <v>2022.0</v>
      </c>
      <c r="D596" s="4" t="s">
        <v>310</v>
      </c>
      <c r="E596" s="4" t="s">
        <v>32</v>
      </c>
      <c r="F596" s="4" t="s">
        <v>22</v>
      </c>
      <c r="G596" s="4">
        <v>23.0</v>
      </c>
      <c r="H596" s="4">
        <v>6.0</v>
      </c>
      <c r="I596" s="4">
        <v>1456.0</v>
      </c>
      <c r="J596" s="4">
        <v>1484.0</v>
      </c>
      <c r="K596" s="4" t="s">
        <v>3634</v>
      </c>
      <c r="L596" s="4">
        <v>0.0</v>
      </c>
      <c r="M596" s="5" t="s">
        <v>3635</v>
      </c>
      <c r="N596" s="4" t="s">
        <v>3636</v>
      </c>
      <c r="O596" s="4" t="s">
        <v>26</v>
      </c>
      <c r="P596" s="4" t="s">
        <v>3637</v>
      </c>
      <c r="Q596" s="6" t="s">
        <v>101</v>
      </c>
      <c r="R596" s="7"/>
      <c r="S596" s="3"/>
      <c r="T596" s="3"/>
      <c r="U596" s="3"/>
      <c r="V596" s="3"/>
      <c r="W596" s="3"/>
      <c r="X596" s="3"/>
      <c r="Y596" s="3"/>
    </row>
    <row r="597">
      <c r="A597" s="4" t="s">
        <v>3638</v>
      </c>
      <c r="B597" s="4" t="s">
        <v>3639</v>
      </c>
      <c r="C597" s="4">
        <v>2006.0</v>
      </c>
      <c r="D597" s="4" t="s">
        <v>71</v>
      </c>
      <c r="E597" s="4" t="s">
        <v>32</v>
      </c>
      <c r="F597" s="4">
        <v>4.0</v>
      </c>
      <c r="G597" s="4">
        <v>15.0</v>
      </c>
      <c r="H597" s="4">
        <v>2.0</v>
      </c>
      <c r="I597" s="4">
        <v>183.0</v>
      </c>
      <c r="J597" s="4">
        <v>199.0</v>
      </c>
      <c r="K597" s="4" t="s">
        <v>3640</v>
      </c>
      <c r="L597" s="4">
        <v>135.0</v>
      </c>
      <c r="M597" s="5" t="s">
        <v>3641</v>
      </c>
      <c r="N597" s="4" t="s">
        <v>3642</v>
      </c>
      <c r="O597" s="4" t="s">
        <v>26</v>
      </c>
      <c r="P597" s="4" t="s">
        <v>3643</v>
      </c>
      <c r="Q597" s="6" t="s">
        <v>28</v>
      </c>
      <c r="R597" s="6"/>
      <c r="S597" s="3"/>
      <c r="T597" s="3"/>
      <c r="U597" s="3"/>
      <c r="V597" s="3"/>
      <c r="W597" s="3"/>
      <c r="X597" s="3"/>
      <c r="Y597" s="3"/>
    </row>
    <row r="598">
      <c r="A598" s="4" t="s">
        <v>3644</v>
      </c>
      <c r="B598" s="4" t="s">
        <v>3645</v>
      </c>
      <c r="C598" s="4">
        <v>2015.0</v>
      </c>
      <c r="D598" s="4" t="s">
        <v>47</v>
      </c>
      <c r="E598" s="4" t="s">
        <v>32</v>
      </c>
      <c r="F598" s="4" t="s">
        <v>22</v>
      </c>
      <c r="G598" s="4">
        <v>26.0</v>
      </c>
      <c r="H598" s="4">
        <v>2.0</v>
      </c>
      <c r="I598" s="4">
        <v>360.0</v>
      </c>
      <c r="J598" s="4">
        <v>378.0</v>
      </c>
      <c r="K598" s="4" t="s">
        <v>3646</v>
      </c>
      <c r="L598" s="4">
        <v>35.0</v>
      </c>
      <c r="M598" s="5" t="s">
        <v>3647</v>
      </c>
      <c r="N598" s="4" t="s">
        <v>3648</v>
      </c>
      <c r="O598" s="4" t="s">
        <v>26</v>
      </c>
      <c r="P598" s="4" t="s">
        <v>3649</v>
      </c>
      <c r="Q598" s="6" t="s">
        <v>101</v>
      </c>
      <c r="R598" s="6"/>
      <c r="S598" s="3"/>
      <c r="T598" s="3"/>
      <c r="U598" s="3"/>
      <c r="V598" s="3"/>
      <c r="W598" s="3"/>
      <c r="X598" s="3"/>
      <c r="Y598" s="3"/>
    </row>
    <row r="599">
      <c r="A599" s="4" t="s">
        <v>3650</v>
      </c>
      <c r="B599" s="4" t="s">
        <v>3651</v>
      </c>
      <c r="C599" s="4">
        <v>2011.0</v>
      </c>
      <c r="D599" s="4" t="s">
        <v>31</v>
      </c>
      <c r="E599" s="4" t="s">
        <v>32</v>
      </c>
      <c r="F599" s="4" t="s">
        <v>22</v>
      </c>
      <c r="G599" s="4">
        <v>35.0</v>
      </c>
      <c r="H599" s="4">
        <v>2.0</v>
      </c>
      <c r="I599" s="4">
        <v>293.0</v>
      </c>
      <c r="J599" s="4">
        <v>334.0</v>
      </c>
      <c r="K599" s="4" t="s">
        <v>3652</v>
      </c>
      <c r="L599" s="4">
        <v>1759.0</v>
      </c>
      <c r="M599" s="5" t="s">
        <v>3653</v>
      </c>
      <c r="N599" s="4" t="s">
        <v>3654</v>
      </c>
      <c r="O599" s="4" t="s">
        <v>429</v>
      </c>
      <c r="P599" s="4" t="s">
        <v>3655</v>
      </c>
      <c r="Q599" s="6" t="s">
        <v>28</v>
      </c>
      <c r="R599" s="3"/>
      <c r="S599" s="3"/>
      <c r="T599" s="3"/>
      <c r="U599" s="3"/>
      <c r="V599" s="3"/>
      <c r="W599" s="3"/>
      <c r="X599" s="3"/>
      <c r="Y599" s="3"/>
    </row>
    <row r="600">
      <c r="A600" s="4" t="s">
        <v>3656</v>
      </c>
      <c r="B600" s="4" t="s">
        <v>3657</v>
      </c>
      <c r="C600" s="4">
        <v>1997.0</v>
      </c>
      <c r="D600" s="4" t="s">
        <v>137</v>
      </c>
      <c r="E600" s="4" t="s">
        <v>32</v>
      </c>
      <c r="F600" s="4">
        <v>4.0</v>
      </c>
      <c r="G600" s="4">
        <v>14.0</v>
      </c>
      <c r="H600" s="4">
        <v>2.0</v>
      </c>
      <c r="I600" s="4">
        <v>177.0</v>
      </c>
      <c r="J600" s="4">
        <v>200.0</v>
      </c>
      <c r="K600" s="4" t="s">
        <v>3658</v>
      </c>
      <c r="L600" s="4">
        <v>46.0</v>
      </c>
      <c r="M600" s="5" t="s">
        <v>3659</v>
      </c>
      <c r="N600" s="4" t="s">
        <v>3660</v>
      </c>
      <c r="O600" s="4" t="s">
        <v>26</v>
      </c>
      <c r="P600" s="4" t="s">
        <v>3661</v>
      </c>
      <c r="Q600" s="6" t="s">
        <v>101</v>
      </c>
      <c r="R600" s="6"/>
      <c r="S600" s="3"/>
      <c r="T600" s="3"/>
      <c r="U600" s="3"/>
      <c r="V600" s="3"/>
      <c r="W600" s="3"/>
      <c r="X600" s="3"/>
      <c r="Y600" s="3"/>
    </row>
    <row r="601">
      <c r="A601" s="4" t="s">
        <v>3662</v>
      </c>
      <c r="B601" s="4" t="s">
        <v>3663</v>
      </c>
      <c r="C601" s="4">
        <v>2020.0</v>
      </c>
      <c r="D601" s="4" t="s">
        <v>701</v>
      </c>
      <c r="E601" s="4" t="s">
        <v>32</v>
      </c>
      <c r="F601" s="4">
        <v>4.0</v>
      </c>
      <c r="G601" s="4">
        <v>30.0</v>
      </c>
      <c r="H601" s="4">
        <v>1.0</v>
      </c>
      <c r="I601" s="4">
        <v>125.0</v>
      </c>
      <c r="J601" s="4">
        <v>149.0</v>
      </c>
      <c r="K601" s="4" t="s">
        <v>3664</v>
      </c>
      <c r="L601" s="4">
        <v>6.0</v>
      </c>
      <c r="M601" s="5" t="s">
        <v>3665</v>
      </c>
      <c r="N601" s="4" t="s">
        <v>3666</v>
      </c>
      <c r="O601" s="4" t="s">
        <v>26</v>
      </c>
      <c r="P601" s="4" t="s">
        <v>3667</v>
      </c>
      <c r="Q601" s="6" t="s">
        <v>28</v>
      </c>
      <c r="R601" s="6"/>
      <c r="S601" s="3"/>
      <c r="T601" s="3"/>
      <c r="U601" s="3"/>
      <c r="V601" s="3"/>
      <c r="W601" s="3"/>
      <c r="X601" s="3"/>
      <c r="Y601" s="3"/>
    </row>
    <row r="602">
      <c r="A602" s="4" t="s">
        <v>3668</v>
      </c>
      <c r="B602" s="4" t="s">
        <v>3669</v>
      </c>
      <c r="C602" s="4">
        <v>2022.0</v>
      </c>
      <c r="D602" s="4" t="s">
        <v>3670</v>
      </c>
      <c r="E602" s="4" t="s">
        <v>96</v>
      </c>
      <c r="F602" s="4">
        <v>4.0</v>
      </c>
      <c r="G602" s="4">
        <v>33.0</v>
      </c>
      <c r="H602" s="4">
        <v>3.0</v>
      </c>
      <c r="I602" s="9"/>
      <c r="J602" s="9"/>
      <c r="K602" s="4" t="s">
        <v>3671</v>
      </c>
      <c r="L602" s="4">
        <v>2.0</v>
      </c>
      <c r="M602" s="5" t="s">
        <v>3672</v>
      </c>
      <c r="N602" s="4" t="s">
        <v>3673</v>
      </c>
      <c r="O602" s="4" t="s">
        <v>26</v>
      </c>
      <c r="P602" s="4" t="s">
        <v>3674</v>
      </c>
      <c r="Q602" s="6" t="s">
        <v>28</v>
      </c>
      <c r="R602" s="7" t="s">
        <v>128</v>
      </c>
      <c r="S602" s="3"/>
      <c r="T602" s="3"/>
      <c r="U602" s="3"/>
      <c r="V602" s="3"/>
      <c r="W602" s="3"/>
      <c r="X602" s="3"/>
      <c r="Y602" s="3"/>
    </row>
    <row r="603">
      <c r="A603" s="4" t="s">
        <v>3675</v>
      </c>
      <c r="B603" s="4" t="s">
        <v>3676</v>
      </c>
      <c r="C603" s="4">
        <v>2021.0</v>
      </c>
      <c r="D603" s="4" t="s">
        <v>245</v>
      </c>
      <c r="E603" s="4" t="s">
        <v>32</v>
      </c>
      <c r="F603" s="4">
        <v>4.0</v>
      </c>
      <c r="G603" s="4">
        <v>30.0</v>
      </c>
      <c r="H603" s="4">
        <v>4.0</v>
      </c>
      <c r="I603" s="9"/>
      <c r="J603" s="9"/>
      <c r="K603" s="4" t="s">
        <v>3677</v>
      </c>
      <c r="L603" s="4">
        <v>6.0</v>
      </c>
      <c r="M603" s="5" t="s">
        <v>3678</v>
      </c>
      <c r="N603" s="4" t="s">
        <v>3679</v>
      </c>
      <c r="O603" s="4" t="s">
        <v>429</v>
      </c>
      <c r="P603" s="4" t="s">
        <v>3680</v>
      </c>
      <c r="Q603" s="6" t="s">
        <v>101</v>
      </c>
      <c r="R603" s="6"/>
      <c r="S603" s="3"/>
      <c r="T603" s="3"/>
      <c r="U603" s="3"/>
      <c r="V603" s="3"/>
      <c r="W603" s="3"/>
      <c r="X603" s="3"/>
      <c r="Y603" s="3"/>
    </row>
    <row r="604">
      <c r="A604" s="4" t="s">
        <v>3681</v>
      </c>
      <c r="B604" s="4" t="s">
        <v>3682</v>
      </c>
      <c r="C604" s="4">
        <v>2020.0</v>
      </c>
      <c r="D604" s="4" t="s">
        <v>310</v>
      </c>
      <c r="E604" s="4" t="s">
        <v>32</v>
      </c>
      <c r="F604" s="4" t="s">
        <v>22</v>
      </c>
      <c r="G604" s="4">
        <v>21.0</v>
      </c>
      <c r="H604" s="4">
        <v>2.0</v>
      </c>
      <c r="I604" s="4">
        <v>388.0</v>
      </c>
      <c r="J604" s="4">
        <v>427.0</v>
      </c>
      <c r="K604" s="4" t="s">
        <v>3683</v>
      </c>
      <c r="L604" s="4">
        <v>14.0</v>
      </c>
      <c r="M604" s="5" t="s">
        <v>3684</v>
      </c>
      <c r="N604" s="4" t="s">
        <v>3685</v>
      </c>
      <c r="O604" s="4" t="s">
        <v>26</v>
      </c>
      <c r="P604" s="4" t="s">
        <v>3686</v>
      </c>
      <c r="Q604" s="6" t="s">
        <v>101</v>
      </c>
      <c r="R604" s="6"/>
      <c r="S604" s="3"/>
      <c r="T604" s="3"/>
      <c r="U604" s="3"/>
      <c r="V604" s="3"/>
      <c r="W604" s="3"/>
      <c r="X604" s="3"/>
      <c r="Y604" s="3"/>
    </row>
    <row r="605">
      <c r="A605" s="4" t="s">
        <v>3687</v>
      </c>
      <c r="B605" s="4" t="s">
        <v>3688</v>
      </c>
      <c r="C605" s="4">
        <v>2017.0</v>
      </c>
      <c r="D605" s="4" t="s">
        <v>701</v>
      </c>
      <c r="E605" s="4" t="s">
        <v>32</v>
      </c>
      <c r="F605" s="4">
        <v>4.0</v>
      </c>
      <c r="G605" s="4">
        <v>27.0</v>
      </c>
      <c r="H605" s="4">
        <v>3.0</v>
      </c>
      <c r="I605" s="4">
        <v>347.0</v>
      </c>
      <c r="J605" s="4">
        <v>366.0</v>
      </c>
      <c r="K605" s="4" t="s">
        <v>3689</v>
      </c>
      <c r="L605" s="4">
        <v>71.0</v>
      </c>
      <c r="M605" s="5" t="s">
        <v>3690</v>
      </c>
      <c r="N605" s="4" t="s">
        <v>3691</v>
      </c>
      <c r="O605" s="4" t="s">
        <v>26</v>
      </c>
      <c r="P605" s="4" t="s">
        <v>3692</v>
      </c>
      <c r="Q605" s="6" t="s">
        <v>28</v>
      </c>
      <c r="R605" s="6"/>
      <c r="S605" s="3"/>
      <c r="T605" s="3"/>
      <c r="U605" s="3"/>
      <c r="V605" s="3"/>
      <c r="W605" s="3"/>
      <c r="X605" s="3"/>
      <c r="Y605" s="3"/>
    </row>
    <row r="606">
      <c r="A606" s="4" t="s">
        <v>3693</v>
      </c>
      <c r="B606" s="4" t="s">
        <v>3694</v>
      </c>
      <c r="C606" s="4">
        <v>2004.0</v>
      </c>
      <c r="D606" s="4" t="s">
        <v>71</v>
      </c>
      <c r="E606" s="4" t="s">
        <v>32</v>
      </c>
      <c r="F606" s="4">
        <v>4.0</v>
      </c>
      <c r="G606" s="4">
        <v>13.0</v>
      </c>
      <c r="H606" s="4">
        <v>2.0</v>
      </c>
      <c r="I606" s="4">
        <v>115.0</v>
      </c>
      <c r="J606" s="4">
        <v>132.0</v>
      </c>
      <c r="K606" s="4" t="s">
        <v>3695</v>
      </c>
      <c r="L606" s="4">
        <v>7.0</v>
      </c>
      <c r="M606" s="5" t="s">
        <v>3696</v>
      </c>
      <c r="N606" s="4" t="s">
        <v>3697</v>
      </c>
      <c r="O606" s="4" t="s">
        <v>26</v>
      </c>
      <c r="P606" s="4" t="s">
        <v>3698</v>
      </c>
      <c r="Q606" s="6" t="s">
        <v>28</v>
      </c>
      <c r="R606" s="6"/>
      <c r="S606" s="3"/>
      <c r="T606" s="3"/>
      <c r="U606" s="3"/>
      <c r="V606" s="3"/>
      <c r="W606" s="3"/>
      <c r="X606" s="3"/>
      <c r="Y606" s="3"/>
    </row>
    <row r="607">
      <c r="A607" s="4" t="s">
        <v>3699</v>
      </c>
      <c r="B607" s="4" t="s">
        <v>3700</v>
      </c>
      <c r="C607" s="4">
        <v>2021.0</v>
      </c>
      <c r="D607" s="4" t="s">
        <v>78</v>
      </c>
      <c r="E607" s="4" t="s">
        <v>79</v>
      </c>
      <c r="F607" s="4">
        <v>4.0</v>
      </c>
      <c r="G607" s="4">
        <v>38.0</v>
      </c>
      <c r="H607" s="4">
        <v>1.0</v>
      </c>
      <c r="I607" s="4">
        <v>192.0</v>
      </c>
      <c r="J607" s="4">
        <v>215.0</v>
      </c>
      <c r="K607" s="4" t="s">
        <v>3701</v>
      </c>
      <c r="L607" s="4">
        <v>45.0</v>
      </c>
      <c r="M607" s="5" t="s">
        <v>3702</v>
      </c>
      <c r="N607" s="4" t="s">
        <v>3703</v>
      </c>
      <c r="O607" s="4" t="s">
        <v>26</v>
      </c>
      <c r="P607" s="4" t="s">
        <v>3704</v>
      </c>
      <c r="Q607" s="6" t="s">
        <v>101</v>
      </c>
      <c r="R607" s="6"/>
      <c r="S607" s="3"/>
      <c r="T607" s="3"/>
      <c r="U607" s="3"/>
      <c r="V607" s="3"/>
      <c r="W607" s="3"/>
      <c r="X607" s="3"/>
      <c r="Y607" s="3"/>
    </row>
    <row r="608">
      <c r="A608" s="4" t="s">
        <v>3705</v>
      </c>
      <c r="B608" s="4" t="s">
        <v>3706</v>
      </c>
      <c r="C608" s="4">
        <v>2012.0</v>
      </c>
      <c r="D608" s="4" t="s">
        <v>245</v>
      </c>
      <c r="E608" s="4" t="s">
        <v>32</v>
      </c>
      <c r="F608" s="4">
        <v>4.0</v>
      </c>
      <c r="G608" s="4">
        <v>21.0</v>
      </c>
      <c r="H608" s="4">
        <v>4.0</v>
      </c>
      <c r="I608" s="4">
        <v>257.0</v>
      </c>
      <c r="J608" s="4">
        <v>273.0</v>
      </c>
      <c r="K608" s="4" t="s">
        <v>3707</v>
      </c>
      <c r="L608" s="4">
        <v>33.0</v>
      </c>
      <c r="M608" s="5" t="s">
        <v>3708</v>
      </c>
      <c r="N608" s="4" t="s">
        <v>3709</v>
      </c>
      <c r="O608" s="4" t="s">
        <v>26</v>
      </c>
      <c r="P608" s="4" t="s">
        <v>3710</v>
      </c>
      <c r="Q608" s="6" t="s">
        <v>28</v>
      </c>
      <c r="R608" s="6"/>
      <c r="S608" s="3"/>
      <c r="T608" s="3"/>
      <c r="U608" s="3"/>
      <c r="V608" s="3"/>
      <c r="W608" s="3"/>
      <c r="X608" s="3"/>
      <c r="Y608" s="3"/>
    </row>
    <row r="609">
      <c r="A609" s="4" t="s">
        <v>3711</v>
      </c>
      <c r="B609" s="4" t="s">
        <v>3712</v>
      </c>
      <c r="C609" s="4">
        <v>2019.0</v>
      </c>
      <c r="D609" s="4" t="s">
        <v>137</v>
      </c>
      <c r="E609" s="4" t="s">
        <v>32</v>
      </c>
      <c r="F609" s="4">
        <v>4.0</v>
      </c>
      <c r="G609" s="4">
        <v>36.0</v>
      </c>
      <c r="H609" s="4">
        <v>1.0</v>
      </c>
      <c r="I609" s="4">
        <v>120.0</v>
      </c>
      <c r="J609" s="4">
        <v>157.0</v>
      </c>
      <c r="K609" s="4" t="s">
        <v>3713</v>
      </c>
      <c r="L609" s="4">
        <v>19.0</v>
      </c>
      <c r="M609" s="5" t="s">
        <v>3714</v>
      </c>
      <c r="N609" s="4" t="s">
        <v>3715</v>
      </c>
      <c r="O609" s="4" t="s">
        <v>26</v>
      </c>
      <c r="P609" s="4" t="s">
        <v>3716</v>
      </c>
      <c r="Q609" s="6" t="s">
        <v>28</v>
      </c>
      <c r="R609" s="6"/>
      <c r="S609" s="3"/>
      <c r="T609" s="3"/>
      <c r="U609" s="3"/>
      <c r="V609" s="3"/>
      <c r="W609" s="3"/>
      <c r="X609" s="3"/>
      <c r="Y609" s="3"/>
    </row>
    <row r="610">
      <c r="A610" s="4" t="s">
        <v>3717</v>
      </c>
      <c r="B610" s="4" t="s">
        <v>3718</v>
      </c>
      <c r="C610" s="4">
        <v>1991.0</v>
      </c>
      <c r="D610" s="4" t="s">
        <v>701</v>
      </c>
      <c r="E610" s="4" t="s">
        <v>32</v>
      </c>
      <c r="F610" s="4">
        <v>4.0</v>
      </c>
      <c r="G610" s="4">
        <v>1.0</v>
      </c>
      <c r="H610" s="4">
        <v>2.0</v>
      </c>
      <c r="I610" s="4">
        <v>115.0</v>
      </c>
      <c r="J610" s="4">
        <v>128.0</v>
      </c>
      <c r="K610" s="4" t="s">
        <v>3719</v>
      </c>
      <c r="L610" s="4">
        <v>8.0</v>
      </c>
      <c r="M610" s="5" t="s">
        <v>3720</v>
      </c>
      <c r="N610" s="4" t="s">
        <v>3721</v>
      </c>
      <c r="O610" s="4" t="s">
        <v>26</v>
      </c>
      <c r="P610" s="4" t="s">
        <v>3722</v>
      </c>
      <c r="Q610" s="6" t="s">
        <v>101</v>
      </c>
      <c r="R610" s="6"/>
      <c r="S610" s="3"/>
      <c r="T610" s="3"/>
      <c r="U610" s="3"/>
      <c r="V610" s="3"/>
      <c r="W610" s="3"/>
      <c r="X610" s="3"/>
      <c r="Y610" s="3"/>
    </row>
    <row r="611">
      <c r="A611" s="4" t="s">
        <v>3723</v>
      </c>
      <c r="B611" s="4" t="s">
        <v>3724</v>
      </c>
      <c r="C611" s="4">
        <v>2017.0</v>
      </c>
      <c r="D611" s="4" t="s">
        <v>232</v>
      </c>
      <c r="E611" s="4" t="s">
        <v>88</v>
      </c>
      <c r="F611" s="4">
        <v>4.0</v>
      </c>
      <c r="G611" s="4">
        <v>26.0</v>
      </c>
      <c r="H611" s="4">
        <v>1.0</v>
      </c>
      <c r="I611" s="4">
        <v>162.0</v>
      </c>
      <c r="J611" s="4">
        <v>179.0</v>
      </c>
      <c r="K611" s="4" t="s">
        <v>3725</v>
      </c>
      <c r="L611" s="4">
        <v>13.0</v>
      </c>
      <c r="M611" s="5" t="s">
        <v>3726</v>
      </c>
      <c r="N611" s="4" t="s">
        <v>3727</v>
      </c>
      <c r="O611" s="4" t="s">
        <v>26</v>
      </c>
      <c r="P611" s="4" t="s">
        <v>3728</v>
      </c>
      <c r="Q611" s="6" t="s">
        <v>28</v>
      </c>
      <c r="R611" s="3"/>
      <c r="S611" s="3"/>
      <c r="T611" s="3"/>
      <c r="U611" s="3"/>
      <c r="V611" s="3"/>
      <c r="W611" s="3"/>
      <c r="X611" s="3"/>
      <c r="Y611" s="3"/>
    </row>
    <row r="612">
      <c r="A612" s="4" t="s">
        <v>3729</v>
      </c>
      <c r="B612" s="4" t="s">
        <v>3730</v>
      </c>
      <c r="C612" s="4">
        <v>1995.0</v>
      </c>
      <c r="D612" s="4" t="s">
        <v>31</v>
      </c>
      <c r="E612" s="4" t="s">
        <v>32</v>
      </c>
      <c r="F612" s="4" t="s">
        <v>22</v>
      </c>
      <c r="G612" s="4">
        <v>19.0</v>
      </c>
      <c r="H612" s="4">
        <v>4.0</v>
      </c>
      <c r="I612" s="4">
        <v>487.0</v>
      </c>
      <c r="J612" s="4">
        <v>504.0</v>
      </c>
      <c r="K612" s="4" t="s">
        <v>3731</v>
      </c>
      <c r="L612" s="4">
        <v>1575.0</v>
      </c>
      <c r="M612" s="5" t="s">
        <v>3732</v>
      </c>
      <c r="N612" s="4" t="s">
        <v>3733</v>
      </c>
      <c r="O612" s="4" t="s">
        <v>26</v>
      </c>
      <c r="P612" s="4" t="s">
        <v>3734</v>
      </c>
      <c r="Q612" s="6" t="s">
        <v>101</v>
      </c>
      <c r="R612" s="6"/>
      <c r="S612" s="3"/>
      <c r="T612" s="3"/>
      <c r="U612" s="3"/>
      <c r="V612" s="3"/>
      <c r="W612" s="3"/>
      <c r="X612" s="3"/>
      <c r="Y612" s="3"/>
    </row>
    <row r="613">
      <c r="A613" s="4" t="s">
        <v>3735</v>
      </c>
      <c r="B613" s="4" t="s">
        <v>3736</v>
      </c>
      <c r="C613" s="4">
        <v>2017.0</v>
      </c>
      <c r="D613" s="4" t="s">
        <v>701</v>
      </c>
      <c r="E613" s="4" t="s">
        <v>32</v>
      </c>
      <c r="F613" s="4">
        <v>4.0</v>
      </c>
      <c r="G613" s="4">
        <v>27.0</v>
      </c>
      <c r="H613" s="4">
        <v>3.0</v>
      </c>
      <c r="I613" s="4">
        <v>309.0</v>
      </c>
      <c r="J613" s="4">
        <v>346.0</v>
      </c>
      <c r="K613" s="4" t="s">
        <v>3737</v>
      </c>
      <c r="L613" s="4">
        <v>0.0</v>
      </c>
      <c r="M613" s="5" t="s">
        <v>3738</v>
      </c>
      <c r="N613" s="4" t="s">
        <v>3739</v>
      </c>
      <c r="O613" s="4" t="s">
        <v>26</v>
      </c>
      <c r="P613" s="4" t="s">
        <v>3740</v>
      </c>
      <c r="Q613" s="6" t="s">
        <v>28</v>
      </c>
      <c r="R613" s="6"/>
      <c r="S613" s="3"/>
      <c r="T613" s="3"/>
      <c r="U613" s="3"/>
      <c r="V613" s="3"/>
      <c r="W613" s="3"/>
      <c r="X613" s="3"/>
      <c r="Y613" s="3"/>
    </row>
    <row r="614">
      <c r="A614" s="4" t="s">
        <v>3741</v>
      </c>
      <c r="B614" s="4" t="s">
        <v>3742</v>
      </c>
      <c r="C614" s="4">
        <v>2014.0</v>
      </c>
      <c r="D614" s="4" t="s">
        <v>78</v>
      </c>
      <c r="E614" s="4" t="s">
        <v>79</v>
      </c>
      <c r="F614" s="4">
        <v>4.0</v>
      </c>
      <c r="G614" s="4">
        <v>31.0</v>
      </c>
      <c r="H614" s="4">
        <v>5.0</v>
      </c>
      <c r="I614" s="4">
        <v>1106.0</v>
      </c>
      <c r="J614" s="4">
        <v>1124.0</v>
      </c>
      <c r="K614" s="4" t="s">
        <v>3743</v>
      </c>
      <c r="L614" s="4">
        <v>19.0</v>
      </c>
      <c r="M614" s="5" t="s">
        <v>3744</v>
      </c>
      <c r="N614" s="4" t="s">
        <v>3745</v>
      </c>
      <c r="O614" s="4" t="s">
        <v>26</v>
      </c>
      <c r="P614" s="4" t="s">
        <v>3746</v>
      </c>
      <c r="Q614" s="6" t="s">
        <v>28</v>
      </c>
      <c r="R614" s="6"/>
      <c r="S614" s="3"/>
      <c r="T614" s="3"/>
      <c r="U614" s="3"/>
      <c r="V614" s="3"/>
      <c r="W614" s="3"/>
      <c r="X614" s="3"/>
      <c r="Y614" s="3"/>
    </row>
    <row r="615">
      <c r="A615" s="4" t="s">
        <v>3747</v>
      </c>
      <c r="B615" s="4" t="s">
        <v>3748</v>
      </c>
      <c r="C615" s="4">
        <v>2008.0</v>
      </c>
      <c r="D615" s="4" t="s">
        <v>245</v>
      </c>
      <c r="E615" s="4" t="s">
        <v>32</v>
      </c>
      <c r="F615" s="4">
        <v>4.0</v>
      </c>
      <c r="G615" s="4">
        <v>17.0</v>
      </c>
      <c r="H615" s="4">
        <v>3.0</v>
      </c>
      <c r="I615" s="4">
        <v>202.0</v>
      </c>
      <c r="J615" s="4">
        <v>213.0</v>
      </c>
      <c r="K615" s="4" t="s">
        <v>3749</v>
      </c>
      <c r="L615" s="4">
        <v>6.0</v>
      </c>
      <c r="M615" s="5" t="s">
        <v>3750</v>
      </c>
      <c r="N615" s="4" t="s">
        <v>3751</v>
      </c>
      <c r="O615" s="4" t="s">
        <v>26</v>
      </c>
      <c r="P615" s="4" t="s">
        <v>3752</v>
      </c>
      <c r="Q615" s="6" t="s">
        <v>28</v>
      </c>
      <c r="R615" s="6"/>
      <c r="S615" s="3"/>
      <c r="T615" s="3"/>
      <c r="U615" s="3"/>
      <c r="V615" s="3"/>
      <c r="W615" s="3"/>
      <c r="X615" s="3"/>
      <c r="Y615" s="3"/>
    </row>
    <row r="616">
      <c r="A616" s="4" t="s">
        <v>3753</v>
      </c>
      <c r="B616" s="4" t="s">
        <v>3754</v>
      </c>
      <c r="C616" s="4">
        <v>2016.0</v>
      </c>
      <c r="D616" s="4" t="s">
        <v>87</v>
      </c>
      <c r="E616" s="4" t="s">
        <v>88</v>
      </c>
      <c r="F616" s="4">
        <v>4.0</v>
      </c>
      <c r="G616" s="4">
        <v>36.0</v>
      </c>
      <c r="H616" s="4">
        <v>11.0</v>
      </c>
      <c r="I616" s="4">
        <v>1435.0</v>
      </c>
      <c r="J616" s="4">
        <v>1457.0</v>
      </c>
      <c r="K616" s="4" t="s">
        <v>3755</v>
      </c>
      <c r="L616" s="4">
        <v>33.0</v>
      </c>
      <c r="M616" s="5" t="s">
        <v>3756</v>
      </c>
      <c r="N616" s="4" t="s">
        <v>3757</v>
      </c>
      <c r="O616" s="4" t="s">
        <v>26</v>
      </c>
      <c r="P616" s="4" t="s">
        <v>3758</v>
      </c>
      <c r="Q616" s="6" t="s">
        <v>28</v>
      </c>
      <c r="R616" s="6"/>
      <c r="S616" s="3"/>
      <c r="T616" s="3"/>
      <c r="U616" s="3"/>
      <c r="V616" s="3"/>
      <c r="W616" s="3"/>
      <c r="X616" s="3"/>
      <c r="Y616" s="3"/>
    </row>
    <row r="617">
      <c r="A617" s="4" t="s">
        <v>3759</v>
      </c>
      <c r="B617" s="4" t="s">
        <v>3760</v>
      </c>
      <c r="C617" s="4">
        <v>2017.0</v>
      </c>
      <c r="D617" s="4" t="s">
        <v>78</v>
      </c>
      <c r="E617" s="4" t="s">
        <v>79</v>
      </c>
      <c r="F617" s="4">
        <v>4.0</v>
      </c>
      <c r="G617" s="4">
        <v>34.0</v>
      </c>
      <c r="H617" s="4">
        <v>6.0</v>
      </c>
      <c r="I617" s="4">
        <v>719.0</v>
      </c>
      <c r="J617" s="4">
        <v>738.0</v>
      </c>
      <c r="K617" s="4" t="s">
        <v>3761</v>
      </c>
      <c r="L617" s="4">
        <v>71.0</v>
      </c>
      <c r="M617" s="5" t="s">
        <v>3762</v>
      </c>
      <c r="N617" s="4" t="s">
        <v>3763</v>
      </c>
      <c r="O617" s="4" t="s">
        <v>83</v>
      </c>
      <c r="P617" s="4" t="s">
        <v>3764</v>
      </c>
      <c r="Q617" s="6" t="s">
        <v>101</v>
      </c>
      <c r="R617" s="6"/>
      <c r="S617" s="3"/>
      <c r="T617" s="3"/>
      <c r="U617" s="3"/>
      <c r="V617" s="3"/>
      <c r="W617" s="3"/>
      <c r="X617" s="3"/>
      <c r="Y617" s="3"/>
    </row>
    <row r="618">
      <c r="A618" s="4" t="s">
        <v>3765</v>
      </c>
      <c r="B618" s="4" t="s">
        <v>3766</v>
      </c>
      <c r="C618" s="4">
        <v>2004.0</v>
      </c>
      <c r="D618" s="4" t="s">
        <v>31</v>
      </c>
      <c r="E618" s="4" t="s">
        <v>32</v>
      </c>
      <c r="F618" s="4" t="s">
        <v>22</v>
      </c>
      <c r="G618" s="4">
        <v>28.0</v>
      </c>
      <c r="H618" s="4">
        <v>2.0</v>
      </c>
      <c r="I618" s="4">
        <v>283.0</v>
      </c>
      <c r="J618" s="4">
        <v>322.0</v>
      </c>
      <c r="K618" s="4" t="s">
        <v>3767</v>
      </c>
      <c r="L618" s="4">
        <v>2300.0</v>
      </c>
      <c r="M618" s="5" t="s">
        <v>3768</v>
      </c>
      <c r="N618" s="4" t="s">
        <v>3769</v>
      </c>
      <c r="O618" s="4" t="s">
        <v>429</v>
      </c>
      <c r="P618" s="4" t="s">
        <v>3770</v>
      </c>
      <c r="Q618" s="6" t="s">
        <v>101</v>
      </c>
      <c r="R618" s="6"/>
      <c r="S618" s="3"/>
      <c r="T618" s="3"/>
      <c r="U618" s="3"/>
      <c r="V618" s="3"/>
      <c r="W618" s="3"/>
      <c r="X618" s="3"/>
      <c r="Y618" s="3"/>
    </row>
    <row r="619">
      <c r="A619" s="4" t="s">
        <v>3771</v>
      </c>
      <c r="B619" s="4" t="s">
        <v>3772</v>
      </c>
      <c r="C619" s="4">
        <v>2022.0</v>
      </c>
      <c r="D619" s="4" t="s">
        <v>701</v>
      </c>
      <c r="E619" s="4" t="s">
        <v>32</v>
      </c>
      <c r="F619" s="4">
        <v>4.0</v>
      </c>
      <c r="G619" s="4">
        <v>32.0</v>
      </c>
      <c r="H619" s="4">
        <v>5.0</v>
      </c>
      <c r="I619" s="4">
        <v>1005.0</v>
      </c>
      <c r="J619" s="4">
        <v>1033.0</v>
      </c>
      <c r="K619" s="4" t="s">
        <v>3773</v>
      </c>
      <c r="L619" s="4">
        <v>1.0</v>
      </c>
      <c r="M619" s="5" t="s">
        <v>3774</v>
      </c>
      <c r="N619" s="4" t="s">
        <v>3775</v>
      </c>
      <c r="O619" s="4" t="s">
        <v>26</v>
      </c>
      <c r="P619" s="4" t="s">
        <v>3776</v>
      </c>
      <c r="Q619" s="6" t="s">
        <v>101</v>
      </c>
      <c r="R619" s="6"/>
      <c r="S619" s="3"/>
      <c r="T619" s="3"/>
      <c r="U619" s="3"/>
      <c r="V619" s="3"/>
      <c r="W619" s="3"/>
      <c r="X619" s="3"/>
      <c r="Y619" s="3"/>
    </row>
    <row r="620">
      <c r="A620" s="4" t="s">
        <v>3777</v>
      </c>
      <c r="B620" s="4" t="s">
        <v>3778</v>
      </c>
      <c r="C620" s="4">
        <v>2009.0</v>
      </c>
      <c r="D620" s="4" t="s">
        <v>137</v>
      </c>
      <c r="E620" s="4" t="s">
        <v>32</v>
      </c>
      <c r="F620" s="4">
        <v>4.0</v>
      </c>
      <c r="G620" s="4">
        <v>26.0</v>
      </c>
      <c r="H620" s="4">
        <v>1.0</v>
      </c>
      <c r="I620" s="4">
        <v>297.0</v>
      </c>
      <c r="J620" s="4">
        <v>316.0</v>
      </c>
      <c r="K620" s="4" t="s">
        <v>3779</v>
      </c>
      <c r="L620" s="4">
        <v>50.0</v>
      </c>
      <c r="M620" s="5" t="s">
        <v>3780</v>
      </c>
      <c r="N620" s="4" t="s">
        <v>3781</v>
      </c>
      <c r="O620" s="4" t="s">
        <v>26</v>
      </c>
      <c r="P620" s="4" t="s">
        <v>3782</v>
      </c>
      <c r="Q620" s="6" t="s">
        <v>28</v>
      </c>
      <c r="R620" s="6"/>
      <c r="S620" s="3"/>
      <c r="T620" s="3"/>
      <c r="U620" s="3"/>
      <c r="V620" s="3"/>
      <c r="W620" s="3"/>
      <c r="X620" s="3"/>
      <c r="Y620" s="3"/>
    </row>
    <row r="621">
      <c r="A621" s="4" t="s">
        <v>3783</v>
      </c>
      <c r="B621" s="4" t="s">
        <v>3784</v>
      </c>
      <c r="C621" s="4">
        <v>2007.0</v>
      </c>
      <c r="D621" s="4" t="s">
        <v>273</v>
      </c>
      <c r="E621" s="4" t="s">
        <v>88</v>
      </c>
      <c r="F621" s="4" t="s">
        <v>22</v>
      </c>
      <c r="G621" s="4">
        <v>25.0</v>
      </c>
      <c r="H621" s="4">
        <v>4.0</v>
      </c>
      <c r="I621" s="4">
        <v>825.0</v>
      </c>
      <c r="J621" s="4">
        <v>846.0</v>
      </c>
      <c r="K621" s="4" t="s">
        <v>3785</v>
      </c>
      <c r="L621" s="4">
        <v>314.0</v>
      </c>
      <c r="M621" s="5" t="s">
        <v>3786</v>
      </c>
      <c r="N621" s="4" t="s">
        <v>3787</v>
      </c>
      <c r="O621" s="4" t="s">
        <v>26</v>
      </c>
      <c r="P621" s="4" t="s">
        <v>3788</v>
      </c>
      <c r="Q621" s="6" t="s">
        <v>28</v>
      </c>
      <c r="R621" s="6"/>
      <c r="S621" s="3"/>
      <c r="T621" s="3"/>
      <c r="U621" s="3"/>
      <c r="V621" s="3"/>
      <c r="W621" s="3"/>
      <c r="X621" s="3"/>
      <c r="Y621" s="3"/>
    </row>
    <row r="622">
      <c r="A622" s="4" t="s">
        <v>3789</v>
      </c>
      <c r="B622" s="4" t="s">
        <v>3790</v>
      </c>
      <c r="C622" s="4">
        <v>2009.0</v>
      </c>
      <c r="D622" s="4" t="s">
        <v>71</v>
      </c>
      <c r="E622" s="4" t="s">
        <v>32</v>
      </c>
      <c r="F622" s="4">
        <v>4.0</v>
      </c>
      <c r="G622" s="4">
        <v>18.0</v>
      </c>
      <c r="H622" s="4">
        <v>1.0</v>
      </c>
      <c r="I622" s="4">
        <v>52.0</v>
      </c>
      <c r="J622" s="4">
        <v>65.0</v>
      </c>
      <c r="K622" s="4" t="s">
        <v>3791</v>
      </c>
      <c r="L622" s="4">
        <v>47.0</v>
      </c>
      <c r="M622" s="5" t="s">
        <v>3792</v>
      </c>
      <c r="N622" s="4" t="s">
        <v>3793</v>
      </c>
      <c r="O622" s="4" t="s">
        <v>26</v>
      </c>
      <c r="P622" s="4" t="s">
        <v>3794</v>
      </c>
      <c r="Q622" s="6" t="s">
        <v>28</v>
      </c>
      <c r="R622" s="6"/>
      <c r="S622" s="3"/>
      <c r="T622" s="3"/>
      <c r="U622" s="3"/>
      <c r="V622" s="3"/>
      <c r="W622" s="3"/>
      <c r="X622" s="3"/>
      <c r="Y622" s="3"/>
    </row>
    <row r="623">
      <c r="A623" s="4" t="s">
        <v>3795</v>
      </c>
      <c r="B623" s="4" t="s">
        <v>3796</v>
      </c>
      <c r="C623" s="4">
        <v>2005.0</v>
      </c>
      <c r="D623" s="4" t="s">
        <v>701</v>
      </c>
      <c r="E623" s="4" t="s">
        <v>32</v>
      </c>
      <c r="F623" s="4">
        <v>4.0</v>
      </c>
      <c r="G623" s="4">
        <v>15.0</v>
      </c>
      <c r="H623" s="4">
        <v>2.0</v>
      </c>
      <c r="I623" s="4">
        <v>119.0</v>
      </c>
      <c r="J623" s="4">
        <v>146.0</v>
      </c>
      <c r="K623" s="4" t="s">
        <v>3797</v>
      </c>
      <c r="L623" s="4">
        <v>142.0</v>
      </c>
      <c r="M623" s="5" t="s">
        <v>3798</v>
      </c>
      <c r="N623" s="4" t="s">
        <v>3799</v>
      </c>
      <c r="O623" s="4" t="s">
        <v>429</v>
      </c>
      <c r="P623" s="4" t="s">
        <v>3800</v>
      </c>
      <c r="Q623" s="6" t="s">
        <v>28</v>
      </c>
      <c r="R623" s="6"/>
      <c r="S623" s="3"/>
      <c r="T623" s="3"/>
      <c r="U623" s="3"/>
      <c r="V623" s="3"/>
      <c r="W623" s="3"/>
      <c r="X623" s="3"/>
      <c r="Y623" s="3"/>
    </row>
    <row r="624">
      <c r="A624" s="4" t="s">
        <v>3801</v>
      </c>
      <c r="B624" s="4" t="s">
        <v>3802</v>
      </c>
      <c r="C624" s="4">
        <v>2023.0</v>
      </c>
      <c r="D624" s="4" t="s">
        <v>701</v>
      </c>
      <c r="E624" s="4" t="s">
        <v>32</v>
      </c>
      <c r="F624" s="4">
        <v>4.0</v>
      </c>
      <c r="G624" s="4">
        <v>33.0</v>
      </c>
      <c r="H624" s="4">
        <v>1.0</v>
      </c>
      <c r="I624" s="4">
        <v>56.0</v>
      </c>
      <c r="J624" s="4">
        <v>75.0</v>
      </c>
      <c r="K624" s="4" t="s">
        <v>3803</v>
      </c>
      <c r="L624" s="4">
        <v>2.0</v>
      </c>
      <c r="M624" s="5" t="s">
        <v>3804</v>
      </c>
      <c r="N624" s="4" t="s">
        <v>3805</v>
      </c>
      <c r="O624" s="4" t="s">
        <v>83</v>
      </c>
      <c r="P624" s="4" t="s">
        <v>3806</v>
      </c>
      <c r="Q624" s="6" t="s">
        <v>28</v>
      </c>
      <c r="R624" s="6"/>
      <c r="S624" s="3"/>
      <c r="T624" s="3"/>
      <c r="U624" s="3"/>
      <c r="V624" s="3"/>
      <c r="W624" s="3"/>
      <c r="X624" s="3"/>
      <c r="Y624" s="3"/>
    </row>
    <row r="625">
      <c r="A625" s="4" t="s">
        <v>3807</v>
      </c>
      <c r="B625" s="4" t="s">
        <v>3808</v>
      </c>
      <c r="C625" s="4">
        <v>2012.0</v>
      </c>
      <c r="D625" s="4" t="s">
        <v>104</v>
      </c>
      <c r="E625" s="4" t="s">
        <v>64</v>
      </c>
      <c r="F625" s="4">
        <v>4.0</v>
      </c>
      <c r="G625" s="4">
        <v>221.0</v>
      </c>
      <c r="H625" s="4">
        <v>1.0</v>
      </c>
      <c r="I625" s="4">
        <v>186.0</v>
      </c>
      <c r="J625" s="4">
        <v>197.0</v>
      </c>
      <c r="K625" s="4" t="s">
        <v>3809</v>
      </c>
      <c r="L625" s="4">
        <v>30.0</v>
      </c>
      <c r="M625" s="5" t="s">
        <v>3810</v>
      </c>
      <c r="N625" s="4" t="s">
        <v>3811</v>
      </c>
      <c r="O625" s="4" t="s">
        <v>26</v>
      </c>
      <c r="P625" s="4" t="s">
        <v>3812</v>
      </c>
      <c r="Q625" s="6" t="s">
        <v>28</v>
      </c>
      <c r="R625" s="3"/>
      <c r="S625" s="3"/>
      <c r="T625" s="3"/>
      <c r="U625" s="3"/>
      <c r="V625" s="3"/>
      <c r="W625" s="3"/>
      <c r="X625" s="3"/>
      <c r="Y625" s="3"/>
    </row>
    <row r="626">
      <c r="A626" s="4" t="s">
        <v>3813</v>
      </c>
      <c r="B626" s="4" t="s">
        <v>3814</v>
      </c>
      <c r="C626" s="4">
        <v>2022.0</v>
      </c>
      <c r="D626" s="4" t="s">
        <v>317</v>
      </c>
      <c r="E626" s="4" t="s">
        <v>318</v>
      </c>
      <c r="F626" s="4">
        <v>4.0</v>
      </c>
      <c r="G626" s="9"/>
      <c r="H626" s="9"/>
      <c r="I626" s="9"/>
      <c r="J626" s="9"/>
      <c r="K626" s="4" t="s">
        <v>3815</v>
      </c>
      <c r="L626" s="4">
        <v>1.0</v>
      </c>
      <c r="M626" s="5" t="s">
        <v>3816</v>
      </c>
      <c r="N626" s="4" t="s">
        <v>3817</v>
      </c>
      <c r="O626" s="4" t="s">
        <v>26</v>
      </c>
      <c r="P626" s="4" t="s">
        <v>3818</v>
      </c>
      <c r="Q626" s="6" t="s">
        <v>101</v>
      </c>
      <c r="R626" s="7"/>
      <c r="S626" s="3"/>
      <c r="T626" s="3"/>
      <c r="U626" s="3"/>
      <c r="V626" s="3"/>
      <c r="W626" s="3"/>
      <c r="X626" s="3"/>
      <c r="Y626" s="3"/>
    </row>
    <row r="627">
      <c r="A627" s="4" t="s">
        <v>3819</v>
      </c>
      <c r="B627" s="4" t="s">
        <v>3820</v>
      </c>
      <c r="C627" s="4">
        <v>2019.0</v>
      </c>
      <c r="D627" s="4" t="s">
        <v>462</v>
      </c>
      <c r="E627" s="4" t="s">
        <v>463</v>
      </c>
      <c r="F627" s="4">
        <v>4.0</v>
      </c>
      <c r="G627" s="4">
        <v>30.0</v>
      </c>
      <c r="H627" s="4">
        <v>2.0</v>
      </c>
      <c r="I627" s="4">
        <v>272.0</v>
      </c>
      <c r="J627" s="4">
        <v>298.0</v>
      </c>
      <c r="K627" s="4" t="s">
        <v>3821</v>
      </c>
      <c r="L627" s="4">
        <v>213.0</v>
      </c>
      <c r="M627" s="5" t="s">
        <v>3822</v>
      </c>
      <c r="N627" s="4" t="s">
        <v>3823</v>
      </c>
      <c r="O627" s="4" t="s">
        <v>26</v>
      </c>
      <c r="P627" s="4" t="s">
        <v>3824</v>
      </c>
      <c r="Q627" s="6" t="s">
        <v>101</v>
      </c>
      <c r="R627" s="6"/>
      <c r="S627" s="3"/>
      <c r="T627" s="3"/>
      <c r="U627" s="3"/>
      <c r="V627" s="3"/>
      <c r="W627" s="3"/>
      <c r="X627" s="3"/>
      <c r="Y627" s="3"/>
    </row>
    <row r="628">
      <c r="A628" s="4" t="s">
        <v>3825</v>
      </c>
      <c r="B628" s="4" t="s">
        <v>3826</v>
      </c>
      <c r="C628" s="4">
        <v>2020.0</v>
      </c>
      <c r="D628" s="4" t="s">
        <v>71</v>
      </c>
      <c r="E628" s="4" t="s">
        <v>32</v>
      </c>
      <c r="F628" s="4">
        <v>4.0</v>
      </c>
      <c r="G628" s="4">
        <v>29.0</v>
      </c>
      <c r="H628" s="4">
        <v>3.0</v>
      </c>
      <c r="I628" s="4">
        <v>260.0</v>
      </c>
      <c r="J628" s="4">
        <v>287.0</v>
      </c>
      <c r="K628" s="4" t="s">
        <v>3827</v>
      </c>
      <c r="L628" s="4">
        <v>78.0</v>
      </c>
      <c r="M628" s="5" t="s">
        <v>3828</v>
      </c>
      <c r="N628" s="4" t="s">
        <v>3829</v>
      </c>
      <c r="O628" s="4" t="s">
        <v>26</v>
      </c>
      <c r="P628" s="4" t="s">
        <v>3830</v>
      </c>
      <c r="Q628" s="6" t="s">
        <v>28</v>
      </c>
      <c r="R628" s="6"/>
      <c r="S628" s="3"/>
      <c r="T628" s="3"/>
      <c r="U628" s="3"/>
      <c r="V628" s="3"/>
      <c r="W628" s="3"/>
      <c r="X628" s="3"/>
      <c r="Y628" s="3"/>
    </row>
    <row r="629">
      <c r="A629" s="4" t="s">
        <v>3831</v>
      </c>
      <c r="B629" s="4" t="s">
        <v>3832</v>
      </c>
      <c r="C629" s="4">
        <v>2021.0</v>
      </c>
      <c r="D629" s="4" t="s">
        <v>71</v>
      </c>
      <c r="E629" s="4" t="s">
        <v>32</v>
      </c>
      <c r="F629" s="4">
        <v>4.0</v>
      </c>
      <c r="G629" s="4">
        <v>30.0</v>
      </c>
      <c r="H629" s="4">
        <v>5.0</v>
      </c>
      <c r="I629" s="4">
        <v>512.0</v>
      </c>
      <c r="J629" s="4">
        <v>540.0</v>
      </c>
      <c r="K629" s="4" t="s">
        <v>3833</v>
      </c>
      <c r="L629" s="4">
        <v>29.0</v>
      </c>
      <c r="M629" s="5" t="s">
        <v>3834</v>
      </c>
      <c r="N629" s="4" t="s">
        <v>3835</v>
      </c>
      <c r="O629" s="4" t="s">
        <v>26</v>
      </c>
      <c r="P629" s="4" t="s">
        <v>3836</v>
      </c>
      <c r="Q629" s="6" t="s">
        <v>101</v>
      </c>
      <c r="R629" s="6"/>
      <c r="S629" s="3"/>
      <c r="T629" s="3"/>
      <c r="U629" s="3"/>
      <c r="V629" s="3"/>
      <c r="W629" s="3"/>
      <c r="X629" s="3"/>
      <c r="Y629" s="3"/>
    </row>
    <row r="630">
      <c r="A630" s="4" t="s">
        <v>3837</v>
      </c>
      <c r="B630" s="4" t="s">
        <v>3838</v>
      </c>
      <c r="C630" s="4">
        <v>2010.0</v>
      </c>
      <c r="D630" s="4" t="s">
        <v>31</v>
      </c>
      <c r="E630" s="4" t="s">
        <v>32</v>
      </c>
      <c r="F630" s="4" t="s">
        <v>22</v>
      </c>
      <c r="G630" s="4">
        <v>34.0</v>
      </c>
      <c r="H630" s="4">
        <v>4.0</v>
      </c>
      <c r="I630" s="4">
        <v>855.0</v>
      </c>
      <c r="J630" s="4">
        <v>870.0</v>
      </c>
      <c r="K630" s="4" t="s">
        <v>3839</v>
      </c>
      <c r="L630" s="4">
        <v>181.0</v>
      </c>
      <c r="M630" s="5" t="s">
        <v>3840</v>
      </c>
      <c r="N630" s="4" t="s">
        <v>3841</v>
      </c>
      <c r="O630" s="4" t="s">
        <v>26</v>
      </c>
      <c r="P630" s="4" t="s">
        <v>3842</v>
      </c>
      <c r="Q630" s="6" t="s">
        <v>28</v>
      </c>
      <c r="R630" s="3"/>
      <c r="S630" s="3"/>
      <c r="T630" s="3"/>
      <c r="U630" s="3"/>
      <c r="V630" s="3"/>
      <c r="W630" s="3"/>
      <c r="X630" s="3"/>
      <c r="Y630" s="3"/>
    </row>
    <row r="631">
      <c r="A631" s="4" t="s">
        <v>3843</v>
      </c>
      <c r="B631" s="4" t="s">
        <v>3844</v>
      </c>
      <c r="C631" s="4">
        <v>2012.0</v>
      </c>
      <c r="D631" s="4" t="s">
        <v>47</v>
      </c>
      <c r="E631" s="4" t="s">
        <v>32</v>
      </c>
      <c r="F631" s="4" t="s">
        <v>22</v>
      </c>
      <c r="G631" s="4">
        <v>23.0</v>
      </c>
      <c r="H631" s="4" t="s">
        <v>3845</v>
      </c>
      <c r="I631" s="4">
        <v>738.0</v>
      </c>
      <c r="J631" s="4">
        <v>760.0</v>
      </c>
      <c r="K631" s="4" t="s">
        <v>3846</v>
      </c>
      <c r="L631" s="4">
        <v>96.0</v>
      </c>
      <c r="M631" s="5" t="s">
        <v>3847</v>
      </c>
      <c r="N631" s="4" t="s">
        <v>3848</v>
      </c>
      <c r="O631" s="4" t="s">
        <v>26</v>
      </c>
      <c r="P631" s="4" t="s">
        <v>3849</v>
      </c>
      <c r="Q631" s="6" t="s">
        <v>28</v>
      </c>
      <c r="R631" s="6"/>
      <c r="S631" s="3"/>
      <c r="T631" s="3"/>
      <c r="U631" s="3"/>
      <c r="V631" s="3"/>
      <c r="W631" s="3"/>
      <c r="X631" s="3"/>
      <c r="Y631" s="3"/>
    </row>
    <row r="632">
      <c r="A632" s="4" t="s">
        <v>3850</v>
      </c>
      <c r="B632" s="4" t="s">
        <v>3851</v>
      </c>
      <c r="C632" s="4">
        <v>2013.0</v>
      </c>
      <c r="D632" s="4" t="s">
        <v>273</v>
      </c>
      <c r="E632" s="4" t="s">
        <v>88</v>
      </c>
      <c r="F632" s="4" t="s">
        <v>22</v>
      </c>
      <c r="G632" s="4">
        <v>31.0</v>
      </c>
      <c r="H632" s="4">
        <v>6.0</v>
      </c>
      <c r="I632" s="4">
        <v>376.0</v>
      </c>
      <c r="J632" s="4">
        <v>390.0</v>
      </c>
      <c r="K632" s="4" t="s">
        <v>3852</v>
      </c>
      <c r="L632" s="4">
        <v>38.0</v>
      </c>
      <c r="M632" s="5" t="s">
        <v>3853</v>
      </c>
      <c r="N632" s="4" t="s">
        <v>3854</v>
      </c>
      <c r="O632" s="4" t="s">
        <v>26</v>
      </c>
      <c r="P632" s="4" t="s">
        <v>3855</v>
      </c>
      <c r="Q632" s="6" t="s">
        <v>28</v>
      </c>
      <c r="R632" s="6"/>
      <c r="S632" s="3"/>
      <c r="T632" s="3"/>
      <c r="U632" s="3"/>
      <c r="V632" s="3"/>
      <c r="W632" s="3"/>
      <c r="X632" s="3"/>
      <c r="Y632" s="3"/>
    </row>
    <row r="633">
      <c r="A633" s="4" t="s">
        <v>3856</v>
      </c>
      <c r="B633" s="4" t="s">
        <v>3857</v>
      </c>
      <c r="C633" s="4">
        <v>2007.0</v>
      </c>
      <c r="D633" s="4" t="s">
        <v>47</v>
      </c>
      <c r="E633" s="4" t="s">
        <v>32</v>
      </c>
      <c r="F633" s="4" t="s">
        <v>22</v>
      </c>
      <c r="G633" s="4">
        <v>18.0</v>
      </c>
      <c r="H633" s="4">
        <v>1.0</v>
      </c>
      <c r="I633" s="4">
        <v>103.0</v>
      </c>
      <c r="J633" s="4">
        <v>120.0</v>
      </c>
      <c r="K633" s="4" t="s">
        <v>3858</v>
      </c>
      <c r="L633" s="4">
        <v>175.0</v>
      </c>
      <c r="M633" s="5" t="s">
        <v>3859</v>
      </c>
      <c r="N633" s="4" t="s">
        <v>3860</v>
      </c>
      <c r="O633" s="4" t="s">
        <v>26</v>
      </c>
      <c r="P633" s="4" t="s">
        <v>3861</v>
      </c>
      <c r="Q633" s="6" t="s">
        <v>28</v>
      </c>
      <c r="R633" s="6"/>
      <c r="S633" s="3"/>
      <c r="T633" s="3"/>
      <c r="U633" s="3"/>
      <c r="V633" s="3"/>
      <c r="W633" s="3"/>
      <c r="X633" s="3"/>
      <c r="Y633" s="3"/>
    </row>
    <row r="634">
      <c r="A634" s="4" t="s">
        <v>3862</v>
      </c>
      <c r="B634" s="4" t="s">
        <v>3863</v>
      </c>
      <c r="C634" s="4">
        <v>2013.0</v>
      </c>
      <c r="D634" s="4" t="s">
        <v>273</v>
      </c>
      <c r="E634" s="4" t="s">
        <v>88</v>
      </c>
      <c r="F634" s="4" t="s">
        <v>22</v>
      </c>
      <c r="G634" s="4">
        <v>31.0</v>
      </c>
      <c r="H634" s="4">
        <v>6.0</v>
      </c>
      <c r="I634" s="4">
        <v>298.0</v>
      </c>
      <c r="J634" s="4">
        <v>312.0</v>
      </c>
      <c r="K634" s="4" t="s">
        <v>3864</v>
      </c>
      <c r="L634" s="4">
        <v>77.0</v>
      </c>
      <c r="M634" s="5" t="s">
        <v>3865</v>
      </c>
      <c r="N634" s="4" t="s">
        <v>3866</v>
      </c>
      <c r="O634" s="4" t="s">
        <v>26</v>
      </c>
      <c r="P634" s="4" t="s">
        <v>3867</v>
      </c>
      <c r="Q634" s="6" t="s">
        <v>101</v>
      </c>
      <c r="R634" s="6"/>
      <c r="S634" s="3"/>
      <c r="T634" s="3"/>
      <c r="U634" s="3"/>
      <c r="V634" s="3"/>
      <c r="W634" s="3"/>
      <c r="X634" s="3"/>
      <c r="Y634" s="3"/>
    </row>
    <row r="635">
      <c r="A635" s="4" t="s">
        <v>3868</v>
      </c>
      <c r="B635" s="4" t="s">
        <v>3869</v>
      </c>
      <c r="C635" s="4">
        <v>2009.0</v>
      </c>
      <c r="D635" s="4" t="s">
        <v>47</v>
      </c>
      <c r="E635" s="4" t="s">
        <v>32</v>
      </c>
      <c r="F635" s="4" t="s">
        <v>22</v>
      </c>
      <c r="G635" s="4">
        <v>20.0</v>
      </c>
      <c r="H635" s="4">
        <v>2.0</v>
      </c>
      <c r="I635" s="4">
        <v>295.0</v>
      </c>
      <c r="J635" s="4">
        <v>313.0</v>
      </c>
      <c r="K635" s="4" t="s">
        <v>3870</v>
      </c>
      <c r="L635" s="4">
        <v>68.0</v>
      </c>
      <c r="M635" s="5" t="s">
        <v>3871</v>
      </c>
      <c r="N635" s="4" t="s">
        <v>3872</v>
      </c>
      <c r="O635" s="4" t="s">
        <v>26</v>
      </c>
      <c r="P635" s="4" t="s">
        <v>3873</v>
      </c>
      <c r="Q635" s="6" t="s">
        <v>28</v>
      </c>
      <c r="R635" s="6"/>
      <c r="S635" s="3"/>
      <c r="T635" s="3"/>
      <c r="U635" s="3"/>
      <c r="V635" s="3"/>
      <c r="W635" s="3"/>
      <c r="X635" s="3"/>
      <c r="Y635" s="3"/>
    </row>
    <row r="636">
      <c r="A636" s="4" t="s">
        <v>3868</v>
      </c>
      <c r="B636" s="4" t="s">
        <v>3874</v>
      </c>
      <c r="C636" s="4">
        <v>2008.0</v>
      </c>
      <c r="D636" s="4" t="s">
        <v>63</v>
      </c>
      <c r="E636" s="4" t="s">
        <v>64</v>
      </c>
      <c r="F636" s="4" t="s">
        <v>22</v>
      </c>
      <c r="G636" s="4">
        <v>54.0</v>
      </c>
      <c r="H636" s="4">
        <v>3.0</v>
      </c>
      <c r="I636" s="4">
        <v>415.0</v>
      </c>
      <c r="J636" s="4">
        <v>428.0</v>
      </c>
      <c r="K636" s="4" t="s">
        <v>3875</v>
      </c>
      <c r="L636" s="4">
        <v>95.0</v>
      </c>
      <c r="M636" s="5" t="s">
        <v>3876</v>
      </c>
      <c r="N636" s="4" t="s">
        <v>3877</v>
      </c>
      <c r="O636" s="4" t="s">
        <v>26</v>
      </c>
      <c r="P636" s="4" t="s">
        <v>3878</v>
      </c>
      <c r="Q636" s="6" t="s">
        <v>28</v>
      </c>
      <c r="R636" s="6"/>
      <c r="S636" s="3"/>
      <c r="T636" s="3"/>
      <c r="U636" s="3"/>
      <c r="V636" s="3"/>
      <c r="W636" s="3"/>
      <c r="X636" s="3"/>
      <c r="Y636" s="3"/>
    </row>
    <row r="637">
      <c r="A637" s="4" t="s">
        <v>3026</v>
      </c>
      <c r="B637" s="4" t="s">
        <v>3879</v>
      </c>
      <c r="C637" s="4">
        <v>2016.0</v>
      </c>
      <c r="D637" s="4" t="s">
        <v>47</v>
      </c>
      <c r="E637" s="4" t="s">
        <v>32</v>
      </c>
      <c r="F637" s="4" t="s">
        <v>22</v>
      </c>
      <c r="G637" s="4">
        <v>27.0</v>
      </c>
      <c r="H637" s="4">
        <v>1.0</v>
      </c>
      <c r="I637" s="4">
        <v>166.0</v>
      </c>
      <c r="J637" s="4">
        <v>181.0</v>
      </c>
      <c r="K637" s="4" t="s">
        <v>3880</v>
      </c>
      <c r="L637" s="4">
        <v>40.0</v>
      </c>
      <c r="M637" s="5" t="s">
        <v>3881</v>
      </c>
      <c r="N637" s="4" t="s">
        <v>3882</v>
      </c>
      <c r="O637" s="4" t="s">
        <v>26</v>
      </c>
      <c r="P637" s="4" t="s">
        <v>3883</v>
      </c>
      <c r="Q637" s="6" t="s">
        <v>28</v>
      </c>
      <c r="R637" s="6"/>
      <c r="S637" s="3"/>
      <c r="T637" s="3"/>
      <c r="U637" s="3"/>
      <c r="V637" s="3"/>
      <c r="W637" s="3"/>
      <c r="X637" s="3"/>
      <c r="Y637" s="3"/>
    </row>
    <row r="638">
      <c r="A638" s="4" t="s">
        <v>3884</v>
      </c>
      <c r="B638" s="4" t="s">
        <v>3885</v>
      </c>
      <c r="C638" s="4">
        <v>2018.0</v>
      </c>
      <c r="D638" s="4" t="s">
        <v>144</v>
      </c>
      <c r="E638" s="4" t="s">
        <v>145</v>
      </c>
      <c r="F638" s="4" t="s">
        <v>22</v>
      </c>
      <c r="G638" s="4">
        <v>46.0</v>
      </c>
      <c r="H638" s="4">
        <v>6.0</v>
      </c>
      <c r="I638" s="4">
        <v>987.0</v>
      </c>
      <c r="J638" s="4">
        <v>1011.0</v>
      </c>
      <c r="K638" s="4" t="s">
        <v>3886</v>
      </c>
      <c r="L638" s="4">
        <v>0.0</v>
      </c>
      <c r="M638" s="5" t="s">
        <v>3887</v>
      </c>
      <c r="N638" s="4" t="s">
        <v>3888</v>
      </c>
      <c r="O638" s="4" t="s">
        <v>26</v>
      </c>
      <c r="P638" s="4" t="s">
        <v>3889</v>
      </c>
      <c r="Q638" s="6" t="s">
        <v>28</v>
      </c>
      <c r="R638" s="7" t="s">
        <v>128</v>
      </c>
      <c r="S638" s="3"/>
      <c r="T638" s="3"/>
      <c r="U638" s="3"/>
      <c r="V638" s="3"/>
      <c r="W638" s="3"/>
      <c r="X638" s="3"/>
      <c r="Y638" s="3"/>
    </row>
    <row r="639">
      <c r="A639" s="4" t="s">
        <v>3890</v>
      </c>
      <c r="B639" s="4" t="s">
        <v>3891</v>
      </c>
      <c r="C639" s="4">
        <v>2010.0</v>
      </c>
      <c r="D639" s="4" t="s">
        <v>63</v>
      </c>
      <c r="E639" s="4" t="s">
        <v>64</v>
      </c>
      <c r="F639" s="4" t="s">
        <v>22</v>
      </c>
      <c r="G639" s="4">
        <v>56.0</v>
      </c>
      <c r="H639" s="4">
        <v>5.0</v>
      </c>
      <c r="I639" s="4">
        <v>745.0</v>
      </c>
      <c r="J639" s="4">
        <v>765.0</v>
      </c>
      <c r="K639" s="4" t="s">
        <v>3892</v>
      </c>
      <c r="L639" s="4">
        <v>75.0</v>
      </c>
      <c r="M639" s="5" t="s">
        <v>3893</v>
      </c>
      <c r="N639" s="4" t="s">
        <v>3894</v>
      </c>
      <c r="O639" s="4" t="s">
        <v>26</v>
      </c>
      <c r="P639" s="4" t="s">
        <v>3895</v>
      </c>
      <c r="Q639" s="6" t="s">
        <v>28</v>
      </c>
      <c r="R639" s="6"/>
      <c r="S639" s="3"/>
      <c r="T639" s="3"/>
      <c r="U639" s="3"/>
      <c r="V639" s="3"/>
      <c r="W639" s="3"/>
      <c r="X639" s="3"/>
      <c r="Y639" s="3"/>
    </row>
    <row r="640">
      <c r="A640" s="4" t="s">
        <v>3896</v>
      </c>
      <c r="B640" s="4" t="s">
        <v>3897</v>
      </c>
      <c r="C640" s="4">
        <v>2011.0</v>
      </c>
      <c r="D640" s="4" t="s">
        <v>31</v>
      </c>
      <c r="E640" s="4" t="s">
        <v>32</v>
      </c>
      <c r="F640" s="4" t="s">
        <v>22</v>
      </c>
      <c r="G640" s="4">
        <v>35.0</v>
      </c>
      <c r="H640" s="4">
        <v>1.0</v>
      </c>
      <c r="I640" s="4">
        <v>237.0</v>
      </c>
      <c r="J640" s="4">
        <v>256.0</v>
      </c>
      <c r="K640" s="4" t="s">
        <v>3898</v>
      </c>
      <c r="L640" s="4">
        <v>592.0</v>
      </c>
      <c r="M640" s="5" t="s">
        <v>3899</v>
      </c>
      <c r="N640" s="4" t="s">
        <v>3900</v>
      </c>
      <c r="O640" s="4" t="s">
        <v>26</v>
      </c>
      <c r="P640" s="4" t="s">
        <v>3901</v>
      </c>
      <c r="Q640" s="6" t="s">
        <v>101</v>
      </c>
      <c r="R640" s="6"/>
      <c r="S640" s="3"/>
      <c r="T640" s="3"/>
      <c r="U640" s="3"/>
      <c r="V640" s="3"/>
      <c r="W640" s="3"/>
      <c r="X640" s="3"/>
      <c r="Y640" s="3"/>
    </row>
    <row r="641">
      <c r="A641" s="4" t="s">
        <v>3902</v>
      </c>
      <c r="B641" s="4" t="s">
        <v>3903</v>
      </c>
      <c r="C641" s="4">
        <v>2016.0</v>
      </c>
      <c r="D641" s="4" t="s">
        <v>31</v>
      </c>
      <c r="E641" s="4" t="s">
        <v>32</v>
      </c>
      <c r="F641" s="4" t="s">
        <v>22</v>
      </c>
      <c r="G641" s="4">
        <v>40.0</v>
      </c>
      <c r="H641" s="4">
        <v>1.0</v>
      </c>
      <c r="I641" s="4">
        <v>223.0</v>
      </c>
      <c r="J641" s="4">
        <v>245.0</v>
      </c>
      <c r="K641" s="4" t="s">
        <v>3904</v>
      </c>
      <c r="L641" s="4">
        <v>183.0</v>
      </c>
      <c r="M641" s="5" t="s">
        <v>3905</v>
      </c>
      <c r="N641" s="4" t="s">
        <v>3906</v>
      </c>
      <c r="O641" s="4" t="s">
        <v>26</v>
      </c>
      <c r="P641" s="4" t="s">
        <v>3907</v>
      </c>
      <c r="Q641" s="6" t="s">
        <v>28</v>
      </c>
      <c r="R641" s="6"/>
      <c r="S641" s="3"/>
      <c r="T641" s="3"/>
      <c r="U641" s="3"/>
      <c r="V641" s="3"/>
      <c r="W641" s="3"/>
      <c r="X641" s="3"/>
      <c r="Y641" s="3"/>
    </row>
    <row r="642">
      <c r="A642" s="4" t="s">
        <v>3908</v>
      </c>
      <c r="B642" s="4" t="s">
        <v>3909</v>
      </c>
      <c r="C642" s="4">
        <v>2012.0</v>
      </c>
      <c r="D642" s="4" t="s">
        <v>31</v>
      </c>
      <c r="E642" s="4" t="s">
        <v>32</v>
      </c>
      <c r="F642" s="4" t="s">
        <v>22</v>
      </c>
      <c r="G642" s="4">
        <v>36.0</v>
      </c>
      <c r="H642" s="4">
        <v>1.0</v>
      </c>
      <c r="I642" s="4">
        <v>205.0</v>
      </c>
      <c r="J642" s="4">
        <v>224.0</v>
      </c>
      <c r="K642" s="4" t="s">
        <v>3910</v>
      </c>
      <c r="L642" s="4">
        <v>347.0</v>
      </c>
      <c r="M642" s="5" t="s">
        <v>3911</v>
      </c>
      <c r="N642" s="4" t="s">
        <v>3912</v>
      </c>
      <c r="O642" s="4" t="s">
        <v>26</v>
      </c>
      <c r="P642" s="4" t="s">
        <v>3913</v>
      </c>
      <c r="Q642" s="6" t="s">
        <v>28</v>
      </c>
      <c r="R642" s="3"/>
      <c r="S642" s="3"/>
      <c r="T642" s="3"/>
      <c r="U642" s="3"/>
      <c r="V642" s="3"/>
      <c r="W642" s="3"/>
      <c r="X642" s="3"/>
      <c r="Y642" s="3"/>
    </row>
    <row r="643">
      <c r="A643" s="4" t="s">
        <v>3914</v>
      </c>
      <c r="B643" s="4" t="s">
        <v>3915</v>
      </c>
      <c r="C643" s="4">
        <v>2013.0</v>
      </c>
      <c r="D643" s="4" t="s">
        <v>31</v>
      </c>
      <c r="E643" s="4" t="s">
        <v>32</v>
      </c>
      <c r="F643" s="4" t="s">
        <v>22</v>
      </c>
      <c r="G643" s="4">
        <v>37.0</v>
      </c>
      <c r="H643" s="4">
        <v>2.0</v>
      </c>
      <c r="I643" s="4">
        <v>511.0</v>
      </c>
      <c r="J643" s="4">
        <v>536.0</v>
      </c>
      <c r="K643" s="4" t="s">
        <v>3916</v>
      </c>
      <c r="L643" s="4">
        <v>255.0</v>
      </c>
      <c r="M643" s="5" t="s">
        <v>3917</v>
      </c>
      <c r="N643" s="4" t="s">
        <v>3918</v>
      </c>
      <c r="O643" s="4" t="s">
        <v>26</v>
      </c>
      <c r="P643" s="4" t="s">
        <v>3919</v>
      </c>
      <c r="Q643" s="6" t="s">
        <v>28</v>
      </c>
      <c r="R643" s="3"/>
      <c r="S643" s="3"/>
      <c r="T643" s="3"/>
      <c r="U643" s="3"/>
      <c r="V643" s="3"/>
      <c r="W643" s="3"/>
      <c r="X643" s="3"/>
      <c r="Y643" s="3"/>
    </row>
    <row r="644">
      <c r="A644" s="4" t="s">
        <v>3920</v>
      </c>
      <c r="B644" s="4" t="s">
        <v>3921</v>
      </c>
      <c r="C644" s="4">
        <v>2017.0</v>
      </c>
      <c r="D644" s="4" t="s">
        <v>47</v>
      </c>
      <c r="E644" s="4" t="s">
        <v>32</v>
      </c>
      <c r="F644" s="4" t="s">
        <v>22</v>
      </c>
      <c r="G644" s="4">
        <v>28.0</v>
      </c>
      <c r="H644" s="4">
        <v>2.0</v>
      </c>
      <c r="I644" s="4">
        <v>430.0</v>
      </c>
      <c r="J644" s="4">
        <v>444.0</v>
      </c>
      <c r="K644" s="4" t="s">
        <v>3922</v>
      </c>
      <c r="L644" s="4">
        <v>24.0</v>
      </c>
      <c r="M644" s="5" t="s">
        <v>3923</v>
      </c>
      <c r="N644" s="4" t="s">
        <v>3924</v>
      </c>
      <c r="O644" s="4" t="s">
        <v>26</v>
      </c>
      <c r="P644" s="4" t="s">
        <v>3925</v>
      </c>
      <c r="Q644" s="6" t="s">
        <v>28</v>
      </c>
      <c r="R644" s="6"/>
      <c r="S644" s="3"/>
      <c r="T644" s="3"/>
      <c r="U644" s="3"/>
      <c r="V644" s="3"/>
      <c r="W644" s="3"/>
      <c r="X644" s="3"/>
      <c r="Y644" s="3"/>
    </row>
    <row r="645">
      <c r="A645" s="4" t="s">
        <v>3926</v>
      </c>
      <c r="B645" s="4" t="s">
        <v>3927</v>
      </c>
      <c r="C645" s="4">
        <v>2009.0</v>
      </c>
      <c r="D645" s="4" t="s">
        <v>47</v>
      </c>
      <c r="E645" s="4" t="s">
        <v>32</v>
      </c>
      <c r="F645" s="4" t="s">
        <v>22</v>
      </c>
      <c r="G645" s="4">
        <v>20.0</v>
      </c>
      <c r="H645" s="4">
        <v>1.0</v>
      </c>
      <c r="I645" s="4">
        <v>140.0</v>
      </c>
      <c r="J645" s="4">
        <v>154.0</v>
      </c>
      <c r="K645" s="4" t="s">
        <v>3928</v>
      </c>
      <c r="L645" s="4">
        <v>82.0</v>
      </c>
      <c r="M645" s="5" t="s">
        <v>3929</v>
      </c>
      <c r="N645" s="4" t="s">
        <v>3930</v>
      </c>
      <c r="O645" s="4" t="s">
        <v>26</v>
      </c>
      <c r="P645" s="4" t="s">
        <v>3931</v>
      </c>
      <c r="Q645" s="6" t="s">
        <v>101</v>
      </c>
      <c r="R645" s="6"/>
      <c r="S645" s="3"/>
      <c r="T645" s="3"/>
      <c r="U645" s="3"/>
      <c r="V645" s="3"/>
      <c r="W645" s="3"/>
      <c r="X645" s="3"/>
      <c r="Y645" s="3"/>
    </row>
    <row r="646">
      <c r="A646" s="4" t="s">
        <v>3932</v>
      </c>
      <c r="B646" s="4" t="s">
        <v>3933</v>
      </c>
      <c r="C646" s="4">
        <v>2015.0</v>
      </c>
      <c r="D646" s="4" t="s">
        <v>273</v>
      </c>
      <c r="E646" s="4" t="s">
        <v>88</v>
      </c>
      <c r="F646" s="4" t="s">
        <v>22</v>
      </c>
      <c r="G646" s="4">
        <v>35.0</v>
      </c>
      <c r="H646" s="9"/>
      <c r="I646" s="4">
        <v>21.0</v>
      </c>
      <c r="J646" s="4">
        <v>39.0</v>
      </c>
      <c r="K646" s="4" t="s">
        <v>3934</v>
      </c>
      <c r="L646" s="4">
        <v>63.0</v>
      </c>
      <c r="M646" s="5" t="s">
        <v>3935</v>
      </c>
      <c r="N646" s="4" t="s">
        <v>3936</v>
      </c>
      <c r="O646" s="4" t="s">
        <v>26</v>
      </c>
      <c r="P646" s="4" t="s">
        <v>3937</v>
      </c>
      <c r="Q646" s="6" t="s">
        <v>28</v>
      </c>
      <c r="R646" s="6"/>
      <c r="S646" s="3"/>
      <c r="T646" s="3"/>
      <c r="U646" s="3"/>
      <c r="V646" s="3"/>
      <c r="W646" s="3"/>
      <c r="X646" s="3"/>
      <c r="Y646" s="3"/>
    </row>
    <row r="647">
      <c r="A647" s="4" t="s">
        <v>3938</v>
      </c>
      <c r="B647" s="4" t="s">
        <v>3939</v>
      </c>
      <c r="C647" s="4">
        <v>2019.0</v>
      </c>
      <c r="D647" s="4" t="s">
        <v>245</v>
      </c>
      <c r="E647" s="4" t="s">
        <v>32</v>
      </c>
      <c r="F647" s="4">
        <v>4.0</v>
      </c>
      <c r="G647" s="4">
        <v>28.0</v>
      </c>
      <c r="H647" s="4">
        <v>2.0</v>
      </c>
      <c r="I647" s="4">
        <v>196.0</v>
      </c>
      <c r="J647" s="4">
        <v>217.0</v>
      </c>
      <c r="K647" s="4" t="s">
        <v>3940</v>
      </c>
      <c r="L647" s="4">
        <v>36.0</v>
      </c>
      <c r="M647" s="5" t="s">
        <v>3941</v>
      </c>
      <c r="N647" s="4" t="s">
        <v>3942</v>
      </c>
      <c r="O647" s="4" t="s">
        <v>429</v>
      </c>
      <c r="P647" s="4" t="s">
        <v>3943</v>
      </c>
      <c r="Q647" s="6" t="s">
        <v>28</v>
      </c>
      <c r="R647" s="6"/>
      <c r="S647" s="3"/>
      <c r="T647" s="3"/>
      <c r="U647" s="3"/>
      <c r="V647" s="3"/>
      <c r="W647" s="3"/>
      <c r="X647" s="3"/>
      <c r="Y647" s="3"/>
    </row>
    <row r="648">
      <c r="A648" s="4" t="s">
        <v>3944</v>
      </c>
      <c r="B648" s="4" t="s">
        <v>3945</v>
      </c>
      <c r="C648" s="4">
        <v>2020.0</v>
      </c>
      <c r="D648" s="4" t="s">
        <v>337</v>
      </c>
      <c r="E648" s="4" t="s">
        <v>32</v>
      </c>
      <c r="F648" s="4">
        <v>4.0</v>
      </c>
      <c r="G648" s="4">
        <v>35.0</v>
      </c>
      <c r="H648" s="4">
        <v>3.0</v>
      </c>
      <c r="I648" s="4">
        <v>270.0</v>
      </c>
      <c r="J648" s="4">
        <v>282.0</v>
      </c>
      <c r="K648" s="4" t="s">
        <v>3946</v>
      </c>
      <c r="L648" s="4">
        <v>6.0</v>
      </c>
      <c r="M648" s="5" t="s">
        <v>3947</v>
      </c>
      <c r="N648" s="4" t="s">
        <v>3948</v>
      </c>
      <c r="O648" s="4" t="s">
        <v>26</v>
      </c>
      <c r="P648" s="4" t="s">
        <v>3949</v>
      </c>
      <c r="Q648" s="6" t="s">
        <v>28</v>
      </c>
      <c r="R648" s="6"/>
      <c r="S648" s="3"/>
      <c r="T648" s="3"/>
      <c r="U648" s="3"/>
      <c r="V648" s="3"/>
      <c r="W648" s="3"/>
      <c r="X648" s="3"/>
      <c r="Y648" s="3"/>
    </row>
    <row r="649">
      <c r="A649" s="4" t="s">
        <v>3950</v>
      </c>
      <c r="B649" s="4" t="s">
        <v>3951</v>
      </c>
      <c r="C649" s="4">
        <v>2014.0</v>
      </c>
      <c r="D649" s="4" t="s">
        <v>310</v>
      </c>
      <c r="E649" s="4" t="s">
        <v>32</v>
      </c>
      <c r="F649" s="4" t="s">
        <v>22</v>
      </c>
      <c r="G649" s="4">
        <v>15.0</v>
      </c>
      <c r="H649" s="4">
        <v>9.0</v>
      </c>
      <c r="I649" s="4">
        <v>577.0</v>
      </c>
      <c r="J649" s="4">
        <v>613.0</v>
      </c>
      <c r="K649" s="4" t="s">
        <v>3952</v>
      </c>
      <c r="L649" s="4">
        <v>16.0</v>
      </c>
      <c r="M649" s="5" t="s">
        <v>3953</v>
      </c>
      <c r="N649" s="4" t="s">
        <v>3954</v>
      </c>
      <c r="O649" s="4" t="s">
        <v>26</v>
      </c>
      <c r="P649" s="4" t="s">
        <v>3955</v>
      </c>
      <c r="Q649" s="6" t="s">
        <v>101</v>
      </c>
      <c r="R649" s="6"/>
      <c r="S649" s="3"/>
      <c r="T649" s="3"/>
      <c r="U649" s="3"/>
      <c r="V649" s="3"/>
      <c r="W649" s="3"/>
      <c r="X649" s="3"/>
      <c r="Y649" s="3"/>
    </row>
    <row r="650">
      <c r="A650" s="4" t="s">
        <v>3956</v>
      </c>
      <c r="B650" s="4" t="s">
        <v>3957</v>
      </c>
      <c r="C650" s="4">
        <v>2019.0</v>
      </c>
      <c r="D650" s="4" t="s">
        <v>310</v>
      </c>
      <c r="E650" s="4" t="s">
        <v>32</v>
      </c>
      <c r="F650" s="4" t="s">
        <v>22</v>
      </c>
      <c r="G650" s="4">
        <v>20.0</v>
      </c>
      <c r="H650" s="4">
        <v>5.0</v>
      </c>
      <c r="I650" s="4">
        <v>647.0</v>
      </c>
      <c r="J650" s="4">
        <v>680.0</v>
      </c>
      <c r="K650" s="4" t="s">
        <v>3958</v>
      </c>
      <c r="L650" s="4">
        <v>19.0</v>
      </c>
      <c r="M650" s="5" t="s">
        <v>3959</v>
      </c>
      <c r="N650" s="4" t="s">
        <v>3960</v>
      </c>
      <c r="O650" s="4" t="s">
        <v>26</v>
      </c>
      <c r="P650" s="4" t="s">
        <v>3961</v>
      </c>
      <c r="Q650" s="6" t="s">
        <v>101</v>
      </c>
      <c r="R650" s="6"/>
      <c r="S650" s="3"/>
      <c r="T650" s="3"/>
      <c r="U650" s="3"/>
      <c r="V650" s="3"/>
      <c r="W650" s="3"/>
      <c r="X650" s="3"/>
      <c r="Y650" s="3"/>
    </row>
    <row r="651">
      <c r="A651" s="4" t="s">
        <v>3962</v>
      </c>
      <c r="B651" s="4" t="s">
        <v>3963</v>
      </c>
      <c r="C651" s="4">
        <v>2022.0</v>
      </c>
      <c r="D651" s="4" t="s">
        <v>829</v>
      </c>
      <c r="E651" s="4" t="s">
        <v>79</v>
      </c>
      <c r="F651" s="4" t="s">
        <v>22</v>
      </c>
      <c r="G651" s="4">
        <v>51.0</v>
      </c>
      <c r="H651" s="4">
        <v>5.0</v>
      </c>
      <c r="I651" s="9"/>
      <c r="J651" s="9"/>
      <c r="K651" s="4" t="s">
        <v>3964</v>
      </c>
      <c r="L651" s="4">
        <v>2.0</v>
      </c>
      <c r="M651" s="5" t="s">
        <v>3965</v>
      </c>
      <c r="N651" s="4" t="s">
        <v>3966</v>
      </c>
      <c r="O651" s="4" t="s">
        <v>26</v>
      </c>
      <c r="P651" s="4" t="s">
        <v>3967</v>
      </c>
      <c r="Q651" s="6" t="s">
        <v>28</v>
      </c>
      <c r="R651" s="3"/>
      <c r="S651" s="3"/>
      <c r="T651" s="3"/>
      <c r="U651" s="3"/>
      <c r="V651" s="3"/>
      <c r="W651" s="3"/>
      <c r="X651" s="3"/>
      <c r="Y651" s="3"/>
    </row>
    <row r="652">
      <c r="A652" s="4" t="s">
        <v>3968</v>
      </c>
      <c r="B652" s="4" t="s">
        <v>3969</v>
      </c>
      <c r="C652" s="4">
        <v>2009.0</v>
      </c>
      <c r="D652" s="4" t="s">
        <v>144</v>
      </c>
      <c r="E652" s="4" t="s">
        <v>145</v>
      </c>
      <c r="F652" s="4" t="s">
        <v>22</v>
      </c>
      <c r="G652" s="4">
        <v>37.0</v>
      </c>
      <c r="H652" s="4">
        <v>2.0</v>
      </c>
      <c r="I652" s="4">
        <v>97.0</v>
      </c>
      <c r="J652" s="4">
        <v>116.0</v>
      </c>
      <c r="K652" s="4" t="s">
        <v>3970</v>
      </c>
      <c r="L652" s="4">
        <v>189.0</v>
      </c>
      <c r="M652" s="5" t="s">
        <v>3971</v>
      </c>
      <c r="N652" s="4" t="s">
        <v>3972</v>
      </c>
      <c r="O652" s="4" t="s">
        <v>26</v>
      </c>
      <c r="P652" s="4" t="s">
        <v>3973</v>
      </c>
      <c r="Q652" s="6" t="s">
        <v>28</v>
      </c>
      <c r="R652" s="7" t="s">
        <v>128</v>
      </c>
      <c r="S652" s="3"/>
      <c r="T652" s="3"/>
      <c r="U652" s="3"/>
      <c r="V652" s="3"/>
      <c r="W652" s="3"/>
      <c r="X652" s="3"/>
      <c r="Y652" s="3"/>
    </row>
    <row r="653">
      <c r="A653" s="4" t="s">
        <v>3974</v>
      </c>
      <c r="B653" s="4" t="s">
        <v>3975</v>
      </c>
      <c r="C653" s="4">
        <v>2020.0</v>
      </c>
      <c r="D653" s="4" t="s">
        <v>245</v>
      </c>
      <c r="E653" s="4" t="s">
        <v>32</v>
      </c>
      <c r="F653" s="4">
        <v>4.0</v>
      </c>
      <c r="G653" s="4">
        <v>29.0</v>
      </c>
      <c r="H653" s="4">
        <v>2.0</v>
      </c>
      <c r="I653" s="9"/>
      <c r="J653" s="9"/>
      <c r="K653" s="4" t="s">
        <v>3976</v>
      </c>
      <c r="L653" s="4">
        <v>13.0</v>
      </c>
      <c r="M653" s="5" t="s">
        <v>3977</v>
      </c>
      <c r="N653" s="4" t="s">
        <v>3978</v>
      </c>
      <c r="O653" s="4" t="s">
        <v>26</v>
      </c>
      <c r="P653" s="4" t="s">
        <v>3979</v>
      </c>
      <c r="Q653" s="6" t="s">
        <v>101</v>
      </c>
      <c r="R653" s="7"/>
      <c r="S653" s="3"/>
      <c r="T653" s="3"/>
      <c r="U653" s="3"/>
      <c r="V653" s="3"/>
      <c r="W653" s="3"/>
      <c r="X653" s="3"/>
      <c r="Y653" s="3"/>
    </row>
    <row r="654">
      <c r="A654" s="4" t="s">
        <v>3980</v>
      </c>
      <c r="B654" s="4" t="s">
        <v>3981</v>
      </c>
      <c r="C654" s="4">
        <v>2022.0</v>
      </c>
      <c r="D654" s="4" t="s">
        <v>462</v>
      </c>
      <c r="E654" s="4" t="s">
        <v>463</v>
      </c>
      <c r="F654" s="4">
        <v>4.0</v>
      </c>
      <c r="G654" s="9"/>
      <c r="H654" s="9"/>
      <c r="I654" s="9"/>
      <c r="J654" s="9"/>
      <c r="K654" s="4" t="s">
        <v>3982</v>
      </c>
      <c r="L654" s="4">
        <v>0.0</v>
      </c>
      <c r="M654" s="5" t="s">
        <v>3983</v>
      </c>
      <c r="N654" s="4" t="s">
        <v>3984</v>
      </c>
      <c r="O654" s="4" t="s">
        <v>26</v>
      </c>
      <c r="P654" s="4" t="s">
        <v>3985</v>
      </c>
      <c r="Q654" s="6" t="s">
        <v>28</v>
      </c>
      <c r="R654" s="3"/>
      <c r="S654" s="3"/>
      <c r="T654" s="3"/>
      <c r="U654" s="3"/>
      <c r="V654" s="3"/>
      <c r="W654" s="3"/>
      <c r="X654" s="3"/>
      <c r="Y654" s="3"/>
    </row>
    <row r="655">
      <c r="A655" s="4" t="s">
        <v>3986</v>
      </c>
      <c r="B655" s="4" t="s">
        <v>3987</v>
      </c>
      <c r="C655" s="4">
        <v>2010.0</v>
      </c>
      <c r="D655" s="4" t="s">
        <v>137</v>
      </c>
      <c r="E655" s="4" t="s">
        <v>32</v>
      </c>
      <c r="F655" s="4">
        <v>4.0</v>
      </c>
      <c r="G655" s="4">
        <v>26.0</v>
      </c>
      <c r="H655" s="4">
        <v>4.0</v>
      </c>
      <c r="I655" s="4">
        <v>145.0</v>
      </c>
      <c r="J655" s="4">
        <v>180.0</v>
      </c>
      <c r="K655" s="4" t="s">
        <v>3988</v>
      </c>
      <c r="L655" s="4">
        <v>59.0</v>
      </c>
      <c r="M655" s="5" t="s">
        <v>3989</v>
      </c>
      <c r="N655" s="4" t="s">
        <v>3990</v>
      </c>
      <c r="O655" s="4" t="s">
        <v>26</v>
      </c>
      <c r="P655" s="4" t="s">
        <v>3991</v>
      </c>
      <c r="Q655" s="6" t="s">
        <v>28</v>
      </c>
      <c r="R655" s="6"/>
      <c r="S655" s="3"/>
      <c r="T655" s="3"/>
      <c r="U655" s="3"/>
      <c r="V655" s="3"/>
      <c r="W655" s="3"/>
      <c r="X655" s="3"/>
      <c r="Y655" s="3"/>
    </row>
    <row r="656">
      <c r="A656" s="4" t="s">
        <v>3992</v>
      </c>
      <c r="B656" s="4" t="s">
        <v>3993</v>
      </c>
      <c r="C656" s="4">
        <v>2010.0</v>
      </c>
      <c r="D656" s="4" t="s">
        <v>144</v>
      </c>
      <c r="E656" s="4" t="s">
        <v>145</v>
      </c>
      <c r="F656" s="4" t="s">
        <v>22</v>
      </c>
      <c r="G656" s="4">
        <v>38.0</v>
      </c>
      <c r="H656" s="4">
        <v>3.0</v>
      </c>
      <c r="I656" s="4">
        <v>326.0</v>
      </c>
      <c r="J656" s="4">
        <v>346.0</v>
      </c>
      <c r="K656" s="4" t="s">
        <v>3994</v>
      </c>
      <c r="L656" s="4">
        <v>139.0</v>
      </c>
      <c r="M656" s="5" t="s">
        <v>3995</v>
      </c>
      <c r="N656" s="4" t="s">
        <v>3996</v>
      </c>
      <c r="O656" s="4" t="s">
        <v>26</v>
      </c>
      <c r="P656" s="4" t="s">
        <v>3997</v>
      </c>
      <c r="Q656" s="6" t="s">
        <v>28</v>
      </c>
      <c r="R656" s="7" t="s">
        <v>128</v>
      </c>
      <c r="S656" s="3"/>
      <c r="T656" s="3"/>
      <c r="U656" s="3"/>
      <c r="V656" s="3"/>
      <c r="W656" s="3"/>
      <c r="X656" s="3"/>
      <c r="Y656" s="3"/>
    </row>
    <row r="657">
      <c r="A657" s="4" t="s">
        <v>3998</v>
      </c>
      <c r="B657" s="4" t="s">
        <v>3999</v>
      </c>
      <c r="C657" s="4">
        <v>2016.0</v>
      </c>
      <c r="D657" s="4" t="s">
        <v>123</v>
      </c>
      <c r="E657" s="4" t="s">
        <v>88</v>
      </c>
      <c r="F657" s="4">
        <v>4.0</v>
      </c>
      <c r="G657" s="4">
        <v>52.0</v>
      </c>
      <c r="H657" s="4">
        <v>1.0</v>
      </c>
      <c r="I657" s="4">
        <v>3.0</v>
      </c>
      <c r="J657" s="4">
        <v>20.0</v>
      </c>
      <c r="K657" s="4" t="s">
        <v>4000</v>
      </c>
      <c r="L657" s="4">
        <v>24.0</v>
      </c>
      <c r="M657" s="5" t="s">
        <v>4001</v>
      </c>
      <c r="N657" s="4" t="s">
        <v>4002</v>
      </c>
      <c r="O657" s="4" t="s">
        <v>26</v>
      </c>
      <c r="P657" s="4" t="s">
        <v>4003</v>
      </c>
      <c r="Q657" s="6" t="s">
        <v>28</v>
      </c>
      <c r="R657" s="7" t="s">
        <v>128</v>
      </c>
      <c r="S657" s="3"/>
      <c r="T657" s="3"/>
      <c r="U657" s="3"/>
      <c r="V657" s="3"/>
      <c r="W657" s="3"/>
      <c r="X657" s="3"/>
      <c r="Y657" s="3"/>
    </row>
    <row r="658">
      <c r="A658" s="4" t="s">
        <v>4004</v>
      </c>
      <c r="B658" s="4" t="s">
        <v>4005</v>
      </c>
      <c r="C658" s="4">
        <v>2011.0</v>
      </c>
      <c r="D658" s="4" t="s">
        <v>144</v>
      </c>
      <c r="E658" s="4" t="s">
        <v>145</v>
      </c>
      <c r="F658" s="4" t="s">
        <v>22</v>
      </c>
      <c r="G658" s="4">
        <v>39.0</v>
      </c>
      <c r="H658" s="4">
        <v>5.0</v>
      </c>
      <c r="I658" s="4">
        <v>700.0</v>
      </c>
      <c r="J658" s="4">
        <v>716.0</v>
      </c>
      <c r="K658" s="4" t="s">
        <v>4006</v>
      </c>
      <c r="L658" s="4">
        <v>29.0</v>
      </c>
      <c r="M658" s="5" t="s">
        <v>4007</v>
      </c>
      <c r="N658" s="4" t="s">
        <v>4008</v>
      </c>
      <c r="O658" s="4" t="s">
        <v>26</v>
      </c>
      <c r="P658" s="4" t="s">
        <v>4009</v>
      </c>
      <c r="Q658" s="6" t="s">
        <v>101</v>
      </c>
      <c r="R658" s="7"/>
      <c r="S658" s="3"/>
      <c r="T658" s="3"/>
      <c r="U658" s="3"/>
      <c r="V658" s="3"/>
      <c r="W658" s="3"/>
      <c r="X658" s="3"/>
      <c r="Y658" s="3"/>
    </row>
    <row r="659">
      <c r="A659" s="4" t="s">
        <v>4010</v>
      </c>
      <c r="B659" s="4" t="s">
        <v>4011</v>
      </c>
      <c r="C659" s="4">
        <v>2017.0</v>
      </c>
      <c r="D659" s="4" t="s">
        <v>31</v>
      </c>
      <c r="E659" s="4" t="s">
        <v>32</v>
      </c>
      <c r="F659" s="4" t="s">
        <v>22</v>
      </c>
      <c r="G659" s="4">
        <v>41.0</v>
      </c>
      <c r="H659" s="4">
        <v>3.0</v>
      </c>
      <c r="I659" s="4">
        <v>937.0</v>
      </c>
      <c r="J659" s="4">
        <v>958.0</v>
      </c>
      <c r="K659" s="4" t="s">
        <v>4012</v>
      </c>
      <c r="L659" s="4">
        <v>63.0</v>
      </c>
      <c r="M659" s="5" t="s">
        <v>4013</v>
      </c>
      <c r="N659" s="4" t="s">
        <v>4014</v>
      </c>
      <c r="O659" s="4" t="s">
        <v>429</v>
      </c>
      <c r="P659" s="4" t="s">
        <v>4015</v>
      </c>
      <c r="Q659" s="6" t="s">
        <v>101</v>
      </c>
      <c r="R659" s="6"/>
      <c r="S659" s="3"/>
      <c r="T659" s="3"/>
      <c r="U659" s="3"/>
      <c r="V659" s="3"/>
      <c r="W659" s="3"/>
      <c r="X659" s="3"/>
      <c r="Y659" s="3"/>
    </row>
    <row r="660">
      <c r="A660" s="4" t="s">
        <v>4016</v>
      </c>
      <c r="B660" s="4" t="s">
        <v>4017</v>
      </c>
      <c r="C660" s="4">
        <v>2009.0</v>
      </c>
      <c r="D660" s="4" t="s">
        <v>701</v>
      </c>
      <c r="E660" s="4" t="s">
        <v>32</v>
      </c>
      <c r="F660" s="4">
        <v>4.0</v>
      </c>
      <c r="G660" s="4">
        <v>19.0</v>
      </c>
      <c r="H660" s="4">
        <v>3.0</v>
      </c>
      <c r="I660" s="4">
        <v>255.0</v>
      </c>
      <c r="J660" s="4">
        <v>282.0</v>
      </c>
      <c r="K660" s="4" t="s">
        <v>4018</v>
      </c>
      <c r="L660" s="4">
        <v>122.0</v>
      </c>
      <c r="M660" s="5" t="s">
        <v>4019</v>
      </c>
      <c r="N660" s="4" t="s">
        <v>4020</v>
      </c>
      <c r="O660" s="4" t="s">
        <v>26</v>
      </c>
      <c r="P660" s="4" t="s">
        <v>4021</v>
      </c>
      <c r="Q660" s="6" t="s">
        <v>101</v>
      </c>
      <c r="R660" s="6"/>
      <c r="S660" s="3"/>
      <c r="T660" s="3"/>
      <c r="U660" s="3"/>
      <c r="V660" s="3"/>
      <c r="W660" s="3"/>
      <c r="X660" s="3"/>
      <c r="Y660" s="3"/>
    </row>
    <row r="661">
      <c r="A661" s="4" t="s">
        <v>4022</v>
      </c>
      <c r="B661" s="4" t="s">
        <v>4023</v>
      </c>
      <c r="C661" s="4">
        <v>2004.0</v>
      </c>
      <c r="D661" s="4" t="s">
        <v>232</v>
      </c>
      <c r="E661" s="4" t="s">
        <v>88</v>
      </c>
      <c r="F661" s="4">
        <v>4.0</v>
      </c>
      <c r="G661" s="4">
        <v>13.0</v>
      </c>
      <c r="H661" s="4">
        <v>3.0</v>
      </c>
      <c r="I661" s="4">
        <v>245.0</v>
      </c>
      <c r="J661" s="4">
        <v>259.0</v>
      </c>
      <c r="K661" s="4" t="s">
        <v>4024</v>
      </c>
      <c r="L661" s="4">
        <v>30.0</v>
      </c>
      <c r="M661" s="5" t="s">
        <v>4025</v>
      </c>
      <c r="N661" s="4" t="s">
        <v>4026</v>
      </c>
      <c r="O661" s="4" t="s">
        <v>26</v>
      </c>
      <c r="P661" s="4" t="s">
        <v>4027</v>
      </c>
      <c r="Q661" s="6" t="s">
        <v>101</v>
      </c>
      <c r="R661" s="6"/>
      <c r="S661" s="3"/>
      <c r="T661" s="3"/>
      <c r="U661" s="3"/>
      <c r="V661" s="3"/>
      <c r="W661" s="3"/>
      <c r="X661" s="3"/>
      <c r="Y661" s="3"/>
    </row>
    <row r="662">
      <c r="A662" s="4" t="s">
        <v>4028</v>
      </c>
      <c r="B662" s="4" t="s">
        <v>4029</v>
      </c>
      <c r="C662" s="4">
        <v>2011.0</v>
      </c>
      <c r="D662" s="4" t="s">
        <v>273</v>
      </c>
      <c r="E662" s="4" t="s">
        <v>88</v>
      </c>
      <c r="F662" s="4" t="s">
        <v>22</v>
      </c>
      <c r="G662" s="4">
        <v>29.0</v>
      </c>
      <c r="H662" s="8">
        <v>44958.0</v>
      </c>
      <c r="I662" s="4">
        <v>3.0</v>
      </c>
      <c r="J662" s="4">
        <v>16.0</v>
      </c>
      <c r="K662" s="4" t="s">
        <v>4030</v>
      </c>
      <c r="L662" s="4">
        <v>134.0</v>
      </c>
      <c r="M662" s="5" t="s">
        <v>4031</v>
      </c>
      <c r="N662" s="4" t="s">
        <v>4032</v>
      </c>
      <c r="O662" s="4" t="s">
        <v>26</v>
      </c>
      <c r="P662" s="4" t="s">
        <v>4033</v>
      </c>
      <c r="Q662" s="6" t="s">
        <v>101</v>
      </c>
      <c r="R662" s="6"/>
      <c r="S662" s="3"/>
      <c r="T662" s="3"/>
      <c r="U662" s="3"/>
      <c r="V662" s="3"/>
      <c r="W662" s="3"/>
      <c r="X662" s="3"/>
      <c r="Y662" s="3"/>
    </row>
    <row r="663">
      <c r="A663" s="4" t="s">
        <v>4034</v>
      </c>
      <c r="B663" s="4" t="s">
        <v>4035</v>
      </c>
      <c r="C663" s="4">
        <v>2022.0</v>
      </c>
      <c r="D663" s="4" t="s">
        <v>87</v>
      </c>
      <c r="E663" s="4" t="s">
        <v>88</v>
      </c>
      <c r="F663" s="4">
        <v>4.0</v>
      </c>
      <c r="G663" s="4">
        <v>42.0</v>
      </c>
      <c r="H663" s="4">
        <v>13.0</v>
      </c>
      <c r="I663" s="4">
        <v>274.0</v>
      </c>
      <c r="J663" s="4">
        <v>298.0</v>
      </c>
      <c r="K663" s="4" t="s">
        <v>4036</v>
      </c>
      <c r="L663" s="4">
        <v>1.0</v>
      </c>
      <c r="M663" s="5" t="s">
        <v>4037</v>
      </c>
      <c r="N663" s="4" t="s">
        <v>4038</v>
      </c>
      <c r="O663" s="4" t="s">
        <v>26</v>
      </c>
      <c r="P663" s="4" t="s">
        <v>4039</v>
      </c>
      <c r="Q663" s="6" t="s">
        <v>101</v>
      </c>
      <c r="R663" s="6"/>
      <c r="S663" s="3"/>
      <c r="T663" s="3"/>
      <c r="U663" s="3"/>
      <c r="V663" s="3"/>
      <c r="W663" s="3"/>
      <c r="X663" s="3"/>
      <c r="Y663" s="3"/>
    </row>
    <row r="664">
      <c r="A664" s="4" t="s">
        <v>4040</v>
      </c>
      <c r="B664" s="4" t="s">
        <v>4041</v>
      </c>
      <c r="C664" s="4">
        <v>2021.0</v>
      </c>
      <c r="D664" s="4" t="s">
        <v>245</v>
      </c>
      <c r="E664" s="4" t="s">
        <v>32</v>
      </c>
      <c r="F664" s="4">
        <v>4.0</v>
      </c>
      <c r="G664" s="4">
        <v>30.0</v>
      </c>
      <c r="H664" s="4">
        <v>2.0</v>
      </c>
      <c r="I664" s="9"/>
      <c r="J664" s="9"/>
      <c r="K664" s="4" t="s">
        <v>4042</v>
      </c>
      <c r="L664" s="4">
        <v>7.0</v>
      </c>
      <c r="M664" s="5" t="s">
        <v>4043</v>
      </c>
      <c r="N664" s="4" t="s">
        <v>4044</v>
      </c>
      <c r="O664" s="4" t="s">
        <v>26</v>
      </c>
      <c r="P664" s="4" t="s">
        <v>4045</v>
      </c>
      <c r="Q664" s="6" t="s">
        <v>101</v>
      </c>
      <c r="R664" s="6"/>
      <c r="S664" s="3"/>
      <c r="T664" s="3"/>
      <c r="U664" s="3"/>
      <c r="V664" s="3"/>
      <c r="W664" s="3"/>
      <c r="X664" s="3"/>
      <c r="Y664" s="3"/>
    </row>
    <row r="665">
      <c r="A665" s="4" t="s">
        <v>4046</v>
      </c>
      <c r="B665" s="4" t="s">
        <v>4047</v>
      </c>
      <c r="C665" s="4">
        <v>2022.0</v>
      </c>
      <c r="D665" s="4" t="s">
        <v>337</v>
      </c>
      <c r="E665" s="4" t="s">
        <v>32</v>
      </c>
      <c r="F665" s="4">
        <v>4.0</v>
      </c>
      <c r="G665" s="4">
        <v>37.0</v>
      </c>
      <c r="H665" s="4">
        <v>1.0</v>
      </c>
      <c r="I665" s="4">
        <v>2.0</v>
      </c>
      <c r="J665" s="4">
        <v>30.0</v>
      </c>
      <c r="K665" s="4" t="s">
        <v>4048</v>
      </c>
      <c r="L665" s="4">
        <v>0.0</v>
      </c>
      <c r="M665" s="5" t="s">
        <v>4049</v>
      </c>
      <c r="N665" s="4" t="s">
        <v>4050</v>
      </c>
      <c r="O665" s="4" t="s">
        <v>26</v>
      </c>
      <c r="P665" s="4" t="s">
        <v>4051</v>
      </c>
      <c r="Q665" s="6" t="s">
        <v>28</v>
      </c>
      <c r="R665" s="6"/>
      <c r="S665" s="3"/>
      <c r="T665" s="3"/>
      <c r="U665" s="3"/>
      <c r="V665" s="3"/>
      <c r="W665" s="3"/>
      <c r="X665" s="3"/>
      <c r="Y665" s="3"/>
    </row>
    <row r="666">
      <c r="A666" s="4" t="s">
        <v>4052</v>
      </c>
      <c r="B666" s="4" t="s">
        <v>4053</v>
      </c>
      <c r="C666" s="4">
        <v>2011.0</v>
      </c>
      <c r="D666" s="4" t="s">
        <v>245</v>
      </c>
      <c r="E666" s="4" t="s">
        <v>32</v>
      </c>
      <c r="F666" s="4">
        <v>4.0</v>
      </c>
      <c r="G666" s="4">
        <v>20.0</v>
      </c>
      <c r="H666" s="4">
        <v>4.0</v>
      </c>
      <c r="I666" s="4">
        <v>403.0</v>
      </c>
      <c r="J666" s="4">
        <v>418.0</v>
      </c>
      <c r="K666" s="4" t="s">
        <v>4054</v>
      </c>
      <c r="L666" s="4">
        <v>104.0</v>
      </c>
      <c r="M666" s="5" t="s">
        <v>4055</v>
      </c>
      <c r="N666" s="4" t="s">
        <v>4056</v>
      </c>
      <c r="O666" s="4" t="s">
        <v>26</v>
      </c>
      <c r="P666" s="4" t="s">
        <v>4057</v>
      </c>
      <c r="Q666" s="6" t="s">
        <v>101</v>
      </c>
      <c r="R666" s="6"/>
      <c r="S666" s="3"/>
      <c r="T666" s="3"/>
      <c r="U666" s="3"/>
      <c r="V666" s="3"/>
      <c r="W666" s="3"/>
      <c r="X666" s="3"/>
      <c r="Y666" s="3"/>
    </row>
    <row r="667">
      <c r="A667" s="4" t="s">
        <v>4058</v>
      </c>
      <c r="B667" s="4" t="s">
        <v>4059</v>
      </c>
      <c r="C667" s="4">
        <v>2010.0</v>
      </c>
      <c r="D667" s="4" t="s">
        <v>31</v>
      </c>
      <c r="E667" s="4" t="s">
        <v>32</v>
      </c>
      <c r="F667" s="4" t="s">
        <v>22</v>
      </c>
      <c r="G667" s="4">
        <v>34.0</v>
      </c>
      <c r="H667" s="4">
        <v>1.0</v>
      </c>
      <c r="I667" s="4">
        <v>163.0</v>
      </c>
      <c r="J667" s="4">
        <v>183.0</v>
      </c>
      <c r="K667" s="4" t="s">
        <v>4060</v>
      </c>
      <c r="L667" s="4">
        <v>368.0</v>
      </c>
      <c r="M667" s="5" t="s">
        <v>4061</v>
      </c>
      <c r="N667" s="4" t="s">
        <v>4062</v>
      </c>
      <c r="O667" s="4" t="s">
        <v>429</v>
      </c>
      <c r="P667" s="4" t="s">
        <v>4063</v>
      </c>
      <c r="Q667" s="6" t="s">
        <v>101</v>
      </c>
      <c r="R667" s="6"/>
      <c r="S667" s="3"/>
      <c r="T667" s="3"/>
      <c r="U667" s="3"/>
      <c r="V667" s="3"/>
      <c r="W667" s="3"/>
      <c r="X667" s="3"/>
      <c r="Y667" s="3"/>
    </row>
    <row r="668">
      <c r="A668" s="4" t="s">
        <v>4064</v>
      </c>
      <c r="B668" s="4" t="s">
        <v>4065</v>
      </c>
      <c r="C668" s="4">
        <v>2007.0</v>
      </c>
      <c r="D668" s="4" t="s">
        <v>245</v>
      </c>
      <c r="E668" s="4" t="s">
        <v>32</v>
      </c>
      <c r="F668" s="4">
        <v>4.0</v>
      </c>
      <c r="G668" s="4">
        <v>16.0</v>
      </c>
      <c r="H668" s="4">
        <v>1.0</v>
      </c>
      <c r="I668" s="4">
        <v>5.0</v>
      </c>
      <c r="J668" s="4">
        <v>23.0</v>
      </c>
      <c r="K668" s="4" t="s">
        <v>4066</v>
      </c>
      <c r="L668" s="4">
        <v>73.0</v>
      </c>
      <c r="M668" s="5" t="s">
        <v>4067</v>
      </c>
      <c r="N668" s="4" t="s">
        <v>4068</v>
      </c>
      <c r="O668" s="4" t="s">
        <v>26</v>
      </c>
      <c r="P668" s="4" t="s">
        <v>4069</v>
      </c>
      <c r="Q668" s="6" t="s">
        <v>101</v>
      </c>
      <c r="R668" s="6"/>
      <c r="S668" s="3"/>
      <c r="T668" s="3"/>
      <c r="U668" s="3"/>
      <c r="V668" s="3"/>
      <c r="W668" s="3"/>
      <c r="X668" s="3"/>
      <c r="Y668" s="3"/>
    </row>
    <row r="669">
      <c r="A669" s="4" t="s">
        <v>4070</v>
      </c>
      <c r="B669" s="4" t="s">
        <v>4071</v>
      </c>
      <c r="C669" s="4">
        <v>2007.0</v>
      </c>
      <c r="D669" s="4" t="s">
        <v>218</v>
      </c>
      <c r="E669" s="4" t="s">
        <v>219</v>
      </c>
      <c r="F669" s="4" t="s">
        <v>22</v>
      </c>
      <c r="G669" s="4">
        <v>28.0</v>
      </c>
      <c r="H669" s="4">
        <v>2.0</v>
      </c>
      <c r="I669" s="4">
        <v>121.0</v>
      </c>
      <c r="J669" s="4">
        <v>146.0</v>
      </c>
      <c r="K669" s="4" t="s">
        <v>4072</v>
      </c>
      <c r="L669" s="4">
        <v>1193.0</v>
      </c>
      <c r="M669" s="5" t="s">
        <v>4073</v>
      </c>
      <c r="N669" s="4" t="s">
        <v>4074</v>
      </c>
      <c r="O669" s="4" t="s">
        <v>26</v>
      </c>
      <c r="P669" s="4" t="s">
        <v>4075</v>
      </c>
      <c r="Q669" s="6" t="s">
        <v>101</v>
      </c>
      <c r="R669" s="6"/>
      <c r="S669" s="3"/>
      <c r="T669" s="3"/>
      <c r="U669" s="3"/>
      <c r="V669" s="3"/>
      <c r="W669" s="3"/>
      <c r="X669" s="3"/>
      <c r="Y669" s="3"/>
    </row>
    <row r="670">
      <c r="A670" s="4" t="s">
        <v>4076</v>
      </c>
      <c r="B670" s="4" t="s">
        <v>4077</v>
      </c>
      <c r="C670" s="4">
        <v>2008.0</v>
      </c>
      <c r="D670" s="4" t="s">
        <v>71</v>
      </c>
      <c r="E670" s="4" t="s">
        <v>32</v>
      </c>
      <c r="F670" s="4">
        <v>4.0</v>
      </c>
      <c r="G670" s="4">
        <v>17.0</v>
      </c>
      <c r="H670" s="4">
        <v>3.0</v>
      </c>
      <c r="I670" s="4">
        <v>198.0</v>
      </c>
      <c r="J670" s="4">
        <v>218.0</v>
      </c>
      <c r="K670" s="4" t="s">
        <v>4078</v>
      </c>
      <c r="L670" s="4">
        <v>61.0</v>
      </c>
      <c r="M670" s="5" t="s">
        <v>4079</v>
      </c>
      <c r="N670" s="4" t="s">
        <v>4080</v>
      </c>
      <c r="O670" s="4" t="s">
        <v>26</v>
      </c>
      <c r="P670" s="4" t="s">
        <v>4081</v>
      </c>
      <c r="Q670" s="6" t="s">
        <v>101</v>
      </c>
      <c r="R670" s="6"/>
      <c r="S670" s="3"/>
      <c r="T670" s="3"/>
      <c r="U670" s="3"/>
      <c r="V670" s="3"/>
      <c r="W670" s="3"/>
      <c r="X670" s="3"/>
      <c r="Y670" s="3"/>
    </row>
    <row r="671">
      <c r="A671" s="4" t="s">
        <v>4082</v>
      </c>
      <c r="B671" s="4" t="s">
        <v>4083</v>
      </c>
      <c r="C671" s="4">
        <v>2017.0</v>
      </c>
      <c r="D671" s="4" t="s">
        <v>701</v>
      </c>
      <c r="E671" s="4" t="s">
        <v>32</v>
      </c>
      <c r="F671" s="4">
        <v>4.0</v>
      </c>
      <c r="G671" s="4">
        <v>27.0</v>
      </c>
      <c r="H671" s="4">
        <v>5.0</v>
      </c>
      <c r="I671" s="4">
        <v>559.0</v>
      </c>
      <c r="J671" s="4">
        <v>588.0</v>
      </c>
      <c r="K671" s="4" t="s">
        <v>4084</v>
      </c>
      <c r="L671" s="4">
        <v>50.0</v>
      </c>
      <c r="M671" s="5" t="s">
        <v>4085</v>
      </c>
      <c r="N671" s="4" t="s">
        <v>4086</v>
      </c>
      <c r="O671" s="4" t="s">
        <v>26</v>
      </c>
      <c r="P671" s="4" t="s">
        <v>4087</v>
      </c>
      <c r="Q671" s="6" t="s">
        <v>28</v>
      </c>
      <c r="R671" s="6"/>
      <c r="S671" s="3"/>
      <c r="T671" s="3"/>
      <c r="U671" s="3"/>
      <c r="V671" s="3"/>
      <c r="W671" s="3"/>
      <c r="X671" s="3"/>
      <c r="Y671" s="3"/>
    </row>
    <row r="672">
      <c r="A672" s="4" t="s">
        <v>4088</v>
      </c>
      <c r="B672" s="4" t="s">
        <v>4089</v>
      </c>
      <c r="C672" s="4">
        <v>2022.0</v>
      </c>
      <c r="D672" s="4" t="s">
        <v>701</v>
      </c>
      <c r="E672" s="4" t="s">
        <v>32</v>
      </c>
      <c r="F672" s="4">
        <v>4.0</v>
      </c>
      <c r="G672" s="9"/>
      <c r="H672" s="9"/>
      <c r="I672" s="9"/>
      <c r="J672" s="9"/>
      <c r="K672" s="4" t="s">
        <v>4090</v>
      </c>
      <c r="L672" s="4">
        <v>1.0</v>
      </c>
      <c r="M672" s="5" t="s">
        <v>4091</v>
      </c>
      <c r="N672" s="4" t="s">
        <v>4092</v>
      </c>
      <c r="O672" s="4" t="s">
        <v>83</v>
      </c>
      <c r="P672" s="4" t="s">
        <v>4093</v>
      </c>
      <c r="Q672" s="6" t="s">
        <v>101</v>
      </c>
      <c r="R672" s="6"/>
      <c r="S672" s="3"/>
      <c r="T672" s="3"/>
      <c r="U672" s="3"/>
      <c r="V672" s="3"/>
      <c r="W672" s="3"/>
      <c r="X672" s="3"/>
      <c r="Y672" s="3"/>
    </row>
    <row r="673">
      <c r="A673" s="4" t="s">
        <v>4094</v>
      </c>
      <c r="B673" s="4" t="s">
        <v>4095</v>
      </c>
      <c r="C673" s="4">
        <v>2011.0</v>
      </c>
      <c r="D673" s="4" t="s">
        <v>245</v>
      </c>
      <c r="E673" s="4" t="s">
        <v>32</v>
      </c>
      <c r="F673" s="4">
        <v>4.0</v>
      </c>
      <c r="G673" s="4">
        <v>20.0</v>
      </c>
      <c r="H673" s="4">
        <v>3.0</v>
      </c>
      <c r="I673" s="4">
        <v>232.0</v>
      </c>
      <c r="J673" s="4">
        <v>249.0</v>
      </c>
      <c r="K673" s="4" t="s">
        <v>4096</v>
      </c>
      <c r="L673" s="4">
        <v>217.0</v>
      </c>
      <c r="M673" s="5" t="s">
        <v>4097</v>
      </c>
      <c r="N673" s="4" t="s">
        <v>4098</v>
      </c>
      <c r="O673" s="4" t="s">
        <v>26</v>
      </c>
      <c r="P673" s="4" t="s">
        <v>4099</v>
      </c>
      <c r="Q673" s="6" t="s">
        <v>101</v>
      </c>
      <c r="R673" s="6"/>
      <c r="S673" s="3"/>
      <c r="T673" s="3"/>
      <c r="U673" s="3"/>
      <c r="V673" s="3"/>
      <c r="W673" s="3"/>
      <c r="X673" s="3"/>
      <c r="Y673" s="3"/>
    </row>
    <row r="674">
      <c r="A674" s="4" t="s">
        <v>4100</v>
      </c>
      <c r="B674" s="4" t="s">
        <v>4101</v>
      </c>
      <c r="C674" s="4">
        <v>2015.0</v>
      </c>
      <c r="D674" s="4" t="s">
        <v>701</v>
      </c>
      <c r="E674" s="4" t="s">
        <v>32</v>
      </c>
      <c r="F674" s="4">
        <v>4.0</v>
      </c>
      <c r="G674" s="4">
        <v>25.0</v>
      </c>
      <c r="H674" s="4">
        <v>1.0</v>
      </c>
      <c r="I674" s="4">
        <v>61.0</v>
      </c>
      <c r="J674" s="4">
        <v>63.0</v>
      </c>
      <c r="K674" s="4" t="s">
        <v>4102</v>
      </c>
      <c r="L674" s="4">
        <v>3.0</v>
      </c>
      <c r="M674" s="5" t="s">
        <v>4103</v>
      </c>
      <c r="N674" s="4" t="s">
        <v>52</v>
      </c>
      <c r="O674" s="4" t="s">
        <v>26</v>
      </c>
      <c r="P674" s="4" t="s">
        <v>4104</v>
      </c>
      <c r="Q674" s="6" t="s">
        <v>28</v>
      </c>
      <c r="R674" s="6"/>
      <c r="S674" s="3"/>
      <c r="T674" s="3"/>
      <c r="U674" s="3"/>
      <c r="V674" s="3"/>
      <c r="W674" s="3"/>
      <c r="X674" s="3"/>
      <c r="Y674" s="3"/>
    </row>
    <row r="675">
      <c r="A675" s="4" t="s">
        <v>4105</v>
      </c>
      <c r="B675" s="4" t="s">
        <v>4106</v>
      </c>
      <c r="C675" s="4">
        <v>1996.0</v>
      </c>
      <c r="D675" s="4" t="s">
        <v>137</v>
      </c>
      <c r="E675" s="4" t="s">
        <v>32</v>
      </c>
      <c r="F675" s="4">
        <v>4.0</v>
      </c>
      <c r="G675" s="4">
        <v>13.0</v>
      </c>
      <c r="H675" s="4">
        <v>2.0</v>
      </c>
      <c r="I675" s="4">
        <v>77.0</v>
      </c>
      <c r="J675" s="4">
        <v>113.0</v>
      </c>
      <c r="K675" s="4" t="s">
        <v>4107</v>
      </c>
      <c r="L675" s="4">
        <v>120.0</v>
      </c>
      <c r="M675" s="5" t="s">
        <v>4108</v>
      </c>
      <c r="N675" s="4" t="s">
        <v>4109</v>
      </c>
      <c r="O675" s="4" t="s">
        <v>429</v>
      </c>
      <c r="P675" s="4" t="s">
        <v>4110</v>
      </c>
      <c r="Q675" s="6" t="s">
        <v>28</v>
      </c>
      <c r="R675" s="6"/>
      <c r="S675" s="3"/>
      <c r="T675" s="3"/>
      <c r="U675" s="3"/>
      <c r="V675" s="3"/>
      <c r="W675" s="3"/>
      <c r="X675" s="3"/>
      <c r="Y675" s="3"/>
    </row>
    <row r="676">
      <c r="A676" s="10" t="s">
        <v>4111</v>
      </c>
      <c r="B676" s="10" t="s">
        <v>4112</v>
      </c>
      <c r="C676" s="10">
        <v>2007.0</v>
      </c>
      <c r="D676" s="10" t="s">
        <v>39</v>
      </c>
      <c r="E676" s="10" t="s">
        <v>40</v>
      </c>
      <c r="F676" s="10">
        <v>4.0</v>
      </c>
      <c r="G676" s="10">
        <v>46.0</v>
      </c>
      <c r="H676" s="10">
        <v>3.0</v>
      </c>
      <c r="I676" s="10">
        <v>331.0</v>
      </c>
      <c r="J676" s="10">
        <v>347.0</v>
      </c>
      <c r="K676" s="10" t="s">
        <v>4113</v>
      </c>
      <c r="L676" s="10">
        <v>73.0</v>
      </c>
      <c r="M676" s="11" t="s">
        <v>4114</v>
      </c>
      <c r="N676" s="10" t="s">
        <v>4115</v>
      </c>
      <c r="O676" s="10" t="s">
        <v>26</v>
      </c>
      <c r="P676" s="10" t="s">
        <v>4116</v>
      </c>
      <c r="Q676" s="12" t="s">
        <v>101</v>
      </c>
      <c r="R676" s="6"/>
      <c r="S676" s="3"/>
      <c r="T676" s="3"/>
      <c r="U676" s="3"/>
      <c r="V676" s="3"/>
      <c r="W676" s="3"/>
      <c r="X676" s="3"/>
      <c r="Y676" s="3"/>
    </row>
    <row r="677">
      <c r="A677" s="4" t="s">
        <v>4117</v>
      </c>
      <c r="B677" s="4" t="s">
        <v>4118</v>
      </c>
      <c r="C677" s="4">
        <v>2017.0</v>
      </c>
      <c r="D677" s="4" t="s">
        <v>71</v>
      </c>
      <c r="E677" s="4" t="s">
        <v>32</v>
      </c>
      <c r="F677" s="4">
        <v>4.0</v>
      </c>
      <c r="G677" s="4">
        <v>26.0</v>
      </c>
      <c r="H677" s="4">
        <v>5.0</v>
      </c>
      <c r="I677" s="4">
        <v>469.0</v>
      </c>
      <c r="J677" s="4">
        <v>488.0</v>
      </c>
      <c r="K677" s="4" t="s">
        <v>4119</v>
      </c>
      <c r="L677" s="4">
        <v>72.0</v>
      </c>
      <c r="M677" s="5" t="s">
        <v>4120</v>
      </c>
      <c r="N677" s="4" t="s">
        <v>4121</v>
      </c>
      <c r="O677" s="4" t="s">
        <v>26</v>
      </c>
      <c r="P677" s="4" t="s">
        <v>4122</v>
      </c>
      <c r="Q677" s="6" t="s">
        <v>101</v>
      </c>
      <c r="R677" s="6"/>
      <c r="S677" s="3"/>
      <c r="T677" s="3"/>
      <c r="U677" s="3"/>
      <c r="V677" s="3"/>
      <c r="W677" s="3"/>
      <c r="X677" s="3"/>
      <c r="Y677" s="3"/>
    </row>
    <row r="678">
      <c r="A678" s="4" t="s">
        <v>4117</v>
      </c>
      <c r="B678" s="4" t="s">
        <v>4123</v>
      </c>
      <c r="C678" s="4">
        <v>2022.0</v>
      </c>
      <c r="D678" s="4" t="s">
        <v>71</v>
      </c>
      <c r="E678" s="4" t="s">
        <v>32</v>
      </c>
      <c r="F678" s="4">
        <v>4.0</v>
      </c>
      <c r="G678" s="4">
        <v>31.0</v>
      </c>
      <c r="H678" s="4">
        <v>1.0</v>
      </c>
      <c r="I678" s="4">
        <v>40.0</v>
      </c>
      <c r="J678" s="4">
        <v>57.0</v>
      </c>
      <c r="K678" s="4" t="s">
        <v>4124</v>
      </c>
      <c r="L678" s="4">
        <v>2.0</v>
      </c>
      <c r="M678" s="5" t="s">
        <v>4125</v>
      </c>
      <c r="N678" s="4" t="s">
        <v>4126</v>
      </c>
      <c r="O678" s="4" t="s">
        <v>26</v>
      </c>
      <c r="P678" s="4" t="s">
        <v>4127</v>
      </c>
      <c r="Q678" s="6" t="s">
        <v>28</v>
      </c>
      <c r="R678" s="6"/>
      <c r="S678" s="3"/>
      <c r="T678" s="3"/>
      <c r="U678" s="3"/>
      <c r="V678" s="3"/>
      <c r="W678" s="3"/>
      <c r="X678" s="3"/>
      <c r="Y678" s="3"/>
    </row>
    <row r="679">
      <c r="A679" s="4" t="s">
        <v>4128</v>
      </c>
      <c r="B679" s="4" t="s">
        <v>4129</v>
      </c>
      <c r="C679" s="4">
        <v>2012.0</v>
      </c>
      <c r="D679" s="4" t="s">
        <v>123</v>
      </c>
      <c r="E679" s="4" t="s">
        <v>88</v>
      </c>
      <c r="F679" s="4">
        <v>4.0</v>
      </c>
      <c r="G679" s="4">
        <v>48.0</v>
      </c>
      <c r="H679" s="4">
        <v>2.0</v>
      </c>
      <c r="I679" s="4">
        <v>53.0</v>
      </c>
      <c r="J679" s="4">
        <v>74.0</v>
      </c>
      <c r="K679" s="4" t="s">
        <v>4130</v>
      </c>
      <c r="L679" s="4">
        <v>70.0</v>
      </c>
      <c r="M679" s="5" t="s">
        <v>4131</v>
      </c>
      <c r="N679" s="4" t="s">
        <v>4132</v>
      </c>
      <c r="O679" s="4" t="s">
        <v>26</v>
      </c>
      <c r="P679" s="4" t="s">
        <v>4133</v>
      </c>
      <c r="Q679" s="6" t="s">
        <v>28</v>
      </c>
      <c r="R679" s="7" t="s">
        <v>128</v>
      </c>
      <c r="S679" s="3"/>
      <c r="T679" s="3"/>
      <c r="U679" s="3"/>
      <c r="V679" s="3"/>
      <c r="W679" s="3"/>
      <c r="X679" s="3"/>
      <c r="Y679" s="3"/>
    </row>
    <row r="680">
      <c r="A680" s="4" t="s">
        <v>4134</v>
      </c>
      <c r="B680" s="4" t="s">
        <v>4135</v>
      </c>
      <c r="C680" s="4">
        <v>2021.0</v>
      </c>
      <c r="D680" s="4" t="s">
        <v>317</v>
      </c>
      <c r="E680" s="4" t="s">
        <v>318</v>
      </c>
      <c r="F680" s="4">
        <v>4.0</v>
      </c>
      <c r="G680" s="4">
        <v>56.0</v>
      </c>
      <c r="H680" s="4">
        <v>3.0</v>
      </c>
      <c r="I680" s="9"/>
      <c r="J680" s="9"/>
      <c r="K680" s="4" t="s">
        <v>4136</v>
      </c>
      <c r="L680" s="4">
        <v>22.0</v>
      </c>
      <c r="M680" s="5" t="s">
        <v>4137</v>
      </c>
      <c r="N680" s="4" t="s">
        <v>4138</v>
      </c>
      <c r="O680" s="4" t="s">
        <v>26</v>
      </c>
      <c r="P680" s="4" t="s">
        <v>4139</v>
      </c>
      <c r="Q680" s="6" t="s">
        <v>28</v>
      </c>
      <c r="R680" s="6"/>
      <c r="S680" s="3"/>
      <c r="T680" s="3"/>
      <c r="U680" s="3"/>
      <c r="V680" s="3"/>
      <c r="W680" s="3"/>
      <c r="X680" s="3"/>
      <c r="Y680" s="3"/>
    </row>
    <row r="681">
      <c r="A681" s="4" t="s">
        <v>4140</v>
      </c>
      <c r="B681" s="4" t="s">
        <v>4141</v>
      </c>
      <c r="C681" s="4">
        <v>2010.0</v>
      </c>
      <c r="D681" s="4" t="s">
        <v>71</v>
      </c>
      <c r="E681" s="4" t="s">
        <v>32</v>
      </c>
      <c r="F681" s="4">
        <v>4.0</v>
      </c>
      <c r="G681" s="4">
        <v>19.0</v>
      </c>
      <c r="H681" s="4">
        <v>4.0</v>
      </c>
      <c r="I681" s="4">
        <v>462.0</v>
      </c>
      <c r="J681" s="4">
        <v>480.0</v>
      </c>
      <c r="K681" s="4" t="s">
        <v>4142</v>
      </c>
      <c r="L681" s="4">
        <v>30.0</v>
      </c>
      <c r="M681" s="5" t="s">
        <v>4143</v>
      </c>
      <c r="N681" s="4" t="s">
        <v>4144</v>
      </c>
      <c r="O681" s="4" t="s">
        <v>26</v>
      </c>
      <c r="P681" s="4" t="s">
        <v>4145</v>
      </c>
      <c r="Q681" s="6" t="s">
        <v>28</v>
      </c>
      <c r="R681" s="6"/>
      <c r="S681" s="3"/>
      <c r="T681" s="3"/>
      <c r="U681" s="3"/>
      <c r="V681" s="3"/>
      <c r="W681" s="3"/>
      <c r="X681" s="3"/>
      <c r="Y681" s="3"/>
    </row>
    <row r="682">
      <c r="A682" s="4" t="s">
        <v>4146</v>
      </c>
      <c r="B682" s="4" t="s">
        <v>4147</v>
      </c>
      <c r="C682" s="4">
        <v>2015.0</v>
      </c>
      <c r="D682" s="4" t="s">
        <v>726</v>
      </c>
      <c r="E682" s="4" t="s">
        <v>318</v>
      </c>
      <c r="F682" s="4" t="s">
        <v>22</v>
      </c>
      <c r="G682" s="4">
        <v>46.0</v>
      </c>
      <c r="H682" s="4">
        <v>8.0</v>
      </c>
      <c r="I682" s="4">
        <v>960.0</v>
      </c>
      <c r="J682" s="4">
        <v>983.0</v>
      </c>
      <c r="K682" s="4" t="s">
        <v>4148</v>
      </c>
      <c r="L682" s="4">
        <v>25.0</v>
      </c>
      <c r="M682" s="5" t="s">
        <v>4149</v>
      </c>
      <c r="N682" s="4" t="s">
        <v>4150</v>
      </c>
      <c r="O682" s="4" t="s">
        <v>26</v>
      </c>
      <c r="P682" s="4" t="s">
        <v>4151</v>
      </c>
      <c r="Q682" s="6" t="s">
        <v>28</v>
      </c>
      <c r="R682" s="6"/>
      <c r="S682" s="3"/>
      <c r="T682" s="3"/>
      <c r="U682" s="3"/>
      <c r="V682" s="3"/>
      <c r="W682" s="3"/>
      <c r="X682" s="3"/>
      <c r="Y682" s="3"/>
    </row>
    <row r="683">
      <c r="A683" s="4" t="s">
        <v>4152</v>
      </c>
      <c r="B683" s="4" t="s">
        <v>4153</v>
      </c>
      <c r="C683" s="4">
        <v>2017.0</v>
      </c>
      <c r="D683" s="4" t="s">
        <v>87</v>
      </c>
      <c r="E683" s="4" t="s">
        <v>88</v>
      </c>
      <c r="F683" s="4">
        <v>4.0</v>
      </c>
      <c r="G683" s="4">
        <v>37.0</v>
      </c>
      <c r="H683" s="4">
        <v>3.0</v>
      </c>
      <c r="I683" s="4">
        <v>343.0</v>
      </c>
      <c r="J683" s="4">
        <v>362.0</v>
      </c>
      <c r="K683" s="4" t="s">
        <v>4154</v>
      </c>
      <c r="L683" s="4">
        <v>0.0</v>
      </c>
      <c r="M683" s="5" t="s">
        <v>4155</v>
      </c>
      <c r="N683" s="4" t="s">
        <v>4156</v>
      </c>
      <c r="O683" s="4" t="s">
        <v>26</v>
      </c>
      <c r="P683" s="4" t="s">
        <v>4157</v>
      </c>
      <c r="Q683" s="6" t="s">
        <v>28</v>
      </c>
      <c r="R683" s="6"/>
      <c r="S683" s="3"/>
      <c r="T683" s="3"/>
      <c r="U683" s="3"/>
      <c r="V683" s="3"/>
      <c r="W683" s="3"/>
      <c r="X683" s="3"/>
      <c r="Y683" s="3"/>
    </row>
    <row r="684">
      <c r="A684" s="4" t="s">
        <v>4158</v>
      </c>
      <c r="B684" s="4" t="s">
        <v>4159</v>
      </c>
      <c r="C684" s="4">
        <v>2020.0</v>
      </c>
      <c r="D684" s="4" t="s">
        <v>245</v>
      </c>
      <c r="E684" s="4" t="s">
        <v>32</v>
      </c>
      <c r="F684" s="4">
        <v>4.0</v>
      </c>
      <c r="G684" s="4">
        <v>29.0</v>
      </c>
      <c r="H684" s="4">
        <v>4.0</v>
      </c>
      <c r="I684" s="9"/>
      <c r="J684" s="9"/>
      <c r="K684" s="4" t="s">
        <v>4160</v>
      </c>
      <c r="L684" s="4">
        <v>20.0</v>
      </c>
      <c r="M684" s="5" t="s">
        <v>4161</v>
      </c>
      <c r="N684" s="4" t="s">
        <v>4162</v>
      </c>
      <c r="O684" s="4" t="s">
        <v>429</v>
      </c>
      <c r="P684" s="4" t="s">
        <v>4163</v>
      </c>
      <c r="Q684" s="6" t="s">
        <v>28</v>
      </c>
      <c r="R684" s="6"/>
      <c r="S684" s="3"/>
      <c r="T684" s="3"/>
      <c r="U684" s="3"/>
      <c r="V684" s="3"/>
      <c r="W684" s="3"/>
      <c r="X684" s="3"/>
      <c r="Y684" s="3"/>
    </row>
    <row r="685">
      <c r="A685" s="4" t="s">
        <v>4164</v>
      </c>
      <c r="B685" s="4" t="s">
        <v>4165</v>
      </c>
      <c r="C685" s="4">
        <v>2013.0</v>
      </c>
      <c r="D685" s="4" t="s">
        <v>31</v>
      </c>
      <c r="E685" s="4" t="s">
        <v>32</v>
      </c>
      <c r="F685" s="4" t="s">
        <v>22</v>
      </c>
      <c r="G685" s="4">
        <v>37.0</v>
      </c>
      <c r="H685" s="4">
        <v>2.0</v>
      </c>
      <c r="I685" s="4">
        <v>591.0</v>
      </c>
      <c r="J685" s="4">
        <v>616.0</v>
      </c>
      <c r="K685" s="4" t="s">
        <v>4166</v>
      </c>
      <c r="L685" s="4">
        <v>271.0</v>
      </c>
      <c r="M685" s="5" t="s">
        <v>4167</v>
      </c>
      <c r="N685" s="4" t="s">
        <v>4168</v>
      </c>
      <c r="O685" s="4" t="s">
        <v>26</v>
      </c>
      <c r="P685" s="4" t="s">
        <v>4169</v>
      </c>
      <c r="Q685" s="6" t="s">
        <v>28</v>
      </c>
      <c r="R685" s="3"/>
      <c r="S685" s="3"/>
      <c r="T685" s="3"/>
      <c r="U685" s="3"/>
      <c r="V685" s="3"/>
      <c r="W685" s="3"/>
      <c r="X685" s="3"/>
      <c r="Y685" s="3"/>
    </row>
    <row r="686">
      <c r="A686" s="4" t="s">
        <v>4170</v>
      </c>
      <c r="B686" s="4" t="s">
        <v>4171</v>
      </c>
      <c r="C686" s="4">
        <v>2012.0</v>
      </c>
      <c r="D686" s="4" t="s">
        <v>273</v>
      </c>
      <c r="E686" s="4" t="s">
        <v>88</v>
      </c>
      <c r="F686" s="4" t="s">
        <v>22</v>
      </c>
      <c r="G686" s="4">
        <v>30.0</v>
      </c>
      <c r="H686" s="4">
        <v>5.0</v>
      </c>
      <c r="I686" s="4">
        <v>368.0</v>
      </c>
      <c r="J686" s="4">
        <v>381.0</v>
      </c>
      <c r="K686" s="4" t="s">
        <v>4172</v>
      </c>
      <c r="L686" s="4">
        <v>225.0</v>
      </c>
      <c r="M686" s="5" t="s">
        <v>4173</v>
      </c>
      <c r="N686" s="4" t="s">
        <v>4174</v>
      </c>
      <c r="O686" s="4" t="s">
        <v>26</v>
      </c>
      <c r="P686" s="4" t="s">
        <v>4175</v>
      </c>
      <c r="Q686" s="6" t="s">
        <v>28</v>
      </c>
      <c r="R686" s="6"/>
      <c r="S686" s="3"/>
      <c r="T686" s="3"/>
      <c r="U686" s="3"/>
      <c r="V686" s="3"/>
      <c r="W686" s="3"/>
      <c r="X686" s="3"/>
      <c r="Y686" s="3"/>
    </row>
    <row r="687">
      <c r="A687" s="4" t="s">
        <v>4176</v>
      </c>
      <c r="B687" s="4" t="s">
        <v>4177</v>
      </c>
      <c r="C687" s="4">
        <v>2006.0</v>
      </c>
      <c r="D687" s="4" t="s">
        <v>137</v>
      </c>
      <c r="E687" s="4" t="s">
        <v>32</v>
      </c>
      <c r="F687" s="4">
        <v>4.0</v>
      </c>
      <c r="G687" s="4">
        <v>22.0</v>
      </c>
      <c r="H687" s="4">
        <v>4.0</v>
      </c>
      <c r="I687" s="4">
        <v>271.0</v>
      </c>
      <c r="J687" s="4">
        <v>303.0</v>
      </c>
      <c r="K687" s="4" t="s">
        <v>4178</v>
      </c>
      <c r="L687" s="4">
        <v>112.0</v>
      </c>
      <c r="M687" s="5" t="s">
        <v>4179</v>
      </c>
      <c r="N687" s="4" t="s">
        <v>4180</v>
      </c>
      <c r="O687" s="4" t="s">
        <v>429</v>
      </c>
      <c r="P687" s="4" t="s">
        <v>4181</v>
      </c>
      <c r="Q687" s="6" t="s">
        <v>28</v>
      </c>
      <c r="R687" s="6"/>
      <c r="S687" s="3"/>
      <c r="T687" s="3"/>
      <c r="U687" s="3"/>
      <c r="V687" s="3"/>
      <c r="W687" s="3"/>
      <c r="X687" s="3"/>
      <c r="Y687" s="3"/>
    </row>
    <row r="688">
      <c r="A688" s="4" t="s">
        <v>4182</v>
      </c>
      <c r="B688" s="4" t="s">
        <v>4183</v>
      </c>
      <c r="C688" s="4">
        <v>2007.0</v>
      </c>
      <c r="D688" s="4" t="s">
        <v>31</v>
      </c>
      <c r="E688" s="4" t="s">
        <v>32</v>
      </c>
      <c r="F688" s="4" t="s">
        <v>22</v>
      </c>
      <c r="G688" s="4">
        <v>31.0</v>
      </c>
      <c r="H688" s="4">
        <v>2.0</v>
      </c>
      <c r="I688" s="4">
        <v>239.0</v>
      </c>
      <c r="J688" s="4">
        <v>265.0</v>
      </c>
      <c r="K688" s="4" t="s">
        <v>4184</v>
      </c>
      <c r="L688" s="4">
        <v>320.0</v>
      </c>
      <c r="M688" s="5" t="s">
        <v>4185</v>
      </c>
      <c r="N688" s="4" t="s">
        <v>4186</v>
      </c>
      <c r="O688" s="4" t="s">
        <v>26</v>
      </c>
      <c r="P688" s="4" t="s">
        <v>4187</v>
      </c>
      <c r="Q688" s="6" t="s">
        <v>101</v>
      </c>
      <c r="R688" s="6"/>
      <c r="S688" s="3"/>
      <c r="T688" s="3"/>
      <c r="U688" s="3"/>
      <c r="V688" s="3"/>
      <c r="W688" s="3"/>
      <c r="X688" s="3"/>
      <c r="Y688" s="3"/>
    </row>
    <row r="689">
      <c r="A689" s="4" t="s">
        <v>4188</v>
      </c>
      <c r="B689" s="4" t="s">
        <v>4189</v>
      </c>
      <c r="C689" s="4">
        <v>2010.0</v>
      </c>
      <c r="D689" s="4" t="s">
        <v>310</v>
      </c>
      <c r="E689" s="4" t="s">
        <v>32</v>
      </c>
      <c r="F689" s="4" t="s">
        <v>22</v>
      </c>
      <c r="G689" s="4">
        <v>11.0</v>
      </c>
      <c r="H689" s="4">
        <v>2.0</v>
      </c>
      <c r="I689" s="4">
        <v>61.0</v>
      </c>
      <c r="J689" s="4">
        <v>68.0</v>
      </c>
      <c r="K689" s="4" t="s">
        <v>4190</v>
      </c>
      <c r="L689" s="4">
        <v>115.0</v>
      </c>
      <c r="M689" s="5" t="s">
        <v>4191</v>
      </c>
      <c r="N689" s="4" t="s">
        <v>4192</v>
      </c>
      <c r="O689" s="4" t="s">
        <v>429</v>
      </c>
      <c r="P689" s="4" t="s">
        <v>4193</v>
      </c>
      <c r="Q689" s="6" t="s">
        <v>101</v>
      </c>
      <c r="R689" s="6"/>
      <c r="S689" s="3"/>
      <c r="T689" s="3"/>
      <c r="U689" s="3"/>
      <c r="V689" s="3"/>
      <c r="W689" s="3"/>
      <c r="X689" s="3"/>
      <c r="Y689" s="3"/>
    </row>
    <row r="690">
      <c r="A690" s="4" t="s">
        <v>4194</v>
      </c>
      <c r="B690" s="4" t="s">
        <v>4195</v>
      </c>
      <c r="C690" s="4">
        <v>2021.0</v>
      </c>
      <c r="D690" s="4" t="s">
        <v>2858</v>
      </c>
      <c r="E690" s="4" t="s">
        <v>145</v>
      </c>
      <c r="F690" s="4">
        <v>4.0</v>
      </c>
      <c r="G690" s="4">
        <v>97.0</v>
      </c>
      <c r="H690" s="4">
        <v>1.0</v>
      </c>
      <c r="I690" s="4">
        <v>13.0</v>
      </c>
      <c r="J690" s="4">
        <v>27.0</v>
      </c>
      <c r="K690" s="4" t="s">
        <v>4196</v>
      </c>
      <c r="L690" s="4">
        <v>65.0</v>
      </c>
      <c r="M690" s="5" t="s">
        <v>4197</v>
      </c>
      <c r="N690" s="4" t="s">
        <v>4198</v>
      </c>
      <c r="O690" s="4" t="s">
        <v>26</v>
      </c>
      <c r="P690" s="4" t="s">
        <v>4199</v>
      </c>
      <c r="Q690" s="6" t="s">
        <v>28</v>
      </c>
      <c r="R690" s="7" t="s">
        <v>128</v>
      </c>
      <c r="S690" s="3"/>
      <c r="T690" s="3"/>
      <c r="U690" s="3"/>
      <c r="V690" s="3"/>
      <c r="W690" s="3"/>
      <c r="X690" s="3"/>
      <c r="Y690" s="3"/>
    </row>
    <row r="691">
      <c r="A691" s="4" t="s">
        <v>4200</v>
      </c>
      <c r="B691" s="4" t="s">
        <v>4201</v>
      </c>
      <c r="C691" s="4">
        <v>2013.0</v>
      </c>
      <c r="D691" s="4" t="s">
        <v>4202</v>
      </c>
      <c r="E691" s="4" t="s">
        <v>96</v>
      </c>
      <c r="F691" s="4">
        <v>4.0</v>
      </c>
      <c r="G691" s="4">
        <v>16.0</v>
      </c>
      <c r="H691" s="4">
        <v>1.0</v>
      </c>
      <c r="I691" s="4">
        <v>43.0</v>
      </c>
      <c r="J691" s="4">
        <v>66.0</v>
      </c>
      <c r="K691" s="4" t="s">
        <v>4203</v>
      </c>
      <c r="L691" s="4">
        <v>32.0</v>
      </c>
      <c r="M691" s="5" t="s">
        <v>4204</v>
      </c>
      <c r="N691" s="4" t="s">
        <v>4205</v>
      </c>
      <c r="O691" s="4" t="s">
        <v>26</v>
      </c>
      <c r="P691" s="4" t="s">
        <v>4206</v>
      </c>
      <c r="Q691" s="6" t="s">
        <v>28</v>
      </c>
      <c r="R691" s="7" t="s">
        <v>128</v>
      </c>
      <c r="S691" s="3"/>
      <c r="T691" s="3"/>
      <c r="U691" s="3"/>
      <c r="V691" s="3"/>
      <c r="W691" s="3"/>
      <c r="X691" s="3"/>
      <c r="Y691" s="3"/>
    </row>
    <row r="692">
      <c r="A692" s="4" t="s">
        <v>4207</v>
      </c>
      <c r="B692" s="4" t="s">
        <v>4208</v>
      </c>
      <c r="C692" s="4">
        <v>2019.0</v>
      </c>
      <c r="D692" s="4" t="s">
        <v>71</v>
      </c>
      <c r="E692" s="4" t="s">
        <v>32</v>
      </c>
      <c r="F692" s="4">
        <v>4.0</v>
      </c>
      <c r="G692" s="4">
        <v>28.0</v>
      </c>
      <c r="H692" s="4">
        <v>5.0</v>
      </c>
      <c r="I692" s="4">
        <v>473.0</v>
      </c>
      <c r="J692" s="4">
        <v>495.0</v>
      </c>
      <c r="K692" s="4" t="s">
        <v>4209</v>
      </c>
      <c r="L692" s="4">
        <v>3.0</v>
      </c>
      <c r="M692" s="5" t="s">
        <v>4210</v>
      </c>
      <c r="N692" s="4" t="s">
        <v>4211</v>
      </c>
      <c r="O692" s="4" t="s">
        <v>26</v>
      </c>
      <c r="P692" s="4" t="s">
        <v>4212</v>
      </c>
      <c r="Q692" s="6" t="s">
        <v>28</v>
      </c>
      <c r="R692" s="6"/>
      <c r="S692" s="3"/>
      <c r="T692" s="3"/>
      <c r="U692" s="3"/>
      <c r="V692" s="3"/>
      <c r="W692" s="3"/>
      <c r="X692" s="3"/>
      <c r="Y692" s="3"/>
    </row>
    <row r="693">
      <c r="A693" s="4" t="s">
        <v>4213</v>
      </c>
      <c r="B693" s="4" t="s">
        <v>4214</v>
      </c>
      <c r="C693" s="4">
        <v>2006.0</v>
      </c>
      <c r="D693" s="4" t="s">
        <v>71</v>
      </c>
      <c r="E693" s="4" t="s">
        <v>32</v>
      </c>
      <c r="F693" s="4">
        <v>4.0</v>
      </c>
      <c r="G693" s="4">
        <v>15.0</v>
      </c>
      <c r="H693" s="4">
        <v>2.0</v>
      </c>
      <c r="I693" s="4">
        <v>120.0</v>
      </c>
      <c r="J693" s="4">
        <v>131.0</v>
      </c>
      <c r="K693" s="4" t="s">
        <v>4215</v>
      </c>
      <c r="L693" s="4">
        <v>658.0</v>
      </c>
      <c r="M693" s="5" t="s">
        <v>4216</v>
      </c>
      <c r="N693" s="4" t="s">
        <v>4217</v>
      </c>
      <c r="O693" s="4" t="s">
        <v>26</v>
      </c>
      <c r="P693" s="4" t="s">
        <v>4218</v>
      </c>
      <c r="Q693" s="6" t="s">
        <v>101</v>
      </c>
      <c r="R693" s="6"/>
      <c r="S693" s="3"/>
      <c r="T693" s="3"/>
      <c r="U693" s="3"/>
      <c r="V693" s="3"/>
      <c r="W693" s="3"/>
      <c r="X693" s="3"/>
      <c r="Y693" s="3"/>
    </row>
    <row r="694">
      <c r="A694" s="4" t="s">
        <v>4219</v>
      </c>
      <c r="B694" s="4" t="s">
        <v>4220</v>
      </c>
      <c r="C694" s="4">
        <v>2010.0</v>
      </c>
      <c r="D694" s="4" t="s">
        <v>47</v>
      </c>
      <c r="E694" s="4" t="s">
        <v>32</v>
      </c>
      <c r="F694" s="4" t="s">
        <v>22</v>
      </c>
      <c r="G694" s="4">
        <v>21.0</v>
      </c>
      <c r="H694" s="4">
        <v>4.0</v>
      </c>
      <c r="I694" s="4">
        <v>700.0</v>
      </c>
      <c r="J694" s="4">
        <v>710.0</v>
      </c>
      <c r="K694" s="4" t="s">
        <v>4221</v>
      </c>
      <c r="L694" s="4">
        <v>45.0</v>
      </c>
      <c r="M694" s="5" t="s">
        <v>4222</v>
      </c>
      <c r="N694" s="4" t="s">
        <v>4223</v>
      </c>
      <c r="O694" s="4" t="s">
        <v>26</v>
      </c>
      <c r="P694" s="4" t="s">
        <v>4224</v>
      </c>
      <c r="Q694" s="6" t="s">
        <v>28</v>
      </c>
      <c r="R694" s="6"/>
      <c r="S694" s="3"/>
      <c r="T694" s="3"/>
      <c r="U694" s="3"/>
      <c r="V694" s="3"/>
      <c r="W694" s="3"/>
      <c r="X694" s="3"/>
      <c r="Y694" s="3"/>
    </row>
    <row r="695">
      <c r="A695" s="4" t="s">
        <v>4225</v>
      </c>
      <c r="B695" s="4" t="s">
        <v>4226</v>
      </c>
      <c r="C695" s="4">
        <v>2018.0</v>
      </c>
      <c r="D695" s="4" t="s">
        <v>31</v>
      </c>
      <c r="E695" s="4" t="s">
        <v>32</v>
      </c>
      <c r="F695" s="4" t="s">
        <v>22</v>
      </c>
      <c r="G695" s="4">
        <v>42.0</v>
      </c>
      <c r="H695" s="4">
        <v>3.0</v>
      </c>
      <c r="I695" s="4">
        <v>979.0</v>
      </c>
      <c r="J695" s="4">
        <v>999.0</v>
      </c>
      <c r="K695" s="4" t="s">
        <v>4227</v>
      </c>
      <c r="L695" s="4">
        <v>18.0</v>
      </c>
      <c r="M695" s="5" t="s">
        <v>4228</v>
      </c>
      <c r="N695" s="4" t="s">
        <v>4229</v>
      </c>
      <c r="O695" s="4" t="s">
        <v>26</v>
      </c>
      <c r="P695" s="4" t="s">
        <v>4230</v>
      </c>
      <c r="Q695" s="6" t="s">
        <v>28</v>
      </c>
      <c r="R695" s="6"/>
      <c r="S695" s="3"/>
      <c r="T695" s="3"/>
      <c r="U695" s="3"/>
      <c r="V695" s="3"/>
      <c r="W695" s="3"/>
      <c r="X695" s="3"/>
      <c r="Y695" s="3"/>
    </row>
    <row r="696">
      <c r="A696" s="4" t="s">
        <v>4231</v>
      </c>
      <c r="B696" s="4" t="s">
        <v>4232</v>
      </c>
      <c r="C696" s="4">
        <v>2022.0</v>
      </c>
      <c r="D696" s="4" t="s">
        <v>87</v>
      </c>
      <c r="E696" s="4" t="s">
        <v>88</v>
      </c>
      <c r="F696" s="4">
        <v>4.0</v>
      </c>
      <c r="G696" s="9"/>
      <c r="H696" s="9"/>
      <c r="I696" s="9"/>
      <c r="J696" s="9"/>
      <c r="K696" s="4" t="s">
        <v>4233</v>
      </c>
      <c r="L696" s="4">
        <v>0.0</v>
      </c>
      <c r="M696" s="5" t="s">
        <v>4234</v>
      </c>
      <c r="N696" s="4" t="s">
        <v>4235</v>
      </c>
      <c r="O696" s="4" t="s">
        <v>26</v>
      </c>
      <c r="P696" s="4" t="s">
        <v>4236</v>
      </c>
      <c r="Q696" s="6" t="s">
        <v>28</v>
      </c>
      <c r="R696" s="3"/>
      <c r="S696" s="3"/>
      <c r="T696" s="3"/>
      <c r="U696" s="3"/>
      <c r="V696" s="3"/>
      <c r="W696" s="3"/>
      <c r="X696" s="3"/>
      <c r="Y696" s="3"/>
    </row>
    <row r="697">
      <c r="A697" s="4" t="s">
        <v>4237</v>
      </c>
      <c r="B697" s="4" t="s">
        <v>4238</v>
      </c>
      <c r="C697" s="4">
        <v>2017.0</v>
      </c>
      <c r="D697" s="4" t="s">
        <v>47</v>
      </c>
      <c r="E697" s="4" t="s">
        <v>32</v>
      </c>
      <c r="F697" s="4" t="s">
        <v>22</v>
      </c>
      <c r="G697" s="4">
        <v>28.0</v>
      </c>
      <c r="H697" s="4">
        <v>1.0</v>
      </c>
      <c r="I697" s="4">
        <v>33.0</v>
      </c>
      <c r="J697" s="4">
        <v>45.0</v>
      </c>
      <c r="K697" s="4" t="s">
        <v>4239</v>
      </c>
      <c r="L697" s="4">
        <v>13.0</v>
      </c>
      <c r="M697" s="5" t="s">
        <v>4240</v>
      </c>
      <c r="N697" s="4" t="s">
        <v>4241</v>
      </c>
      <c r="O697" s="4" t="s">
        <v>26</v>
      </c>
      <c r="P697" s="4" t="s">
        <v>4242</v>
      </c>
      <c r="Q697" s="6" t="s">
        <v>28</v>
      </c>
      <c r="R697" s="6"/>
      <c r="S697" s="3"/>
      <c r="T697" s="3"/>
      <c r="U697" s="3"/>
      <c r="V697" s="3"/>
      <c r="W697" s="3"/>
      <c r="X697" s="3"/>
      <c r="Y697" s="3"/>
    </row>
    <row r="698">
      <c r="A698" s="4" t="s">
        <v>4243</v>
      </c>
      <c r="B698" s="4" t="s">
        <v>4244</v>
      </c>
      <c r="C698" s="4">
        <v>2014.0</v>
      </c>
      <c r="D698" s="4" t="s">
        <v>337</v>
      </c>
      <c r="E698" s="4" t="s">
        <v>32</v>
      </c>
      <c r="F698" s="4">
        <v>4.0</v>
      </c>
      <c r="G698" s="4">
        <v>29.0</v>
      </c>
      <c r="H698" s="4">
        <v>3.0</v>
      </c>
      <c r="I698" s="4">
        <v>187.0</v>
      </c>
      <c r="J698" s="4">
        <v>205.0</v>
      </c>
      <c r="K698" s="9"/>
      <c r="L698" s="9"/>
      <c r="M698" s="9"/>
      <c r="N698" s="4" t="s">
        <v>4245</v>
      </c>
      <c r="O698" s="4" t="s">
        <v>26</v>
      </c>
      <c r="P698" s="9"/>
      <c r="Q698" s="6" t="s">
        <v>101</v>
      </c>
      <c r="R698" s="6"/>
      <c r="S698" s="3"/>
      <c r="T698" s="3"/>
      <c r="U698" s="3"/>
      <c r="V698" s="3"/>
      <c r="W698" s="3"/>
      <c r="X698" s="3"/>
      <c r="Y698" s="3"/>
    </row>
    <row r="699">
      <c r="A699" s="4" t="s">
        <v>4246</v>
      </c>
      <c r="B699" s="4" t="s">
        <v>4247</v>
      </c>
      <c r="C699" s="4">
        <v>2014.0</v>
      </c>
      <c r="D699" s="4" t="s">
        <v>337</v>
      </c>
      <c r="E699" s="4" t="s">
        <v>32</v>
      </c>
      <c r="F699" s="4">
        <v>4.0</v>
      </c>
      <c r="G699" s="4">
        <v>29.0</v>
      </c>
      <c r="H699" s="4">
        <v>3.0</v>
      </c>
      <c r="I699" s="4">
        <v>187.0</v>
      </c>
      <c r="J699" s="4">
        <v>205.0</v>
      </c>
      <c r="K699" s="4" t="s">
        <v>4248</v>
      </c>
      <c r="L699" s="4">
        <v>133.0</v>
      </c>
      <c r="M699" s="5" t="s">
        <v>4249</v>
      </c>
      <c r="N699" s="4" t="s">
        <v>4250</v>
      </c>
      <c r="O699" s="4" t="s">
        <v>26</v>
      </c>
      <c r="P699" s="4" t="s">
        <v>4251</v>
      </c>
      <c r="Q699" s="6" t="s">
        <v>28</v>
      </c>
      <c r="R699" s="6"/>
      <c r="S699" s="3"/>
      <c r="T699" s="3"/>
      <c r="U699" s="3"/>
      <c r="V699" s="3"/>
      <c r="W699" s="3"/>
      <c r="X699" s="3"/>
      <c r="Y699" s="3"/>
    </row>
    <row r="700">
      <c r="A700" s="4" t="s">
        <v>4252</v>
      </c>
      <c r="B700" s="4" t="s">
        <v>4253</v>
      </c>
      <c r="C700" s="4">
        <v>2014.0</v>
      </c>
      <c r="D700" s="4" t="s">
        <v>31</v>
      </c>
      <c r="E700" s="4" t="s">
        <v>32</v>
      </c>
      <c r="F700" s="4" t="s">
        <v>22</v>
      </c>
      <c r="G700" s="4">
        <v>38.0</v>
      </c>
      <c r="H700" s="4">
        <v>4.0</v>
      </c>
      <c r="I700" s="4">
        <v>1079.0</v>
      </c>
      <c r="J700" s="4">
        <v>1101.0</v>
      </c>
      <c r="K700" s="4" t="s">
        <v>4254</v>
      </c>
      <c r="L700" s="4">
        <v>32.0</v>
      </c>
      <c r="M700" s="5" t="s">
        <v>4255</v>
      </c>
      <c r="N700" s="4" t="s">
        <v>4256</v>
      </c>
      <c r="O700" s="4" t="s">
        <v>26</v>
      </c>
      <c r="P700" s="4" t="s">
        <v>4257</v>
      </c>
      <c r="Q700" s="6" t="s">
        <v>28</v>
      </c>
      <c r="R700" s="6"/>
      <c r="S700" s="3"/>
      <c r="T700" s="3"/>
      <c r="U700" s="3"/>
      <c r="V700" s="3"/>
      <c r="W700" s="3"/>
      <c r="X700" s="3"/>
      <c r="Y700" s="3"/>
    </row>
    <row r="701">
      <c r="A701" s="4" t="s">
        <v>4258</v>
      </c>
      <c r="B701" s="4" t="s">
        <v>4259</v>
      </c>
      <c r="C701" s="4">
        <v>2022.0</v>
      </c>
      <c r="D701" s="4" t="s">
        <v>245</v>
      </c>
      <c r="E701" s="4" t="s">
        <v>32</v>
      </c>
      <c r="F701" s="4">
        <v>4.0</v>
      </c>
      <c r="G701" s="4">
        <v>31.0</v>
      </c>
      <c r="H701" s="4">
        <v>1.0</v>
      </c>
      <c r="I701" s="9"/>
      <c r="J701" s="9"/>
      <c r="K701" s="4" t="s">
        <v>4260</v>
      </c>
      <c r="L701" s="4">
        <v>0.0</v>
      </c>
      <c r="M701" s="5" t="s">
        <v>4261</v>
      </c>
      <c r="N701" s="4" t="s">
        <v>4262</v>
      </c>
      <c r="O701" s="4" t="s">
        <v>26</v>
      </c>
      <c r="P701" s="4" t="s">
        <v>4263</v>
      </c>
      <c r="Q701" s="6" t="s">
        <v>101</v>
      </c>
      <c r="R701" s="7"/>
      <c r="S701" s="3"/>
      <c r="T701" s="3"/>
      <c r="U701" s="3"/>
      <c r="V701" s="3"/>
      <c r="W701" s="3"/>
      <c r="X701" s="3"/>
      <c r="Y701" s="3"/>
    </row>
    <row r="702">
      <c r="A702" s="4" t="s">
        <v>4264</v>
      </c>
      <c r="B702" s="4" t="s">
        <v>4265</v>
      </c>
      <c r="C702" s="4">
        <v>1999.0</v>
      </c>
      <c r="D702" s="4" t="s">
        <v>71</v>
      </c>
      <c r="E702" s="4" t="s">
        <v>32</v>
      </c>
      <c r="F702" s="4">
        <v>4.0</v>
      </c>
      <c r="G702" s="4">
        <v>8.0</v>
      </c>
      <c r="H702" s="4">
        <v>3.0</v>
      </c>
      <c r="I702" s="4">
        <v>170.0</v>
      </c>
      <c r="J702" s="4">
        <v>182.0</v>
      </c>
      <c r="K702" s="4" t="s">
        <v>4266</v>
      </c>
      <c r="L702" s="4">
        <v>57.0</v>
      </c>
      <c r="M702" s="5" t="s">
        <v>4267</v>
      </c>
      <c r="N702" s="4" t="s">
        <v>4268</v>
      </c>
      <c r="O702" s="4" t="s">
        <v>26</v>
      </c>
      <c r="P702" s="4" t="s">
        <v>4269</v>
      </c>
      <c r="Q702" s="6" t="s">
        <v>28</v>
      </c>
      <c r="R702" s="6"/>
      <c r="S702" s="3"/>
      <c r="T702" s="3"/>
      <c r="U702" s="3"/>
      <c r="V702" s="3"/>
      <c r="W702" s="3"/>
      <c r="X702" s="3"/>
      <c r="Y702" s="3"/>
    </row>
    <row r="703">
      <c r="A703" s="4" t="s">
        <v>4270</v>
      </c>
      <c r="B703" s="4" t="s">
        <v>4271</v>
      </c>
      <c r="C703" s="4">
        <v>2017.0</v>
      </c>
      <c r="D703" s="4" t="s">
        <v>310</v>
      </c>
      <c r="E703" s="4" t="s">
        <v>32</v>
      </c>
      <c r="F703" s="4" t="s">
        <v>22</v>
      </c>
      <c r="G703" s="4">
        <v>18.0</v>
      </c>
      <c r="H703" s="4">
        <v>9.0</v>
      </c>
      <c r="I703" s="4">
        <v>648.0</v>
      </c>
      <c r="J703" s="4">
        <v>686.0</v>
      </c>
      <c r="K703" s="4" t="s">
        <v>4272</v>
      </c>
      <c r="L703" s="4">
        <v>133.0</v>
      </c>
      <c r="M703" s="5" t="s">
        <v>4273</v>
      </c>
      <c r="N703" s="4" t="s">
        <v>4274</v>
      </c>
      <c r="O703" s="4" t="s">
        <v>26</v>
      </c>
      <c r="P703" s="4" t="s">
        <v>4275</v>
      </c>
      <c r="Q703" s="6" t="s">
        <v>28</v>
      </c>
      <c r="R703" s="6"/>
      <c r="S703" s="3"/>
      <c r="T703" s="3"/>
      <c r="U703" s="3"/>
      <c r="V703" s="3"/>
      <c r="W703" s="3"/>
      <c r="X703" s="3"/>
      <c r="Y703" s="3"/>
    </row>
    <row r="704">
      <c r="A704" s="4" t="s">
        <v>4276</v>
      </c>
      <c r="B704" s="4" t="s">
        <v>4277</v>
      </c>
      <c r="C704" s="4">
        <v>2020.0</v>
      </c>
      <c r="D704" s="4" t="s">
        <v>31</v>
      </c>
      <c r="E704" s="4" t="s">
        <v>32</v>
      </c>
      <c r="F704" s="4" t="s">
        <v>22</v>
      </c>
      <c r="G704" s="4">
        <v>44.0</v>
      </c>
      <c r="H704" s="4">
        <v>4.0</v>
      </c>
      <c r="I704" s="4">
        <v>1493.0</v>
      </c>
      <c r="J704" s="4">
        <v>1520.0</v>
      </c>
      <c r="K704" s="4" t="s">
        <v>4278</v>
      </c>
      <c r="L704" s="4">
        <v>55.0</v>
      </c>
      <c r="M704" s="5" t="s">
        <v>4279</v>
      </c>
      <c r="N704" s="4" t="s">
        <v>4280</v>
      </c>
      <c r="O704" s="4" t="s">
        <v>26</v>
      </c>
      <c r="P704" s="4" t="s">
        <v>4281</v>
      </c>
      <c r="Q704" s="6" t="s">
        <v>28</v>
      </c>
      <c r="R704" s="6"/>
      <c r="S704" s="3"/>
      <c r="T704" s="3"/>
      <c r="U704" s="3"/>
      <c r="V704" s="3"/>
      <c r="W704" s="3"/>
      <c r="X704" s="3"/>
      <c r="Y704" s="3"/>
    </row>
    <row r="705">
      <c r="A705" s="4" t="s">
        <v>4282</v>
      </c>
      <c r="B705" s="4" t="s">
        <v>4283</v>
      </c>
      <c r="C705" s="4">
        <v>2020.0</v>
      </c>
      <c r="D705" s="4" t="s">
        <v>47</v>
      </c>
      <c r="E705" s="4" t="s">
        <v>32</v>
      </c>
      <c r="F705" s="4" t="s">
        <v>22</v>
      </c>
      <c r="G705" s="4">
        <v>31.0</v>
      </c>
      <c r="H705" s="4">
        <v>4.0</v>
      </c>
      <c r="I705" s="4">
        <v>1376.0</v>
      </c>
      <c r="J705" s="4">
        <v>1397.0</v>
      </c>
      <c r="K705" s="4" t="s">
        <v>4284</v>
      </c>
      <c r="L705" s="4">
        <v>26.0</v>
      </c>
      <c r="M705" s="5" t="s">
        <v>4285</v>
      </c>
      <c r="N705" s="4" t="s">
        <v>4286</v>
      </c>
      <c r="O705" s="4" t="s">
        <v>26</v>
      </c>
      <c r="P705" s="4" t="s">
        <v>4287</v>
      </c>
      <c r="Q705" s="6" t="s">
        <v>101</v>
      </c>
      <c r="R705" s="6"/>
      <c r="S705" s="3"/>
      <c r="T705" s="3"/>
      <c r="U705" s="3"/>
      <c r="V705" s="3"/>
      <c r="W705" s="3"/>
      <c r="X705" s="3"/>
      <c r="Y705" s="3"/>
    </row>
    <row r="706">
      <c r="A706" s="4" t="s">
        <v>4288</v>
      </c>
      <c r="B706" s="4" t="s">
        <v>4289</v>
      </c>
      <c r="C706" s="4">
        <v>2020.0</v>
      </c>
      <c r="D706" s="4" t="s">
        <v>31</v>
      </c>
      <c r="E706" s="4" t="s">
        <v>32</v>
      </c>
      <c r="F706" s="4" t="s">
        <v>22</v>
      </c>
      <c r="G706" s="4">
        <v>44.0</v>
      </c>
      <c r="H706" s="4">
        <v>1.0</v>
      </c>
      <c r="I706" s="4">
        <v>85.0</v>
      </c>
      <c r="J706" s="4">
        <v>127.0</v>
      </c>
      <c r="K706" s="4" t="s">
        <v>4290</v>
      </c>
      <c r="L706" s="4">
        <v>61.0</v>
      </c>
      <c r="M706" s="5" t="s">
        <v>4291</v>
      </c>
      <c r="N706" s="4" t="s">
        <v>4292</v>
      </c>
      <c r="O706" s="4" t="s">
        <v>26</v>
      </c>
      <c r="P706" s="4" t="s">
        <v>4293</v>
      </c>
      <c r="Q706" s="6" t="s">
        <v>101</v>
      </c>
      <c r="R706" s="6"/>
      <c r="S706" s="3"/>
      <c r="T706" s="3"/>
      <c r="U706" s="3"/>
      <c r="V706" s="3"/>
      <c r="W706" s="3"/>
      <c r="X706" s="3"/>
      <c r="Y706" s="3"/>
    </row>
    <row r="707">
      <c r="A707" s="4" t="s">
        <v>4294</v>
      </c>
      <c r="B707" s="4" t="s">
        <v>4295</v>
      </c>
      <c r="C707" s="4">
        <v>2008.0</v>
      </c>
      <c r="D707" s="4" t="s">
        <v>273</v>
      </c>
      <c r="E707" s="4" t="s">
        <v>88</v>
      </c>
      <c r="F707" s="4" t="s">
        <v>22</v>
      </c>
      <c r="G707" s="4">
        <v>26.0</v>
      </c>
      <c r="H707" s="4">
        <v>1.0</v>
      </c>
      <c r="I707" s="4">
        <v>45.0</v>
      </c>
      <c r="J707" s="4">
        <v>64.0</v>
      </c>
      <c r="K707" s="4" t="s">
        <v>4296</v>
      </c>
      <c r="L707" s="4">
        <v>720.0</v>
      </c>
      <c r="M707" s="5" t="s">
        <v>4297</v>
      </c>
      <c r="N707" s="4" t="s">
        <v>4298</v>
      </c>
      <c r="O707" s="4" t="s">
        <v>26</v>
      </c>
      <c r="P707" s="4" t="s">
        <v>4299</v>
      </c>
      <c r="Q707" s="6" t="s">
        <v>28</v>
      </c>
      <c r="R707" s="6"/>
      <c r="S707" s="3"/>
      <c r="T707" s="3"/>
      <c r="U707" s="3"/>
      <c r="V707" s="3"/>
      <c r="W707" s="3"/>
      <c r="X707" s="3"/>
      <c r="Y707" s="3"/>
    </row>
    <row r="708">
      <c r="A708" s="4" t="s">
        <v>4300</v>
      </c>
      <c r="B708" s="4" t="s">
        <v>4301</v>
      </c>
      <c r="C708" s="4">
        <v>2006.0</v>
      </c>
      <c r="D708" s="4" t="s">
        <v>47</v>
      </c>
      <c r="E708" s="4" t="s">
        <v>32</v>
      </c>
      <c r="F708" s="4" t="s">
        <v>22</v>
      </c>
      <c r="G708" s="4">
        <v>17.0</v>
      </c>
      <c r="H708" s="4">
        <v>3.0</v>
      </c>
      <c r="I708" s="4">
        <v>198.0</v>
      </c>
      <c r="J708" s="4">
        <v>227.0</v>
      </c>
      <c r="K708" s="4" t="s">
        <v>4302</v>
      </c>
      <c r="L708" s="4">
        <v>1039.0</v>
      </c>
      <c r="M708" s="5" t="s">
        <v>4303</v>
      </c>
      <c r="N708" s="4" t="s">
        <v>4304</v>
      </c>
      <c r="O708" s="4" t="s">
        <v>26</v>
      </c>
      <c r="P708" s="4" t="s">
        <v>4305</v>
      </c>
      <c r="Q708" s="6" t="s">
        <v>101</v>
      </c>
      <c r="R708" s="6"/>
      <c r="S708" s="3"/>
      <c r="T708" s="3"/>
      <c r="U708" s="3"/>
      <c r="V708" s="3"/>
      <c r="W708" s="3"/>
      <c r="X708" s="3"/>
      <c r="Y708" s="3"/>
    </row>
    <row r="709">
      <c r="A709" s="4" t="s">
        <v>4306</v>
      </c>
      <c r="B709" s="4" t="s">
        <v>4307</v>
      </c>
      <c r="C709" s="4">
        <v>2010.0</v>
      </c>
      <c r="D709" s="4" t="s">
        <v>47</v>
      </c>
      <c r="E709" s="4" t="s">
        <v>32</v>
      </c>
      <c r="F709" s="4" t="s">
        <v>22</v>
      </c>
      <c r="G709" s="4">
        <v>21.0</v>
      </c>
      <c r="H709" s="4">
        <v>3.0</v>
      </c>
      <c r="I709" s="4">
        <v>443.0</v>
      </c>
      <c r="J709" s="4">
        <v>471.0</v>
      </c>
      <c r="K709" s="4" t="s">
        <v>4308</v>
      </c>
      <c r="L709" s="4">
        <v>401.0</v>
      </c>
      <c r="M709" s="5" t="s">
        <v>4309</v>
      </c>
      <c r="N709" s="4" t="s">
        <v>4310</v>
      </c>
      <c r="O709" s="4" t="s">
        <v>26</v>
      </c>
      <c r="P709" s="4" t="s">
        <v>4311</v>
      </c>
      <c r="Q709" s="6" t="s">
        <v>101</v>
      </c>
      <c r="R709" s="6"/>
      <c r="S709" s="3"/>
      <c r="T709" s="3"/>
      <c r="U709" s="3"/>
      <c r="V709" s="3"/>
      <c r="W709" s="3"/>
      <c r="X709" s="3"/>
      <c r="Y709" s="3"/>
    </row>
    <row r="710">
      <c r="A710" s="4" t="s">
        <v>4312</v>
      </c>
      <c r="B710" s="4" t="s">
        <v>4313</v>
      </c>
      <c r="C710" s="4">
        <v>2003.0</v>
      </c>
      <c r="D710" s="4" t="s">
        <v>137</v>
      </c>
      <c r="E710" s="4" t="s">
        <v>32</v>
      </c>
      <c r="F710" s="4">
        <v>4.0</v>
      </c>
      <c r="G710" s="4">
        <v>20.0</v>
      </c>
      <c r="H710" s="4">
        <v>1.0</v>
      </c>
      <c r="I710" s="4">
        <v>51.0</v>
      </c>
      <c r="J710" s="4">
        <v>85.0</v>
      </c>
      <c r="K710" s="4" t="s">
        <v>4314</v>
      </c>
      <c r="L710" s="4">
        <v>90.0</v>
      </c>
      <c r="M710" s="5" t="s">
        <v>4315</v>
      </c>
      <c r="N710" s="4" t="s">
        <v>4316</v>
      </c>
      <c r="O710" s="4" t="s">
        <v>26</v>
      </c>
      <c r="P710" s="4" t="s">
        <v>4317</v>
      </c>
      <c r="Q710" s="6" t="s">
        <v>28</v>
      </c>
      <c r="R710" s="6"/>
      <c r="S710" s="3"/>
      <c r="T710" s="3"/>
      <c r="U710" s="3"/>
      <c r="V710" s="3"/>
      <c r="W710" s="3"/>
      <c r="X710" s="3"/>
      <c r="Y710" s="3"/>
    </row>
    <row r="711">
      <c r="A711" s="4" t="s">
        <v>4318</v>
      </c>
      <c r="B711" s="4" t="s">
        <v>4319</v>
      </c>
      <c r="C711" s="4">
        <v>2013.0</v>
      </c>
      <c r="D711" s="4" t="s">
        <v>71</v>
      </c>
      <c r="E711" s="4" t="s">
        <v>32</v>
      </c>
      <c r="F711" s="4">
        <v>4.0</v>
      </c>
      <c r="G711" s="4">
        <v>22.0</v>
      </c>
      <c r="H711" s="4">
        <v>2.0</v>
      </c>
      <c r="I711" s="4">
        <v>131.0</v>
      </c>
      <c r="J711" s="4">
        <v>138.0</v>
      </c>
      <c r="K711" s="4" t="s">
        <v>4320</v>
      </c>
      <c r="L711" s="4">
        <v>11.0</v>
      </c>
      <c r="M711" s="5" t="s">
        <v>4321</v>
      </c>
      <c r="N711" s="4" t="s">
        <v>4322</v>
      </c>
      <c r="O711" s="4" t="s">
        <v>429</v>
      </c>
      <c r="P711" s="4" t="s">
        <v>4323</v>
      </c>
      <c r="Q711" s="6" t="s">
        <v>28</v>
      </c>
      <c r="R711" s="6"/>
      <c r="S711" s="3"/>
      <c r="T711" s="3"/>
      <c r="U711" s="3"/>
      <c r="V711" s="3"/>
      <c r="W711" s="3"/>
      <c r="X711" s="3"/>
      <c r="Y711" s="3"/>
    </row>
    <row r="712">
      <c r="A712" s="4" t="s">
        <v>4324</v>
      </c>
      <c r="B712" s="4" t="s">
        <v>4325</v>
      </c>
      <c r="C712" s="4">
        <v>2022.0</v>
      </c>
      <c r="D712" s="4" t="s">
        <v>842</v>
      </c>
      <c r="E712" s="4" t="s">
        <v>40</v>
      </c>
      <c r="F712" s="4" t="s">
        <v>22</v>
      </c>
      <c r="G712" s="9"/>
      <c r="H712" s="9"/>
      <c r="I712" s="9"/>
      <c r="J712" s="9"/>
      <c r="K712" s="4" t="s">
        <v>4326</v>
      </c>
      <c r="L712" s="4">
        <v>0.0</v>
      </c>
      <c r="M712" s="5" t="s">
        <v>4327</v>
      </c>
      <c r="N712" s="4" t="s">
        <v>4328</v>
      </c>
      <c r="O712" s="4" t="s">
        <v>26</v>
      </c>
      <c r="P712" s="4" t="s">
        <v>4329</v>
      </c>
      <c r="Q712" s="6" t="s">
        <v>101</v>
      </c>
      <c r="R712" s="6"/>
      <c r="S712" s="3"/>
      <c r="T712" s="3"/>
      <c r="U712" s="3"/>
      <c r="V712" s="3"/>
      <c r="W712" s="3"/>
      <c r="X712" s="3"/>
      <c r="Y712" s="3"/>
    </row>
    <row r="713">
      <c r="A713" s="4" t="s">
        <v>4330</v>
      </c>
      <c r="B713" s="4" t="s">
        <v>4331</v>
      </c>
      <c r="C713" s="4">
        <v>2014.0</v>
      </c>
      <c r="D713" s="4" t="s">
        <v>232</v>
      </c>
      <c r="E713" s="4" t="s">
        <v>88</v>
      </c>
      <c r="F713" s="4">
        <v>4.0</v>
      </c>
      <c r="G713" s="4">
        <v>23.0</v>
      </c>
      <c r="H713" s="4">
        <v>8.0</v>
      </c>
      <c r="I713" s="4">
        <v>1421.0</v>
      </c>
      <c r="J713" s="4">
        <v>1438.0</v>
      </c>
      <c r="K713" s="4" t="s">
        <v>4332</v>
      </c>
      <c r="L713" s="4">
        <v>110.0</v>
      </c>
      <c r="M713" s="5" t="s">
        <v>4333</v>
      </c>
      <c r="N713" s="4" t="s">
        <v>4334</v>
      </c>
      <c r="O713" s="4" t="s">
        <v>26</v>
      </c>
      <c r="P713" s="4" t="s">
        <v>4335</v>
      </c>
      <c r="Q713" s="6" t="s">
        <v>101</v>
      </c>
      <c r="R713" s="7"/>
      <c r="S713" s="3"/>
      <c r="T713" s="3"/>
      <c r="U713" s="3"/>
      <c r="V713" s="3"/>
      <c r="W713" s="3"/>
      <c r="X713" s="3"/>
      <c r="Y713" s="3"/>
    </row>
    <row r="714">
      <c r="A714" s="4" t="s">
        <v>4336</v>
      </c>
      <c r="B714" s="4" t="s">
        <v>4337</v>
      </c>
      <c r="C714" s="4">
        <v>2014.0</v>
      </c>
      <c r="D714" s="4" t="s">
        <v>137</v>
      </c>
      <c r="E714" s="4" t="s">
        <v>32</v>
      </c>
      <c r="F714" s="4">
        <v>4.0</v>
      </c>
      <c r="G714" s="4">
        <v>31.0</v>
      </c>
      <c r="H714" s="4">
        <v>3.0</v>
      </c>
      <c r="I714" s="4">
        <v>7.0</v>
      </c>
      <c r="J714" s="4">
        <v>34.0</v>
      </c>
      <c r="K714" s="4" t="s">
        <v>4338</v>
      </c>
      <c r="L714" s="4">
        <v>53.0</v>
      </c>
      <c r="M714" s="5" t="s">
        <v>4339</v>
      </c>
      <c r="N714" s="4" t="s">
        <v>4340</v>
      </c>
      <c r="O714" s="4" t="s">
        <v>26</v>
      </c>
      <c r="P714" s="4" t="s">
        <v>4341</v>
      </c>
      <c r="Q714" s="6" t="s">
        <v>101</v>
      </c>
      <c r="R714" s="6"/>
      <c r="S714" s="3"/>
      <c r="T714" s="3"/>
      <c r="U714" s="3"/>
      <c r="V714" s="3"/>
      <c r="W714" s="3"/>
      <c r="X714" s="3"/>
      <c r="Y714" s="3"/>
    </row>
    <row r="715">
      <c r="A715" s="4" t="s">
        <v>4342</v>
      </c>
      <c r="B715" s="4" t="s">
        <v>4343</v>
      </c>
      <c r="C715" s="4">
        <v>2001.0</v>
      </c>
      <c r="D715" s="4" t="s">
        <v>701</v>
      </c>
      <c r="E715" s="4" t="s">
        <v>32</v>
      </c>
      <c r="F715" s="4">
        <v>4.0</v>
      </c>
      <c r="G715" s="4">
        <v>11.0</v>
      </c>
      <c r="H715" s="4">
        <v>3.0</v>
      </c>
      <c r="I715" s="4">
        <v>249.0</v>
      </c>
      <c r="J715" s="4">
        <v>270.0</v>
      </c>
      <c r="K715" s="4" t="s">
        <v>4344</v>
      </c>
      <c r="L715" s="4">
        <v>88.0</v>
      </c>
      <c r="M715" s="5" t="s">
        <v>4345</v>
      </c>
      <c r="N715" s="4" t="s">
        <v>4346</v>
      </c>
      <c r="O715" s="4" t="s">
        <v>26</v>
      </c>
      <c r="P715" s="4" t="s">
        <v>4347</v>
      </c>
      <c r="Q715" s="6" t="s">
        <v>101</v>
      </c>
      <c r="R715" s="6"/>
      <c r="S715" s="3"/>
      <c r="T715" s="3"/>
      <c r="U715" s="3"/>
      <c r="V715" s="3"/>
      <c r="W715" s="3"/>
      <c r="X715" s="3"/>
      <c r="Y715" s="3"/>
    </row>
    <row r="716">
      <c r="A716" s="4" t="s">
        <v>4342</v>
      </c>
      <c r="B716" s="4" t="s">
        <v>4348</v>
      </c>
      <c r="C716" s="4">
        <v>2018.0</v>
      </c>
      <c r="D716" s="4" t="s">
        <v>701</v>
      </c>
      <c r="E716" s="4" t="s">
        <v>32</v>
      </c>
      <c r="F716" s="4">
        <v>4.0</v>
      </c>
      <c r="G716" s="4">
        <v>28.0</v>
      </c>
      <c r="H716" s="4">
        <v>1.0</v>
      </c>
      <c r="I716" s="4">
        <v>76.0</v>
      </c>
      <c r="J716" s="4">
        <v>103.0</v>
      </c>
      <c r="K716" s="4" t="s">
        <v>4349</v>
      </c>
      <c r="L716" s="4">
        <v>33.0</v>
      </c>
      <c r="M716" s="5" t="s">
        <v>4350</v>
      </c>
      <c r="N716" s="4" t="s">
        <v>4351</v>
      </c>
      <c r="O716" s="4" t="s">
        <v>26</v>
      </c>
      <c r="P716" s="4" t="s">
        <v>4352</v>
      </c>
      <c r="Q716" s="6" t="s">
        <v>101</v>
      </c>
      <c r="R716" s="6"/>
      <c r="S716" s="3"/>
      <c r="T716" s="3"/>
      <c r="U716" s="3"/>
      <c r="V716" s="3"/>
      <c r="W716" s="3"/>
      <c r="X716" s="3"/>
      <c r="Y716" s="3"/>
    </row>
    <row r="717">
      <c r="A717" s="4" t="s">
        <v>4353</v>
      </c>
      <c r="B717" s="4" t="s">
        <v>4354</v>
      </c>
      <c r="C717" s="4">
        <v>2014.0</v>
      </c>
      <c r="D717" s="4" t="s">
        <v>245</v>
      </c>
      <c r="E717" s="4" t="s">
        <v>32</v>
      </c>
      <c r="F717" s="4">
        <v>4.0</v>
      </c>
      <c r="G717" s="4">
        <v>23.0</v>
      </c>
      <c r="H717" s="4">
        <v>1.0</v>
      </c>
      <c r="I717" s="4">
        <v>1.0</v>
      </c>
      <c r="J717" s="4">
        <v>10.0</v>
      </c>
      <c r="K717" s="4" t="s">
        <v>4355</v>
      </c>
      <c r="L717" s="4">
        <v>132.0</v>
      </c>
      <c r="M717" s="5" t="s">
        <v>4356</v>
      </c>
      <c r="N717" s="4" t="s">
        <v>52</v>
      </c>
      <c r="O717" s="4" t="s">
        <v>53</v>
      </c>
      <c r="P717" s="4" t="s">
        <v>4357</v>
      </c>
      <c r="Q717" s="6" t="s">
        <v>28</v>
      </c>
      <c r="R717" s="6"/>
      <c r="S717" s="3"/>
      <c r="T717" s="3"/>
      <c r="U717" s="3"/>
      <c r="V717" s="3"/>
      <c r="W717" s="3"/>
      <c r="X717" s="3"/>
      <c r="Y717" s="3"/>
    </row>
    <row r="718">
      <c r="A718" s="4" t="s">
        <v>4358</v>
      </c>
      <c r="B718" s="4" t="s">
        <v>4359</v>
      </c>
      <c r="C718" s="4">
        <v>2004.0</v>
      </c>
      <c r="D718" s="4" t="s">
        <v>245</v>
      </c>
      <c r="E718" s="4" t="s">
        <v>32</v>
      </c>
      <c r="F718" s="4">
        <v>4.0</v>
      </c>
      <c r="G718" s="4">
        <v>13.0</v>
      </c>
      <c r="H718" s="4">
        <v>2.0</v>
      </c>
      <c r="I718" s="4">
        <v>167.0</v>
      </c>
      <c r="J718" s="4">
        <v>194.0</v>
      </c>
      <c r="K718" s="4" t="s">
        <v>4360</v>
      </c>
      <c r="L718" s="4">
        <v>516.0</v>
      </c>
      <c r="M718" s="5" t="s">
        <v>4361</v>
      </c>
      <c r="N718" s="4" t="s">
        <v>4362</v>
      </c>
      <c r="O718" s="4" t="s">
        <v>26</v>
      </c>
      <c r="P718" s="4" t="s">
        <v>4363</v>
      </c>
      <c r="Q718" s="6" t="s">
        <v>101</v>
      </c>
      <c r="R718" s="6"/>
      <c r="S718" s="3"/>
      <c r="T718" s="3"/>
      <c r="U718" s="3"/>
      <c r="V718" s="3"/>
      <c r="W718" s="3"/>
      <c r="X718" s="3"/>
      <c r="Y718" s="3"/>
    </row>
    <row r="719">
      <c r="A719" s="4" t="s">
        <v>4358</v>
      </c>
      <c r="B719" s="13" t="s">
        <v>4364</v>
      </c>
      <c r="C719" s="4">
        <v>1999.0</v>
      </c>
      <c r="D719" s="4" t="s">
        <v>245</v>
      </c>
      <c r="E719" s="4" t="s">
        <v>32</v>
      </c>
      <c r="F719" s="4">
        <v>4.0</v>
      </c>
      <c r="G719" s="4">
        <v>8.0</v>
      </c>
      <c r="H719" s="4">
        <v>1.0</v>
      </c>
      <c r="I719" s="4">
        <v>29.0</v>
      </c>
      <c r="J719" s="4">
        <v>60.0</v>
      </c>
      <c r="K719" s="4" t="s">
        <v>4365</v>
      </c>
      <c r="L719" s="4">
        <v>144.0</v>
      </c>
      <c r="M719" s="5" t="s">
        <v>4366</v>
      </c>
      <c r="N719" s="4" t="s">
        <v>4367</v>
      </c>
      <c r="O719" s="4" t="s">
        <v>26</v>
      </c>
      <c r="P719" s="4" t="s">
        <v>4368</v>
      </c>
      <c r="Q719" s="6" t="s">
        <v>28</v>
      </c>
      <c r="R719" s="6"/>
      <c r="S719" s="3"/>
      <c r="T719" s="3"/>
      <c r="U719" s="3"/>
      <c r="V719" s="3"/>
      <c r="W719" s="3"/>
      <c r="X719" s="3"/>
      <c r="Y719" s="3"/>
    </row>
    <row r="720">
      <c r="A720" s="4" t="s">
        <v>4369</v>
      </c>
      <c r="B720" s="4" t="s">
        <v>4370</v>
      </c>
      <c r="C720" s="4">
        <v>2020.0</v>
      </c>
      <c r="D720" s="4" t="s">
        <v>337</v>
      </c>
      <c r="E720" s="4" t="s">
        <v>32</v>
      </c>
      <c r="F720" s="4">
        <v>4.0</v>
      </c>
      <c r="G720" s="4">
        <v>35.0</v>
      </c>
      <c r="H720" s="4">
        <v>2.0</v>
      </c>
      <c r="I720" s="4">
        <v>161.0</v>
      </c>
      <c r="J720" s="4">
        <v>178.0</v>
      </c>
      <c r="K720" s="4" t="s">
        <v>4371</v>
      </c>
      <c r="L720" s="4">
        <v>10.0</v>
      </c>
      <c r="M720" s="5" t="s">
        <v>4372</v>
      </c>
      <c r="N720" s="4" t="s">
        <v>4373</v>
      </c>
      <c r="O720" s="4" t="s">
        <v>26</v>
      </c>
      <c r="P720" s="4" t="s">
        <v>4374</v>
      </c>
      <c r="Q720" s="6" t="s">
        <v>28</v>
      </c>
      <c r="R720" s="6"/>
      <c r="S720" s="3"/>
      <c r="T720" s="3"/>
      <c r="U720" s="3"/>
      <c r="V720" s="3"/>
      <c r="W720" s="3"/>
      <c r="X720" s="3"/>
      <c r="Y720" s="3"/>
    </row>
    <row r="721">
      <c r="A721" s="4" t="s">
        <v>4375</v>
      </c>
      <c r="B721" s="4" t="s">
        <v>4376</v>
      </c>
      <c r="C721" s="4">
        <v>2021.0</v>
      </c>
      <c r="D721" s="4" t="s">
        <v>78</v>
      </c>
      <c r="E721" s="4" t="s">
        <v>79</v>
      </c>
      <c r="F721" s="4">
        <v>4.0</v>
      </c>
      <c r="G721" s="4">
        <v>38.0</v>
      </c>
      <c r="H721" s="4">
        <v>6.0</v>
      </c>
      <c r="I721" s="4">
        <v>726.0</v>
      </c>
      <c r="J721" s="4">
        <v>744.0</v>
      </c>
      <c r="K721" s="4" t="s">
        <v>4377</v>
      </c>
      <c r="L721" s="4">
        <v>11.0</v>
      </c>
      <c r="M721" s="5" t="s">
        <v>4378</v>
      </c>
      <c r="N721" s="4" t="s">
        <v>4379</v>
      </c>
      <c r="O721" s="4" t="s">
        <v>26</v>
      </c>
      <c r="P721" s="4" t="s">
        <v>4380</v>
      </c>
      <c r="Q721" s="6" t="s">
        <v>101</v>
      </c>
      <c r="R721" s="7"/>
      <c r="S721" s="3"/>
      <c r="T721" s="3"/>
      <c r="U721" s="3"/>
      <c r="V721" s="3"/>
      <c r="W721" s="3"/>
      <c r="X721" s="3"/>
      <c r="Y721" s="3"/>
    </row>
    <row r="722">
      <c r="A722" s="4" t="s">
        <v>4381</v>
      </c>
      <c r="B722" s="4" t="s">
        <v>4382</v>
      </c>
      <c r="C722" s="4">
        <v>2013.0</v>
      </c>
      <c r="D722" s="4" t="s">
        <v>218</v>
      </c>
      <c r="E722" s="4" t="s">
        <v>219</v>
      </c>
      <c r="F722" s="4" t="s">
        <v>22</v>
      </c>
      <c r="G722" s="4">
        <v>34.0</v>
      </c>
      <c r="H722" s="4">
        <v>12.0</v>
      </c>
      <c r="I722" s="4">
        <v>1389.0</v>
      </c>
      <c r="J722" s="4">
        <v>1410.0</v>
      </c>
      <c r="K722" s="4" t="s">
        <v>4383</v>
      </c>
      <c r="L722" s="4">
        <v>366.0</v>
      </c>
      <c r="M722" s="5" t="s">
        <v>4384</v>
      </c>
      <c r="N722" s="4" t="s">
        <v>4385</v>
      </c>
      <c r="O722" s="4" t="s">
        <v>26</v>
      </c>
      <c r="P722" s="4" t="s">
        <v>4386</v>
      </c>
      <c r="Q722" s="6" t="s">
        <v>101</v>
      </c>
      <c r="R722" s="6"/>
      <c r="S722" s="3"/>
      <c r="T722" s="3"/>
      <c r="U722" s="3"/>
      <c r="V722" s="3"/>
      <c r="W722" s="3"/>
      <c r="X722" s="3"/>
      <c r="Y722" s="3"/>
    </row>
    <row r="723">
      <c r="A723" s="4" t="s">
        <v>4387</v>
      </c>
      <c r="B723" s="4" t="s">
        <v>4388</v>
      </c>
      <c r="C723" s="4">
        <v>2007.0</v>
      </c>
      <c r="D723" s="4" t="s">
        <v>31</v>
      </c>
      <c r="E723" s="4" t="s">
        <v>32</v>
      </c>
      <c r="F723" s="4" t="s">
        <v>22</v>
      </c>
      <c r="G723" s="4">
        <v>31.0</v>
      </c>
      <c r="H723" s="4">
        <v>4.0</v>
      </c>
      <c r="I723" s="4">
        <v>623.0</v>
      </c>
      <c r="J723" s="4">
        <v>656.0</v>
      </c>
      <c r="K723" s="4" t="s">
        <v>4389</v>
      </c>
      <c r="L723" s="4">
        <v>2149.0</v>
      </c>
      <c r="M723" s="5" t="s">
        <v>4390</v>
      </c>
      <c r="N723" s="4" t="s">
        <v>4391</v>
      </c>
      <c r="O723" s="4" t="s">
        <v>26</v>
      </c>
      <c r="P723" s="4" t="s">
        <v>4392</v>
      </c>
      <c r="Q723" s="6" t="s">
        <v>28</v>
      </c>
      <c r="R723" s="3"/>
      <c r="S723" s="3"/>
      <c r="T723" s="3"/>
      <c r="U723" s="3"/>
      <c r="V723" s="3"/>
      <c r="W723" s="3"/>
      <c r="X723" s="3"/>
      <c r="Y723" s="3"/>
    </row>
    <row r="724">
      <c r="A724" s="4" t="s">
        <v>4393</v>
      </c>
      <c r="B724" s="4" t="s">
        <v>4394</v>
      </c>
      <c r="C724" s="4">
        <v>2001.0</v>
      </c>
      <c r="D724" s="4" t="s">
        <v>31</v>
      </c>
      <c r="E724" s="4" t="s">
        <v>32</v>
      </c>
      <c r="F724" s="4" t="s">
        <v>22</v>
      </c>
      <c r="G724" s="4">
        <v>25.0</v>
      </c>
      <c r="H724" s="4">
        <v>4.0</v>
      </c>
      <c r="I724" s="4">
        <v>401.0</v>
      </c>
      <c r="J724" s="4">
        <v>426.0</v>
      </c>
      <c r="K724" s="4" t="s">
        <v>4395</v>
      </c>
      <c r="L724" s="4">
        <v>954.0</v>
      </c>
      <c r="M724" s="5" t="s">
        <v>4396</v>
      </c>
      <c r="N724" s="4" t="s">
        <v>52</v>
      </c>
      <c r="O724" s="4" t="s">
        <v>26</v>
      </c>
      <c r="P724" s="4" t="s">
        <v>4397</v>
      </c>
      <c r="Q724" s="6" t="s">
        <v>28</v>
      </c>
      <c r="R724" s="3"/>
      <c r="S724" s="3"/>
      <c r="T724" s="3"/>
      <c r="U724" s="3"/>
      <c r="V724" s="3"/>
      <c r="W724" s="3"/>
      <c r="X724" s="3"/>
      <c r="Y724" s="3"/>
    </row>
    <row r="725">
      <c r="A725" s="4" t="s">
        <v>4398</v>
      </c>
      <c r="B725" s="4" t="s">
        <v>4399</v>
      </c>
      <c r="C725" s="4">
        <v>2005.0</v>
      </c>
      <c r="D725" s="4" t="s">
        <v>31</v>
      </c>
      <c r="E725" s="4" t="s">
        <v>32</v>
      </c>
      <c r="F725" s="4" t="s">
        <v>22</v>
      </c>
      <c r="G725" s="4">
        <v>29.0</v>
      </c>
      <c r="H725" s="4">
        <v>4.0</v>
      </c>
      <c r="I725" s="4">
        <v>747.0</v>
      </c>
      <c r="J725" s="4">
        <v>776.0</v>
      </c>
      <c r="K725" s="4" t="s">
        <v>4400</v>
      </c>
      <c r="L725" s="4">
        <v>513.0</v>
      </c>
      <c r="M725" s="5" t="s">
        <v>4401</v>
      </c>
      <c r="N725" s="4" t="s">
        <v>4402</v>
      </c>
      <c r="O725" s="4" t="s">
        <v>26</v>
      </c>
      <c r="P725" s="4" t="s">
        <v>4403</v>
      </c>
      <c r="Q725" s="6" t="s">
        <v>101</v>
      </c>
      <c r="R725" s="6"/>
      <c r="S725" s="3"/>
      <c r="T725" s="3"/>
      <c r="U725" s="3"/>
      <c r="V725" s="3"/>
      <c r="W725" s="3"/>
      <c r="X725" s="3"/>
      <c r="Y725" s="3"/>
    </row>
    <row r="726">
      <c r="A726" s="4" t="s">
        <v>4404</v>
      </c>
      <c r="B726" s="4" t="s">
        <v>4405</v>
      </c>
      <c r="C726" s="4">
        <v>2014.0</v>
      </c>
      <c r="D726" s="4" t="s">
        <v>71</v>
      </c>
      <c r="E726" s="4" t="s">
        <v>32</v>
      </c>
      <c r="F726" s="4">
        <v>4.0</v>
      </c>
      <c r="G726" s="4">
        <v>23.0</v>
      </c>
      <c r="H726" s="4">
        <v>6.0</v>
      </c>
      <c r="I726" s="4">
        <v>616.0</v>
      </c>
      <c r="J726" s="4">
        <v>628.0</v>
      </c>
      <c r="K726" s="4" t="s">
        <v>4406</v>
      </c>
      <c r="L726" s="4">
        <v>20.0</v>
      </c>
      <c r="M726" s="5" t="s">
        <v>4407</v>
      </c>
      <c r="N726" s="4" t="s">
        <v>4408</v>
      </c>
      <c r="O726" s="4" t="s">
        <v>26</v>
      </c>
      <c r="P726" s="4" t="s">
        <v>4409</v>
      </c>
      <c r="Q726" s="6" t="s">
        <v>101</v>
      </c>
      <c r="R726" s="6"/>
      <c r="S726" s="3"/>
      <c r="T726" s="3"/>
      <c r="U726" s="3"/>
      <c r="V726" s="3"/>
      <c r="W726" s="3"/>
      <c r="X726" s="3"/>
      <c r="Y726" s="3"/>
    </row>
    <row r="727">
      <c r="A727" s="4" t="s">
        <v>4410</v>
      </c>
      <c r="B727" s="4" t="s">
        <v>4411</v>
      </c>
      <c r="C727" s="4">
        <v>2020.0</v>
      </c>
      <c r="D727" s="4" t="s">
        <v>71</v>
      </c>
      <c r="E727" s="4" t="s">
        <v>32</v>
      </c>
      <c r="F727" s="4">
        <v>4.0</v>
      </c>
      <c r="G727" s="4">
        <v>29.0</v>
      </c>
      <c r="H727" s="4">
        <v>2.0</v>
      </c>
      <c r="I727" s="4">
        <v>114.0</v>
      </c>
      <c r="J727" s="4">
        <v>133.0</v>
      </c>
      <c r="K727" s="4" t="s">
        <v>4412</v>
      </c>
      <c r="L727" s="4">
        <v>2.0</v>
      </c>
      <c r="M727" s="5" t="s">
        <v>4413</v>
      </c>
      <c r="N727" s="4" t="s">
        <v>4414</v>
      </c>
      <c r="O727" s="4" t="s">
        <v>26</v>
      </c>
      <c r="P727" s="4" t="s">
        <v>4415</v>
      </c>
      <c r="Q727" s="6" t="s">
        <v>28</v>
      </c>
      <c r="R727" s="6"/>
      <c r="S727" s="3"/>
      <c r="T727" s="3"/>
      <c r="U727" s="3"/>
      <c r="V727" s="3"/>
      <c r="W727" s="3"/>
      <c r="X727" s="3"/>
      <c r="Y727" s="3"/>
    </row>
    <row r="728">
      <c r="A728" s="4" t="s">
        <v>4416</v>
      </c>
      <c r="B728" s="4" t="s">
        <v>4417</v>
      </c>
      <c r="C728" s="4">
        <v>2014.0</v>
      </c>
      <c r="D728" s="4" t="s">
        <v>71</v>
      </c>
      <c r="E728" s="4" t="s">
        <v>32</v>
      </c>
      <c r="F728" s="4">
        <v>4.0</v>
      </c>
      <c r="G728" s="4">
        <v>23.0</v>
      </c>
      <c r="H728" s="4">
        <v>5.0</v>
      </c>
      <c r="I728" s="4">
        <v>571.0</v>
      </c>
      <c r="J728" s="4">
        <v>592.0</v>
      </c>
      <c r="K728" s="4" t="s">
        <v>4418</v>
      </c>
      <c r="L728" s="4">
        <v>78.0</v>
      </c>
      <c r="M728" s="5" t="s">
        <v>4419</v>
      </c>
      <c r="N728" s="4" t="s">
        <v>4420</v>
      </c>
      <c r="O728" s="4" t="s">
        <v>26</v>
      </c>
      <c r="P728" s="4" t="s">
        <v>4421</v>
      </c>
      <c r="Q728" s="6" t="s">
        <v>28</v>
      </c>
      <c r="R728" s="6"/>
      <c r="S728" s="3"/>
      <c r="T728" s="3"/>
      <c r="U728" s="3"/>
      <c r="V728" s="3"/>
      <c r="W728" s="3"/>
      <c r="X728" s="3"/>
      <c r="Y728" s="3"/>
    </row>
    <row r="729">
      <c r="A729" s="4" t="s">
        <v>4422</v>
      </c>
      <c r="B729" s="4" t="s">
        <v>4423</v>
      </c>
      <c r="C729" s="4">
        <v>2022.0</v>
      </c>
      <c r="D729" s="4" t="s">
        <v>71</v>
      </c>
      <c r="E729" s="4" t="s">
        <v>32</v>
      </c>
      <c r="F729" s="4">
        <v>4.0</v>
      </c>
      <c r="G729" s="4">
        <v>31.0</v>
      </c>
      <c r="H729" s="4">
        <v>6.0</v>
      </c>
      <c r="I729" s="4">
        <v>653.0</v>
      </c>
      <c r="J729" s="4">
        <v>661.0</v>
      </c>
      <c r="K729" s="4" t="s">
        <v>4424</v>
      </c>
      <c r="L729" s="4">
        <v>3.0</v>
      </c>
      <c r="M729" s="5" t="s">
        <v>4425</v>
      </c>
      <c r="N729" s="4" t="s">
        <v>4426</v>
      </c>
      <c r="O729" s="4" t="s">
        <v>26</v>
      </c>
      <c r="P729" s="4" t="s">
        <v>4427</v>
      </c>
      <c r="Q729" s="6" t="s">
        <v>101</v>
      </c>
      <c r="R729" s="6"/>
      <c r="S729" s="3"/>
      <c r="T729" s="3"/>
      <c r="U729" s="3"/>
      <c r="V729" s="3"/>
      <c r="W729" s="3"/>
      <c r="X729" s="3"/>
      <c r="Y729" s="3"/>
    </row>
    <row r="730">
      <c r="A730" s="4" t="s">
        <v>4428</v>
      </c>
      <c r="B730" s="4" t="s">
        <v>4429</v>
      </c>
      <c r="C730" s="4">
        <v>2010.0</v>
      </c>
      <c r="D730" s="4" t="s">
        <v>462</v>
      </c>
      <c r="E730" s="4" t="s">
        <v>463</v>
      </c>
      <c r="F730" s="4">
        <v>4.0</v>
      </c>
      <c r="G730" s="4">
        <v>21.0</v>
      </c>
      <c r="H730" s="4">
        <v>3.0</v>
      </c>
      <c r="I730" s="4">
        <v>736.0</v>
      </c>
      <c r="J730" s="4">
        <v>753.0</v>
      </c>
      <c r="K730" s="4" t="s">
        <v>4430</v>
      </c>
      <c r="L730" s="4">
        <v>46.0</v>
      </c>
      <c r="M730" s="5" t="s">
        <v>4431</v>
      </c>
      <c r="N730" s="4" t="s">
        <v>4432</v>
      </c>
      <c r="O730" s="4" t="s">
        <v>26</v>
      </c>
      <c r="P730" s="4" t="s">
        <v>4433</v>
      </c>
      <c r="Q730" s="6" t="s">
        <v>28</v>
      </c>
      <c r="R730" s="6"/>
      <c r="S730" s="3"/>
      <c r="T730" s="3"/>
      <c r="U730" s="3"/>
      <c r="V730" s="3"/>
      <c r="W730" s="3"/>
      <c r="X730" s="3"/>
      <c r="Y730" s="3"/>
    </row>
    <row r="731">
      <c r="A731" s="4" t="s">
        <v>4434</v>
      </c>
      <c r="B731" s="4" t="s">
        <v>4435</v>
      </c>
      <c r="C731" s="4">
        <v>2014.0</v>
      </c>
      <c r="D731" s="4" t="s">
        <v>245</v>
      </c>
      <c r="E731" s="4" t="s">
        <v>32</v>
      </c>
      <c r="F731" s="4">
        <v>4.0</v>
      </c>
      <c r="G731" s="4">
        <v>23.0</v>
      </c>
      <c r="H731" s="4">
        <v>4.0</v>
      </c>
      <c r="I731" s="4">
        <v>270.0</v>
      </c>
      <c r="J731" s="4">
        <v>283.0</v>
      </c>
      <c r="K731" s="4" t="s">
        <v>4436</v>
      </c>
      <c r="L731" s="4">
        <v>57.0</v>
      </c>
      <c r="M731" s="5" t="s">
        <v>4437</v>
      </c>
      <c r="N731" s="4" t="s">
        <v>4438</v>
      </c>
      <c r="O731" s="4" t="s">
        <v>26</v>
      </c>
      <c r="P731" s="4" t="s">
        <v>4439</v>
      </c>
      <c r="Q731" s="6" t="s">
        <v>28</v>
      </c>
      <c r="R731" s="6"/>
      <c r="S731" s="3"/>
      <c r="T731" s="3"/>
      <c r="U731" s="3"/>
      <c r="V731" s="3"/>
      <c r="W731" s="3"/>
      <c r="X731" s="3"/>
      <c r="Y731" s="3"/>
    </row>
    <row r="732">
      <c r="A732" s="4" t="s">
        <v>4440</v>
      </c>
      <c r="B732" s="4" t="s">
        <v>4441</v>
      </c>
      <c r="C732" s="4">
        <v>2015.0</v>
      </c>
      <c r="D732" s="4" t="s">
        <v>137</v>
      </c>
      <c r="E732" s="4" t="s">
        <v>32</v>
      </c>
      <c r="F732" s="4">
        <v>4.0</v>
      </c>
      <c r="G732" s="4">
        <v>32.0</v>
      </c>
      <c r="H732" s="4">
        <v>4.0</v>
      </c>
      <c r="I732" s="4">
        <v>179.0</v>
      </c>
      <c r="J732" s="4">
        <v>214.0</v>
      </c>
      <c r="K732" s="4" t="s">
        <v>4442</v>
      </c>
      <c r="L732" s="4">
        <v>164.0</v>
      </c>
      <c r="M732" s="5" t="s">
        <v>4443</v>
      </c>
      <c r="N732" s="4" t="s">
        <v>4444</v>
      </c>
      <c r="O732" s="4" t="s">
        <v>26</v>
      </c>
      <c r="P732" s="4" t="s">
        <v>4445</v>
      </c>
      <c r="Q732" s="6" t="s">
        <v>28</v>
      </c>
      <c r="R732" s="6"/>
      <c r="S732" s="3"/>
      <c r="T732" s="3"/>
      <c r="U732" s="3"/>
      <c r="V732" s="3"/>
      <c r="W732" s="3"/>
      <c r="X732" s="3"/>
      <c r="Y732" s="3"/>
    </row>
    <row r="733">
      <c r="A733" s="4" t="s">
        <v>4446</v>
      </c>
      <c r="B733" s="4" t="s">
        <v>4447</v>
      </c>
      <c r="C733" s="4">
        <v>1993.0</v>
      </c>
      <c r="D733" s="4" t="s">
        <v>245</v>
      </c>
      <c r="E733" s="4" t="s">
        <v>32</v>
      </c>
      <c r="F733" s="4">
        <v>4.0</v>
      </c>
      <c r="G733" s="4">
        <v>2.0</v>
      </c>
      <c r="H733" s="4">
        <v>4.0</v>
      </c>
      <c r="I733" s="4">
        <v>320.0</v>
      </c>
      <c r="J733" s="4">
        <v>334.0</v>
      </c>
      <c r="K733" s="4" t="s">
        <v>4448</v>
      </c>
      <c r="L733" s="4">
        <v>30.0</v>
      </c>
      <c r="M733" s="5" t="s">
        <v>4449</v>
      </c>
      <c r="N733" s="4" t="s">
        <v>4450</v>
      </c>
      <c r="O733" s="4" t="s">
        <v>26</v>
      </c>
      <c r="P733" s="4" t="s">
        <v>4451</v>
      </c>
      <c r="Q733" s="6" t="s">
        <v>28</v>
      </c>
      <c r="R733" s="6"/>
      <c r="S733" s="3"/>
      <c r="T733" s="3"/>
      <c r="U733" s="3"/>
      <c r="V733" s="3"/>
      <c r="W733" s="3"/>
      <c r="X733" s="3"/>
      <c r="Y733" s="3"/>
    </row>
    <row r="734">
      <c r="A734" s="4" t="s">
        <v>4452</v>
      </c>
      <c r="B734" s="4" t="s">
        <v>4453</v>
      </c>
      <c r="C734" s="4">
        <v>2017.0</v>
      </c>
      <c r="D734" s="4" t="s">
        <v>71</v>
      </c>
      <c r="E734" s="4" t="s">
        <v>32</v>
      </c>
      <c r="F734" s="4">
        <v>4.0</v>
      </c>
      <c r="G734" s="4">
        <v>26.0</v>
      </c>
      <c r="H734" s="4">
        <v>2.0</v>
      </c>
      <c r="I734" s="4">
        <v>164.0</v>
      </c>
      <c r="J734" s="4">
        <v>184.0</v>
      </c>
      <c r="K734" s="4" t="s">
        <v>4454</v>
      </c>
      <c r="L734" s="4">
        <v>7.0</v>
      </c>
      <c r="M734" s="5" t="s">
        <v>4455</v>
      </c>
      <c r="N734" s="4" t="s">
        <v>4456</v>
      </c>
      <c r="O734" s="4" t="s">
        <v>26</v>
      </c>
      <c r="P734" s="4" t="s">
        <v>4457</v>
      </c>
      <c r="Q734" s="6" t="s">
        <v>28</v>
      </c>
      <c r="R734" s="6"/>
      <c r="S734" s="3"/>
      <c r="T734" s="3"/>
      <c r="U734" s="3"/>
      <c r="V734" s="3"/>
      <c r="W734" s="3"/>
      <c r="X734" s="3"/>
      <c r="Y734" s="3"/>
    </row>
    <row r="735">
      <c r="A735" s="4" t="s">
        <v>4458</v>
      </c>
      <c r="B735" s="4" t="s">
        <v>4459</v>
      </c>
      <c r="C735" s="4">
        <v>2021.0</v>
      </c>
      <c r="D735" s="4" t="s">
        <v>87</v>
      </c>
      <c r="E735" s="4" t="s">
        <v>88</v>
      </c>
      <c r="F735" s="4">
        <v>4.0</v>
      </c>
      <c r="G735" s="4">
        <v>41.0</v>
      </c>
      <c r="H735" s="4">
        <v>3.0</v>
      </c>
      <c r="I735" s="4">
        <v>206.0</v>
      </c>
      <c r="J735" s="4">
        <v>226.0</v>
      </c>
      <c r="K735" s="4" t="s">
        <v>4460</v>
      </c>
      <c r="L735" s="4">
        <v>13.0</v>
      </c>
      <c r="M735" s="5" t="s">
        <v>4461</v>
      </c>
      <c r="N735" s="4" t="s">
        <v>4462</v>
      </c>
      <c r="O735" s="4" t="s">
        <v>26</v>
      </c>
      <c r="P735" s="4" t="s">
        <v>4463</v>
      </c>
      <c r="Q735" s="6" t="s">
        <v>28</v>
      </c>
      <c r="R735" s="6"/>
      <c r="S735" s="3"/>
      <c r="T735" s="3"/>
      <c r="U735" s="3"/>
      <c r="V735" s="3"/>
      <c r="W735" s="3"/>
      <c r="X735" s="3"/>
      <c r="Y735" s="3"/>
    </row>
    <row r="736">
      <c r="A736" s="4" t="s">
        <v>4464</v>
      </c>
      <c r="B736" s="4" t="s">
        <v>4465</v>
      </c>
      <c r="C736" s="4">
        <v>2009.0</v>
      </c>
      <c r="D736" s="4" t="s">
        <v>47</v>
      </c>
      <c r="E736" s="4" t="s">
        <v>32</v>
      </c>
      <c r="F736" s="4" t="s">
        <v>22</v>
      </c>
      <c r="G736" s="4">
        <v>20.0</v>
      </c>
      <c r="H736" s="4">
        <v>2.0</v>
      </c>
      <c r="I736" s="4">
        <v>159.0</v>
      </c>
      <c r="J736" s="4">
        <v>179.0</v>
      </c>
      <c r="K736" s="4" t="s">
        <v>4466</v>
      </c>
      <c r="L736" s="4">
        <v>275.0</v>
      </c>
      <c r="M736" s="5" t="s">
        <v>4467</v>
      </c>
      <c r="N736" s="4" t="s">
        <v>4468</v>
      </c>
      <c r="O736" s="4" t="s">
        <v>26</v>
      </c>
      <c r="P736" s="4" t="s">
        <v>4469</v>
      </c>
      <c r="Q736" s="6" t="s">
        <v>28</v>
      </c>
      <c r="R736" s="6"/>
      <c r="S736" s="3"/>
      <c r="T736" s="3"/>
      <c r="U736" s="3"/>
      <c r="V736" s="3"/>
      <c r="W736" s="3"/>
      <c r="X736" s="3"/>
      <c r="Y736" s="3"/>
    </row>
    <row r="737">
      <c r="A737" s="4" t="s">
        <v>4470</v>
      </c>
      <c r="B737" s="4" t="s">
        <v>4471</v>
      </c>
      <c r="C737" s="4">
        <v>2006.0</v>
      </c>
      <c r="D737" s="4" t="s">
        <v>71</v>
      </c>
      <c r="E737" s="4" t="s">
        <v>32</v>
      </c>
      <c r="F737" s="4">
        <v>4.0</v>
      </c>
      <c r="G737" s="4">
        <v>15.0</v>
      </c>
      <c r="H737" s="4">
        <v>5.0</v>
      </c>
      <c r="I737" s="4">
        <v>500.0</v>
      </c>
      <c r="J737" s="4">
        <v>510.0</v>
      </c>
      <c r="K737" s="4" t="s">
        <v>4472</v>
      </c>
      <c r="L737" s="4">
        <v>78.0</v>
      </c>
      <c r="M737" s="5" t="s">
        <v>4473</v>
      </c>
      <c r="N737" s="4" t="s">
        <v>4474</v>
      </c>
      <c r="O737" s="4" t="s">
        <v>429</v>
      </c>
      <c r="P737" s="4" t="s">
        <v>4475</v>
      </c>
      <c r="Q737" s="6" t="s">
        <v>101</v>
      </c>
      <c r="R737" s="6"/>
      <c r="S737" s="3"/>
      <c r="T737" s="3"/>
      <c r="U737" s="3"/>
      <c r="V737" s="3"/>
      <c r="W737" s="3"/>
      <c r="X737" s="3"/>
      <c r="Y737" s="3"/>
    </row>
    <row r="738">
      <c r="A738" s="4" t="s">
        <v>4476</v>
      </c>
      <c r="B738" s="4" t="s">
        <v>4477</v>
      </c>
      <c r="C738" s="4">
        <v>1998.0</v>
      </c>
      <c r="D738" s="4" t="s">
        <v>337</v>
      </c>
      <c r="E738" s="4" t="s">
        <v>32</v>
      </c>
      <c r="F738" s="4">
        <v>4.0</v>
      </c>
      <c r="G738" s="4">
        <v>13.0</v>
      </c>
      <c r="H738" s="4">
        <v>1.0</v>
      </c>
      <c r="I738" s="4">
        <v>55.0</v>
      </c>
      <c r="J738" s="4">
        <v>66.0</v>
      </c>
      <c r="K738" s="4" t="s">
        <v>4478</v>
      </c>
      <c r="L738" s="4">
        <v>9.0</v>
      </c>
      <c r="M738" s="5" t="s">
        <v>4479</v>
      </c>
      <c r="N738" s="4" t="s">
        <v>4480</v>
      </c>
      <c r="O738" s="4" t="s">
        <v>26</v>
      </c>
      <c r="P738" s="4" t="s">
        <v>4481</v>
      </c>
      <c r="Q738" s="6" t="s">
        <v>28</v>
      </c>
      <c r="R738" s="6"/>
      <c r="S738" s="3"/>
      <c r="T738" s="3"/>
      <c r="U738" s="3"/>
      <c r="V738" s="3"/>
      <c r="W738" s="3"/>
      <c r="X738" s="3"/>
      <c r="Y738" s="3"/>
    </row>
    <row r="739">
      <c r="A739" s="4" t="s">
        <v>4482</v>
      </c>
      <c r="B739" s="4" t="s">
        <v>4483</v>
      </c>
      <c r="C739" s="4">
        <v>2012.0</v>
      </c>
      <c r="D739" s="4" t="s">
        <v>265</v>
      </c>
      <c r="E739" s="4" t="s">
        <v>266</v>
      </c>
      <c r="F739" s="4">
        <v>4.0</v>
      </c>
      <c r="G739" s="4">
        <v>6.0</v>
      </c>
      <c r="H739" s="4">
        <v>1.0</v>
      </c>
      <c r="I739" s="4">
        <v>18.0</v>
      </c>
      <c r="J739" s="4">
        <v>41.0</v>
      </c>
      <c r="K739" s="4" t="s">
        <v>4484</v>
      </c>
      <c r="L739" s="4">
        <v>201.0</v>
      </c>
      <c r="M739" s="5" t="s">
        <v>4485</v>
      </c>
      <c r="N739" s="4" t="s">
        <v>4486</v>
      </c>
      <c r="O739" s="4" t="s">
        <v>26</v>
      </c>
      <c r="P739" s="4" t="s">
        <v>4487</v>
      </c>
      <c r="Q739" s="6" t="s">
        <v>28</v>
      </c>
      <c r="R739" s="7" t="s">
        <v>128</v>
      </c>
      <c r="S739" s="3"/>
      <c r="T739" s="3"/>
      <c r="U739" s="3"/>
      <c r="V739" s="3"/>
      <c r="W739" s="3"/>
      <c r="X739" s="3"/>
      <c r="Y739" s="3"/>
    </row>
    <row r="740">
      <c r="A740" s="4" t="s">
        <v>4488</v>
      </c>
      <c r="B740" s="4" t="s">
        <v>4489</v>
      </c>
      <c r="C740" s="4">
        <v>2014.0</v>
      </c>
      <c r="D740" s="4" t="s">
        <v>95</v>
      </c>
      <c r="E740" s="4" t="s">
        <v>96</v>
      </c>
      <c r="F740" s="4">
        <v>4.0</v>
      </c>
      <c r="G740" s="4">
        <v>35.0</v>
      </c>
      <c r="H740" s="4">
        <v>4.0</v>
      </c>
      <c r="I740" s="4">
        <v>613.0</v>
      </c>
      <c r="J740" s="4">
        <v>634.0</v>
      </c>
      <c r="K740" s="4" t="s">
        <v>4490</v>
      </c>
      <c r="L740" s="4">
        <v>39.0</v>
      </c>
      <c r="M740" s="5" t="s">
        <v>4491</v>
      </c>
      <c r="N740" s="4" t="s">
        <v>4492</v>
      </c>
      <c r="O740" s="4" t="s">
        <v>26</v>
      </c>
      <c r="P740" s="4" t="s">
        <v>4493</v>
      </c>
      <c r="Q740" s="6" t="s">
        <v>28</v>
      </c>
      <c r="R740" s="7" t="s">
        <v>128</v>
      </c>
      <c r="S740" s="3"/>
      <c r="T740" s="3"/>
      <c r="U740" s="3"/>
      <c r="V740" s="3"/>
      <c r="W740" s="3"/>
      <c r="X740" s="3"/>
      <c r="Y740" s="3"/>
    </row>
    <row r="741">
      <c r="A741" s="4" t="s">
        <v>4494</v>
      </c>
      <c r="B741" s="4" t="s">
        <v>4495</v>
      </c>
      <c r="C741" s="4">
        <v>2016.0</v>
      </c>
      <c r="D741" s="4" t="s">
        <v>87</v>
      </c>
      <c r="E741" s="4" t="s">
        <v>88</v>
      </c>
      <c r="F741" s="4">
        <v>4.0</v>
      </c>
      <c r="G741" s="4">
        <v>36.0</v>
      </c>
      <c r="H741" s="4">
        <v>11.0</v>
      </c>
      <c r="I741" s="4">
        <v>1458.0</v>
      </c>
      <c r="J741" s="4">
        <v>1481.0</v>
      </c>
      <c r="K741" s="4" t="s">
        <v>4496</v>
      </c>
      <c r="L741" s="4">
        <v>0.0</v>
      </c>
      <c r="M741" s="5" t="s">
        <v>4497</v>
      </c>
      <c r="N741" s="4" t="s">
        <v>4498</v>
      </c>
      <c r="O741" s="4" t="s">
        <v>26</v>
      </c>
      <c r="P741" s="4" t="s">
        <v>4499</v>
      </c>
      <c r="Q741" s="6" t="s">
        <v>28</v>
      </c>
      <c r="R741" s="6"/>
      <c r="S741" s="3"/>
      <c r="T741" s="3"/>
      <c r="U741" s="3"/>
      <c r="V741" s="3"/>
      <c r="W741" s="3"/>
      <c r="X741" s="3"/>
      <c r="Y741" s="3"/>
    </row>
    <row r="742">
      <c r="A742" s="4" t="s">
        <v>4500</v>
      </c>
      <c r="B742" s="4" t="s">
        <v>4501</v>
      </c>
      <c r="C742" s="4">
        <v>2021.0</v>
      </c>
      <c r="D742" s="4" t="s">
        <v>2696</v>
      </c>
      <c r="E742" s="4" t="s">
        <v>145</v>
      </c>
      <c r="F742" s="4" t="s">
        <v>22</v>
      </c>
      <c r="G742" s="4">
        <v>85.0</v>
      </c>
      <c r="H742" s="4">
        <v>1.0</v>
      </c>
      <c r="I742" s="4">
        <v>131.0</v>
      </c>
      <c r="J742" s="4">
        <v>151.0</v>
      </c>
      <c r="K742" s="4" t="s">
        <v>4502</v>
      </c>
      <c r="L742" s="4">
        <v>132.0</v>
      </c>
      <c r="M742" s="5" t="s">
        <v>4503</v>
      </c>
      <c r="N742" s="4" t="s">
        <v>4504</v>
      </c>
      <c r="O742" s="4" t="s">
        <v>26</v>
      </c>
      <c r="P742" s="4" t="s">
        <v>4505</v>
      </c>
      <c r="Q742" s="6" t="s">
        <v>101</v>
      </c>
      <c r="R742" s="7"/>
      <c r="S742" s="3"/>
      <c r="T742" s="3"/>
      <c r="U742" s="3"/>
      <c r="V742" s="3"/>
      <c r="W742" s="3"/>
      <c r="X742" s="3"/>
      <c r="Y742" s="3"/>
    </row>
    <row r="743">
      <c r="A743" s="4" t="s">
        <v>4506</v>
      </c>
      <c r="B743" s="4" t="s">
        <v>4507</v>
      </c>
      <c r="C743" s="4">
        <v>2015.0</v>
      </c>
      <c r="D743" s="4" t="s">
        <v>104</v>
      </c>
      <c r="E743" s="4" t="s">
        <v>64</v>
      </c>
      <c r="F743" s="4">
        <v>4.0</v>
      </c>
      <c r="G743" s="4">
        <v>244.0</v>
      </c>
      <c r="H743" s="4">
        <v>2.0</v>
      </c>
      <c r="I743" s="4">
        <v>637.0</v>
      </c>
      <c r="J743" s="4">
        <v>647.0</v>
      </c>
      <c r="K743" s="4" t="s">
        <v>4508</v>
      </c>
      <c r="L743" s="4">
        <v>18.0</v>
      </c>
      <c r="M743" s="5" t="s">
        <v>4509</v>
      </c>
      <c r="N743" s="4" t="s">
        <v>4510</v>
      </c>
      <c r="O743" s="4" t="s">
        <v>26</v>
      </c>
      <c r="P743" s="4" t="s">
        <v>4511</v>
      </c>
      <c r="Q743" s="6" t="s">
        <v>101</v>
      </c>
      <c r="R743" s="6"/>
      <c r="S743" s="3"/>
      <c r="T743" s="3"/>
      <c r="U743" s="3"/>
      <c r="V743" s="3"/>
      <c r="W743" s="3"/>
      <c r="X743" s="3"/>
      <c r="Y743" s="3"/>
    </row>
    <row r="744">
      <c r="A744" s="4" t="s">
        <v>4512</v>
      </c>
      <c r="B744" s="4" t="s">
        <v>4513</v>
      </c>
      <c r="C744" s="4">
        <v>2020.0</v>
      </c>
      <c r="D744" s="4" t="s">
        <v>310</v>
      </c>
      <c r="E744" s="4" t="s">
        <v>32</v>
      </c>
      <c r="F744" s="4" t="s">
        <v>22</v>
      </c>
      <c r="G744" s="4">
        <v>21.0</v>
      </c>
      <c r="H744" s="4">
        <v>6.0</v>
      </c>
      <c r="I744" s="4">
        <v>1486.0</v>
      </c>
      <c r="J744" s="4">
        <v>1506.0</v>
      </c>
      <c r="K744" s="4" t="s">
        <v>4514</v>
      </c>
      <c r="L744" s="4">
        <v>1.0</v>
      </c>
      <c r="M744" s="5" t="s">
        <v>4515</v>
      </c>
      <c r="N744" s="4" t="s">
        <v>4516</v>
      </c>
      <c r="O744" s="4" t="s">
        <v>26</v>
      </c>
      <c r="P744" s="4" t="s">
        <v>4517</v>
      </c>
      <c r="Q744" s="6" t="s">
        <v>28</v>
      </c>
      <c r="R744" s="6"/>
      <c r="S744" s="3"/>
      <c r="T744" s="3"/>
      <c r="U744" s="3"/>
      <c r="V744" s="3"/>
      <c r="W744" s="3"/>
      <c r="X744" s="3"/>
      <c r="Y744" s="3"/>
    </row>
    <row r="745">
      <c r="A745" s="4" t="s">
        <v>4518</v>
      </c>
      <c r="B745" s="4" t="s">
        <v>4519</v>
      </c>
      <c r="C745" s="4">
        <v>2022.0</v>
      </c>
      <c r="D745" s="4" t="s">
        <v>273</v>
      </c>
      <c r="E745" s="4" t="s">
        <v>88</v>
      </c>
      <c r="F745" s="4" t="s">
        <v>22</v>
      </c>
      <c r="G745" s="9"/>
      <c r="H745" s="9"/>
      <c r="I745" s="9"/>
      <c r="J745" s="9"/>
      <c r="K745" s="4" t="s">
        <v>4520</v>
      </c>
      <c r="L745" s="4">
        <v>0.0</v>
      </c>
      <c r="M745" s="5" t="s">
        <v>4521</v>
      </c>
      <c r="N745" s="4" t="s">
        <v>4522</v>
      </c>
      <c r="O745" s="4" t="s">
        <v>26</v>
      </c>
      <c r="P745" s="4" t="s">
        <v>4523</v>
      </c>
      <c r="Q745" s="6" t="s">
        <v>101</v>
      </c>
      <c r="R745" s="7"/>
      <c r="S745" s="3"/>
      <c r="T745" s="3"/>
      <c r="U745" s="3"/>
      <c r="V745" s="3"/>
      <c r="W745" s="3"/>
      <c r="X745" s="3"/>
      <c r="Y745" s="3"/>
    </row>
    <row r="746">
      <c r="A746" s="4" t="s">
        <v>4524</v>
      </c>
      <c r="B746" s="4" t="s">
        <v>4525</v>
      </c>
      <c r="C746" s="4">
        <v>2010.0</v>
      </c>
      <c r="D746" s="4" t="s">
        <v>245</v>
      </c>
      <c r="E746" s="4" t="s">
        <v>32</v>
      </c>
      <c r="F746" s="4">
        <v>4.0</v>
      </c>
      <c r="G746" s="4">
        <v>19.0</v>
      </c>
      <c r="H746" s="4">
        <v>2.0</v>
      </c>
      <c r="I746" s="4">
        <v>96.0</v>
      </c>
      <c r="J746" s="4">
        <v>108.0</v>
      </c>
      <c r="K746" s="4" t="s">
        <v>4526</v>
      </c>
      <c r="L746" s="4">
        <v>50.0</v>
      </c>
      <c r="M746" s="5" t="s">
        <v>4527</v>
      </c>
      <c r="N746" s="4" t="s">
        <v>4528</v>
      </c>
      <c r="O746" s="4" t="s">
        <v>26</v>
      </c>
      <c r="P746" s="4" t="s">
        <v>4529</v>
      </c>
      <c r="Q746" s="6" t="s">
        <v>28</v>
      </c>
      <c r="R746" s="6"/>
      <c r="S746" s="3"/>
      <c r="T746" s="3"/>
      <c r="U746" s="3"/>
      <c r="V746" s="3"/>
      <c r="W746" s="3"/>
      <c r="X746" s="3"/>
      <c r="Y746" s="3"/>
    </row>
    <row r="747">
      <c r="A747" s="4" t="s">
        <v>4530</v>
      </c>
      <c r="B747" s="4" t="s">
        <v>4531</v>
      </c>
      <c r="C747" s="4">
        <v>2011.0</v>
      </c>
      <c r="D747" s="4" t="s">
        <v>137</v>
      </c>
      <c r="E747" s="4" t="s">
        <v>32</v>
      </c>
      <c r="F747" s="4">
        <v>4.0</v>
      </c>
      <c r="G747" s="4">
        <v>27.0</v>
      </c>
      <c r="H747" s="4">
        <v>4.0</v>
      </c>
      <c r="I747" s="4">
        <v>99.0</v>
      </c>
      <c r="J747" s="4">
        <v>128.0</v>
      </c>
      <c r="K747" s="4" t="s">
        <v>4532</v>
      </c>
      <c r="L747" s="4">
        <v>34.0</v>
      </c>
      <c r="M747" s="5" t="s">
        <v>4533</v>
      </c>
      <c r="N747" s="4" t="s">
        <v>4534</v>
      </c>
      <c r="O747" s="4" t="s">
        <v>26</v>
      </c>
      <c r="P747" s="4" t="s">
        <v>4535</v>
      </c>
      <c r="Q747" s="6" t="s">
        <v>28</v>
      </c>
      <c r="R747" s="6"/>
      <c r="S747" s="3"/>
      <c r="T747" s="3"/>
      <c r="U747" s="3"/>
      <c r="V747" s="3"/>
      <c r="W747" s="3"/>
      <c r="X747" s="3"/>
      <c r="Y747" s="3"/>
    </row>
    <row r="748">
      <c r="A748" s="4" t="s">
        <v>4536</v>
      </c>
      <c r="B748" s="4" t="s">
        <v>4537</v>
      </c>
      <c r="C748" s="4">
        <v>2014.0</v>
      </c>
      <c r="D748" s="4" t="s">
        <v>337</v>
      </c>
      <c r="E748" s="4" t="s">
        <v>32</v>
      </c>
      <c r="F748" s="4">
        <v>4.0</v>
      </c>
      <c r="G748" s="4">
        <v>29.0</v>
      </c>
      <c r="H748" s="4">
        <v>2.0</v>
      </c>
      <c r="I748" s="4">
        <v>114.0</v>
      </c>
      <c r="J748" s="4">
        <v>127.0</v>
      </c>
      <c r="K748" s="4" t="s">
        <v>4538</v>
      </c>
      <c r="L748" s="4">
        <v>22.0</v>
      </c>
      <c r="M748" s="5" t="s">
        <v>4539</v>
      </c>
      <c r="N748" s="4" t="s">
        <v>4540</v>
      </c>
      <c r="O748" s="4" t="s">
        <v>26</v>
      </c>
      <c r="P748" s="4" t="s">
        <v>4541</v>
      </c>
      <c r="Q748" s="6" t="s">
        <v>101</v>
      </c>
      <c r="R748" s="6"/>
      <c r="S748" s="3"/>
      <c r="T748" s="3"/>
      <c r="U748" s="3"/>
      <c r="V748" s="3"/>
      <c r="W748" s="3"/>
      <c r="X748" s="3"/>
      <c r="Y748" s="3"/>
    </row>
    <row r="749">
      <c r="A749" s="4" t="s">
        <v>4542</v>
      </c>
      <c r="B749" s="4" t="s">
        <v>4543</v>
      </c>
      <c r="C749" s="4">
        <v>2017.0</v>
      </c>
      <c r="D749" s="4" t="s">
        <v>71</v>
      </c>
      <c r="E749" s="4" t="s">
        <v>32</v>
      </c>
      <c r="F749" s="4">
        <v>4.0</v>
      </c>
      <c r="G749" s="4">
        <v>26.0</v>
      </c>
      <c r="H749" s="4">
        <v>1.0</v>
      </c>
      <c r="I749" s="4">
        <v>21.0</v>
      </c>
      <c r="J749" s="4">
        <v>36.0</v>
      </c>
      <c r="K749" s="4" t="s">
        <v>4544</v>
      </c>
      <c r="L749" s="4">
        <v>44.0</v>
      </c>
      <c r="M749" s="5" t="s">
        <v>4545</v>
      </c>
      <c r="N749" s="4" t="s">
        <v>4546</v>
      </c>
      <c r="O749" s="4" t="s">
        <v>26</v>
      </c>
      <c r="P749" s="4" t="s">
        <v>4547</v>
      </c>
      <c r="Q749" s="6" t="s">
        <v>101</v>
      </c>
      <c r="R749" s="6"/>
      <c r="S749" s="3"/>
      <c r="T749" s="3"/>
      <c r="U749" s="3"/>
      <c r="V749" s="3"/>
      <c r="W749" s="3"/>
      <c r="X749" s="3"/>
      <c r="Y749" s="3"/>
    </row>
    <row r="750">
      <c r="A750" s="4" t="s">
        <v>4548</v>
      </c>
      <c r="B750" s="4" t="s">
        <v>4549</v>
      </c>
      <c r="C750" s="4">
        <v>2022.0</v>
      </c>
      <c r="D750" s="4" t="s">
        <v>71</v>
      </c>
      <c r="E750" s="4" t="s">
        <v>32</v>
      </c>
      <c r="F750" s="4">
        <v>4.0</v>
      </c>
      <c r="G750" s="9"/>
      <c r="H750" s="9"/>
      <c r="I750" s="9"/>
      <c r="J750" s="9"/>
      <c r="K750" s="4" t="s">
        <v>4550</v>
      </c>
      <c r="L750" s="4">
        <v>1.0</v>
      </c>
      <c r="M750" s="5" t="s">
        <v>4551</v>
      </c>
      <c r="N750" s="4" t="s">
        <v>4552</v>
      </c>
      <c r="O750" s="4" t="s">
        <v>26</v>
      </c>
      <c r="P750" s="4" t="s">
        <v>4553</v>
      </c>
      <c r="Q750" s="6" t="s">
        <v>101</v>
      </c>
      <c r="R750" s="6"/>
      <c r="S750" s="3"/>
      <c r="T750" s="3"/>
      <c r="U750" s="3"/>
      <c r="V750" s="3"/>
      <c r="W750" s="3"/>
      <c r="X750" s="3"/>
      <c r="Y750" s="3"/>
    </row>
    <row r="751">
      <c r="A751" s="4" t="s">
        <v>4554</v>
      </c>
      <c r="B751" s="4" t="s">
        <v>4555</v>
      </c>
      <c r="C751" s="4">
        <v>2020.0</v>
      </c>
      <c r="D751" s="4" t="s">
        <v>245</v>
      </c>
      <c r="E751" s="4" t="s">
        <v>32</v>
      </c>
      <c r="F751" s="4">
        <v>4.0</v>
      </c>
      <c r="G751" s="4">
        <v>29.0</v>
      </c>
      <c r="H751" s="4">
        <v>3.0</v>
      </c>
      <c r="I751" s="9"/>
      <c r="J751" s="9"/>
      <c r="K751" s="4" t="s">
        <v>4556</v>
      </c>
      <c r="L751" s="4">
        <v>15.0</v>
      </c>
      <c r="M751" s="5" t="s">
        <v>4557</v>
      </c>
      <c r="N751" s="4" t="s">
        <v>4558</v>
      </c>
      <c r="O751" s="4" t="s">
        <v>26</v>
      </c>
      <c r="P751" s="4" t="s">
        <v>4559</v>
      </c>
      <c r="Q751" s="6" t="s">
        <v>28</v>
      </c>
      <c r="R751" s="6"/>
      <c r="S751" s="3"/>
      <c r="T751" s="3"/>
      <c r="U751" s="3"/>
      <c r="V751" s="3"/>
      <c r="W751" s="3"/>
      <c r="X751" s="3"/>
      <c r="Y751" s="3"/>
    </row>
    <row r="752">
      <c r="A752" s="4" t="s">
        <v>4560</v>
      </c>
      <c r="B752" s="4" t="s">
        <v>4561</v>
      </c>
      <c r="C752" s="4">
        <v>2018.0</v>
      </c>
      <c r="D752" s="4" t="s">
        <v>245</v>
      </c>
      <c r="E752" s="4" t="s">
        <v>32</v>
      </c>
      <c r="F752" s="4">
        <v>4.0</v>
      </c>
      <c r="G752" s="4">
        <v>27.0</v>
      </c>
      <c r="H752" s="4">
        <v>1.0</v>
      </c>
      <c r="I752" s="4">
        <v>4.0</v>
      </c>
      <c r="J752" s="4">
        <v>21.0</v>
      </c>
      <c r="K752" s="4" t="s">
        <v>4562</v>
      </c>
      <c r="L752" s="4">
        <v>106.0</v>
      </c>
      <c r="M752" s="5" t="s">
        <v>4563</v>
      </c>
      <c r="N752" s="4" t="s">
        <v>4564</v>
      </c>
      <c r="O752" s="4" t="s">
        <v>26</v>
      </c>
      <c r="P752" s="4" t="s">
        <v>4565</v>
      </c>
      <c r="Q752" s="6" t="s">
        <v>101</v>
      </c>
      <c r="R752" s="6"/>
      <c r="S752" s="3"/>
      <c r="T752" s="3"/>
      <c r="U752" s="3"/>
      <c r="V752" s="3"/>
      <c r="W752" s="3"/>
      <c r="X752" s="3"/>
      <c r="Y752" s="3"/>
    </row>
    <row r="753">
      <c r="A753" s="4" t="s">
        <v>4566</v>
      </c>
      <c r="B753" s="4" t="s">
        <v>4567</v>
      </c>
      <c r="C753" s="4">
        <v>2022.0</v>
      </c>
      <c r="D753" s="4" t="s">
        <v>701</v>
      </c>
      <c r="E753" s="4" t="s">
        <v>32</v>
      </c>
      <c r="F753" s="4">
        <v>4.0</v>
      </c>
      <c r="G753" s="9"/>
      <c r="H753" s="9"/>
      <c r="I753" s="9"/>
      <c r="J753" s="9"/>
      <c r="K753" s="4" t="s">
        <v>4568</v>
      </c>
      <c r="L753" s="4">
        <v>0.0</v>
      </c>
      <c r="M753" s="5" t="s">
        <v>4569</v>
      </c>
      <c r="N753" s="4" t="s">
        <v>4570</v>
      </c>
      <c r="O753" s="4" t="s">
        <v>26</v>
      </c>
      <c r="P753" s="4" t="s">
        <v>4571</v>
      </c>
      <c r="Q753" s="6" t="s">
        <v>101</v>
      </c>
      <c r="R753" s="6"/>
      <c r="S753" s="3"/>
      <c r="T753" s="3"/>
      <c r="U753" s="3"/>
      <c r="V753" s="3"/>
      <c r="W753" s="3"/>
      <c r="X753" s="3"/>
      <c r="Y753" s="3"/>
    </row>
    <row r="754">
      <c r="A754" s="4" t="s">
        <v>4572</v>
      </c>
      <c r="B754" s="4" t="s">
        <v>4573</v>
      </c>
      <c r="C754" s="4">
        <v>2001.0</v>
      </c>
      <c r="D754" s="4" t="s">
        <v>245</v>
      </c>
      <c r="E754" s="4" t="s">
        <v>32</v>
      </c>
      <c r="F754" s="4">
        <v>4.0</v>
      </c>
      <c r="G754" s="4">
        <v>10.0</v>
      </c>
      <c r="H754" s="4">
        <v>4.0</v>
      </c>
      <c r="I754" s="4">
        <v>265.0</v>
      </c>
      <c r="J754" s="4">
        <v>289.0</v>
      </c>
      <c r="K754" s="4" t="s">
        <v>4574</v>
      </c>
      <c r="L754" s="4">
        <v>22.0</v>
      </c>
      <c r="M754" s="5" t="s">
        <v>4575</v>
      </c>
      <c r="N754" s="4" t="s">
        <v>4576</v>
      </c>
      <c r="O754" s="4" t="s">
        <v>26</v>
      </c>
      <c r="P754" s="4" t="s">
        <v>4577</v>
      </c>
      <c r="Q754" s="6" t="s">
        <v>28</v>
      </c>
      <c r="R754" s="6"/>
      <c r="S754" s="3"/>
      <c r="T754" s="3"/>
      <c r="U754" s="3"/>
      <c r="V754" s="3"/>
      <c r="W754" s="3"/>
      <c r="X754" s="3"/>
      <c r="Y754" s="3"/>
    </row>
    <row r="755">
      <c r="A755" s="4" t="s">
        <v>4578</v>
      </c>
      <c r="B755" s="4" t="s">
        <v>4579</v>
      </c>
      <c r="C755" s="4">
        <v>2021.0</v>
      </c>
      <c r="D755" s="4" t="s">
        <v>462</v>
      </c>
      <c r="E755" s="4" t="s">
        <v>463</v>
      </c>
      <c r="F755" s="4">
        <v>4.0</v>
      </c>
      <c r="G755" s="4">
        <v>32.0</v>
      </c>
      <c r="H755" s="4">
        <v>4.0</v>
      </c>
      <c r="I755" s="4">
        <v>1359.0</v>
      </c>
      <c r="J755" s="4">
        <v>1383.0</v>
      </c>
      <c r="K755" s="4" t="s">
        <v>4580</v>
      </c>
      <c r="L755" s="4">
        <v>7.0</v>
      </c>
      <c r="M755" s="5" t="s">
        <v>4581</v>
      </c>
      <c r="N755" s="4" t="s">
        <v>4582</v>
      </c>
      <c r="O755" s="4" t="s">
        <v>26</v>
      </c>
      <c r="P755" s="4" t="s">
        <v>4583</v>
      </c>
      <c r="Q755" s="6" t="s">
        <v>28</v>
      </c>
      <c r="R755" s="6"/>
      <c r="S755" s="3"/>
      <c r="T755" s="3"/>
      <c r="U755" s="3"/>
      <c r="V755" s="3"/>
      <c r="W755" s="3"/>
      <c r="X755" s="3"/>
      <c r="Y755" s="3"/>
    </row>
    <row r="756">
      <c r="A756" s="4" t="s">
        <v>4584</v>
      </c>
      <c r="B756" s="4" t="s">
        <v>4585</v>
      </c>
      <c r="C756" s="4">
        <v>2021.0</v>
      </c>
      <c r="D756" s="4" t="s">
        <v>31</v>
      </c>
      <c r="E756" s="4" t="s">
        <v>32</v>
      </c>
      <c r="F756" s="4" t="s">
        <v>22</v>
      </c>
      <c r="G756" s="4">
        <v>45.0</v>
      </c>
      <c r="H756" s="4">
        <v>3.0</v>
      </c>
      <c r="I756" s="4">
        <v>1025.0</v>
      </c>
      <c r="J756" s="4">
        <v>1058.0</v>
      </c>
      <c r="K756" s="4" t="s">
        <v>4586</v>
      </c>
      <c r="L756" s="4">
        <v>8.0</v>
      </c>
      <c r="M756" s="5" t="s">
        <v>4587</v>
      </c>
      <c r="N756" s="4" t="s">
        <v>4588</v>
      </c>
      <c r="O756" s="4" t="s">
        <v>26</v>
      </c>
      <c r="P756" s="4" t="s">
        <v>4589</v>
      </c>
      <c r="Q756" s="6" t="s">
        <v>28</v>
      </c>
      <c r="R756" s="6"/>
      <c r="S756" s="3"/>
      <c r="T756" s="3"/>
      <c r="U756" s="3"/>
      <c r="V756" s="3"/>
      <c r="W756" s="3"/>
      <c r="X756" s="3"/>
      <c r="Y756" s="3"/>
    </row>
    <row r="757">
      <c r="A757" s="4" t="s">
        <v>4590</v>
      </c>
      <c r="B757" s="4" t="s">
        <v>4591</v>
      </c>
      <c r="C757" s="4">
        <v>2020.0</v>
      </c>
      <c r="D757" s="4" t="s">
        <v>245</v>
      </c>
      <c r="E757" s="4" t="s">
        <v>32</v>
      </c>
      <c r="F757" s="4">
        <v>4.0</v>
      </c>
      <c r="G757" s="4">
        <v>29.0</v>
      </c>
      <c r="H757" s="4">
        <v>2.0</v>
      </c>
      <c r="I757" s="9"/>
      <c r="J757" s="9"/>
      <c r="K757" s="4" t="s">
        <v>4592</v>
      </c>
      <c r="L757" s="4">
        <v>5.0</v>
      </c>
      <c r="M757" s="5" t="s">
        <v>4593</v>
      </c>
      <c r="N757" s="4" t="s">
        <v>4594</v>
      </c>
      <c r="O757" s="4" t="s">
        <v>26</v>
      </c>
      <c r="P757" s="4" t="s">
        <v>4595</v>
      </c>
      <c r="Q757" s="6" t="s">
        <v>28</v>
      </c>
      <c r="R757" s="6"/>
      <c r="S757" s="3"/>
      <c r="T757" s="3"/>
      <c r="U757" s="3"/>
      <c r="V757" s="3"/>
      <c r="W757" s="3"/>
      <c r="X757" s="3"/>
      <c r="Y757" s="3"/>
    </row>
    <row r="758">
      <c r="A758" s="4" t="s">
        <v>4596</v>
      </c>
      <c r="B758" s="4" t="s">
        <v>4597</v>
      </c>
      <c r="C758" s="4">
        <v>2015.0</v>
      </c>
      <c r="D758" s="4" t="s">
        <v>31</v>
      </c>
      <c r="E758" s="4" t="s">
        <v>32</v>
      </c>
      <c r="F758" s="4" t="s">
        <v>22</v>
      </c>
      <c r="G758" s="4">
        <v>39.0</v>
      </c>
      <c r="H758" s="4">
        <v>4.0</v>
      </c>
      <c r="I758" s="4">
        <v>865.0</v>
      </c>
      <c r="J758" s="4">
        <v>886.0</v>
      </c>
      <c r="K758" s="4" t="s">
        <v>4598</v>
      </c>
      <c r="L758" s="4">
        <v>41.0</v>
      </c>
      <c r="M758" s="5" t="s">
        <v>4599</v>
      </c>
      <c r="N758" s="4" t="s">
        <v>4600</v>
      </c>
      <c r="O758" s="4" t="s">
        <v>26</v>
      </c>
      <c r="P758" s="4" t="s">
        <v>4601</v>
      </c>
      <c r="Q758" s="6" t="s">
        <v>101</v>
      </c>
      <c r="R758" s="6"/>
      <c r="S758" s="3"/>
      <c r="T758" s="3"/>
      <c r="U758" s="3"/>
      <c r="V758" s="3"/>
      <c r="W758" s="3"/>
      <c r="X758" s="3"/>
      <c r="Y758" s="3"/>
    </row>
    <row r="759">
      <c r="A759" s="4" t="s">
        <v>4602</v>
      </c>
      <c r="B759" s="4" t="s">
        <v>4603</v>
      </c>
      <c r="C759" s="4">
        <v>2013.0</v>
      </c>
      <c r="D759" s="4" t="s">
        <v>273</v>
      </c>
      <c r="E759" s="4" t="s">
        <v>88</v>
      </c>
      <c r="F759" s="4" t="s">
        <v>22</v>
      </c>
      <c r="G759" s="4">
        <v>31.0</v>
      </c>
      <c r="H759" s="4">
        <v>6.0</v>
      </c>
      <c r="I759" s="4">
        <v>474.0</v>
      </c>
      <c r="J759" s="4">
        <v>488.0</v>
      </c>
      <c r="K759" s="4" t="s">
        <v>4604</v>
      </c>
      <c r="L759" s="4">
        <v>20.0</v>
      </c>
      <c r="M759" s="5" t="s">
        <v>4605</v>
      </c>
      <c r="N759" s="4" t="s">
        <v>4606</v>
      </c>
      <c r="O759" s="4" t="s">
        <v>26</v>
      </c>
      <c r="P759" s="4" t="s">
        <v>4607</v>
      </c>
      <c r="Q759" s="6" t="s">
        <v>28</v>
      </c>
      <c r="R759" s="6"/>
      <c r="S759" s="3"/>
      <c r="T759" s="3"/>
      <c r="U759" s="3"/>
      <c r="V759" s="3"/>
      <c r="W759" s="3"/>
      <c r="X759" s="3"/>
      <c r="Y759" s="3"/>
    </row>
    <row r="760">
      <c r="A760" s="4" t="s">
        <v>4608</v>
      </c>
      <c r="B760" s="4" t="s">
        <v>4609</v>
      </c>
      <c r="C760" s="4">
        <v>2012.0</v>
      </c>
      <c r="D760" s="4" t="s">
        <v>137</v>
      </c>
      <c r="E760" s="4" t="s">
        <v>32</v>
      </c>
      <c r="F760" s="4">
        <v>4.0</v>
      </c>
      <c r="G760" s="4">
        <v>29.0</v>
      </c>
      <c r="H760" s="4">
        <v>2.0</v>
      </c>
      <c r="I760" s="4">
        <v>213.0</v>
      </c>
      <c r="J760" s="4">
        <v>256.0</v>
      </c>
      <c r="K760" s="4" t="s">
        <v>4610</v>
      </c>
      <c r="L760" s="4">
        <v>93.0</v>
      </c>
      <c r="M760" s="5" t="s">
        <v>4611</v>
      </c>
      <c r="N760" s="4" t="s">
        <v>4612</v>
      </c>
      <c r="O760" s="4" t="s">
        <v>26</v>
      </c>
      <c r="P760" s="4" t="s">
        <v>4613</v>
      </c>
      <c r="Q760" s="6" t="s">
        <v>28</v>
      </c>
      <c r="R760" s="6"/>
      <c r="S760" s="3"/>
      <c r="T760" s="3"/>
      <c r="U760" s="3"/>
      <c r="V760" s="3"/>
      <c r="W760" s="3"/>
      <c r="X760" s="3"/>
      <c r="Y760" s="3"/>
    </row>
    <row r="761">
      <c r="A761" s="4" t="s">
        <v>4614</v>
      </c>
      <c r="B761" s="4" t="s">
        <v>4615</v>
      </c>
      <c r="C761" s="4">
        <v>2006.0</v>
      </c>
      <c r="D761" s="4" t="s">
        <v>31</v>
      </c>
      <c r="E761" s="4" t="s">
        <v>32</v>
      </c>
      <c r="F761" s="4" t="s">
        <v>22</v>
      </c>
      <c r="G761" s="4">
        <v>30.0</v>
      </c>
      <c r="H761" s="4">
        <v>2.0</v>
      </c>
      <c r="I761" s="4">
        <v>225.0</v>
      </c>
      <c r="J761" s="4">
        <v>246.0</v>
      </c>
      <c r="K761" s="4" t="s">
        <v>4616</v>
      </c>
      <c r="L761" s="4">
        <v>1299.0</v>
      </c>
      <c r="M761" s="5" t="s">
        <v>4617</v>
      </c>
      <c r="N761" s="4" t="s">
        <v>4618</v>
      </c>
      <c r="O761" s="4" t="s">
        <v>26</v>
      </c>
      <c r="P761" s="4" t="s">
        <v>4619</v>
      </c>
      <c r="Q761" s="6" t="s">
        <v>101</v>
      </c>
      <c r="R761" s="6"/>
      <c r="S761" s="3"/>
      <c r="T761" s="3"/>
      <c r="U761" s="3"/>
      <c r="V761" s="3"/>
      <c r="W761" s="3"/>
      <c r="X761" s="3"/>
      <c r="Y761" s="3"/>
    </row>
    <row r="762">
      <c r="A762" s="4" t="s">
        <v>4620</v>
      </c>
      <c r="B762" s="4" t="s">
        <v>4621</v>
      </c>
      <c r="C762" s="4">
        <v>2012.0</v>
      </c>
      <c r="D762" s="4" t="s">
        <v>31</v>
      </c>
      <c r="E762" s="4" t="s">
        <v>32</v>
      </c>
      <c r="F762" s="4" t="s">
        <v>22</v>
      </c>
      <c r="G762" s="4">
        <v>36.0</v>
      </c>
      <c r="H762" s="4">
        <v>1.0</v>
      </c>
      <c r="I762" s="4">
        <v>233.0</v>
      </c>
      <c r="J762" s="4" t="s">
        <v>4622</v>
      </c>
      <c r="K762" s="4" t="s">
        <v>4623</v>
      </c>
      <c r="L762" s="4">
        <v>228.0</v>
      </c>
      <c r="M762" s="5" t="s">
        <v>4624</v>
      </c>
      <c r="N762" s="4" t="s">
        <v>4625</v>
      </c>
      <c r="O762" s="4" t="s">
        <v>26</v>
      </c>
      <c r="P762" s="4" t="s">
        <v>4626</v>
      </c>
      <c r="Q762" s="6" t="s">
        <v>28</v>
      </c>
      <c r="R762" s="3"/>
      <c r="S762" s="3"/>
      <c r="T762" s="3"/>
      <c r="U762" s="3"/>
      <c r="V762" s="3"/>
      <c r="W762" s="3"/>
      <c r="X762" s="3"/>
      <c r="Y762" s="3"/>
    </row>
    <row r="763">
      <c r="A763" s="4" t="s">
        <v>4627</v>
      </c>
      <c r="B763" s="4" t="s">
        <v>4628</v>
      </c>
      <c r="C763" s="4">
        <v>2014.0</v>
      </c>
      <c r="D763" s="4" t="s">
        <v>47</v>
      </c>
      <c r="E763" s="4" t="s">
        <v>32</v>
      </c>
      <c r="F763" s="4" t="s">
        <v>22</v>
      </c>
      <c r="G763" s="4">
        <v>25.0</v>
      </c>
      <c r="H763" s="4">
        <v>1.0</v>
      </c>
      <c r="I763" s="4">
        <v>1.0</v>
      </c>
      <c r="J763" s="4">
        <v>14.0</v>
      </c>
      <c r="K763" s="4" t="s">
        <v>4629</v>
      </c>
      <c r="L763" s="4">
        <v>100.0</v>
      </c>
      <c r="M763" s="5" t="s">
        <v>4630</v>
      </c>
      <c r="N763" s="4" t="s">
        <v>4631</v>
      </c>
      <c r="O763" s="4" t="s">
        <v>26</v>
      </c>
      <c r="P763" s="4" t="s">
        <v>4632</v>
      </c>
      <c r="Q763" s="6" t="s">
        <v>101</v>
      </c>
      <c r="R763" s="6"/>
      <c r="S763" s="3"/>
      <c r="T763" s="3"/>
      <c r="U763" s="3"/>
      <c r="V763" s="3"/>
      <c r="W763" s="3"/>
      <c r="X763" s="3"/>
      <c r="Y763" s="3"/>
    </row>
    <row r="764">
      <c r="A764" s="4" t="s">
        <v>4627</v>
      </c>
      <c r="B764" s="4" t="s">
        <v>4633</v>
      </c>
      <c r="C764" s="4">
        <v>2010.0</v>
      </c>
      <c r="D764" s="4" t="s">
        <v>47</v>
      </c>
      <c r="E764" s="4" t="s">
        <v>32</v>
      </c>
      <c r="F764" s="4" t="s">
        <v>22</v>
      </c>
      <c r="G764" s="4">
        <v>21.0</v>
      </c>
      <c r="H764" s="4">
        <v>3.0</v>
      </c>
      <c r="I764" s="4">
        <v>516.0</v>
      </c>
      <c r="J764" s="4">
        <v>542.0</v>
      </c>
      <c r="K764" s="4" t="s">
        <v>4634</v>
      </c>
      <c r="L764" s="4">
        <v>315.0</v>
      </c>
      <c r="M764" s="5" t="s">
        <v>4635</v>
      </c>
      <c r="N764" s="4" t="s">
        <v>4636</v>
      </c>
      <c r="O764" s="4" t="s">
        <v>26</v>
      </c>
      <c r="P764" s="4" t="s">
        <v>4637</v>
      </c>
      <c r="Q764" s="6" t="s">
        <v>101</v>
      </c>
      <c r="R764" s="6"/>
      <c r="S764" s="3"/>
      <c r="T764" s="3"/>
      <c r="U764" s="3"/>
      <c r="V764" s="3"/>
      <c r="W764" s="3"/>
      <c r="X764" s="3"/>
      <c r="Y764" s="3"/>
    </row>
    <row r="765">
      <c r="A765" s="4" t="s">
        <v>4638</v>
      </c>
      <c r="B765" s="4" t="s">
        <v>4639</v>
      </c>
      <c r="C765" s="4">
        <v>2022.0</v>
      </c>
      <c r="D765" s="4" t="s">
        <v>137</v>
      </c>
      <c r="E765" s="4" t="s">
        <v>32</v>
      </c>
      <c r="F765" s="4">
        <v>4.0</v>
      </c>
      <c r="G765" s="4">
        <v>39.0</v>
      </c>
      <c r="H765" s="4">
        <v>2.0</v>
      </c>
      <c r="I765" s="4">
        <v>307.0</v>
      </c>
      <c r="J765" s="4">
        <v>335.0</v>
      </c>
      <c r="K765" s="4" t="s">
        <v>4640</v>
      </c>
      <c r="L765" s="4">
        <v>0.0</v>
      </c>
      <c r="M765" s="5" t="s">
        <v>4641</v>
      </c>
      <c r="N765" s="4" t="s">
        <v>4642</v>
      </c>
      <c r="O765" s="4" t="s">
        <v>26</v>
      </c>
      <c r="P765" s="4" t="s">
        <v>4643</v>
      </c>
      <c r="Q765" s="6" t="s">
        <v>101</v>
      </c>
      <c r="R765" s="7"/>
      <c r="S765" s="3"/>
      <c r="T765" s="3"/>
      <c r="U765" s="3"/>
      <c r="V765" s="3"/>
      <c r="W765" s="3"/>
      <c r="X765" s="3"/>
      <c r="Y765" s="3"/>
    </row>
    <row r="766">
      <c r="A766" s="4" t="s">
        <v>4644</v>
      </c>
      <c r="B766" s="4" t="s">
        <v>4645</v>
      </c>
      <c r="C766" s="4">
        <v>2011.0</v>
      </c>
      <c r="D766" s="4" t="s">
        <v>265</v>
      </c>
      <c r="E766" s="4" t="s">
        <v>266</v>
      </c>
      <c r="F766" s="4">
        <v>4.0</v>
      </c>
      <c r="G766" s="4">
        <v>5.0</v>
      </c>
      <c r="H766" s="4">
        <v>4.0</v>
      </c>
      <c r="I766" s="4">
        <v>352.0</v>
      </c>
      <c r="J766" s="4">
        <v>372.0</v>
      </c>
      <c r="K766" s="4" t="s">
        <v>4646</v>
      </c>
      <c r="L766" s="4">
        <v>98.0</v>
      </c>
      <c r="M766" s="5" t="s">
        <v>4647</v>
      </c>
      <c r="N766" s="4" t="s">
        <v>4648</v>
      </c>
      <c r="O766" s="4" t="s">
        <v>26</v>
      </c>
      <c r="P766" s="4" t="s">
        <v>4649</v>
      </c>
      <c r="Q766" s="6" t="s">
        <v>28</v>
      </c>
      <c r="R766" s="7" t="s">
        <v>128</v>
      </c>
      <c r="S766" s="3"/>
      <c r="T766" s="3"/>
      <c r="U766" s="3"/>
      <c r="V766" s="3"/>
      <c r="W766" s="3"/>
      <c r="X766" s="3"/>
      <c r="Y766" s="3"/>
    </row>
    <row r="767">
      <c r="A767" s="4" t="s">
        <v>4650</v>
      </c>
      <c r="B767" s="4" t="s">
        <v>4651</v>
      </c>
      <c r="C767" s="4">
        <v>2022.0</v>
      </c>
      <c r="D767" s="4" t="s">
        <v>71</v>
      </c>
      <c r="E767" s="4" t="s">
        <v>32</v>
      </c>
      <c r="F767" s="4">
        <v>4.0</v>
      </c>
      <c r="G767" s="4">
        <v>31.0</v>
      </c>
      <c r="H767" s="4">
        <v>3.0</v>
      </c>
      <c r="I767" s="4">
        <v>364.0</v>
      </c>
      <c r="J767" s="4">
        <v>387.0</v>
      </c>
      <c r="K767" s="4" t="s">
        <v>4652</v>
      </c>
      <c r="L767" s="4">
        <v>50.0</v>
      </c>
      <c r="M767" s="5" t="s">
        <v>4653</v>
      </c>
      <c r="N767" s="4" t="s">
        <v>4654</v>
      </c>
      <c r="O767" s="4" t="s">
        <v>26</v>
      </c>
      <c r="P767" s="4" t="s">
        <v>4655</v>
      </c>
      <c r="Q767" s="6" t="s">
        <v>101</v>
      </c>
      <c r="R767" s="6"/>
      <c r="S767" s="3"/>
      <c r="T767" s="3"/>
      <c r="U767" s="3"/>
      <c r="V767" s="3"/>
      <c r="W767" s="3"/>
      <c r="X767" s="3"/>
      <c r="Y767" s="3"/>
    </row>
    <row r="768">
      <c r="A768" s="4" t="s">
        <v>4656</v>
      </c>
      <c r="B768" s="4" t="s">
        <v>4657</v>
      </c>
      <c r="C768" s="4">
        <v>2007.0</v>
      </c>
      <c r="D768" s="4" t="s">
        <v>337</v>
      </c>
      <c r="E768" s="4" t="s">
        <v>32</v>
      </c>
      <c r="F768" s="4">
        <v>4.0</v>
      </c>
      <c r="G768" s="4">
        <v>22.0</v>
      </c>
      <c r="H768" s="4">
        <v>3.0</v>
      </c>
      <c r="I768" s="4">
        <v>222.0</v>
      </c>
      <c r="J768" s="4">
        <v>234.0</v>
      </c>
      <c r="K768" s="4" t="s">
        <v>4658</v>
      </c>
      <c r="L768" s="4">
        <v>16.0</v>
      </c>
      <c r="M768" s="5" t="s">
        <v>4659</v>
      </c>
      <c r="N768" s="4" t="s">
        <v>4660</v>
      </c>
      <c r="O768" s="4" t="s">
        <v>26</v>
      </c>
      <c r="P768" s="4" t="s">
        <v>4661</v>
      </c>
      <c r="Q768" s="6" t="s">
        <v>28</v>
      </c>
      <c r="R768" s="6"/>
      <c r="S768" s="3"/>
      <c r="T768" s="3"/>
      <c r="U768" s="3"/>
      <c r="V768" s="3"/>
      <c r="W768" s="3"/>
      <c r="X768" s="3"/>
      <c r="Y768" s="3"/>
    </row>
    <row r="769">
      <c r="A769" s="4" t="s">
        <v>4662</v>
      </c>
      <c r="B769" s="4" t="s">
        <v>4663</v>
      </c>
      <c r="C769" s="4">
        <v>2018.0</v>
      </c>
      <c r="D769" s="4" t="s">
        <v>245</v>
      </c>
      <c r="E769" s="4" t="s">
        <v>32</v>
      </c>
      <c r="F769" s="4">
        <v>4.0</v>
      </c>
      <c r="G769" s="4">
        <v>27.0</v>
      </c>
      <c r="H769" s="4">
        <v>1.0</v>
      </c>
      <c r="I769" s="4">
        <v>22.0</v>
      </c>
      <c r="J769" s="4">
        <v>42.0</v>
      </c>
      <c r="K769" s="4" t="s">
        <v>4664</v>
      </c>
      <c r="L769" s="4">
        <v>191.0</v>
      </c>
      <c r="M769" s="5" t="s">
        <v>4665</v>
      </c>
      <c r="N769" s="4" t="s">
        <v>4666</v>
      </c>
      <c r="O769" s="4" t="s">
        <v>26</v>
      </c>
      <c r="P769" s="4" t="s">
        <v>4667</v>
      </c>
      <c r="Q769" s="6" t="s">
        <v>101</v>
      </c>
      <c r="R769" s="6"/>
      <c r="S769" s="3"/>
      <c r="T769" s="3"/>
      <c r="U769" s="3"/>
      <c r="V769" s="3"/>
      <c r="W769" s="3"/>
      <c r="X769" s="3"/>
      <c r="Y769" s="3"/>
    </row>
    <row r="770">
      <c r="A770" s="4" t="s">
        <v>4668</v>
      </c>
      <c r="B770" s="4" t="s">
        <v>4669</v>
      </c>
      <c r="C770" s="4">
        <v>2019.0</v>
      </c>
      <c r="D770" s="4" t="s">
        <v>47</v>
      </c>
      <c r="E770" s="4" t="s">
        <v>32</v>
      </c>
      <c r="F770" s="4" t="s">
        <v>22</v>
      </c>
      <c r="G770" s="4">
        <v>30.0</v>
      </c>
      <c r="H770" s="4">
        <v>3.0</v>
      </c>
      <c r="I770" s="4">
        <v>726.0</v>
      </c>
      <c r="J770" s="4">
        <v>744.0</v>
      </c>
      <c r="K770" s="4" t="s">
        <v>4670</v>
      </c>
      <c r="L770" s="4">
        <v>17.0</v>
      </c>
      <c r="M770" s="5" t="s">
        <v>4671</v>
      </c>
      <c r="N770" s="4" t="s">
        <v>4672</v>
      </c>
      <c r="O770" s="4" t="s">
        <v>26</v>
      </c>
      <c r="P770" s="4" t="s">
        <v>4673</v>
      </c>
      <c r="Q770" s="6" t="s">
        <v>28</v>
      </c>
      <c r="R770" s="6"/>
      <c r="S770" s="3"/>
      <c r="T770" s="3"/>
      <c r="U770" s="3"/>
      <c r="V770" s="3"/>
      <c r="W770" s="3"/>
      <c r="X770" s="3"/>
      <c r="Y770" s="3"/>
    </row>
    <row r="771">
      <c r="A771" s="4" t="s">
        <v>4674</v>
      </c>
      <c r="B771" s="4" t="s">
        <v>4675</v>
      </c>
      <c r="C771" s="4">
        <v>2017.0</v>
      </c>
      <c r="D771" s="4" t="s">
        <v>47</v>
      </c>
      <c r="E771" s="4" t="s">
        <v>32</v>
      </c>
      <c r="F771" s="4" t="s">
        <v>22</v>
      </c>
      <c r="G771" s="4">
        <v>28.0</v>
      </c>
      <c r="H771" s="4">
        <v>4.0</v>
      </c>
      <c r="I771" s="4">
        <v>812.0</v>
      </c>
      <c r="J771" s="4">
        <v>827.0</v>
      </c>
      <c r="K771" s="4" t="s">
        <v>4676</v>
      </c>
      <c r="L771" s="4">
        <v>64.0</v>
      </c>
      <c r="M771" s="5" t="s">
        <v>4677</v>
      </c>
      <c r="N771" s="4" t="s">
        <v>4678</v>
      </c>
      <c r="O771" s="4" t="s">
        <v>26</v>
      </c>
      <c r="P771" s="4" t="s">
        <v>4679</v>
      </c>
      <c r="Q771" s="6" t="s">
        <v>28</v>
      </c>
      <c r="R771" s="6"/>
      <c r="S771" s="3"/>
      <c r="T771" s="3"/>
      <c r="U771" s="3"/>
      <c r="V771" s="3"/>
      <c r="W771" s="3"/>
      <c r="X771" s="3"/>
      <c r="Y771" s="3"/>
    </row>
    <row r="772">
      <c r="A772" s="4" t="s">
        <v>4680</v>
      </c>
      <c r="B772" s="4" t="s">
        <v>4681</v>
      </c>
      <c r="C772" s="4">
        <v>2005.0</v>
      </c>
      <c r="D772" s="4" t="s">
        <v>137</v>
      </c>
      <c r="E772" s="4" t="s">
        <v>32</v>
      </c>
      <c r="F772" s="4">
        <v>4.0</v>
      </c>
      <c r="G772" s="4">
        <v>21.0</v>
      </c>
      <c r="H772" s="4">
        <v>4.0</v>
      </c>
      <c r="I772" s="4">
        <v>237.0</v>
      </c>
      <c r="J772" s="4">
        <v>276.0</v>
      </c>
      <c r="K772" s="4" t="s">
        <v>4682</v>
      </c>
      <c r="L772" s="4">
        <v>855.0</v>
      </c>
      <c r="M772" s="5" t="s">
        <v>4683</v>
      </c>
      <c r="N772" s="4" t="s">
        <v>4684</v>
      </c>
      <c r="O772" s="4" t="s">
        <v>429</v>
      </c>
      <c r="P772" s="4" t="s">
        <v>4685</v>
      </c>
      <c r="Q772" s="6" t="s">
        <v>101</v>
      </c>
      <c r="R772" s="6"/>
      <c r="S772" s="3"/>
      <c r="T772" s="3"/>
      <c r="U772" s="3"/>
      <c r="V772" s="3"/>
      <c r="W772" s="3"/>
      <c r="X772" s="3"/>
      <c r="Y772" s="3"/>
    </row>
    <row r="773">
      <c r="A773" s="4" t="s">
        <v>4686</v>
      </c>
      <c r="B773" s="4" t="s">
        <v>4687</v>
      </c>
      <c r="C773" s="4">
        <v>2008.0</v>
      </c>
      <c r="D773" s="4" t="s">
        <v>137</v>
      </c>
      <c r="E773" s="4" t="s">
        <v>32</v>
      </c>
      <c r="F773" s="4">
        <v>4.0</v>
      </c>
      <c r="G773" s="4">
        <v>25.0</v>
      </c>
      <c r="H773" s="4">
        <v>4.0</v>
      </c>
      <c r="I773" s="4">
        <v>205.0</v>
      </c>
      <c r="J773" s="4">
        <v>240.0</v>
      </c>
      <c r="K773" s="4" t="s">
        <v>4688</v>
      </c>
      <c r="L773" s="4">
        <v>93.0</v>
      </c>
      <c r="M773" s="5" t="s">
        <v>4689</v>
      </c>
      <c r="N773" s="4" t="s">
        <v>4690</v>
      </c>
      <c r="O773" s="4" t="s">
        <v>26</v>
      </c>
      <c r="P773" s="4" t="s">
        <v>4691</v>
      </c>
      <c r="Q773" s="6" t="s">
        <v>101</v>
      </c>
      <c r="R773" s="6"/>
      <c r="S773" s="3"/>
      <c r="T773" s="3"/>
      <c r="U773" s="3"/>
      <c r="V773" s="3"/>
      <c r="W773" s="3"/>
      <c r="X773" s="3"/>
      <c r="Y773" s="3"/>
    </row>
    <row r="774">
      <c r="A774" s="4" t="s">
        <v>4692</v>
      </c>
      <c r="B774" s="4" t="s">
        <v>4693</v>
      </c>
      <c r="C774" s="4">
        <v>2011.0</v>
      </c>
      <c r="D774" s="4" t="s">
        <v>47</v>
      </c>
      <c r="E774" s="4" t="s">
        <v>32</v>
      </c>
      <c r="F774" s="4" t="s">
        <v>22</v>
      </c>
      <c r="G774" s="4">
        <v>22.0</v>
      </c>
      <c r="H774" s="4">
        <v>1.0</v>
      </c>
      <c r="I774" s="4">
        <v>39.0</v>
      </c>
      <c r="J774" s="4">
        <v>59.0</v>
      </c>
      <c r="K774" s="4" t="s">
        <v>4694</v>
      </c>
      <c r="L774" s="4">
        <v>131.0</v>
      </c>
      <c r="M774" s="5" t="s">
        <v>4695</v>
      </c>
      <c r="N774" s="4" t="s">
        <v>4696</v>
      </c>
      <c r="O774" s="4" t="s">
        <v>26</v>
      </c>
      <c r="P774" s="4" t="s">
        <v>4697</v>
      </c>
      <c r="Q774" s="6" t="s">
        <v>101</v>
      </c>
      <c r="R774" s="6"/>
      <c r="S774" s="3"/>
      <c r="T774" s="3"/>
      <c r="U774" s="3"/>
      <c r="V774" s="3"/>
      <c r="W774" s="3"/>
      <c r="X774" s="3"/>
      <c r="Y774" s="3"/>
    </row>
    <row r="775">
      <c r="A775" s="4" t="s">
        <v>4698</v>
      </c>
      <c r="B775" s="4" t="s">
        <v>4699</v>
      </c>
      <c r="C775" s="4">
        <v>2014.0</v>
      </c>
      <c r="D775" s="4" t="s">
        <v>495</v>
      </c>
      <c r="E775" s="4" t="s">
        <v>463</v>
      </c>
      <c r="F775" s="4" t="s">
        <v>22</v>
      </c>
      <c r="G775" s="4">
        <v>40.0</v>
      </c>
      <c r="H775" s="4">
        <v>5.0</v>
      </c>
      <c r="I775" s="4">
        <v>1437.0</v>
      </c>
      <c r="J775" s="4">
        <v>1465.0</v>
      </c>
      <c r="K775" s="4" t="s">
        <v>4700</v>
      </c>
      <c r="L775" s="4">
        <v>14.0</v>
      </c>
      <c r="M775" s="5" t="s">
        <v>4701</v>
      </c>
      <c r="N775" s="4" t="s">
        <v>4702</v>
      </c>
      <c r="O775" s="4" t="s">
        <v>26</v>
      </c>
      <c r="P775" s="4" t="s">
        <v>4703</v>
      </c>
      <c r="Q775" s="6" t="s">
        <v>28</v>
      </c>
      <c r="R775" s="6"/>
      <c r="S775" s="3"/>
      <c r="T775" s="3"/>
      <c r="U775" s="3"/>
      <c r="V775" s="3"/>
      <c r="W775" s="3"/>
      <c r="X775" s="3"/>
      <c r="Y775" s="3"/>
    </row>
    <row r="776">
      <c r="A776" s="4" t="s">
        <v>4704</v>
      </c>
      <c r="B776" s="4" t="s">
        <v>4705</v>
      </c>
      <c r="C776" s="4">
        <v>2005.0</v>
      </c>
      <c r="D776" s="4" t="s">
        <v>31</v>
      </c>
      <c r="E776" s="4" t="s">
        <v>32</v>
      </c>
      <c r="F776" s="4" t="s">
        <v>22</v>
      </c>
      <c r="G776" s="4">
        <v>29.0</v>
      </c>
      <c r="H776" s="4">
        <v>4.0</v>
      </c>
      <c r="I776" s="4">
        <v>625.0</v>
      </c>
      <c r="J776" s="4">
        <v>652.0</v>
      </c>
      <c r="K776" s="4" t="s">
        <v>4706</v>
      </c>
      <c r="L776" s="4">
        <v>750.0</v>
      </c>
      <c r="M776" s="5" t="s">
        <v>4707</v>
      </c>
      <c r="N776" s="4" t="s">
        <v>4708</v>
      </c>
      <c r="O776" s="4" t="s">
        <v>26</v>
      </c>
      <c r="P776" s="4" t="s">
        <v>4709</v>
      </c>
      <c r="Q776" s="6" t="s">
        <v>101</v>
      </c>
      <c r="R776" s="6"/>
      <c r="S776" s="3"/>
      <c r="T776" s="3"/>
      <c r="U776" s="3"/>
      <c r="V776" s="3"/>
      <c r="W776" s="3"/>
      <c r="X776" s="3"/>
      <c r="Y776" s="3"/>
    </row>
    <row r="777">
      <c r="A777" s="4" t="s">
        <v>4710</v>
      </c>
      <c r="B777" s="4" t="s">
        <v>4711</v>
      </c>
      <c r="C777" s="4">
        <v>2009.0</v>
      </c>
      <c r="D777" s="4" t="s">
        <v>47</v>
      </c>
      <c r="E777" s="4" t="s">
        <v>32</v>
      </c>
      <c r="F777" s="4" t="s">
        <v>22</v>
      </c>
      <c r="G777" s="4">
        <v>20.0</v>
      </c>
      <c r="H777" s="4">
        <v>4.0</v>
      </c>
      <c r="I777" s="4">
        <v>585.0</v>
      </c>
      <c r="J777" s="4">
        <v>603.0</v>
      </c>
      <c r="K777" s="4" t="s">
        <v>4712</v>
      </c>
      <c r="L777" s="4">
        <v>58.0</v>
      </c>
      <c r="M777" s="5" t="s">
        <v>4713</v>
      </c>
      <c r="N777" s="4" t="s">
        <v>4714</v>
      </c>
      <c r="O777" s="4" t="s">
        <v>26</v>
      </c>
      <c r="P777" s="4" t="s">
        <v>4715</v>
      </c>
      <c r="Q777" s="6" t="s">
        <v>28</v>
      </c>
      <c r="R777" s="6"/>
      <c r="S777" s="3"/>
      <c r="T777" s="3"/>
      <c r="U777" s="3"/>
      <c r="V777" s="3"/>
      <c r="W777" s="3"/>
      <c r="X777" s="3"/>
      <c r="Y777" s="3"/>
    </row>
    <row r="778">
      <c r="A778" s="4" t="s">
        <v>4716</v>
      </c>
      <c r="B778" s="4" t="s">
        <v>4717</v>
      </c>
      <c r="C778" s="4">
        <v>2005.0</v>
      </c>
      <c r="D778" s="4" t="s">
        <v>87</v>
      </c>
      <c r="E778" s="4" t="s">
        <v>88</v>
      </c>
      <c r="F778" s="4">
        <v>4.0</v>
      </c>
      <c r="G778" s="4">
        <v>25.0</v>
      </c>
      <c r="H778" s="4">
        <v>6.0</v>
      </c>
      <c r="I778" s="4">
        <v>514.0</v>
      </c>
      <c r="J778" s="4">
        <v>533.0</v>
      </c>
      <c r="K778" s="4" t="s">
        <v>4718</v>
      </c>
      <c r="L778" s="4">
        <v>58.0</v>
      </c>
      <c r="M778" s="5" t="s">
        <v>4719</v>
      </c>
      <c r="N778" s="4" t="s">
        <v>4720</v>
      </c>
      <c r="O778" s="4" t="s">
        <v>26</v>
      </c>
      <c r="P778" s="4" t="s">
        <v>4721</v>
      </c>
      <c r="Q778" s="6" t="s">
        <v>28</v>
      </c>
      <c r="R778" s="6"/>
      <c r="S778" s="3"/>
      <c r="T778" s="3"/>
      <c r="U778" s="3"/>
      <c r="V778" s="3"/>
      <c r="W778" s="3"/>
      <c r="X778" s="3"/>
      <c r="Y778" s="3"/>
    </row>
    <row r="779">
      <c r="A779" s="4" t="s">
        <v>4722</v>
      </c>
      <c r="B779" s="4" t="s">
        <v>4723</v>
      </c>
      <c r="C779" s="4">
        <v>2014.0</v>
      </c>
      <c r="D779" s="4" t="s">
        <v>462</v>
      </c>
      <c r="E779" s="4" t="s">
        <v>463</v>
      </c>
      <c r="F779" s="4">
        <v>4.0</v>
      </c>
      <c r="G779" s="4">
        <v>25.0</v>
      </c>
      <c r="H779" s="4">
        <v>2.0</v>
      </c>
      <c r="I779" s="4">
        <v>186.0</v>
      </c>
      <c r="J779" s="4">
        <v>208.0</v>
      </c>
      <c r="K779" s="4" t="s">
        <v>4724</v>
      </c>
      <c r="L779" s="4">
        <v>200.0</v>
      </c>
      <c r="M779" s="5" t="s">
        <v>4725</v>
      </c>
      <c r="N779" s="4" t="s">
        <v>4726</v>
      </c>
      <c r="O779" s="4" t="s">
        <v>26</v>
      </c>
      <c r="P779" s="4" t="s">
        <v>4727</v>
      </c>
      <c r="Q779" s="6" t="s">
        <v>28</v>
      </c>
      <c r="R779" s="6"/>
      <c r="S779" s="3"/>
      <c r="T779" s="3"/>
      <c r="U779" s="3"/>
      <c r="V779" s="3"/>
      <c r="W779" s="3"/>
      <c r="X779" s="3"/>
      <c r="Y779" s="3"/>
    </row>
    <row r="780">
      <c r="A780" s="4" t="s">
        <v>4728</v>
      </c>
      <c r="B780" s="4" t="s">
        <v>4729</v>
      </c>
      <c r="C780" s="4">
        <v>2003.0</v>
      </c>
      <c r="D780" s="4" t="s">
        <v>245</v>
      </c>
      <c r="E780" s="4" t="s">
        <v>32</v>
      </c>
      <c r="F780" s="4">
        <v>4.0</v>
      </c>
      <c r="G780" s="4">
        <v>12.0</v>
      </c>
      <c r="H780" s="4">
        <v>2.0</v>
      </c>
      <c r="I780" s="4">
        <v>91.0</v>
      </c>
      <c r="J780" s="4">
        <v>109.0</v>
      </c>
      <c r="K780" s="4" t="s">
        <v>4730</v>
      </c>
      <c r="L780" s="4">
        <v>41.0</v>
      </c>
      <c r="M780" s="5" t="s">
        <v>4731</v>
      </c>
      <c r="N780" s="4" t="s">
        <v>4732</v>
      </c>
      <c r="O780" s="4" t="s">
        <v>26</v>
      </c>
      <c r="P780" s="4" t="s">
        <v>4733</v>
      </c>
      <c r="Q780" s="6" t="s">
        <v>28</v>
      </c>
      <c r="R780" s="6"/>
      <c r="S780" s="3"/>
      <c r="T780" s="3"/>
      <c r="U780" s="3"/>
      <c r="V780" s="3"/>
      <c r="W780" s="3"/>
      <c r="X780" s="3"/>
      <c r="Y780" s="3"/>
    </row>
    <row r="781">
      <c r="A781" s="4" t="s">
        <v>4734</v>
      </c>
      <c r="B781" s="4" t="s">
        <v>4735</v>
      </c>
      <c r="C781" s="4">
        <v>2020.0</v>
      </c>
      <c r="D781" s="4" t="s">
        <v>232</v>
      </c>
      <c r="E781" s="4" t="s">
        <v>88</v>
      </c>
      <c r="F781" s="4">
        <v>4.0</v>
      </c>
      <c r="G781" s="4">
        <v>29.0</v>
      </c>
      <c r="H781" s="4">
        <v>7.0</v>
      </c>
      <c r="I781" s="4">
        <v>1658.0</v>
      </c>
      <c r="J781" s="4">
        <v>1678.0</v>
      </c>
      <c r="K781" s="4" t="s">
        <v>4736</v>
      </c>
      <c r="L781" s="4">
        <v>18.0</v>
      </c>
      <c r="M781" s="5" t="s">
        <v>4737</v>
      </c>
      <c r="N781" s="4" t="s">
        <v>4738</v>
      </c>
      <c r="O781" s="4" t="s">
        <v>26</v>
      </c>
      <c r="P781" s="4" t="s">
        <v>4739</v>
      </c>
      <c r="Q781" s="6" t="s">
        <v>28</v>
      </c>
      <c r="R781" s="7" t="s">
        <v>128</v>
      </c>
      <c r="S781" s="3"/>
      <c r="T781" s="3"/>
      <c r="U781" s="3"/>
      <c r="V781" s="3"/>
      <c r="W781" s="3"/>
      <c r="X781" s="3"/>
      <c r="Y781" s="3"/>
    </row>
    <row r="782">
      <c r="A782" s="4" t="s">
        <v>4740</v>
      </c>
      <c r="B782" s="4" t="s">
        <v>4741</v>
      </c>
      <c r="C782" s="4">
        <v>2022.0</v>
      </c>
      <c r="D782" s="4" t="s">
        <v>39</v>
      </c>
      <c r="E782" s="4" t="s">
        <v>40</v>
      </c>
      <c r="F782" s="4">
        <v>4.0</v>
      </c>
      <c r="G782" s="4">
        <v>61.0</v>
      </c>
      <c r="H782" s="4">
        <v>1.0</v>
      </c>
      <c r="I782" s="4">
        <v>75.0</v>
      </c>
      <c r="J782" s="4">
        <v>90.0</v>
      </c>
      <c r="K782" s="4" t="s">
        <v>4742</v>
      </c>
      <c r="L782" s="4">
        <v>17.0</v>
      </c>
      <c r="M782" s="5" t="s">
        <v>4743</v>
      </c>
      <c r="N782" s="4" t="s">
        <v>4744</v>
      </c>
      <c r="O782" s="4" t="s">
        <v>26</v>
      </c>
      <c r="P782" s="4" t="s">
        <v>4745</v>
      </c>
      <c r="Q782" s="6" t="s">
        <v>28</v>
      </c>
      <c r="R782" s="3"/>
      <c r="S782" s="3"/>
      <c r="T782" s="3"/>
      <c r="U782" s="3"/>
      <c r="V782" s="3"/>
      <c r="W782" s="3"/>
      <c r="X782" s="3"/>
      <c r="Y782" s="3"/>
    </row>
    <row r="783">
      <c r="A783" s="4" t="s">
        <v>4746</v>
      </c>
      <c r="B783" s="4" t="s">
        <v>4747</v>
      </c>
      <c r="C783" s="4">
        <v>2016.0</v>
      </c>
      <c r="D783" s="4" t="s">
        <v>245</v>
      </c>
      <c r="E783" s="4" t="s">
        <v>32</v>
      </c>
      <c r="F783" s="4">
        <v>4.0</v>
      </c>
      <c r="G783" s="4">
        <v>25.0</v>
      </c>
      <c r="H783" s="4">
        <v>2.0</v>
      </c>
      <c r="I783" s="4">
        <v>75.0</v>
      </c>
      <c r="J783" s="4">
        <v>103.0</v>
      </c>
      <c r="K783" s="4" t="s">
        <v>4748</v>
      </c>
      <c r="L783" s="4">
        <v>52.0</v>
      </c>
      <c r="M783" s="5" t="s">
        <v>4749</v>
      </c>
      <c r="N783" s="4" t="s">
        <v>4750</v>
      </c>
      <c r="O783" s="4" t="s">
        <v>26</v>
      </c>
      <c r="P783" s="4" t="s">
        <v>4751</v>
      </c>
      <c r="Q783" s="6" t="s">
        <v>28</v>
      </c>
      <c r="R783" s="6"/>
      <c r="S783" s="3"/>
      <c r="T783" s="3"/>
      <c r="U783" s="3"/>
      <c r="V783" s="3"/>
      <c r="W783" s="3"/>
      <c r="X783" s="3"/>
      <c r="Y783" s="3"/>
    </row>
    <row r="784">
      <c r="A784" s="4" t="s">
        <v>4752</v>
      </c>
      <c r="B784" s="4" t="s">
        <v>4753</v>
      </c>
      <c r="C784" s="4">
        <v>2011.0</v>
      </c>
      <c r="D784" s="4" t="s">
        <v>2087</v>
      </c>
      <c r="E784" s="4" t="s">
        <v>266</v>
      </c>
      <c r="F784" s="4">
        <v>4.0</v>
      </c>
      <c r="G784" s="4">
        <v>26.0</v>
      </c>
      <c r="H784" s="4">
        <v>6.0</v>
      </c>
      <c r="I784" s="4">
        <v>660.0</v>
      </c>
      <c r="J784" s="4">
        <v>679.0</v>
      </c>
      <c r="K784" s="4" t="s">
        <v>4754</v>
      </c>
      <c r="L784" s="4">
        <v>129.0</v>
      </c>
      <c r="M784" s="5" t="s">
        <v>4755</v>
      </c>
      <c r="N784" s="4" t="s">
        <v>4756</v>
      </c>
      <c r="O784" s="4" t="s">
        <v>26</v>
      </c>
      <c r="P784" s="4" t="s">
        <v>4757</v>
      </c>
      <c r="Q784" s="6" t="s">
        <v>101</v>
      </c>
      <c r="R784" s="7"/>
      <c r="S784" s="3"/>
      <c r="T784" s="3"/>
      <c r="U784" s="3"/>
      <c r="V784" s="3"/>
      <c r="W784" s="3"/>
      <c r="X784" s="3"/>
      <c r="Y784" s="3"/>
    </row>
    <row r="785">
      <c r="A785" s="4" t="s">
        <v>4758</v>
      </c>
      <c r="B785" s="4" t="s">
        <v>4759</v>
      </c>
      <c r="C785" s="4">
        <v>2016.0</v>
      </c>
      <c r="D785" s="4" t="s">
        <v>104</v>
      </c>
      <c r="E785" s="4" t="s">
        <v>64</v>
      </c>
      <c r="F785" s="4">
        <v>4.0</v>
      </c>
      <c r="G785" s="4">
        <v>254.0</v>
      </c>
      <c r="H785" s="4">
        <v>3.0</v>
      </c>
      <c r="I785" s="4">
        <v>801.0</v>
      </c>
      <c r="J785" s="4">
        <v>812.0</v>
      </c>
      <c r="K785" s="4" t="s">
        <v>4760</v>
      </c>
      <c r="L785" s="4">
        <v>69.0</v>
      </c>
      <c r="M785" s="5" t="s">
        <v>4761</v>
      </c>
      <c r="N785" s="4" t="s">
        <v>4762</v>
      </c>
      <c r="O785" s="4" t="s">
        <v>26</v>
      </c>
      <c r="P785" s="4" t="s">
        <v>4763</v>
      </c>
      <c r="Q785" s="6" t="s">
        <v>28</v>
      </c>
      <c r="R785" s="3"/>
      <c r="S785" s="3"/>
      <c r="T785" s="3"/>
      <c r="U785" s="3"/>
      <c r="V785" s="3"/>
      <c r="W785" s="3"/>
      <c r="X785" s="3"/>
      <c r="Y785" s="3"/>
    </row>
    <row r="786">
      <c r="A786" s="4" t="s">
        <v>4764</v>
      </c>
      <c r="B786" s="4" t="s">
        <v>4765</v>
      </c>
      <c r="C786" s="4">
        <v>2015.0</v>
      </c>
      <c r="D786" s="4" t="s">
        <v>337</v>
      </c>
      <c r="E786" s="4" t="s">
        <v>32</v>
      </c>
      <c r="F786" s="4">
        <v>4.0</v>
      </c>
      <c r="G786" s="4">
        <v>30.0</v>
      </c>
      <c r="H786" s="4">
        <v>2.0</v>
      </c>
      <c r="I786" s="4">
        <v>101.0</v>
      </c>
      <c r="J786" s="4">
        <v>118.0</v>
      </c>
      <c r="K786" s="4" t="s">
        <v>4766</v>
      </c>
      <c r="L786" s="4">
        <v>74.0</v>
      </c>
      <c r="M786" s="5" t="s">
        <v>4767</v>
      </c>
      <c r="N786" s="4" t="s">
        <v>4768</v>
      </c>
      <c r="O786" s="4" t="s">
        <v>26</v>
      </c>
      <c r="P786" s="4" t="s">
        <v>4769</v>
      </c>
      <c r="Q786" s="6" t="s">
        <v>101</v>
      </c>
      <c r="R786" s="6"/>
      <c r="S786" s="3"/>
      <c r="T786" s="3"/>
      <c r="U786" s="3"/>
      <c r="V786" s="3"/>
      <c r="W786" s="3"/>
      <c r="X786" s="3"/>
      <c r="Y786" s="3"/>
    </row>
    <row r="787">
      <c r="A787" s="4" t="s">
        <v>4770</v>
      </c>
      <c r="B787" s="4" t="s">
        <v>4771</v>
      </c>
      <c r="C787" s="4">
        <v>2012.0</v>
      </c>
      <c r="D787" s="4" t="s">
        <v>71</v>
      </c>
      <c r="E787" s="4" t="s">
        <v>32</v>
      </c>
      <c r="F787" s="4">
        <v>4.0</v>
      </c>
      <c r="G787" s="4">
        <v>21.0</v>
      </c>
      <c r="H787" s="4">
        <v>1.0</v>
      </c>
      <c r="I787" s="4">
        <v>87.0</v>
      </c>
      <c r="J787" s="4">
        <v>98.0</v>
      </c>
      <c r="K787" s="4" t="s">
        <v>4772</v>
      </c>
      <c r="L787" s="4">
        <v>9.0</v>
      </c>
      <c r="M787" s="5" t="s">
        <v>4773</v>
      </c>
      <c r="N787" s="4" t="s">
        <v>4774</v>
      </c>
      <c r="O787" s="4" t="s">
        <v>26</v>
      </c>
      <c r="P787" s="4" t="s">
        <v>4775</v>
      </c>
      <c r="Q787" s="6" t="s">
        <v>28</v>
      </c>
      <c r="R787" s="6"/>
      <c r="S787" s="3"/>
      <c r="T787" s="3"/>
      <c r="U787" s="3"/>
      <c r="V787" s="3"/>
      <c r="W787" s="3"/>
      <c r="X787" s="3"/>
      <c r="Y787" s="3"/>
    </row>
    <row r="788">
      <c r="A788" s="4" t="s">
        <v>4776</v>
      </c>
      <c r="B788" s="4" t="s">
        <v>4777</v>
      </c>
      <c r="C788" s="4">
        <v>2021.0</v>
      </c>
      <c r="D788" s="4" t="s">
        <v>31</v>
      </c>
      <c r="E788" s="4" t="s">
        <v>32</v>
      </c>
      <c r="F788" s="4" t="s">
        <v>22</v>
      </c>
      <c r="G788" s="4">
        <v>45.0</v>
      </c>
      <c r="H788" s="4">
        <v>3.0</v>
      </c>
      <c r="I788" s="4">
        <v>1149.0</v>
      </c>
      <c r="J788" s="4">
        <v>1186.0</v>
      </c>
      <c r="K788" s="4" t="s">
        <v>4778</v>
      </c>
      <c r="L788" s="4">
        <v>6.0</v>
      </c>
      <c r="M788" s="5" t="s">
        <v>4779</v>
      </c>
      <c r="N788" s="4" t="s">
        <v>4780</v>
      </c>
      <c r="O788" s="4" t="s">
        <v>26</v>
      </c>
      <c r="P788" s="4" t="s">
        <v>4781</v>
      </c>
      <c r="Q788" s="6" t="s">
        <v>28</v>
      </c>
      <c r="R788" s="6"/>
      <c r="S788" s="3"/>
      <c r="T788" s="3"/>
      <c r="U788" s="3"/>
      <c r="V788" s="3"/>
      <c r="W788" s="3"/>
      <c r="X788" s="3"/>
      <c r="Y788" s="3"/>
    </row>
    <row r="789">
      <c r="A789" s="4" t="s">
        <v>4782</v>
      </c>
      <c r="B789" s="4" t="s">
        <v>4783</v>
      </c>
      <c r="C789" s="4">
        <v>2009.0</v>
      </c>
      <c r="D789" s="4" t="s">
        <v>71</v>
      </c>
      <c r="E789" s="4" t="s">
        <v>32</v>
      </c>
      <c r="F789" s="4">
        <v>4.0</v>
      </c>
      <c r="G789" s="4">
        <v>18.0</v>
      </c>
      <c r="H789" s="4">
        <v>5.0</v>
      </c>
      <c r="I789" s="4">
        <v>458.0</v>
      </c>
      <c r="J789" s="4">
        <v>461.0</v>
      </c>
      <c r="K789" s="4" t="s">
        <v>4784</v>
      </c>
      <c r="L789" s="4">
        <v>14.0</v>
      </c>
      <c r="M789" s="5" t="s">
        <v>4785</v>
      </c>
      <c r="N789" s="4" t="s">
        <v>52</v>
      </c>
      <c r="O789" s="4" t="s">
        <v>429</v>
      </c>
      <c r="P789" s="4" t="s">
        <v>4786</v>
      </c>
      <c r="Q789" s="6" t="s">
        <v>28</v>
      </c>
      <c r="R789" s="6"/>
      <c r="S789" s="3"/>
      <c r="T789" s="3"/>
      <c r="U789" s="3"/>
      <c r="V789" s="3"/>
      <c r="W789" s="3"/>
      <c r="X789" s="3"/>
      <c r="Y789" s="3"/>
    </row>
    <row r="790">
      <c r="A790" s="4" t="s">
        <v>4787</v>
      </c>
      <c r="B790" s="4" t="s">
        <v>4788</v>
      </c>
      <c r="C790" s="4">
        <v>2006.0</v>
      </c>
      <c r="D790" s="4" t="s">
        <v>245</v>
      </c>
      <c r="E790" s="4" t="s">
        <v>32</v>
      </c>
      <c r="F790" s="4">
        <v>4.0</v>
      </c>
      <c r="G790" s="4">
        <v>15.0</v>
      </c>
      <c r="H790" s="4">
        <v>1.0</v>
      </c>
      <c r="I790" s="4">
        <v>29.0</v>
      </c>
      <c r="J790" s="4">
        <v>50.0</v>
      </c>
      <c r="K790" s="4" t="s">
        <v>4789</v>
      </c>
      <c r="L790" s="4">
        <v>279.0</v>
      </c>
      <c r="M790" s="5" t="s">
        <v>4790</v>
      </c>
      <c r="N790" s="4" t="s">
        <v>4791</v>
      </c>
      <c r="O790" s="4" t="s">
        <v>26</v>
      </c>
      <c r="P790" s="4" t="s">
        <v>4792</v>
      </c>
      <c r="Q790" s="6" t="s">
        <v>101</v>
      </c>
      <c r="R790" s="6"/>
      <c r="S790" s="3"/>
      <c r="T790" s="3"/>
      <c r="U790" s="3"/>
      <c r="V790" s="3"/>
      <c r="W790" s="3"/>
      <c r="X790" s="3"/>
      <c r="Y790" s="3"/>
    </row>
    <row r="791">
      <c r="A791" s="4" t="s">
        <v>4793</v>
      </c>
      <c r="B791" s="4" t="s">
        <v>4794</v>
      </c>
      <c r="C791" s="4">
        <v>2022.0</v>
      </c>
      <c r="D791" s="4" t="s">
        <v>726</v>
      </c>
      <c r="E791" s="4" t="s">
        <v>318</v>
      </c>
      <c r="F791" s="4" t="s">
        <v>22</v>
      </c>
      <c r="G791" s="9"/>
      <c r="H791" s="9"/>
      <c r="I791" s="9"/>
      <c r="J791" s="9"/>
      <c r="K791" s="4" t="s">
        <v>4795</v>
      </c>
      <c r="L791" s="4">
        <v>0.0</v>
      </c>
      <c r="M791" s="5" t="s">
        <v>4796</v>
      </c>
      <c r="N791" s="4" t="s">
        <v>4797</v>
      </c>
      <c r="O791" s="4" t="s">
        <v>26</v>
      </c>
      <c r="P791" s="4" t="s">
        <v>4798</v>
      </c>
      <c r="Q791" s="6" t="s">
        <v>28</v>
      </c>
      <c r="R791" s="7" t="s">
        <v>128</v>
      </c>
      <c r="S791" s="3"/>
      <c r="T791" s="3"/>
      <c r="U791" s="3"/>
      <c r="V791" s="3"/>
      <c r="W791" s="3"/>
      <c r="X791" s="3"/>
      <c r="Y791" s="3"/>
    </row>
    <row r="792">
      <c r="A792" s="4" t="s">
        <v>4799</v>
      </c>
      <c r="B792" s="4" t="s">
        <v>4800</v>
      </c>
      <c r="C792" s="4">
        <v>2017.0</v>
      </c>
      <c r="D792" s="4" t="s">
        <v>47</v>
      </c>
      <c r="E792" s="4" t="s">
        <v>32</v>
      </c>
      <c r="F792" s="4" t="s">
        <v>22</v>
      </c>
      <c r="G792" s="4">
        <v>28.0</v>
      </c>
      <c r="H792" s="4">
        <v>1.0</v>
      </c>
      <c r="I792" s="4">
        <v>84.0</v>
      </c>
      <c r="J792" s="4">
        <v>96.0</v>
      </c>
      <c r="K792" s="4" t="s">
        <v>4801</v>
      </c>
      <c r="L792" s="4">
        <v>27.0</v>
      </c>
      <c r="M792" s="5" t="s">
        <v>4802</v>
      </c>
      <c r="N792" s="4" t="s">
        <v>4803</v>
      </c>
      <c r="O792" s="4" t="s">
        <v>26</v>
      </c>
      <c r="P792" s="4" t="s">
        <v>4804</v>
      </c>
      <c r="Q792" s="6" t="s">
        <v>28</v>
      </c>
      <c r="R792" s="6"/>
      <c r="S792" s="3"/>
      <c r="T792" s="3"/>
      <c r="U792" s="3"/>
      <c r="V792" s="3"/>
      <c r="W792" s="3"/>
      <c r="X792" s="3"/>
      <c r="Y792" s="3"/>
    </row>
    <row r="793">
      <c r="A793" s="4" t="s">
        <v>4805</v>
      </c>
      <c r="B793" s="4" t="s">
        <v>4806</v>
      </c>
      <c r="C793" s="4">
        <v>2012.0</v>
      </c>
      <c r="D793" s="4" t="s">
        <v>31</v>
      </c>
      <c r="E793" s="4" t="s">
        <v>32</v>
      </c>
      <c r="F793" s="4" t="s">
        <v>22</v>
      </c>
      <c r="G793" s="4">
        <v>36.0</v>
      </c>
      <c r="H793" s="4">
        <v>2.0</v>
      </c>
      <c r="I793" s="4">
        <v>625.0</v>
      </c>
      <c r="J793" s="4">
        <v>648.0</v>
      </c>
      <c r="K793" s="4" t="s">
        <v>4807</v>
      </c>
      <c r="L793" s="4">
        <v>367.0</v>
      </c>
      <c r="M793" s="5" t="s">
        <v>4808</v>
      </c>
      <c r="N793" s="4" t="s">
        <v>4809</v>
      </c>
      <c r="O793" s="4" t="s">
        <v>429</v>
      </c>
      <c r="P793" s="4" t="s">
        <v>4810</v>
      </c>
      <c r="Q793" s="6" t="s">
        <v>101</v>
      </c>
      <c r="R793" s="6"/>
      <c r="S793" s="3"/>
      <c r="T793" s="3"/>
      <c r="U793" s="3"/>
      <c r="V793" s="3"/>
      <c r="W793" s="3"/>
      <c r="X793" s="3"/>
      <c r="Y793" s="3"/>
    </row>
    <row r="794">
      <c r="A794" s="4" t="s">
        <v>4811</v>
      </c>
      <c r="B794" s="4" t="s">
        <v>4812</v>
      </c>
      <c r="C794" s="4">
        <v>2012.0</v>
      </c>
      <c r="D794" s="4" t="s">
        <v>137</v>
      </c>
      <c r="E794" s="4" t="s">
        <v>32</v>
      </c>
      <c r="F794" s="4">
        <v>4.0</v>
      </c>
      <c r="G794" s="4">
        <v>28.0</v>
      </c>
      <c r="H794" s="4">
        <v>4.0</v>
      </c>
      <c r="I794" s="4">
        <v>231.0</v>
      </c>
      <c r="J794" s="4">
        <v>270.0</v>
      </c>
      <c r="K794" s="4" t="s">
        <v>4813</v>
      </c>
      <c r="L794" s="4">
        <v>325.0</v>
      </c>
      <c r="M794" s="5" t="s">
        <v>4814</v>
      </c>
      <c r="N794" s="4" t="s">
        <v>4815</v>
      </c>
      <c r="O794" s="4" t="s">
        <v>83</v>
      </c>
      <c r="P794" s="4" t="s">
        <v>4816</v>
      </c>
      <c r="Q794" s="6" t="s">
        <v>101</v>
      </c>
      <c r="R794" s="6"/>
      <c r="S794" s="3"/>
      <c r="T794" s="3"/>
      <c r="U794" s="3"/>
      <c r="V794" s="3"/>
      <c r="W794" s="3"/>
      <c r="X794" s="3"/>
      <c r="Y794" s="3"/>
    </row>
    <row r="795">
      <c r="A795" s="4" t="s">
        <v>4817</v>
      </c>
      <c r="B795" s="4" t="s">
        <v>4818</v>
      </c>
      <c r="C795" s="4">
        <v>2012.0</v>
      </c>
      <c r="D795" s="4" t="s">
        <v>829</v>
      </c>
      <c r="E795" s="4" t="s">
        <v>79</v>
      </c>
      <c r="F795" s="4" t="s">
        <v>22</v>
      </c>
      <c r="G795" s="4">
        <v>41.0</v>
      </c>
      <c r="H795" s="4">
        <v>5.0</v>
      </c>
      <c r="I795" s="4">
        <v>822.0</v>
      </c>
      <c r="J795" s="4">
        <v>832.0</v>
      </c>
      <c r="K795" s="4" t="s">
        <v>4819</v>
      </c>
      <c r="L795" s="4">
        <v>166.0</v>
      </c>
      <c r="M795" s="5" t="s">
        <v>4820</v>
      </c>
      <c r="N795" s="4" t="s">
        <v>4821</v>
      </c>
      <c r="O795" s="4" t="s">
        <v>26</v>
      </c>
      <c r="P795" s="4" t="s">
        <v>4822</v>
      </c>
      <c r="Q795" s="6" t="s">
        <v>28</v>
      </c>
      <c r="R795" s="3"/>
      <c r="S795" s="3"/>
      <c r="T795" s="3"/>
      <c r="U795" s="3"/>
      <c r="V795" s="3"/>
      <c r="W795" s="3"/>
      <c r="X795" s="3"/>
      <c r="Y795" s="3"/>
    </row>
    <row r="796">
      <c r="A796" s="4" t="s">
        <v>4823</v>
      </c>
      <c r="B796" s="4" t="s">
        <v>4824</v>
      </c>
      <c r="C796" s="4">
        <v>2011.0</v>
      </c>
      <c r="D796" s="4" t="s">
        <v>829</v>
      </c>
      <c r="E796" s="4" t="s">
        <v>79</v>
      </c>
      <c r="F796" s="4" t="s">
        <v>22</v>
      </c>
      <c r="G796" s="4">
        <v>40.0</v>
      </c>
      <c r="H796" s="4">
        <v>4.0</v>
      </c>
      <c r="I796" s="4">
        <v>576.0</v>
      </c>
      <c r="J796" s="4">
        <v>587.0</v>
      </c>
      <c r="K796" s="4" t="s">
        <v>4825</v>
      </c>
      <c r="L796" s="4">
        <v>60.0</v>
      </c>
      <c r="M796" s="5" t="s">
        <v>4826</v>
      </c>
      <c r="N796" s="4" t="s">
        <v>4827</v>
      </c>
      <c r="O796" s="4" t="s">
        <v>26</v>
      </c>
      <c r="P796" s="4" t="s">
        <v>4828</v>
      </c>
      <c r="Q796" s="6" t="s">
        <v>28</v>
      </c>
      <c r="R796" s="3"/>
      <c r="S796" s="3"/>
      <c r="T796" s="3"/>
      <c r="U796" s="3"/>
      <c r="V796" s="3"/>
      <c r="W796" s="3"/>
      <c r="X796" s="3"/>
      <c r="Y796" s="3"/>
    </row>
    <row r="797">
      <c r="A797" s="4" t="s">
        <v>4829</v>
      </c>
      <c r="B797" s="4" t="s">
        <v>4830</v>
      </c>
      <c r="C797" s="4">
        <v>2018.0</v>
      </c>
      <c r="D797" s="4" t="s">
        <v>47</v>
      </c>
      <c r="E797" s="4" t="s">
        <v>32</v>
      </c>
      <c r="F797" s="4" t="s">
        <v>22</v>
      </c>
      <c r="G797" s="4">
        <v>29.0</v>
      </c>
      <c r="H797" s="4">
        <v>2.0</v>
      </c>
      <c r="I797" s="4">
        <v>419.0</v>
      </c>
      <c r="J797" s="4">
        <v>443.0</v>
      </c>
      <c r="K797" s="4" t="s">
        <v>4831</v>
      </c>
      <c r="L797" s="4">
        <v>74.0</v>
      </c>
      <c r="M797" s="5" t="s">
        <v>4832</v>
      </c>
      <c r="N797" s="4" t="s">
        <v>4833</v>
      </c>
      <c r="O797" s="4" t="s">
        <v>26</v>
      </c>
      <c r="P797" s="4" t="s">
        <v>4834</v>
      </c>
      <c r="Q797" s="6" t="s">
        <v>28</v>
      </c>
      <c r="R797" s="6"/>
      <c r="S797" s="3"/>
      <c r="T797" s="3"/>
      <c r="U797" s="3"/>
      <c r="V797" s="3"/>
      <c r="W797" s="3"/>
      <c r="X797" s="3"/>
      <c r="Y797" s="3"/>
    </row>
    <row r="798">
      <c r="A798" s="4" t="s">
        <v>4835</v>
      </c>
      <c r="B798" s="4" t="s">
        <v>4836</v>
      </c>
      <c r="C798" s="4">
        <v>2007.0</v>
      </c>
      <c r="D798" s="4" t="s">
        <v>273</v>
      </c>
      <c r="E798" s="4" t="s">
        <v>88</v>
      </c>
      <c r="F798" s="4" t="s">
        <v>22</v>
      </c>
      <c r="G798" s="4">
        <v>25.0</v>
      </c>
      <c r="H798" s="4">
        <v>6.0</v>
      </c>
      <c r="I798" s="4">
        <v>1311.0</v>
      </c>
      <c r="J798" s="4">
        <v>1331.0</v>
      </c>
      <c r="K798" s="4" t="s">
        <v>4837</v>
      </c>
      <c r="L798" s="4">
        <v>85.0</v>
      </c>
      <c r="M798" s="5" t="s">
        <v>4838</v>
      </c>
      <c r="N798" s="4" t="s">
        <v>4839</v>
      </c>
      <c r="O798" s="4" t="s">
        <v>26</v>
      </c>
      <c r="P798" s="4" t="s">
        <v>4840</v>
      </c>
      <c r="Q798" s="6" t="s">
        <v>28</v>
      </c>
      <c r="R798" s="6"/>
      <c r="S798" s="3"/>
      <c r="T798" s="3"/>
      <c r="U798" s="3"/>
      <c r="V798" s="3"/>
      <c r="W798" s="3"/>
      <c r="X798" s="3"/>
      <c r="Y798" s="3"/>
    </row>
    <row r="799">
      <c r="A799" s="4" t="s">
        <v>4841</v>
      </c>
      <c r="B799" s="4" t="s">
        <v>4842</v>
      </c>
      <c r="C799" s="4">
        <v>2008.0</v>
      </c>
      <c r="D799" s="4" t="s">
        <v>31</v>
      </c>
      <c r="E799" s="4" t="s">
        <v>32</v>
      </c>
      <c r="F799" s="4" t="s">
        <v>22</v>
      </c>
      <c r="G799" s="4">
        <v>32.0</v>
      </c>
      <c r="H799" s="4">
        <v>3.0</v>
      </c>
      <c r="I799" s="4">
        <v>635.0</v>
      </c>
      <c r="J799" s="4">
        <v>652.0</v>
      </c>
      <c r="K799" s="4" t="s">
        <v>4843</v>
      </c>
      <c r="L799" s="4">
        <v>136.0</v>
      </c>
      <c r="M799" s="5" t="s">
        <v>4844</v>
      </c>
      <c r="N799" s="4" t="s">
        <v>4845</v>
      </c>
      <c r="O799" s="4" t="s">
        <v>26</v>
      </c>
      <c r="P799" s="4" t="s">
        <v>4846</v>
      </c>
      <c r="Q799" s="6" t="s">
        <v>28</v>
      </c>
      <c r="R799" s="3"/>
      <c r="S799" s="3"/>
      <c r="T799" s="3"/>
      <c r="U799" s="3"/>
      <c r="V799" s="3"/>
      <c r="W799" s="3"/>
      <c r="X799" s="3"/>
      <c r="Y799" s="3"/>
    </row>
    <row r="800">
      <c r="A800" s="4" t="s">
        <v>4847</v>
      </c>
      <c r="B800" s="4" t="s">
        <v>4848</v>
      </c>
      <c r="C800" s="4">
        <v>2022.0</v>
      </c>
      <c r="D800" s="4" t="s">
        <v>4849</v>
      </c>
      <c r="E800" s="4" t="s">
        <v>463</v>
      </c>
      <c r="F800" s="4" t="s">
        <v>22</v>
      </c>
      <c r="G800" s="4">
        <v>16.0</v>
      </c>
      <c r="H800" s="4">
        <v>2.0</v>
      </c>
      <c r="I800" s="4">
        <v>719.0</v>
      </c>
      <c r="J800" s="4">
        <v>758.0</v>
      </c>
      <c r="K800" s="4" t="s">
        <v>4850</v>
      </c>
      <c r="L800" s="4">
        <v>0.0</v>
      </c>
      <c r="M800" s="5" t="s">
        <v>4851</v>
      </c>
      <c r="N800" s="4" t="s">
        <v>4852</v>
      </c>
      <c r="O800" s="4" t="s">
        <v>26</v>
      </c>
      <c r="P800" s="4" t="s">
        <v>4853</v>
      </c>
      <c r="Q800" s="6" t="s">
        <v>28</v>
      </c>
      <c r="R800" s="3"/>
      <c r="S800" s="3"/>
      <c r="T800" s="3"/>
      <c r="U800" s="3"/>
      <c r="V800" s="3"/>
      <c r="W800" s="3"/>
      <c r="X800" s="3"/>
      <c r="Y800" s="3"/>
    </row>
    <row r="801">
      <c r="A801" s="4" t="s">
        <v>4854</v>
      </c>
      <c r="B801" s="4" t="s">
        <v>4855</v>
      </c>
      <c r="C801" s="4">
        <v>2001.0</v>
      </c>
      <c r="D801" s="4" t="s">
        <v>47</v>
      </c>
      <c r="E801" s="4" t="s">
        <v>32</v>
      </c>
      <c r="F801" s="4" t="s">
        <v>22</v>
      </c>
      <c r="G801" s="4">
        <v>12.0</v>
      </c>
      <c r="H801" s="4">
        <v>1.0</v>
      </c>
      <c r="I801" s="4">
        <v>11.0</v>
      </c>
      <c r="J801" s="4">
        <v>33.0</v>
      </c>
      <c r="K801" s="4" t="s">
        <v>4856</v>
      </c>
      <c r="L801" s="4">
        <v>751.0</v>
      </c>
      <c r="M801" s="5" t="s">
        <v>4857</v>
      </c>
      <c r="N801" s="4" t="s">
        <v>4858</v>
      </c>
      <c r="O801" s="4" t="s">
        <v>26</v>
      </c>
      <c r="P801" s="4" t="s">
        <v>4859</v>
      </c>
      <c r="Q801" s="6" t="s">
        <v>101</v>
      </c>
      <c r="R801" s="6"/>
      <c r="S801" s="3"/>
      <c r="T801" s="3"/>
      <c r="U801" s="3"/>
      <c r="V801" s="3"/>
      <c r="W801" s="3"/>
      <c r="X801" s="3"/>
      <c r="Y801" s="3"/>
    </row>
    <row r="802">
      <c r="A802" s="4" t="s">
        <v>4860</v>
      </c>
      <c r="B802" s="4" t="s">
        <v>4861</v>
      </c>
      <c r="C802" s="4">
        <v>2001.0</v>
      </c>
      <c r="D802" s="4" t="s">
        <v>173</v>
      </c>
      <c r="E802" s="4" t="s">
        <v>96</v>
      </c>
      <c r="F802" s="4" t="s">
        <v>22</v>
      </c>
      <c r="G802" s="4">
        <v>12.0</v>
      </c>
      <c r="H802" s="4">
        <v>2.0</v>
      </c>
      <c r="I802" s="4">
        <v>179.0</v>
      </c>
      <c r="J802" s="4">
        <v>197.0</v>
      </c>
      <c r="K802" s="4" t="s">
        <v>4862</v>
      </c>
      <c r="L802" s="4">
        <v>354.0</v>
      </c>
      <c r="M802" s="5" t="s">
        <v>4863</v>
      </c>
      <c r="N802" s="4" t="s">
        <v>4864</v>
      </c>
      <c r="O802" s="4" t="s">
        <v>26</v>
      </c>
      <c r="P802" s="4" t="s">
        <v>4865</v>
      </c>
      <c r="Q802" s="6" t="s">
        <v>28</v>
      </c>
      <c r="R802" s="3"/>
      <c r="S802" s="3"/>
      <c r="T802" s="3"/>
      <c r="U802" s="3"/>
      <c r="V802" s="3"/>
      <c r="W802" s="3"/>
      <c r="X802" s="3"/>
      <c r="Y802" s="3"/>
    </row>
    <row r="803">
      <c r="A803" s="4" t="s">
        <v>4866</v>
      </c>
      <c r="B803" s="4" t="s">
        <v>4867</v>
      </c>
      <c r="C803" s="4">
        <v>2015.0</v>
      </c>
      <c r="D803" s="4" t="s">
        <v>31</v>
      </c>
      <c r="E803" s="4" t="s">
        <v>32</v>
      </c>
      <c r="F803" s="4" t="s">
        <v>22</v>
      </c>
      <c r="G803" s="4">
        <v>39.0</v>
      </c>
      <c r="H803" s="4">
        <v>4.0</v>
      </c>
      <c r="I803" s="4">
        <v>809.0</v>
      </c>
      <c r="J803" s="4">
        <v>836.0</v>
      </c>
      <c r="K803" s="4" t="s">
        <v>4868</v>
      </c>
      <c r="L803" s="4">
        <v>134.0</v>
      </c>
      <c r="M803" s="5" t="s">
        <v>4869</v>
      </c>
      <c r="N803" s="4" t="s">
        <v>4870</v>
      </c>
      <c r="O803" s="4" t="s">
        <v>26</v>
      </c>
      <c r="P803" s="4" t="s">
        <v>4871</v>
      </c>
      <c r="Q803" s="6" t="s">
        <v>101</v>
      </c>
      <c r="R803" s="6"/>
      <c r="S803" s="3"/>
      <c r="T803" s="3"/>
      <c r="U803" s="3"/>
      <c r="V803" s="3"/>
      <c r="W803" s="3"/>
      <c r="X803" s="3"/>
      <c r="Y803" s="3"/>
    </row>
    <row r="804">
      <c r="A804" s="4" t="s">
        <v>4872</v>
      </c>
      <c r="B804" s="4" t="s">
        <v>4873</v>
      </c>
      <c r="C804" s="4">
        <v>2019.0</v>
      </c>
      <c r="D804" s="4" t="s">
        <v>31</v>
      </c>
      <c r="E804" s="4" t="s">
        <v>32</v>
      </c>
      <c r="F804" s="4" t="s">
        <v>22</v>
      </c>
      <c r="G804" s="4">
        <v>43.0</v>
      </c>
      <c r="H804" s="4">
        <v>2.0</v>
      </c>
      <c r="I804" s="4">
        <v>453.0</v>
      </c>
      <c r="J804" s="4">
        <v>474.0</v>
      </c>
      <c r="K804" s="4" t="s">
        <v>4874</v>
      </c>
      <c r="L804" s="4">
        <v>71.0</v>
      </c>
      <c r="M804" s="5" t="s">
        <v>4875</v>
      </c>
      <c r="N804" s="4" t="s">
        <v>4876</v>
      </c>
      <c r="O804" s="4" t="s">
        <v>26</v>
      </c>
      <c r="P804" s="4" t="s">
        <v>4877</v>
      </c>
      <c r="Q804" s="6" t="s">
        <v>101</v>
      </c>
      <c r="R804" s="6"/>
      <c r="S804" s="3"/>
      <c r="T804" s="3"/>
      <c r="U804" s="3"/>
      <c r="V804" s="3"/>
      <c r="W804" s="3"/>
      <c r="X804" s="3"/>
      <c r="Y804" s="3"/>
    </row>
    <row r="805">
      <c r="A805" s="4" t="s">
        <v>4878</v>
      </c>
      <c r="B805" s="4" t="s">
        <v>4879</v>
      </c>
      <c r="C805" s="4">
        <v>2019.0</v>
      </c>
      <c r="D805" s="4" t="s">
        <v>87</v>
      </c>
      <c r="E805" s="4" t="s">
        <v>88</v>
      </c>
      <c r="F805" s="4">
        <v>4.0</v>
      </c>
      <c r="G805" s="4">
        <v>39.0</v>
      </c>
      <c r="H805" s="4">
        <v>5.0</v>
      </c>
      <c r="I805" s="4">
        <v>739.0</v>
      </c>
      <c r="J805" s="4">
        <v>766.0</v>
      </c>
      <c r="K805" s="4" t="s">
        <v>4880</v>
      </c>
      <c r="L805" s="4">
        <v>20.0</v>
      </c>
      <c r="M805" s="5" t="s">
        <v>4881</v>
      </c>
      <c r="N805" s="4" t="s">
        <v>4882</v>
      </c>
      <c r="O805" s="4" t="s">
        <v>26</v>
      </c>
      <c r="P805" s="4" t="s">
        <v>4883</v>
      </c>
      <c r="Q805" s="6" t="s">
        <v>28</v>
      </c>
      <c r="R805" s="6"/>
      <c r="S805" s="3"/>
      <c r="T805" s="3"/>
      <c r="U805" s="3"/>
      <c r="V805" s="3"/>
      <c r="W805" s="3"/>
      <c r="X805" s="3"/>
      <c r="Y805" s="3"/>
    </row>
    <row r="806">
      <c r="A806" s="4" t="s">
        <v>4884</v>
      </c>
      <c r="B806" s="4" t="s">
        <v>4885</v>
      </c>
      <c r="C806" s="4">
        <v>2005.0</v>
      </c>
      <c r="D806" s="4" t="s">
        <v>144</v>
      </c>
      <c r="E806" s="4" t="s">
        <v>145</v>
      </c>
      <c r="F806" s="4" t="s">
        <v>22</v>
      </c>
      <c r="G806" s="4">
        <v>33.0</v>
      </c>
      <c r="H806" s="4">
        <v>3.0</v>
      </c>
      <c r="I806" s="4">
        <v>360.0</v>
      </c>
      <c r="J806" s="4">
        <v>375.0</v>
      </c>
      <c r="K806" s="4" t="s">
        <v>4886</v>
      </c>
      <c r="L806" s="4">
        <v>88.0</v>
      </c>
      <c r="M806" s="5" t="s">
        <v>4887</v>
      </c>
      <c r="N806" s="4" t="s">
        <v>4888</v>
      </c>
      <c r="O806" s="4" t="s">
        <v>26</v>
      </c>
      <c r="P806" s="4" t="s">
        <v>4889</v>
      </c>
      <c r="Q806" s="6" t="s">
        <v>101</v>
      </c>
      <c r="R806" s="7"/>
      <c r="S806" s="3"/>
      <c r="T806" s="3"/>
      <c r="U806" s="3"/>
      <c r="V806" s="3"/>
      <c r="W806" s="3"/>
      <c r="X806" s="3"/>
      <c r="Y806" s="3"/>
    </row>
    <row r="807">
      <c r="A807" s="4" t="s">
        <v>4890</v>
      </c>
      <c r="B807" s="4" t="s">
        <v>4891</v>
      </c>
      <c r="C807" s="4">
        <v>2022.0</v>
      </c>
      <c r="D807" s="4" t="s">
        <v>4892</v>
      </c>
      <c r="E807" s="4" t="s">
        <v>153</v>
      </c>
      <c r="F807" s="4">
        <v>4.0</v>
      </c>
      <c r="G807" s="4">
        <v>54.0</v>
      </c>
      <c r="H807" s="4">
        <v>7.0</v>
      </c>
      <c r="I807" s="4">
        <v>1913.0</v>
      </c>
      <c r="J807" s="4">
        <v>1940.0</v>
      </c>
      <c r="K807" s="4" t="s">
        <v>4893</v>
      </c>
      <c r="L807" s="4">
        <v>0.0</v>
      </c>
      <c r="M807" s="5" t="s">
        <v>4894</v>
      </c>
      <c r="N807" s="4" t="s">
        <v>4895</v>
      </c>
      <c r="O807" s="4" t="s">
        <v>26</v>
      </c>
      <c r="P807" s="4" t="s">
        <v>4896</v>
      </c>
      <c r="Q807" s="6" t="s">
        <v>101</v>
      </c>
      <c r="R807" s="7"/>
      <c r="S807" s="3"/>
      <c r="T807" s="3"/>
      <c r="U807" s="3"/>
      <c r="V807" s="3"/>
      <c r="W807" s="3"/>
      <c r="X807" s="3"/>
      <c r="Y807" s="3"/>
    </row>
    <row r="808">
      <c r="A808" s="4" t="s">
        <v>4897</v>
      </c>
      <c r="B808" s="4" t="s">
        <v>4898</v>
      </c>
      <c r="C808" s="4">
        <v>2020.0</v>
      </c>
      <c r="D808" s="4" t="s">
        <v>47</v>
      </c>
      <c r="E808" s="4" t="s">
        <v>32</v>
      </c>
      <c r="F808" s="4" t="s">
        <v>22</v>
      </c>
      <c r="G808" s="4">
        <v>31.0</v>
      </c>
      <c r="H808" s="4">
        <v>4.0</v>
      </c>
      <c r="I808" s="4">
        <v>1260.0</v>
      </c>
      <c r="J808" s="4">
        <v>1281.0</v>
      </c>
      <c r="K808" s="4" t="s">
        <v>4899</v>
      </c>
      <c r="L808" s="4">
        <v>8.0</v>
      </c>
      <c r="M808" s="5" t="s">
        <v>4900</v>
      </c>
      <c r="N808" s="4" t="s">
        <v>4901</v>
      </c>
      <c r="O808" s="4" t="s">
        <v>26</v>
      </c>
      <c r="P808" s="4" t="s">
        <v>4902</v>
      </c>
      <c r="Q808" s="6" t="s">
        <v>101</v>
      </c>
      <c r="R808" s="6"/>
      <c r="S808" s="3"/>
      <c r="T808" s="3"/>
      <c r="U808" s="3"/>
      <c r="V808" s="3"/>
      <c r="W808" s="3"/>
      <c r="X808" s="3"/>
      <c r="Y808" s="3"/>
    </row>
    <row r="809">
      <c r="A809" s="4" t="s">
        <v>4903</v>
      </c>
      <c r="B809" s="4" t="s">
        <v>4904</v>
      </c>
      <c r="C809" s="4">
        <v>2017.0</v>
      </c>
      <c r="D809" s="4" t="s">
        <v>31</v>
      </c>
      <c r="E809" s="4" t="s">
        <v>32</v>
      </c>
      <c r="F809" s="4" t="s">
        <v>22</v>
      </c>
      <c r="G809" s="4">
        <v>41.0</v>
      </c>
      <c r="H809" s="4">
        <v>1.0</v>
      </c>
      <c r="I809" s="4">
        <v>267.0</v>
      </c>
      <c r="J809" s="4">
        <v>286.0</v>
      </c>
      <c r="K809" s="4" t="s">
        <v>4905</v>
      </c>
      <c r="L809" s="4">
        <v>143.0</v>
      </c>
      <c r="M809" s="5" t="s">
        <v>4906</v>
      </c>
      <c r="N809" s="4" t="s">
        <v>4907</v>
      </c>
      <c r="O809" s="4" t="s">
        <v>83</v>
      </c>
      <c r="P809" s="4" t="s">
        <v>4908</v>
      </c>
      <c r="Q809" s="6" t="s">
        <v>101</v>
      </c>
      <c r="R809" s="6"/>
      <c r="S809" s="3"/>
      <c r="T809" s="3"/>
      <c r="U809" s="3"/>
      <c r="V809" s="3"/>
      <c r="W809" s="3"/>
      <c r="X809" s="3"/>
      <c r="Y809" s="3"/>
    </row>
    <row r="810">
      <c r="A810" s="4" t="s">
        <v>4909</v>
      </c>
      <c r="B810" s="4" t="s">
        <v>4910</v>
      </c>
      <c r="C810" s="4">
        <v>2020.0</v>
      </c>
      <c r="D810" s="4" t="s">
        <v>47</v>
      </c>
      <c r="E810" s="4" t="s">
        <v>32</v>
      </c>
      <c r="F810" s="4" t="s">
        <v>22</v>
      </c>
      <c r="G810" s="4">
        <v>31.0</v>
      </c>
      <c r="H810" s="4">
        <v>2.0</v>
      </c>
      <c r="I810" s="4">
        <v>361.0</v>
      </c>
      <c r="J810" s="4">
        <v>382.0</v>
      </c>
      <c r="K810" s="4" t="s">
        <v>4911</v>
      </c>
      <c r="L810" s="4">
        <v>25.0</v>
      </c>
      <c r="M810" s="5" t="s">
        <v>4912</v>
      </c>
      <c r="N810" s="4" t="s">
        <v>4913</v>
      </c>
      <c r="O810" s="4" t="s">
        <v>26</v>
      </c>
      <c r="P810" s="4" t="s">
        <v>4914</v>
      </c>
      <c r="Q810" s="6" t="s">
        <v>28</v>
      </c>
      <c r="R810" s="6"/>
      <c r="S810" s="3"/>
      <c r="T810" s="3"/>
      <c r="U810" s="3"/>
      <c r="V810" s="3"/>
      <c r="W810" s="3"/>
      <c r="X810" s="3"/>
      <c r="Y810" s="3"/>
    </row>
    <row r="811">
      <c r="A811" s="4" t="s">
        <v>4915</v>
      </c>
      <c r="B811" s="4" t="s">
        <v>4916</v>
      </c>
      <c r="C811" s="4">
        <v>2022.0</v>
      </c>
      <c r="D811" s="4" t="s">
        <v>47</v>
      </c>
      <c r="E811" s="4" t="s">
        <v>32</v>
      </c>
      <c r="F811" s="4" t="s">
        <v>22</v>
      </c>
      <c r="G811" s="4">
        <v>33.0</v>
      </c>
      <c r="H811" s="4">
        <v>1.0</v>
      </c>
      <c r="I811" s="4">
        <v>110.0</v>
      </c>
      <c r="J811" s="4">
        <v>130.0</v>
      </c>
      <c r="K811" s="4" t="s">
        <v>4917</v>
      </c>
      <c r="L811" s="4">
        <v>0.0</v>
      </c>
      <c r="M811" s="5" t="s">
        <v>4918</v>
      </c>
      <c r="N811" s="4" t="s">
        <v>4919</v>
      </c>
      <c r="O811" s="4" t="s">
        <v>26</v>
      </c>
      <c r="P811" s="4" t="s">
        <v>4920</v>
      </c>
      <c r="Q811" s="6" t="s">
        <v>101</v>
      </c>
      <c r="R811" s="6"/>
      <c r="S811" s="3"/>
      <c r="T811" s="3"/>
      <c r="U811" s="3"/>
      <c r="V811" s="3"/>
      <c r="W811" s="3"/>
      <c r="X811" s="3"/>
      <c r="Y811" s="3"/>
    </row>
    <row r="812">
      <c r="A812" s="4" t="s">
        <v>4921</v>
      </c>
      <c r="B812" s="4" t="s">
        <v>4922</v>
      </c>
      <c r="C812" s="4">
        <v>2015.0</v>
      </c>
      <c r="D812" s="4" t="s">
        <v>31</v>
      </c>
      <c r="E812" s="4" t="s">
        <v>32</v>
      </c>
      <c r="F812" s="4" t="s">
        <v>22</v>
      </c>
      <c r="G812" s="4">
        <v>39.0</v>
      </c>
      <c r="H812" s="4">
        <v>1.0</v>
      </c>
      <c r="I812" s="4">
        <v>61.0</v>
      </c>
      <c r="J812" s="4">
        <v>89.0</v>
      </c>
      <c r="K812" s="4" t="s">
        <v>4923</v>
      </c>
      <c r="L812" s="4">
        <v>58.0</v>
      </c>
      <c r="M812" s="5" t="s">
        <v>4924</v>
      </c>
      <c r="N812" s="4" t="s">
        <v>4925</v>
      </c>
      <c r="O812" s="4" t="s">
        <v>26</v>
      </c>
      <c r="P812" s="4" t="s">
        <v>4926</v>
      </c>
      <c r="Q812" s="6" t="s">
        <v>28</v>
      </c>
      <c r="R812" s="6"/>
      <c r="S812" s="3"/>
      <c r="T812" s="3"/>
      <c r="U812" s="3"/>
      <c r="V812" s="3"/>
      <c r="W812" s="3"/>
      <c r="X812" s="3"/>
      <c r="Y812" s="3"/>
    </row>
    <row r="813">
      <c r="A813" s="4" t="s">
        <v>4927</v>
      </c>
      <c r="B813" s="4" t="s">
        <v>4928</v>
      </c>
      <c r="C813" s="4">
        <v>2022.0</v>
      </c>
      <c r="D813" s="4" t="s">
        <v>310</v>
      </c>
      <c r="E813" s="4" t="s">
        <v>32</v>
      </c>
      <c r="F813" s="4" t="s">
        <v>22</v>
      </c>
      <c r="G813" s="4">
        <v>23.0</v>
      </c>
      <c r="H813" s="4">
        <v>5.0</v>
      </c>
      <c r="I813" s="4">
        <v>1080.0</v>
      </c>
      <c r="J813" s="4">
        <v>1101.0</v>
      </c>
      <c r="K813" s="4" t="s">
        <v>4929</v>
      </c>
      <c r="L813" s="4">
        <v>0.0</v>
      </c>
      <c r="M813" s="5" t="s">
        <v>4930</v>
      </c>
      <c r="N813" s="4" t="s">
        <v>4931</v>
      </c>
      <c r="O813" s="4" t="s">
        <v>26</v>
      </c>
      <c r="P813" s="4" t="s">
        <v>4932</v>
      </c>
      <c r="Q813" s="6" t="s">
        <v>101</v>
      </c>
      <c r="R813" s="7"/>
      <c r="S813" s="3"/>
      <c r="T813" s="3"/>
      <c r="U813" s="3"/>
      <c r="V813" s="3"/>
      <c r="W813" s="3"/>
      <c r="X813" s="3"/>
      <c r="Y813" s="3"/>
    </row>
    <row r="814">
      <c r="A814" s="4" t="s">
        <v>4933</v>
      </c>
      <c r="B814" s="4" t="s">
        <v>4934</v>
      </c>
      <c r="C814" s="4">
        <v>2003.0</v>
      </c>
      <c r="D814" s="4" t="s">
        <v>31</v>
      </c>
      <c r="E814" s="4" t="s">
        <v>32</v>
      </c>
      <c r="F814" s="4" t="s">
        <v>22</v>
      </c>
      <c r="G814" s="4">
        <v>27.0</v>
      </c>
      <c r="H814" s="4">
        <v>2.0</v>
      </c>
      <c r="I814" s="4">
        <v>237.0</v>
      </c>
      <c r="J814" s="4">
        <v>264.0</v>
      </c>
      <c r="K814" s="4" t="s">
        <v>4935</v>
      </c>
      <c r="L814" s="4">
        <v>2136.0</v>
      </c>
      <c r="M814" s="5" t="s">
        <v>4936</v>
      </c>
      <c r="N814" s="4" t="s">
        <v>4937</v>
      </c>
      <c r="O814" s="4" t="s">
        <v>26</v>
      </c>
      <c r="P814" s="4" t="s">
        <v>4938</v>
      </c>
      <c r="Q814" s="6" t="s">
        <v>101</v>
      </c>
      <c r="R814" s="6"/>
      <c r="S814" s="3"/>
      <c r="T814" s="3"/>
      <c r="U814" s="3"/>
      <c r="V814" s="3"/>
      <c r="W814" s="3"/>
      <c r="X814" s="3"/>
      <c r="Y814" s="3"/>
    </row>
    <row r="815">
      <c r="A815" s="4" t="s">
        <v>4939</v>
      </c>
      <c r="B815" s="4" t="s">
        <v>4940</v>
      </c>
      <c r="C815" s="4">
        <v>2000.0</v>
      </c>
      <c r="D815" s="4" t="s">
        <v>47</v>
      </c>
      <c r="E815" s="4" t="s">
        <v>32</v>
      </c>
      <c r="F815" s="4" t="s">
        <v>22</v>
      </c>
      <c r="G815" s="4">
        <v>11.0</v>
      </c>
      <c r="H815" s="4">
        <v>2.0</v>
      </c>
      <c r="I815" s="4">
        <v>105.0</v>
      </c>
      <c r="J815" s="4">
        <v>114.0</v>
      </c>
      <c r="K815" s="4" t="s">
        <v>4941</v>
      </c>
      <c r="L815" s="4">
        <v>286.0</v>
      </c>
      <c r="M815" s="5" t="s">
        <v>4942</v>
      </c>
      <c r="N815" s="4" t="s">
        <v>4943</v>
      </c>
      <c r="O815" s="4" t="s">
        <v>429</v>
      </c>
      <c r="P815" s="4" t="s">
        <v>4944</v>
      </c>
      <c r="Q815" s="6" t="s">
        <v>28</v>
      </c>
      <c r="R815" s="6"/>
      <c r="S815" s="3"/>
      <c r="T815" s="3"/>
      <c r="U815" s="3"/>
      <c r="V815" s="3"/>
      <c r="W815" s="3"/>
      <c r="X815" s="3"/>
      <c r="Y815" s="3"/>
    </row>
    <row r="816">
      <c r="A816" s="4" t="s">
        <v>4945</v>
      </c>
      <c r="B816" s="4" t="s">
        <v>4946</v>
      </c>
      <c r="C816" s="4">
        <v>2022.0</v>
      </c>
      <c r="D816" s="4" t="s">
        <v>47</v>
      </c>
      <c r="E816" s="4" t="s">
        <v>32</v>
      </c>
      <c r="F816" s="4" t="s">
        <v>22</v>
      </c>
      <c r="G816" s="4">
        <v>33.0</v>
      </c>
      <c r="H816" s="4">
        <v>2.0</v>
      </c>
      <c r="I816" s="4">
        <v>446.0</v>
      </c>
      <c r="J816" s="4">
        <v>463.0</v>
      </c>
      <c r="K816" s="4" t="s">
        <v>4947</v>
      </c>
      <c r="L816" s="4">
        <v>0.0</v>
      </c>
      <c r="M816" s="5" t="s">
        <v>4948</v>
      </c>
      <c r="N816" s="4" t="s">
        <v>4949</v>
      </c>
      <c r="O816" s="4" t="s">
        <v>26</v>
      </c>
      <c r="P816" s="4" t="s">
        <v>4950</v>
      </c>
      <c r="Q816" s="6" t="s">
        <v>28</v>
      </c>
      <c r="R816" s="6"/>
      <c r="S816" s="3"/>
      <c r="T816" s="3"/>
      <c r="U816" s="3"/>
      <c r="V816" s="3"/>
      <c r="W816" s="3"/>
      <c r="X816" s="3"/>
      <c r="Y816" s="3"/>
    </row>
    <row r="817">
      <c r="A817" s="4" t="s">
        <v>4951</v>
      </c>
      <c r="B817" s="4" t="s">
        <v>4952</v>
      </c>
      <c r="C817" s="4">
        <v>2014.0</v>
      </c>
      <c r="D817" s="4" t="s">
        <v>310</v>
      </c>
      <c r="E817" s="4" t="s">
        <v>32</v>
      </c>
      <c r="F817" s="4" t="s">
        <v>22</v>
      </c>
      <c r="G817" s="4">
        <v>15.0</v>
      </c>
      <c r="H817" s="4">
        <v>7.0</v>
      </c>
      <c r="I817" s="4">
        <v>422.0</v>
      </c>
      <c r="J817" s="4">
        <v>453.0</v>
      </c>
      <c r="K817" s="4" t="s">
        <v>4953</v>
      </c>
      <c r="L817" s="4">
        <v>48.0</v>
      </c>
      <c r="M817" s="5" t="s">
        <v>4954</v>
      </c>
      <c r="N817" s="4" t="s">
        <v>4955</v>
      </c>
      <c r="O817" s="4" t="s">
        <v>26</v>
      </c>
      <c r="P817" s="4" t="s">
        <v>4956</v>
      </c>
      <c r="Q817" s="6" t="s">
        <v>101</v>
      </c>
      <c r="R817" s="6"/>
      <c r="S817" s="3"/>
      <c r="T817" s="3"/>
      <c r="U817" s="3"/>
      <c r="V817" s="3"/>
      <c r="W817" s="3"/>
      <c r="X817" s="3"/>
      <c r="Y817" s="3"/>
    </row>
    <row r="818">
      <c r="A818" s="4" t="s">
        <v>4957</v>
      </c>
      <c r="B818" s="4" t="s">
        <v>4958</v>
      </c>
      <c r="C818" s="4">
        <v>2016.0</v>
      </c>
      <c r="D818" s="4" t="s">
        <v>701</v>
      </c>
      <c r="E818" s="4" t="s">
        <v>32</v>
      </c>
      <c r="F818" s="4">
        <v>4.0</v>
      </c>
      <c r="G818" s="4">
        <v>26.0</v>
      </c>
      <c r="H818" s="4">
        <v>2.0</v>
      </c>
      <c r="I818" s="4">
        <v>127.0</v>
      </c>
      <c r="J818" s="4">
        <v>155.0</v>
      </c>
      <c r="K818" s="4" t="s">
        <v>4959</v>
      </c>
      <c r="L818" s="4">
        <v>28.0</v>
      </c>
      <c r="M818" s="5" t="s">
        <v>4960</v>
      </c>
      <c r="N818" s="4" t="s">
        <v>4961</v>
      </c>
      <c r="O818" s="4" t="s">
        <v>26</v>
      </c>
      <c r="P818" s="4" t="s">
        <v>4962</v>
      </c>
      <c r="Q818" s="6" t="s">
        <v>28</v>
      </c>
      <c r="R818" s="6"/>
      <c r="S818" s="3"/>
      <c r="T818" s="3"/>
      <c r="U818" s="3"/>
      <c r="V818" s="3"/>
      <c r="W818" s="3"/>
      <c r="X818" s="3"/>
      <c r="Y818" s="3"/>
    </row>
    <row r="819">
      <c r="A819" s="4" t="s">
        <v>4963</v>
      </c>
      <c r="B819" s="4" t="s">
        <v>4964</v>
      </c>
      <c r="C819" s="4">
        <v>2005.0</v>
      </c>
      <c r="D819" s="4" t="s">
        <v>123</v>
      </c>
      <c r="E819" s="4" t="s">
        <v>88</v>
      </c>
      <c r="F819" s="4">
        <v>4.0</v>
      </c>
      <c r="G819" s="4">
        <v>41.0</v>
      </c>
      <c r="H819" s="4">
        <v>2.0</v>
      </c>
      <c r="I819" s="4">
        <v>4.0</v>
      </c>
      <c r="J819" s="4">
        <v>13.0</v>
      </c>
      <c r="K819" s="4" t="s">
        <v>4965</v>
      </c>
      <c r="L819" s="4">
        <v>87.0</v>
      </c>
      <c r="M819" s="5" t="s">
        <v>4966</v>
      </c>
      <c r="N819" s="4" t="s">
        <v>4967</v>
      </c>
      <c r="O819" s="4" t="s">
        <v>429</v>
      </c>
      <c r="P819" s="4" t="s">
        <v>4968</v>
      </c>
      <c r="Q819" s="6" t="s">
        <v>101</v>
      </c>
      <c r="R819" s="7"/>
      <c r="S819" s="3"/>
      <c r="T819" s="3"/>
      <c r="U819" s="3"/>
      <c r="V819" s="3"/>
      <c r="W819" s="3"/>
      <c r="X819" s="3"/>
      <c r="Y819" s="3"/>
    </row>
    <row r="820">
      <c r="A820" s="4" t="s">
        <v>4963</v>
      </c>
      <c r="B820" s="4" t="s">
        <v>4969</v>
      </c>
      <c r="C820" s="4">
        <v>2008.0</v>
      </c>
      <c r="D820" s="4" t="s">
        <v>273</v>
      </c>
      <c r="E820" s="4" t="s">
        <v>88</v>
      </c>
      <c r="F820" s="4" t="s">
        <v>22</v>
      </c>
      <c r="G820" s="4">
        <v>26.0</v>
      </c>
      <c r="H820" s="4">
        <v>3.0</v>
      </c>
      <c r="I820" s="4">
        <v>349.0</v>
      </c>
      <c r="J820" s="4">
        <v>367.0</v>
      </c>
      <c r="K820" s="4" t="s">
        <v>4970</v>
      </c>
      <c r="L820" s="4">
        <v>219.0</v>
      </c>
      <c r="M820" s="5" t="s">
        <v>4971</v>
      </c>
      <c r="N820" s="4" t="s">
        <v>4972</v>
      </c>
      <c r="O820" s="4" t="s">
        <v>26</v>
      </c>
      <c r="P820" s="4" t="s">
        <v>4973</v>
      </c>
      <c r="Q820" s="6" t="s">
        <v>28</v>
      </c>
      <c r="R820" s="6"/>
      <c r="S820" s="3"/>
      <c r="T820" s="3"/>
      <c r="U820" s="3"/>
      <c r="V820" s="3"/>
      <c r="W820" s="3"/>
      <c r="X820" s="3"/>
      <c r="Y820" s="3"/>
    </row>
    <row r="821">
      <c r="A821" s="4" t="s">
        <v>4963</v>
      </c>
      <c r="B821" s="4" t="s">
        <v>4974</v>
      </c>
      <c r="C821" s="4">
        <v>2007.0</v>
      </c>
      <c r="D821" s="4" t="s">
        <v>273</v>
      </c>
      <c r="E821" s="4" t="s">
        <v>88</v>
      </c>
      <c r="F821" s="4" t="s">
        <v>22</v>
      </c>
      <c r="G821" s="4">
        <v>25.0</v>
      </c>
      <c r="H821" s="4">
        <v>6.0</v>
      </c>
      <c r="I821" s="4">
        <v>1332.0</v>
      </c>
      <c r="J821" s="4">
        <v>1347.0</v>
      </c>
      <c r="K821" s="4" t="s">
        <v>4975</v>
      </c>
      <c r="L821" s="4">
        <v>287.0</v>
      </c>
      <c r="M821" s="5" t="s">
        <v>4976</v>
      </c>
      <c r="N821" s="4" t="s">
        <v>4977</v>
      </c>
      <c r="O821" s="4" t="s">
        <v>26</v>
      </c>
      <c r="P821" s="4" t="s">
        <v>4978</v>
      </c>
      <c r="Q821" s="6" t="s">
        <v>28</v>
      </c>
      <c r="R821" s="6"/>
      <c r="S821" s="3"/>
      <c r="T821" s="3"/>
      <c r="U821" s="3"/>
      <c r="V821" s="3"/>
      <c r="W821" s="3"/>
      <c r="X821" s="3"/>
      <c r="Y821" s="3"/>
    </row>
    <row r="822">
      <c r="A822" s="4" t="s">
        <v>4979</v>
      </c>
      <c r="B822" s="4" t="s">
        <v>4980</v>
      </c>
      <c r="C822" s="4">
        <v>2003.0</v>
      </c>
      <c r="D822" s="4" t="s">
        <v>31</v>
      </c>
      <c r="E822" s="4" t="s">
        <v>32</v>
      </c>
      <c r="F822" s="4" t="s">
        <v>22</v>
      </c>
      <c r="G822" s="4">
        <v>27.0</v>
      </c>
      <c r="H822" s="4">
        <v>1.0</v>
      </c>
      <c r="I822" s="4">
        <v>125.0</v>
      </c>
      <c r="J822" s="4">
        <v>153.0</v>
      </c>
      <c r="K822" s="4" t="s">
        <v>4981</v>
      </c>
      <c r="L822" s="4">
        <v>755.0</v>
      </c>
      <c r="M822" s="5" t="s">
        <v>4982</v>
      </c>
      <c r="N822" s="4" t="s">
        <v>4983</v>
      </c>
      <c r="O822" s="4" t="s">
        <v>429</v>
      </c>
      <c r="P822" s="4" t="s">
        <v>4984</v>
      </c>
      <c r="Q822" s="6" t="s">
        <v>101</v>
      </c>
      <c r="R822" s="6"/>
      <c r="S822" s="3"/>
      <c r="T822" s="3"/>
      <c r="U822" s="3"/>
      <c r="V822" s="3"/>
      <c r="W822" s="3"/>
      <c r="X822" s="3"/>
      <c r="Y822" s="3"/>
    </row>
    <row r="823">
      <c r="A823" s="4" t="s">
        <v>4985</v>
      </c>
      <c r="B823" s="4" t="s">
        <v>4986</v>
      </c>
      <c r="C823" s="4">
        <v>2008.0</v>
      </c>
      <c r="D823" s="4" t="s">
        <v>47</v>
      </c>
      <c r="E823" s="4" t="s">
        <v>32</v>
      </c>
      <c r="F823" s="4" t="s">
        <v>22</v>
      </c>
      <c r="G823" s="4">
        <v>19.0</v>
      </c>
      <c r="H823" s="4">
        <v>1.0</v>
      </c>
      <c r="I823" s="4">
        <v>26.0</v>
      </c>
      <c r="J823" s="4">
        <v>47.0</v>
      </c>
      <c r="K823" s="4" t="s">
        <v>4987</v>
      </c>
      <c r="L823" s="4">
        <v>137.0</v>
      </c>
      <c r="M823" s="5" t="s">
        <v>4988</v>
      </c>
      <c r="N823" s="4" t="s">
        <v>4989</v>
      </c>
      <c r="O823" s="4" t="s">
        <v>26</v>
      </c>
      <c r="P823" s="4" t="s">
        <v>4990</v>
      </c>
      <c r="Q823" s="6" t="s">
        <v>28</v>
      </c>
      <c r="R823" s="6"/>
      <c r="S823" s="3"/>
      <c r="T823" s="3"/>
      <c r="U823" s="3"/>
      <c r="V823" s="3"/>
      <c r="W823" s="3"/>
      <c r="X823" s="3"/>
      <c r="Y823" s="3"/>
    </row>
    <row r="824">
      <c r="A824" s="4" t="s">
        <v>4991</v>
      </c>
      <c r="B824" s="4" t="s">
        <v>4992</v>
      </c>
      <c r="C824" s="4">
        <v>2021.0</v>
      </c>
      <c r="D824" s="4" t="s">
        <v>829</v>
      </c>
      <c r="E824" s="4" t="s">
        <v>79</v>
      </c>
      <c r="F824" s="4" t="s">
        <v>22</v>
      </c>
      <c r="G824" s="4">
        <v>50.0</v>
      </c>
      <c r="H824" s="4">
        <v>9.0</v>
      </c>
      <c r="I824" s="9"/>
      <c r="J824" s="9"/>
      <c r="K824" s="4" t="s">
        <v>4993</v>
      </c>
      <c r="L824" s="4">
        <v>10.0</v>
      </c>
      <c r="M824" s="5" t="s">
        <v>4994</v>
      </c>
      <c r="N824" s="4" t="s">
        <v>4995</v>
      </c>
      <c r="O824" s="4" t="s">
        <v>26</v>
      </c>
      <c r="P824" s="4" t="s">
        <v>4996</v>
      </c>
      <c r="Q824" s="6" t="s">
        <v>28</v>
      </c>
      <c r="R824" s="3"/>
      <c r="S824" s="3"/>
      <c r="T824" s="3"/>
      <c r="U824" s="3"/>
      <c r="V824" s="3"/>
      <c r="W824" s="3"/>
      <c r="X824" s="3"/>
      <c r="Y824" s="3"/>
    </row>
    <row r="825">
      <c r="A825" s="4" t="s">
        <v>4997</v>
      </c>
      <c r="B825" s="4" t="s">
        <v>4998</v>
      </c>
      <c r="C825" s="4">
        <v>2007.0</v>
      </c>
      <c r="D825" s="4" t="s">
        <v>47</v>
      </c>
      <c r="E825" s="4" t="s">
        <v>32</v>
      </c>
      <c r="F825" s="4" t="s">
        <v>22</v>
      </c>
      <c r="G825" s="4">
        <v>18.0</v>
      </c>
      <c r="H825" s="4">
        <v>3.0</v>
      </c>
      <c r="I825" s="4">
        <v>320.0</v>
      </c>
      <c r="J825" s="4">
        <v>339.0</v>
      </c>
      <c r="K825" s="4" t="s">
        <v>4999</v>
      </c>
      <c r="L825" s="4">
        <v>314.0</v>
      </c>
      <c r="M825" s="5" t="s">
        <v>5000</v>
      </c>
      <c r="N825" s="4" t="s">
        <v>5001</v>
      </c>
      <c r="O825" s="4" t="s">
        <v>26</v>
      </c>
      <c r="P825" s="4" t="s">
        <v>5002</v>
      </c>
      <c r="Q825" s="6" t="s">
        <v>101</v>
      </c>
      <c r="R825" s="6"/>
      <c r="S825" s="3"/>
      <c r="T825" s="3"/>
      <c r="U825" s="3"/>
      <c r="V825" s="3"/>
      <c r="W825" s="3"/>
      <c r="X825" s="3"/>
      <c r="Y825" s="3"/>
    </row>
    <row r="826">
      <c r="A826" s="4" t="s">
        <v>5003</v>
      </c>
      <c r="B826" s="4" t="s">
        <v>5004</v>
      </c>
      <c r="C826" s="4">
        <v>2013.0</v>
      </c>
      <c r="D826" s="4" t="s">
        <v>71</v>
      </c>
      <c r="E826" s="4" t="s">
        <v>32</v>
      </c>
      <c r="F826" s="4">
        <v>4.0</v>
      </c>
      <c r="G826" s="4">
        <v>22.0</v>
      </c>
      <c r="H826" s="4">
        <v>6.0</v>
      </c>
      <c r="I826" s="4">
        <v>592.0</v>
      </c>
      <c r="J826" s="4">
        <v>603.0</v>
      </c>
      <c r="K826" s="4" t="s">
        <v>5005</v>
      </c>
      <c r="L826" s="4">
        <v>18.0</v>
      </c>
      <c r="M826" s="5" t="s">
        <v>5006</v>
      </c>
      <c r="N826" s="4" t="s">
        <v>5007</v>
      </c>
      <c r="O826" s="4" t="s">
        <v>26</v>
      </c>
      <c r="P826" s="4" t="s">
        <v>5008</v>
      </c>
      <c r="Q826" s="6" t="s">
        <v>28</v>
      </c>
      <c r="R826" s="6"/>
      <c r="S826" s="3"/>
      <c r="T826" s="3"/>
      <c r="U826" s="3"/>
      <c r="V826" s="3"/>
      <c r="W826" s="3"/>
      <c r="X826" s="3"/>
      <c r="Y826" s="3"/>
    </row>
    <row r="827">
      <c r="A827" s="4" t="s">
        <v>5009</v>
      </c>
      <c r="B827" s="4" t="s">
        <v>5010</v>
      </c>
      <c r="C827" s="4">
        <v>2013.0</v>
      </c>
      <c r="D827" s="4" t="s">
        <v>701</v>
      </c>
      <c r="E827" s="4" t="s">
        <v>32</v>
      </c>
      <c r="F827" s="4">
        <v>4.0</v>
      </c>
      <c r="G827" s="4">
        <v>23.0</v>
      </c>
      <c r="H827" s="4">
        <v>3.0</v>
      </c>
      <c r="I827" s="4">
        <v>245.0</v>
      </c>
      <c r="J827" s="4">
        <v>267.0</v>
      </c>
      <c r="K827" s="4" t="s">
        <v>5011</v>
      </c>
      <c r="L827" s="4">
        <v>81.0</v>
      </c>
      <c r="M827" s="5" t="s">
        <v>5012</v>
      </c>
      <c r="N827" s="4" t="s">
        <v>5013</v>
      </c>
      <c r="O827" s="4" t="s">
        <v>26</v>
      </c>
      <c r="P827" s="4" t="s">
        <v>5014</v>
      </c>
      <c r="Q827" s="6" t="s">
        <v>101</v>
      </c>
      <c r="R827" s="6"/>
      <c r="S827" s="3"/>
      <c r="T827" s="3"/>
      <c r="U827" s="3"/>
      <c r="V827" s="3"/>
      <c r="W827" s="3"/>
      <c r="X827" s="3"/>
      <c r="Y827" s="3"/>
    </row>
    <row r="828">
      <c r="A828" s="4" t="s">
        <v>5015</v>
      </c>
      <c r="B828" s="4" t="s">
        <v>5016</v>
      </c>
      <c r="C828" s="4">
        <v>2016.0</v>
      </c>
      <c r="D828" s="4" t="s">
        <v>31</v>
      </c>
      <c r="E828" s="4" t="s">
        <v>32</v>
      </c>
      <c r="F828" s="4" t="s">
        <v>22</v>
      </c>
      <c r="G828" s="4">
        <v>40.0</v>
      </c>
      <c r="H828" s="4">
        <v>1.0</v>
      </c>
      <c r="I828" s="4">
        <v>83.0</v>
      </c>
      <c r="J828" s="4">
        <v>110.0</v>
      </c>
      <c r="K828" s="4" t="s">
        <v>5017</v>
      </c>
      <c r="L828" s="4">
        <v>71.0</v>
      </c>
      <c r="M828" s="5" t="s">
        <v>5018</v>
      </c>
      <c r="N828" s="4" t="s">
        <v>5019</v>
      </c>
      <c r="O828" s="4" t="s">
        <v>26</v>
      </c>
      <c r="P828" s="4" t="s">
        <v>5020</v>
      </c>
      <c r="Q828" s="6" t="s">
        <v>101</v>
      </c>
      <c r="R828" s="6"/>
      <c r="S828" s="3"/>
      <c r="T828" s="3"/>
      <c r="U828" s="3"/>
      <c r="V828" s="3"/>
      <c r="W828" s="3"/>
      <c r="X828" s="3"/>
      <c r="Y828" s="3"/>
    </row>
    <row r="829">
      <c r="A829" s="4" t="s">
        <v>5021</v>
      </c>
      <c r="B829" s="4" t="s">
        <v>5022</v>
      </c>
      <c r="C829" s="4">
        <v>2000.0</v>
      </c>
      <c r="D829" s="4" t="s">
        <v>71</v>
      </c>
      <c r="E829" s="4" t="s">
        <v>32</v>
      </c>
      <c r="F829" s="4">
        <v>4.0</v>
      </c>
      <c r="G829" s="4">
        <v>9.0</v>
      </c>
      <c r="H829" s="4">
        <v>1.0</v>
      </c>
      <c r="I829" s="4">
        <v>47.0</v>
      </c>
      <c r="J829" s="4">
        <v>58.0</v>
      </c>
      <c r="K829" s="4" t="s">
        <v>5023</v>
      </c>
      <c r="L829" s="4">
        <v>89.0</v>
      </c>
      <c r="M829" s="5" t="s">
        <v>5024</v>
      </c>
      <c r="N829" s="4" t="s">
        <v>5025</v>
      </c>
      <c r="O829" s="4" t="s">
        <v>26</v>
      </c>
      <c r="P829" s="4" t="s">
        <v>5026</v>
      </c>
      <c r="Q829" s="6" t="s">
        <v>28</v>
      </c>
      <c r="R829" s="6"/>
      <c r="S829" s="3"/>
      <c r="T829" s="3"/>
      <c r="U829" s="3"/>
      <c r="V829" s="3"/>
      <c r="W829" s="3"/>
      <c r="X829" s="3"/>
      <c r="Y829" s="3"/>
    </row>
    <row r="830">
      <c r="A830" s="4" t="s">
        <v>5027</v>
      </c>
      <c r="B830" s="4" t="s">
        <v>5028</v>
      </c>
      <c r="C830" s="4">
        <v>2022.0</v>
      </c>
      <c r="D830" s="4" t="s">
        <v>462</v>
      </c>
      <c r="E830" s="4" t="s">
        <v>463</v>
      </c>
      <c r="F830" s="4">
        <v>4.0</v>
      </c>
      <c r="G830" s="4">
        <v>33.0</v>
      </c>
      <c r="H830" s="4">
        <v>3.0</v>
      </c>
      <c r="I830" s="4">
        <v>1560.0</v>
      </c>
      <c r="J830" s="4">
        <v>1583.0</v>
      </c>
      <c r="K830" s="4" t="s">
        <v>5029</v>
      </c>
      <c r="L830" s="4">
        <v>2.0</v>
      </c>
      <c r="M830" s="5" t="s">
        <v>5030</v>
      </c>
      <c r="N830" s="4" t="s">
        <v>5031</v>
      </c>
      <c r="O830" s="4" t="s">
        <v>26</v>
      </c>
      <c r="P830" s="4" t="s">
        <v>5032</v>
      </c>
      <c r="Q830" s="6" t="s">
        <v>28</v>
      </c>
      <c r="R830" s="6"/>
      <c r="S830" s="3"/>
      <c r="T830" s="3"/>
      <c r="U830" s="3"/>
      <c r="V830" s="3"/>
      <c r="W830" s="3"/>
      <c r="X830" s="3"/>
      <c r="Y830" s="3"/>
    </row>
    <row r="831">
      <c r="A831" s="4" t="s">
        <v>5033</v>
      </c>
      <c r="B831" s="4" t="s">
        <v>5034</v>
      </c>
      <c r="C831" s="4">
        <v>2016.0</v>
      </c>
      <c r="D831" s="4" t="s">
        <v>4849</v>
      </c>
      <c r="E831" s="4" t="s">
        <v>463</v>
      </c>
      <c r="F831" s="4" t="s">
        <v>22</v>
      </c>
      <c r="G831" s="4">
        <v>10.0</v>
      </c>
      <c r="H831" s="4">
        <v>1.0</v>
      </c>
      <c r="I831" s="4">
        <v>5.0</v>
      </c>
      <c r="J831" s="4">
        <v>64.0</v>
      </c>
      <c r="K831" s="4" t="s">
        <v>5035</v>
      </c>
      <c r="L831" s="4">
        <v>533.0</v>
      </c>
      <c r="M831" s="5" t="s">
        <v>5036</v>
      </c>
      <c r="N831" s="4" t="s">
        <v>5037</v>
      </c>
      <c r="O831" s="4" t="s">
        <v>26</v>
      </c>
      <c r="P831" s="4" t="s">
        <v>5038</v>
      </c>
      <c r="Q831" s="6" t="s">
        <v>28</v>
      </c>
      <c r="R831" s="3"/>
      <c r="S831" s="3"/>
      <c r="T831" s="3"/>
      <c r="U831" s="3"/>
      <c r="V831" s="3"/>
      <c r="W831" s="3"/>
      <c r="X831" s="3"/>
      <c r="Y831" s="3"/>
    </row>
    <row r="832">
      <c r="A832" s="4" t="s">
        <v>5039</v>
      </c>
      <c r="B832" s="4" t="s">
        <v>5040</v>
      </c>
      <c r="C832" s="4">
        <v>2016.0</v>
      </c>
      <c r="D832" s="4" t="s">
        <v>78</v>
      </c>
      <c r="E832" s="4" t="s">
        <v>79</v>
      </c>
      <c r="F832" s="4">
        <v>4.0</v>
      </c>
      <c r="G832" s="4">
        <v>33.0</v>
      </c>
      <c r="H832" s="4">
        <v>2.0</v>
      </c>
      <c r="I832" s="4">
        <v>154.0</v>
      </c>
      <c r="J832" s="4">
        <v>165.0</v>
      </c>
      <c r="K832" s="4" t="s">
        <v>5041</v>
      </c>
      <c r="L832" s="4">
        <v>0.0</v>
      </c>
      <c r="M832" s="5" t="s">
        <v>5042</v>
      </c>
      <c r="N832" s="4" t="s">
        <v>5043</v>
      </c>
      <c r="O832" s="4" t="s">
        <v>26</v>
      </c>
      <c r="P832" s="4" t="s">
        <v>5044</v>
      </c>
      <c r="Q832" s="6" t="s">
        <v>28</v>
      </c>
      <c r="R832" s="6"/>
      <c r="S832" s="3"/>
      <c r="T832" s="3"/>
      <c r="U832" s="3"/>
      <c r="V832" s="3"/>
      <c r="W832" s="3"/>
      <c r="X832" s="3"/>
      <c r="Y832" s="3"/>
    </row>
    <row r="833">
      <c r="A833" s="4" t="s">
        <v>5045</v>
      </c>
      <c r="B833" s="4" t="s">
        <v>5046</v>
      </c>
      <c r="C833" s="4">
        <v>2011.0</v>
      </c>
      <c r="D833" s="4" t="s">
        <v>78</v>
      </c>
      <c r="E833" s="4" t="s">
        <v>79</v>
      </c>
      <c r="F833" s="4">
        <v>4.0</v>
      </c>
      <c r="G833" s="4">
        <v>28.0</v>
      </c>
      <c r="H833" s="4">
        <v>4.0</v>
      </c>
      <c r="I833" s="4">
        <v>521.0</v>
      </c>
      <c r="J833" s="4">
        <v>535.0</v>
      </c>
      <c r="K833" s="4" t="s">
        <v>5047</v>
      </c>
      <c r="L833" s="4">
        <v>52.0</v>
      </c>
      <c r="M833" s="5" t="s">
        <v>5048</v>
      </c>
      <c r="N833" s="4" t="s">
        <v>5049</v>
      </c>
      <c r="O833" s="4" t="s">
        <v>26</v>
      </c>
      <c r="P833" s="4" t="s">
        <v>5050</v>
      </c>
      <c r="Q833" s="6" t="s">
        <v>28</v>
      </c>
      <c r="R833" s="6"/>
      <c r="S833" s="3"/>
      <c r="T833" s="3"/>
      <c r="U833" s="3"/>
      <c r="V833" s="3"/>
      <c r="W833" s="3"/>
      <c r="X833" s="3"/>
      <c r="Y833" s="3"/>
    </row>
    <row r="834">
      <c r="A834" s="4" t="s">
        <v>5051</v>
      </c>
      <c r="B834" s="4" t="s">
        <v>5052</v>
      </c>
      <c r="C834" s="4">
        <v>2023.0</v>
      </c>
      <c r="D834" s="4" t="s">
        <v>317</v>
      </c>
      <c r="E834" s="4" t="s">
        <v>318</v>
      </c>
      <c r="F834" s="4">
        <v>4.0</v>
      </c>
      <c r="G834" s="4">
        <v>58.0</v>
      </c>
      <c r="H834" s="4">
        <v>1.0</v>
      </c>
      <c r="I834" s="9"/>
      <c r="J834" s="9"/>
      <c r="K834" s="4" t="s">
        <v>5053</v>
      </c>
      <c r="L834" s="4">
        <v>0.0</v>
      </c>
      <c r="M834" s="5" t="s">
        <v>5054</v>
      </c>
      <c r="N834" s="4" t="s">
        <v>5055</v>
      </c>
      <c r="O834" s="4" t="s">
        <v>429</v>
      </c>
      <c r="P834" s="4" t="s">
        <v>5056</v>
      </c>
      <c r="Q834" s="6" t="s">
        <v>28</v>
      </c>
      <c r="R834" s="7" t="s">
        <v>128</v>
      </c>
      <c r="S834" s="3"/>
      <c r="T834" s="3"/>
      <c r="U834" s="3"/>
      <c r="V834" s="3"/>
      <c r="W834" s="3"/>
      <c r="X834" s="3"/>
      <c r="Y834" s="3"/>
    </row>
    <row r="835">
      <c r="A835" s="4" t="s">
        <v>5057</v>
      </c>
      <c r="B835" s="4" t="s">
        <v>5058</v>
      </c>
      <c r="C835" s="4">
        <v>2016.0</v>
      </c>
      <c r="D835" s="4" t="s">
        <v>337</v>
      </c>
      <c r="E835" s="4" t="s">
        <v>32</v>
      </c>
      <c r="F835" s="4">
        <v>4.0</v>
      </c>
      <c r="G835" s="4">
        <v>31.0</v>
      </c>
      <c r="H835" s="4">
        <v>1.0</v>
      </c>
      <c r="I835" s="4">
        <v>1.0</v>
      </c>
      <c r="J835" s="4">
        <v>31.0</v>
      </c>
      <c r="K835" s="4" t="s">
        <v>5059</v>
      </c>
      <c r="L835" s="4">
        <v>150.0</v>
      </c>
      <c r="M835" s="5" t="s">
        <v>5060</v>
      </c>
      <c r="N835" s="4" t="s">
        <v>5061</v>
      </c>
      <c r="O835" s="4" t="s">
        <v>26</v>
      </c>
      <c r="P835" s="4" t="s">
        <v>5062</v>
      </c>
      <c r="Q835" s="6" t="s">
        <v>28</v>
      </c>
      <c r="R835" s="6"/>
      <c r="S835" s="3"/>
      <c r="T835" s="3"/>
      <c r="U835" s="3"/>
      <c r="V835" s="3"/>
      <c r="W835" s="3"/>
      <c r="X835" s="3"/>
      <c r="Y835" s="3"/>
    </row>
    <row r="836">
      <c r="A836" s="4" t="s">
        <v>5063</v>
      </c>
      <c r="B836" s="4" t="s">
        <v>5064</v>
      </c>
      <c r="C836" s="4">
        <v>2012.0</v>
      </c>
      <c r="D836" s="4" t="s">
        <v>273</v>
      </c>
      <c r="E836" s="4" t="s">
        <v>88</v>
      </c>
      <c r="F836" s="4" t="s">
        <v>22</v>
      </c>
      <c r="G836" s="4">
        <v>30.0</v>
      </c>
      <c r="H836" s="8">
        <v>44958.0</v>
      </c>
      <c r="I836" s="4">
        <v>99.0</v>
      </c>
      <c r="J836" s="4">
        <v>115.0</v>
      </c>
      <c r="K836" s="4" t="s">
        <v>5065</v>
      </c>
      <c r="L836" s="4">
        <v>375.0</v>
      </c>
      <c r="M836" s="5" t="s">
        <v>5066</v>
      </c>
      <c r="N836" s="4" t="s">
        <v>5067</v>
      </c>
      <c r="O836" s="4" t="s">
        <v>26</v>
      </c>
      <c r="P836" s="4" t="s">
        <v>5068</v>
      </c>
      <c r="Q836" s="6" t="s">
        <v>28</v>
      </c>
      <c r="R836" s="6"/>
      <c r="S836" s="3"/>
      <c r="T836" s="3"/>
      <c r="U836" s="3"/>
      <c r="V836" s="3"/>
      <c r="W836" s="3"/>
      <c r="X836" s="3"/>
      <c r="Y836" s="3"/>
    </row>
    <row r="837">
      <c r="A837" s="4" t="s">
        <v>5069</v>
      </c>
      <c r="B837" s="4" t="s">
        <v>5070</v>
      </c>
      <c r="C837" s="4">
        <v>2004.0</v>
      </c>
      <c r="D837" s="4" t="s">
        <v>842</v>
      </c>
      <c r="E837" s="4" t="s">
        <v>40</v>
      </c>
      <c r="F837" s="4" t="s">
        <v>22</v>
      </c>
      <c r="G837" s="4">
        <v>14.0</v>
      </c>
      <c r="H837" s="4">
        <v>2.0</v>
      </c>
      <c r="I837" s="4">
        <v>54.0</v>
      </c>
      <c r="J837" s="4">
        <v>74.0</v>
      </c>
      <c r="K837" s="4" t="s">
        <v>5071</v>
      </c>
      <c r="L837" s="4">
        <v>103.0</v>
      </c>
      <c r="M837" s="5" t="s">
        <v>5072</v>
      </c>
      <c r="N837" s="4" t="s">
        <v>5073</v>
      </c>
      <c r="O837" s="4" t="s">
        <v>26</v>
      </c>
      <c r="P837" s="4" t="s">
        <v>5074</v>
      </c>
      <c r="Q837" s="6" t="s">
        <v>28</v>
      </c>
      <c r="R837" s="3"/>
      <c r="S837" s="3"/>
      <c r="T837" s="3"/>
      <c r="U837" s="3"/>
      <c r="V837" s="3"/>
      <c r="W837" s="3"/>
      <c r="X837" s="3"/>
      <c r="Y837" s="3"/>
    </row>
    <row r="838">
      <c r="A838" s="4" t="s">
        <v>5075</v>
      </c>
      <c r="B838" s="4" t="s">
        <v>5076</v>
      </c>
      <c r="C838" s="4">
        <v>2022.0</v>
      </c>
      <c r="D838" s="4" t="s">
        <v>71</v>
      </c>
      <c r="E838" s="4" t="s">
        <v>32</v>
      </c>
      <c r="F838" s="4">
        <v>4.0</v>
      </c>
      <c r="G838" s="9"/>
      <c r="H838" s="9"/>
      <c r="I838" s="9"/>
      <c r="J838" s="9"/>
      <c r="K838" s="4" t="s">
        <v>5077</v>
      </c>
      <c r="L838" s="4">
        <v>2.0</v>
      </c>
      <c r="M838" s="5" t="s">
        <v>5078</v>
      </c>
      <c r="N838" s="4" t="s">
        <v>5079</v>
      </c>
      <c r="O838" s="4" t="s">
        <v>26</v>
      </c>
      <c r="P838" s="4" t="s">
        <v>5080</v>
      </c>
      <c r="Q838" s="6" t="s">
        <v>101</v>
      </c>
      <c r="R838" s="6"/>
      <c r="S838" s="3"/>
      <c r="T838" s="3"/>
      <c r="U838" s="3"/>
      <c r="V838" s="3"/>
      <c r="W838" s="3"/>
      <c r="X838" s="3"/>
      <c r="Y838" s="3"/>
    </row>
    <row r="839">
      <c r="A839" s="4" t="s">
        <v>5075</v>
      </c>
      <c r="B839" s="4" t="s">
        <v>5081</v>
      </c>
      <c r="C839" s="4">
        <v>2021.0</v>
      </c>
      <c r="D839" s="4" t="s">
        <v>337</v>
      </c>
      <c r="E839" s="4" t="s">
        <v>32</v>
      </c>
      <c r="F839" s="4">
        <v>4.0</v>
      </c>
      <c r="G839" s="4">
        <v>36.0</v>
      </c>
      <c r="H839" s="4">
        <v>4.0</v>
      </c>
      <c r="I839" s="4">
        <v>365.0</v>
      </c>
      <c r="J839" s="4">
        <v>390.0</v>
      </c>
      <c r="K839" s="4" t="s">
        <v>5082</v>
      </c>
      <c r="L839" s="4">
        <v>15.0</v>
      </c>
      <c r="M839" s="5" t="s">
        <v>5083</v>
      </c>
      <c r="N839" s="4" t="s">
        <v>5084</v>
      </c>
      <c r="O839" s="4" t="s">
        <v>26</v>
      </c>
      <c r="P839" s="4" t="s">
        <v>5085</v>
      </c>
      <c r="Q839" s="6" t="s">
        <v>101</v>
      </c>
      <c r="R839" s="6"/>
      <c r="S839" s="3"/>
      <c r="T839" s="3"/>
      <c r="U839" s="3"/>
      <c r="V839" s="3"/>
      <c r="W839" s="3"/>
      <c r="X839" s="3"/>
      <c r="Y839" s="3"/>
    </row>
    <row r="840">
      <c r="A840" s="4" t="s">
        <v>5086</v>
      </c>
      <c r="B840" s="4" t="s">
        <v>5087</v>
      </c>
      <c r="C840" s="4">
        <v>2013.0</v>
      </c>
      <c r="D840" s="4" t="s">
        <v>71</v>
      </c>
      <c r="E840" s="4" t="s">
        <v>32</v>
      </c>
      <c r="F840" s="4">
        <v>4.0</v>
      </c>
      <c r="G840" s="4">
        <v>22.0</v>
      </c>
      <c r="H840" s="4">
        <v>2.0</v>
      </c>
      <c r="I840" s="4">
        <v>139.0</v>
      </c>
      <c r="J840" s="4">
        <v>169.0</v>
      </c>
      <c r="K840" s="4" t="s">
        <v>5088</v>
      </c>
      <c r="L840" s="4">
        <v>291.0</v>
      </c>
      <c r="M840" s="5" t="s">
        <v>5089</v>
      </c>
      <c r="N840" s="4" t="s">
        <v>5090</v>
      </c>
      <c r="O840" s="4" t="s">
        <v>429</v>
      </c>
      <c r="P840" s="4" t="s">
        <v>5091</v>
      </c>
      <c r="Q840" s="6" t="s">
        <v>101</v>
      </c>
      <c r="R840" s="6"/>
      <c r="S840" s="3"/>
      <c r="T840" s="3"/>
      <c r="U840" s="3"/>
      <c r="V840" s="3"/>
      <c r="W840" s="3"/>
      <c r="X840" s="3"/>
      <c r="Y840" s="3"/>
    </row>
    <row r="841">
      <c r="A841" s="4" t="s">
        <v>5092</v>
      </c>
      <c r="B841" s="4" t="s">
        <v>5093</v>
      </c>
      <c r="C841" s="4">
        <v>2013.0</v>
      </c>
      <c r="D841" s="4" t="s">
        <v>39</v>
      </c>
      <c r="E841" s="4" t="s">
        <v>40</v>
      </c>
      <c r="F841" s="4">
        <v>4.0</v>
      </c>
      <c r="G841" s="4">
        <v>52.0</v>
      </c>
      <c r="H841" s="4">
        <v>3.0</v>
      </c>
      <c r="I841" s="4">
        <v>423.0</v>
      </c>
      <c r="J841" s="4">
        <v>439.0</v>
      </c>
      <c r="K841" s="4" t="s">
        <v>5094</v>
      </c>
      <c r="L841" s="4">
        <v>19.0</v>
      </c>
      <c r="M841" s="5" t="s">
        <v>5095</v>
      </c>
      <c r="N841" s="4" t="s">
        <v>5096</v>
      </c>
      <c r="O841" s="4" t="s">
        <v>26</v>
      </c>
      <c r="P841" s="4" t="s">
        <v>5097</v>
      </c>
      <c r="Q841" s="6" t="s">
        <v>28</v>
      </c>
      <c r="R841" s="3"/>
      <c r="S841" s="3"/>
      <c r="T841" s="3"/>
      <c r="U841" s="3"/>
      <c r="V841" s="3"/>
      <c r="W841" s="3"/>
      <c r="X841" s="3"/>
      <c r="Y841" s="3"/>
    </row>
    <row r="842">
      <c r="A842" s="4" t="s">
        <v>5098</v>
      </c>
      <c r="B842" s="4" t="s">
        <v>5099</v>
      </c>
      <c r="C842" s="4">
        <v>2003.0</v>
      </c>
      <c r="D842" s="4" t="s">
        <v>245</v>
      </c>
      <c r="E842" s="4" t="s">
        <v>32</v>
      </c>
      <c r="F842" s="4">
        <v>4.0</v>
      </c>
      <c r="G842" s="4">
        <v>12.0</v>
      </c>
      <c r="H842" s="4">
        <v>2.0</v>
      </c>
      <c r="I842" s="4">
        <v>129.0</v>
      </c>
      <c r="J842" s="4">
        <v>166.0</v>
      </c>
      <c r="K842" s="4" t="s">
        <v>5100</v>
      </c>
      <c r="L842" s="4">
        <v>115.0</v>
      </c>
      <c r="M842" s="5" t="s">
        <v>5101</v>
      </c>
      <c r="N842" s="4" t="s">
        <v>5102</v>
      </c>
      <c r="O842" s="4" t="s">
        <v>26</v>
      </c>
      <c r="P842" s="4" t="s">
        <v>5103</v>
      </c>
      <c r="Q842" s="6" t="s">
        <v>28</v>
      </c>
      <c r="R842" s="6"/>
      <c r="S842" s="3"/>
      <c r="T842" s="3"/>
      <c r="U842" s="3"/>
      <c r="V842" s="3"/>
      <c r="W842" s="3"/>
      <c r="X842" s="3"/>
      <c r="Y842" s="3"/>
    </row>
    <row r="843">
      <c r="A843" s="4" t="s">
        <v>5104</v>
      </c>
      <c r="B843" s="4" t="s">
        <v>5105</v>
      </c>
      <c r="C843" s="4">
        <v>2014.0</v>
      </c>
      <c r="D843" s="4" t="s">
        <v>245</v>
      </c>
      <c r="E843" s="4" t="s">
        <v>32</v>
      </c>
      <c r="F843" s="4">
        <v>4.0</v>
      </c>
      <c r="G843" s="4">
        <v>23.0</v>
      </c>
      <c r="H843" s="4">
        <v>4.0</v>
      </c>
      <c r="I843" s="4">
        <v>257.0</v>
      </c>
      <c r="J843" s="4">
        <v>269.0</v>
      </c>
      <c r="K843" s="4" t="s">
        <v>5106</v>
      </c>
      <c r="L843" s="4">
        <v>53.0</v>
      </c>
      <c r="M843" s="5" t="s">
        <v>5107</v>
      </c>
      <c r="N843" s="4" t="s">
        <v>5108</v>
      </c>
      <c r="O843" s="4" t="s">
        <v>26</v>
      </c>
      <c r="P843" s="4" t="s">
        <v>5109</v>
      </c>
      <c r="Q843" s="6" t="s">
        <v>101</v>
      </c>
      <c r="R843" s="6"/>
      <c r="S843" s="3"/>
      <c r="T843" s="3"/>
      <c r="U843" s="3"/>
      <c r="V843" s="3"/>
      <c r="W843" s="3"/>
      <c r="X843" s="3"/>
      <c r="Y843" s="3"/>
    </row>
    <row r="844">
      <c r="A844" s="4" t="s">
        <v>5110</v>
      </c>
      <c r="B844" s="4" t="s">
        <v>5111</v>
      </c>
      <c r="C844" s="4">
        <v>2022.0</v>
      </c>
      <c r="D844" s="4" t="s">
        <v>87</v>
      </c>
      <c r="E844" s="4" t="s">
        <v>88</v>
      </c>
      <c r="F844" s="4">
        <v>4.0</v>
      </c>
      <c r="G844" s="4">
        <v>42.0</v>
      </c>
      <c r="H844" s="4">
        <v>12.0</v>
      </c>
      <c r="I844" s="4">
        <v>1969.0</v>
      </c>
      <c r="J844" s="4">
        <v>1994.0</v>
      </c>
      <c r="K844" s="4" t="s">
        <v>5112</v>
      </c>
      <c r="L844" s="4">
        <v>0.0</v>
      </c>
      <c r="M844" s="5" t="s">
        <v>5113</v>
      </c>
      <c r="N844" s="4" t="s">
        <v>5114</v>
      </c>
      <c r="O844" s="4" t="s">
        <v>26</v>
      </c>
      <c r="P844" s="4" t="s">
        <v>5115</v>
      </c>
      <c r="Q844" s="6" t="s">
        <v>28</v>
      </c>
      <c r="R844" s="3"/>
      <c r="S844" s="3"/>
      <c r="T844" s="3"/>
      <c r="U844" s="3"/>
      <c r="V844" s="3"/>
      <c r="W844" s="3"/>
      <c r="X844" s="3"/>
      <c r="Y844" s="3"/>
    </row>
    <row r="845">
      <c r="A845" s="4" t="s">
        <v>5116</v>
      </c>
      <c r="B845" s="4" t="s">
        <v>5117</v>
      </c>
      <c r="C845" s="4">
        <v>2019.0</v>
      </c>
      <c r="D845" s="4" t="s">
        <v>462</v>
      </c>
      <c r="E845" s="4" t="s">
        <v>463</v>
      </c>
      <c r="F845" s="4">
        <v>4.0</v>
      </c>
      <c r="G845" s="4">
        <v>30.0</v>
      </c>
      <c r="H845" s="4">
        <v>2.0</v>
      </c>
      <c r="I845" s="4">
        <v>219.0</v>
      </c>
      <c r="J845" s="4">
        <v>228.0</v>
      </c>
      <c r="K845" s="4" t="s">
        <v>5118</v>
      </c>
      <c r="L845" s="4">
        <v>29.0</v>
      </c>
      <c r="M845" s="5" t="s">
        <v>5119</v>
      </c>
      <c r="N845" s="4" t="s">
        <v>5120</v>
      </c>
      <c r="O845" s="4" t="s">
        <v>26</v>
      </c>
      <c r="P845" s="4" t="s">
        <v>5121</v>
      </c>
      <c r="Q845" s="6" t="s">
        <v>28</v>
      </c>
      <c r="R845" s="6"/>
      <c r="S845" s="3"/>
      <c r="T845" s="3"/>
      <c r="U845" s="3"/>
      <c r="V845" s="3"/>
      <c r="W845" s="3"/>
      <c r="X845" s="3"/>
      <c r="Y845" s="3"/>
    </row>
    <row r="846">
      <c r="A846" s="4" t="s">
        <v>5122</v>
      </c>
      <c r="B846" s="4" t="s">
        <v>5123</v>
      </c>
      <c r="C846" s="4">
        <v>2021.0</v>
      </c>
      <c r="D846" s="4" t="s">
        <v>310</v>
      </c>
      <c r="E846" s="4" t="s">
        <v>32</v>
      </c>
      <c r="F846" s="4" t="s">
        <v>22</v>
      </c>
      <c r="G846" s="4">
        <v>22.0</v>
      </c>
      <c r="H846" s="4">
        <v>1.0</v>
      </c>
      <c r="I846" s="4">
        <v>41.0</v>
      </c>
      <c r="J846" s="4">
        <v>66.0</v>
      </c>
      <c r="K846" s="4" t="s">
        <v>5124</v>
      </c>
      <c r="L846" s="4">
        <v>16.0</v>
      </c>
      <c r="M846" s="5" t="s">
        <v>5125</v>
      </c>
      <c r="N846" s="4" t="s">
        <v>5126</v>
      </c>
      <c r="O846" s="4" t="s">
        <v>26</v>
      </c>
      <c r="P846" s="4" t="s">
        <v>5127</v>
      </c>
      <c r="Q846" s="6" t="s">
        <v>28</v>
      </c>
      <c r="R846" s="6"/>
      <c r="S846" s="3"/>
      <c r="T846" s="3"/>
      <c r="U846" s="3"/>
      <c r="V846" s="3"/>
      <c r="W846" s="3"/>
      <c r="X846" s="3"/>
      <c r="Y846" s="3"/>
    </row>
    <row r="847">
      <c r="A847" s="4" t="s">
        <v>5128</v>
      </c>
      <c r="B847" s="4" t="s">
        <v>5129</v>
      </c>
      <c r="C847" s="4">
        <v>2013.0</v>
      </c>
      <c r="D847" s="4" t="s">
        <v>273</v>
      </c>
      <c r="E847" s="4" t="s">
        <v>88</v>
      </c>
      <c r="F847" s="4" t="s">
        <v>22</v>
      </c>
      <c r="G847" s="4">
        <v>31.0</v>
      </c>
      <c r="H847" s="4">
        <v>6.0</v>
      </c>
      <c r="I847" s="4">
        <v>409.0</v>
      </c>
      <c r="J847" s="4">
        <v>431.0</v>
      </c>
      <c r="K847" s="4" t="s">
        <v>5130</v>
      </c>
      <c r="L847" s="4">
        <v>100.0</v>
      </c>
      <c r="M847" s="5" t="s">
        <v>5131</v>
      </c>
      <c r="N847" s="4" t="s">
        <v>5132</v>
      </c>
      <c r="O847" s="4" t="s">
        <v>26</v>
      </c>
      <c r="P847" s="4" t="s">
        <v>5133</v>
      </c>
      <c r="Q847" s="6" t="s">
        <v>101</v>
      </c>
      <c r="R847" s="6"/>
      <c r="S847" s="3"/>
      <c r="T847" s="3"/>
      <c r="U847" s="3"/>
      <c r="V847" s="3"/>
      <c r="W847" s="3"/>
      <c r="X847" s="3"/>
      <c r="Y847" s="3"/>
    </row>
    <row r="848">
      <c r="A848" s="4" t="s">
        <v>5134</v>
      </c>
      <c r="B848" s="4" t="s">
        <v>5135</v>
      </c>
      <c r="C848" s="4">
        <v>2013.0</v>
      </c>
      <c r="D848" s="4" t="s">
        <v>31</v>
      </c>
      <c r="E848" s="4" t="s">
        <v>32</v>
      </c>
      <c r="F848" s="4" t="s">
        <v>22</v>
      </c>
      <c r="G848" s="4">
        <v>37.0</v>
      </c>
      <c r="H848" s="4">
        <v>2.0</v>
      </c>
      <c r="I848" s="4">
        <v>565.0</v>
      </c>
      <c r="J848" s="4">
        <v>590.0</v>
      </c>
      <c r="K848" s="4" t="s">
        <v>5136</v>
      </c>
      <c r="L848" s="4">
        <v>282.0</v>
      </c>
      <c r="M848" s="5" t="s">
        <v>5137</v>
      </c>
      <c r="N848" s="4" t="s">
        <v>5138</v>
      </c>
      <c r="O848" s="4" t="s">
        <v>26</v>
      </c>
      <c r="P848" s="4" t="s">
        <v>5139</v>
      </c>
      <c r="Q848" s="6" t="s">
        <v>101</v>
      </c>
      <c r="R848" s="6"/>
      <c r="S848" s="3"/>
      <c r="T848" s="3"/>
      <c r="U848" s="3"/>
      <c r="V848" s="3"/>
      <c r="W848" s="3"/>
      <c r="X848" s="3"/>
      <c r="Y848" s="3"/>
    </row>
    <row r="849">
      <c r="A849" s="4" t="s">
        <v>5140</v>
      </c>
      <c r="B849" s="4" t="s">
        <v>5141</v>
      </c>
      <c r="C849" s="4">
        <v>2007.0</v>
      </c>
      <c r="D849" s="4" t="s">
        <v>273</v>
      </c>
      <c r="E849" s="4" t="s">
        <v>88</v>
      </c>
      <c r="F849" s="4" t="s">
        <v>22</v>
      </c>
      <c r="G849" s="4">
        <v>25.0</v>
      </c>
      <c r="H849" s="4">
        <v>4.0</v>
      </c>
      <c r="I849" s="4">
        <v>768.0</v>
      </c>
      <c r="J849" s="4">
        <v>784.0</v>
      </c>
      <c r="K849" s="4" t="s">
        <v>5142</v>
      </c>
      <c r="L849" s="4">
        <v>77.0</v>
      </c>
      <c r="M849" s="5" t="s">
        <v>5143</v>
      </c>
      <c r="N849" s="4" t="s">
        <v>5144</v>
      </c>
      <c r="O849" s="4" t="s">
        <v>26</v>
      </c>
      <c r="P849" s="4" t="s">
        <v>5145</v>
      </c>
      <c r="Q849" s="6" t="s">
        <v>28</v>
      </c>
      <c r="R849" s="6"/>
      <c r="S849" s="3"/>
      <c r="T849" s="3"/>
      <c r="U849" s="3"/>
      <c r="V849" s="3"/>
      <c r="W849" s="3"/>
      <c r="X849" s="3"/>
      <c r="Y849" s="3"/>
    </row>
    <row r="850">
      <c r="A850" s="4" t="s">
        <v>5146</v>
      </c>
      <c r="B850" s="4" t="s">
        <v>5147</v>
      </c>
      <c r="C850" s="4">
        <v>2002.0</v>
      </c>
      <c r="D850" s="4" t="s">
        <v>701</v>
      </c>
      <c r="E850" s="4" t="s">
        <v>32</v>
      </c>
      <c r="F850" s="4">
        <v>4.0</v>
      </c>
      <c r="G850" s="4">
        <v>12.0</v>
      </c>
      <c r="H850" s="4">
        <v>4.0</v>
      </c>
      <c r="I850" s="4">
        <v>271.0</v>
      </c>
      <c r="J850" s="4">
        <v>299.0</v>
      </c>
      <c r="K850" s="4" t="s">
        <v>5148</v>
      </c>
      <c r="L850" s="4">
        <v>549.0</v>
      </c>
      <c r="M850" s="5" t="s">
        <v>5149</v>
      </c>
      <c r="N850" s="4" t="s">
        <v>5150</v>
      </c>
      <c r="O850" s="4" t="s">
        <v>429</v>
      </c>
      <c r="P850" s="4" t="s">
        <v>5151</v>
      </c>
      <c r="Q850" s="6" t="s">
        <v>28</v>
      </c>
      <c r="R850" s="6"/>
      <c r="S850" s="3"/>
      <c r="T850" s="3"/>
      <c r="U850" s="3"/>
      <c r="V850" s="3"/>
      <c r="W850" s="3"/>
      <c r="X850" s="3"/>
      <c r="Y850" s="3"/>
    </row>
    <row r="851">
      <c r="A851" s="4" t="s">
        <v>5152</v>
      </c>
      <c r="B851" s="4" t="s">
        <v>5153</v>
      </c>
      <c r="C851" s="4">
        <v>2014.0</v>
      </c>
      <c r="D851" s="4" t="s">
        <v>123</v>
      </c>
      <c r="E851" s="4" t="s">
        <v>88</v>
      </c>
      <c r="F851" s="4">
        <v>4.0</v>
      </c>
      <c r="G851" s="4">
        <v>50.0</v>
      </c>
      <c r="H851" s="4">
        <v>3.0</v>
      </c>
      <c r="I851" s="4">
        <v>37.0</v>
      </c>
      <c r="J851" s="4">
        <v>54.0</v>
      </c>
      <c r="K851" s="4" t="s">
        <v>5154</v>
      </c>
      <c r="L851" s="4">
        <v>87.0</v>
      </c>
      <c r="M851" s="5" t="s">
        <v>5155</v>
      </c>
      <c r="N851" s="4" t="s">
        <v>5156</v>
      </c>
      <c r="O851" s="4" t="s">
        <v>26</v>
      </c>
      <c r="P851" s="4" t="s">
        <v>5157</v>
      </c>
      <c r="Q851" s="6" t="s">
        <v>28</v>
      </c>
      <c r="R851" s="7" t="s">
        <v>128</v>
      </c>
      <c r="S851" s="3"/>
      <c r="T851" s="3"/>
      <c r="U851" s="3"/>
      <c r="V851" s="3"/>
      <c r="W851" s="3"/>
      <c r="X851" s="3"/>
      <c r="Y851" s="3"/>
    </row>
    <row r="852">
      <c r="A852" s="4" t="s">
        <v>5158</v>
      </c>
      <c r="B852" s="4" t="s">
        <v>5159</v>
      </c>
      <c r="C852" s="4">
        <v>2018.0</v>
      </c>
      <c r="D852" s="4" t="s">
        <v>245</v>
      </c>
      <c r="E852" s="4" t="s">
        <v>32</v>
      </c>
      <c r="F852" s="4">
        <v>4.0</v>
      </c>
      <c r="G852" s="4">
        <v>27.0</v>
      </c>
      <c r="H852" s="4">
        <v>2.0</v>
      </c>
      <c r="I852" s="4">
        <v>139.0</v>
      </c>
      <c r="J852" s="4">
        <v>156.0</v>
      </c>
      <c r="K852" s="4" t="s">
        <v>5160</v>
      </c>
      <c r="L852" s="4">
        <v>72.0</v>
      </c>
      <c r="M852" s="5" t="s">
        <v>5161</v>
      </c>
      <c r="N852" s="4" t="s">
        <v>5162</v>
      </c>
      <c r="O852" s="4" t="s">
        <v>26</v>
      </c>
      <c r="P852" s="4" t="s">
        <v>5163</v>
      </c>
      <c r="Q852" s="6" t="s">
        <v>101</v>
      </c>
      <c r="R852" s="6"/>
      <c r="S852" s="3"/>
      <c r="T852" s="3"/>
      <c r="U852" s="3"/>
      <c r="V852" s="3"/>
      <c r="W852" s="3"/>
      <c r="X852" s="3"/>
      <c r="Y852" s="3"/>
    </row>
    <row r="853">
      <c r="A853" s="4" t="s">
        <v>5164</v>
      </c>
      <c r="B853" s="4" t="s">
        <v>5165</v>
      </c>
      <c r="C853" s="4">
        <v>2022.0</v>
      </c>
      <c r="D853" s="4" t="s">
        <v>71</v>
      </c>
      <c r="E853" s="4" t="s">
        <v>32</v>
      </c>
      <c r="F853" s="4">
        <v>4.0</v>
      </c>
      <c r="G853" s="9"/>
      <c r="H853" s="9"/>
      <c r="I853" s="9"/>
      <c r="J853" s="9"/>
      <c r="K853" s="4" t="s">
        <v>5166</v>
      </c>
      <c r="L853" s="4">
        <v>1.0</v>
      </c>
      <c r="M853" s="5" t="s">
        <v>5167</v>
      </c>
      <c r="N853" s="4" t="s">
        <v>5168</v>
      </c>
      <c r="O853" s="4" t="s">
        <v>26</v>
      </c>
      <c r="P853" s="4" t="s">
        <v>5169</v>
      </c>
      <c r="Q853" s="6" t="s">
        <v>28</v>
      </c>
      <c r="R853" s="3"/>
      <c r="S853" s="3"/>
      <c r="T853" s="3"/>
      <c r="U853" s="3"/>
      <c r="V853" s="3"/>
      <c r="W853" s="3"/>
      <c r="X853" s="3"/>
      <c r="Y853" s="3"/>
    </row>
    <row r="854">
      <c r="A854" s="4" t="s">
        <v>5170</v>
      </c>
      <c r="B854" s="4" t="s">
        <v>5171</v>
      </c>
      <c r="C854" s="4">
        <v>2004.0</v>
      </c>
      <c r="D854" s="4" t="s">
        <v>137</v>
      </c>
      <c r="E854" s="4" t="s">
        <v>32</v>
      </c>
      <c r="F854" s="4">
        <v>4.0</v>
      </c>
      <c r="G854" s="4">
        <v>20.0</v>
      </c>
      <c r="H854" s="4">
        <v>4.0</v>
      </c>
      <c r="I854" s="4">
        <v>31.0</v>
      </c>
      <c r="J854" s="4">
        <v>64.0</v>
      </c>
      <c r="K854" s="4" t="s">
        <v>5172</v>
      </c>
      <c r="L854" s="4">
        <v>66.0</v>
      </c>
      <c r="M854" s="5" t="s">
        <v>5173</v>
      </c>
      <c r="N854" s="4" t="s">
        <v>5174</v>
      </c>
      <c r="O854" s="4" t="s">
        <v>26</v>
      </c>
      <c r="P854" s="4" t="s">
        <v>5175</v>
      </c>
      <c r="Q854" s="6" t="s">
        <v>28</v>
      </c>
      <c r="R854" s="6"/>
      <c r="S854" s="3"/>
      <c r="T854" s="3"/>
      <c r="U854" s="3"/>
      <c r="V854" s="3"/>
      <c r="W854" s="3"/>
      <c r="X854" s="3"/>
      <c r="Y854" s="3"/>
    </row>
    <row r="855">
      <c r="A855" s="4" t="s">
        <v>5176</v>
      </c>
      <c r="B855" s="4" t="s">
        <v>5177</v>
      </c>
      <c r="C855" s="4">
        <v>2017.0</v>
      </c>
      <c r="D855" s="4" t="s">
        <v>144</v>
      </c>
      <c r="E855" s="4" t="s">
        <v>145</v>
      </c>
      <c r="F855" s="4" t="s">
        <v>22</v>
      </c>
      <c r="G855" s="4">
        <v>45.0</v>
      </c>
      <c r="H855" s="4">
        <v>3.0</v>
      </c>
      <c r="I855" s="4">
        <v>402.0</v>
      </c>
      <c r="J855" s="4">
        <v>427.0</v>
      </c>
      <c r="K855" s="4" t="s">
        <v>5178</v>
      </c>
      <c r="L855" s="4">
        <v>27.0</v>
      </c>
      <c r="M855" s="5" t="s">
        <v>5179</v>
      </c>
      <c r="N855" s="4" t="s">
        <v>5180</v>
      </c>
      <c r="O855" s="4" t="s">
        <v>26</v>
      </c>
      <c r="P855" s="4" t="s">
        <v>5181</v>
      </c>
      <c r="Q855" s="6" t="s">
        <v>101</v>
      </c>
      <c r="R855" s="7" t="s">
        <v>128</v>
      </c>
      <c r="S855" s="3"/>
      <c r="T855" s="3"/>
      <c r="U855" s="3"/>
      <c r="V855" s="3"/>
      <c r="W855" s="3"/>
      <c r="X855" s="3"/>
      <c r="Y855" s="3"/>
    </row>
    <row r="856">
      <c r="A856" s="4" t="s">
        <v>5182</v>
      </c>
      <c r="B856" s="4" t="s">
        <v>5183</v>
      </c>
      <c r="C856" s="4">
        <v>2005.0</v>
      </c>
      <c r="D856" s="4" t="s">
        <v>245</v>
      </c>
      <c r="E856" s="4" t="s">
        <v>32</v>
      </c>
      <c r="F856" s="4">
        <v>4.0</v>
      </c>
      <c r="G856" s="4">
        <v>14.0</v>
      </c>
      <c r="H856" s="4">
        <v>3.0</v>
      </c>
      <c r="I856" s="4">
        <v>269.0</v>
      </c>
      <c r="J856" s="4">
        <v>290.0</v>
      </c>
      <c r="K856" s="4" t="s">
        <v>5184</v>
      </c>
      <c r="L856" s="4">
        <v>131.0</v>
      </c>
      <c r="M856" s="5" t="s">
        <v>5185</v>
      </c>
      <c r="N856" s="4" t="s">
        <v>5186</v>
      </c>
      <c r="O856" s="4" t="s">
        <v>26</v>
      </c>
      <c r="P856" s="4" t="s">
        <v>5187</v>
      </c>
      <c r="Q856" s="6" t="s">
        <v>28</v>
      </c>
      <c r="R856" s="6"/>
      <c r="S856" s="3"/>
      <c r="T856" s="3"/>
      <c r="U856" s="3"/>
      <c r="V856" s="3"/>
      <c r="W856" s="3"/>
      <c r="X856" s="3"/>
      <c r="Y856" s="3"/>
    </row>
    <row r="857">
      <c r="A857" s="4" t="s">
        <v>5188</v>
      </c>
      <c r="B857" s="4" t="s">
        <v>5189</v>
      </c>
      <c r="C857" s="4">
        <v>2014.0</v>
      </c>
      <c r="D857" s="4" t="s">
        <v>310</v>
      </c>
      <c r="E857" s="4" t="s">
        <v>32</v>
      </c>
      <c r="F857" s="4" t="s">
        <v>22</v>
      </c>
      <c r="G857" s="4">
        <v>15.0</v>
      </c>
      <c r="H857" s="4">
        <v>12.0</v>
      </c>
      <c r="I857" s="4">
        <v>860.0</v>
      </c>
      <c r="J857" s="4">
        <v>878.0</v>
      </c>
      <c r="K857" s="4" t="s">
        <v>5190</v>
      </c>
      <c r="L857" s="4">
        <v>34.0</v>
      </c>
      <c r="M857" s="5" t="s">
        <v>5191</v>
      </c>
      <c r="N857" s="4" t="s">
        <v>5192</v>
      </c>
      <c r="O857" s="4" t="s">
        <v>26</v>
      </c>
      <c r="P857" s="4" t="s">
        <v>5193</v>
      </c>
      <c r="Q857" s="6" t="s">
        <v>28</v>
      </c>
      <c r="R857" s="6"/>
      <c r="S857" s="3"/>
      <c r="T857" s="3"/>
      <c r="U857" s="3"/>
      <c r="V857" s="3"/>
      <c r="W857" s="3"/>
      <c r="X857" s="3"/>
      <c r="Y857" s="3"/>
    </row>
    <row r="858">
      <c r="A858" s="4" t="s">
        <v>5194</v>
      </c>
      <c r="B858" s="4" t="s">
        <v>5195</v>
      </c>
      <c r="C858" s="4">
        <v>2006.0</v>
      </c>
      <c r="D858" s="4" t="s">
        <v>87</v>
      </c>
      <c r="E858" s="4" t="s">
        <v>88</v>
      </c>
      <c r="F858" s="4">
        <v>4.0</v>
      </c>
      <c r="G858" s="4">
        <v>26.0</v>
      </c>
      <c r="H858" s="4">
        <v>1.0</v>
      </c>
      <c r="I858" s="4">
        <v>24.0</v>
      </c>
      <c r="J858" s="4">
        <v>49.0</v>
      </c>
      <c r="K858" s="4" t="s">
        <v>5196</v>
      </c>
      <c r="L858" s="4">
        <v>274.0</v>
      </c>
      <c r="M858" s="5" t="s">
        <v>5197</v>
      </c>
      <c r="N858" s="4" t="s">
        <v>5198</v>
      </c>
      <c r="O858" s="4" t="s">
        <v>26</v>
      </c>
      <c r="P858" s="4" t="s">
        <v>5199</v>
      </c>
      <c r="Q858" s="6" t="s">
        <v>28</v>
      </c>
      <c r="R858" s="6"/>
      <c r="S858" s="3"/>
      <c r="T858" s="3"/>
      <c r="U858" s="3"/>
      <c r="V858" s="3"/>
      <c r="W858" s="3"/>
      <c r="X858" s="3"/>
      <c r="Y858" s="3"/>
    </row>
    <row r="859">
      <c r="A859" s="4" t="s">
        <v>5200</v>
      </c>
      <c r="B859" s="4" t="s">
        <v>5201</v>
      </c>
      <c r="C859" s="4">
        <v>2022.0</v>
      </c>
      <c r="D859" s="4" t="s">
        <v>245</v>
      </c>
      <c r="E859" s="4" t="s">
        <v>32</v>
      </c>
      <c r="F859" s="4">
        <v>4.0</v>
      </c>
      <c r="G859" s="4">
        <v>31.0</v>
      </c>
      <c r="H859" s="4">
        <v>1.0</v>
      </c>
      <c r="I859" s="9"/>
      <c r="J859" s="9"/>
      <c r="K859" s="4" t="s">
        <v>5202</v>
      </c>
      <c r="L859" s="4">
        <v>2.0</v>
      </c>
      <c r="M859" s="5" t="s">
        <v>5203</v>
      </c>
      <c r="N859" s="4" t="s">
        <v>5204</v>
      </c>
      <c r="O859" s="4" t="s">
        <v>26</v>
      </c>
      <c r="P859" s="4" t="s">
        <v>5205</v>
      </c>
      <c r="Q859" s="6" t="s">
        <v>101</v>
      </c>
      <c r="R859" s="7"/>
      <c r="S859" s="3"/>
      <c r="T859" s="3"/>
      <c r="U859" s="3"/>
      <c r="V859" s="3"/>
      <c r="W859" s="3"/>
      <c r="X859" s="3"/>
      <c r="Y859" s="3"/>
    </row>
    <row r="860">
      <c r="A860" s="4" t="s">
        <v>5206</v>
      </c>
      <c r="B860" s="4" t="s">
        <v>5207</v>
      </c>
      <c r="C860" s="4">
        <v>2011.0</v>
      </c>
      <c r="D860" s="4" t="s">
        <v>71</v>
      </c>
      <c r="E860" s="4" t="s">
        <v>32</v>
      </c>
      <c r="F860" s="4">
        <v>4.0</v>
      </c>
      <c r="G860" s="4">
        <v>20.0</v>
      </c>
      <c r="H860" s="4">
        <v>5.0</v>
      </c>
      <c r="I860" s="4">
        <v>608.0</v>
      </c>
      <c r="J860" s="4">
        <v>623.0</v>
      </c>
      <c r="K860" s="4" t="s">
        <v>5208</v>
      </c>
      <c r="L860" s="4">
        <v>23.0</v>
      </c>
      <c r="M860" s="5" t="s">
        <v>5209</v>
      </c>
      <c r="N860" s="4" t="s">
        <v>5210</v>
      </c>
      <c r="O860" s="4" t="s">
        <v>26</v>
      </c>
      <c r="P860" s="4" t="s">
        <v>5211</v>
      </c>
      <c r="Q860" s="6" t="s">
        <v>28</v>
      </c>
      <c r="R860" s="6"/>
      <c r="S860" s="3"/>
      <c r="T860" s="3"/>
      <c r="U860" s="3"/>
      <c r="V860" s="3"/>
      <c r="W860" s="3"/>
      <c r="X860" s="3"/>
      <c r="Y860" s="3"/>
    </row>
    <row r="861">
      <c r="A861" s="4" t="s">
        <v>5212</v>
      </c>
      <c r="B861" s="4" t="s">
        <v>5213</v>
      </c>
      <c r="C861" s="4">
        <v>2021.0</v>
      </c>
      <c r="D861" s="4" t="s">
        <v>71</v>
      </c>
      <c r="E861" s="4" t="s">
        <v>32</v>
      </c>
      <c r="F861" s="4">
        <v>4.0</v>
      </c>
      <c r="G861" s="4">
        <v>30.0</v>
      </c>
      <c r="H861" s="4">
        <v>3.0</v>
      </c>
      <c r="I861" s="4">
        <v>322.0</v>
      </c>
      <c r="J861" s="4">
        <v>341.0</v>
      </c>
      <c r="K861" s="4" t="s">
        <v>5214</v>
      </c>
      <c r="L861" s="4">
        <v>10.0</v>
      </c>
      <c r="M861" s="5" t="s">
        <v>5215</v>
      </c>
      <c r="N861" s="4" t="s">
        <v>5216</v>
      </c>
      <c r="O861" s="4" t="s">
        <v>26</v>
      </c>
      <c r="P861" s="4" t="s">
        <v>5217</v>
      </c>
      <c r="Q861" s="6" t="s">
        <v>28</v>
      </c>
      <c r="R861" s="6"/>
      <c r="S861" s="3"/>
      <c r="T861" s="3"/>
      <c r="U861" s="3"/>
      <c r="V861" s="3"/>
      <c r="W861" s="3"/>
      <c r="X861" s="3"/>
      <c r="Y861" s="3"/>
    </row>
    <row r="862">
      <c r="A862" s="4" t="s">
        <v>5218</v>
      </c>
      <c r="B862" s="4" t="s">
        <v>5219</v>
      </c>
      <c r="C862" s="4">
        <v>2020.0</v>
      </c>
      <c r="D862" s="4" t="s">
        <v>87</v>
      </c>
      <c r="E862" s="4" t="s">
        <v>88</v>
      </c>
      <c r="F862" s="4">
        <v>4.0</v>
      </c>
      <c r="G862" s="4">
        <v>40.0</v>
      </c>
      <c r="H862" s="4">
        <v>6.0</v>
      </c>
      <c r="I862" s="4">
        <v>873.0</v>
      </c>
      <c r="J862" s="4">
        <v>896.0</v>
      </c>
      <c r="K862" s="4" t="s">
        <v>5220</v>
      </c>
      <c r="L862" s="4">
        <v>11.0</v>
      </c>
      <c r="M862" s="5" t="s">
        <v>5221</v>
      </c>
      <c r="N862" s="4" t="s">
        <v>5222</v>
      </c>
      <c r="O862" s="4" t="s">
        <v>26</v>
      </c>
      <c r="P862" s="4" t="s">
        <v>5223</v>
      </c>
      <c r="Q862" s="6" t="s">
        <v>101</v>
      </c>
      <c r="R862" s="6"/>
      <c r="S862" s="3"/>
      <c r="T862" s="3"/>
      <c r="U862" s="3"/>
      <c r="V862" s="3"/>
      <c r="W862" s="3"/>
      <c r="X862" s="3"/>
      <c r="Y862" s="3"/>
    </row>
    <row r="863">
      <c r="A863" s="4" t="s">
        <v>5224</v>
      </c>
      <c r="B863" s="4" t="s">
        <v>5225</v>
      </c>
      <c r="C863" s="4">
        <v>2022.0</v>
      </c>
      <c r="D863" s="4" t="s">
        <v>87</v>
      </c>
      <c r="E863" s="4" t="s">
        <v>88</v>
      </c>
      <c r="F863" s="4">
        <v>4.0</v>
      </c>
      <c r="G863" s="4">
        <v>42.0</v>
      </c>
      <c r="H863" s="4">
        <v>3.0</v>
      </c>
      <c r="I863" s="4">
        <v>384.0</v>
      </c>
      <c r="J863" s="4">
        <v>407.0</v>
      </c>
      <c r="K863" s="4" t="s">
        <v>5226</v>
      </c>
      <c r="L863" s="4">
        <v>3.0</v>
      </c>
      <c r="M863" s="5" t="s">
        <v>5227</v>
      </c>
      <c r="N863" s="4" t="s">
        <v>5228</v>
      </c>
      <c r="O863" s="4" t="s">
        <v>26</v>
      </c>
      <c r="P863" s="4" t="s">
        <v>5229</v>
      </c>
      <c r="Q863" s="6" t="s">
        <v>28</v>
      </c>
      <c r="R863" s="6"/>
      <c r="S863" s="3"/>
      <c r="T863" s="3"/>
      <c r="U863" s="3"/>
      <c r="V863" s="3"/>
      <c r="W863" s="3"/>
      <c r="X863" s="3"/>
      <c r="Y863" s="3"/>
    </row>
    <row r="864">
      <c r="A864" s="4" t="s">
        <v>5230</v>
      </c>
      <c r="B864" s="4" t="s">
        <v>5231</v>
      </c>
      <c r="C864" s="4">
        <v>2007.0</v>
      </c>
      <c r="D864" s="4" t="s">
        <v>31</v>
      </c>
      <c r="E864" s="4" t="s">
        <v>32</v>
      </c>
      <c r="F864" s="4" t="s">
        <v>22</v>
      </c>
      <c r="G864" s="4">
        <v>31.0</v>
      </c>
      <c r="H864" s="4">
        <v>2.0</v>
      </c>
      <c r="I864" s="4">
        <v>327.0</v>
      </c>
      <c r="J864" s="4">
        <v>354.0</v>
      </c>
      <c r="K864" s="4" t="s">
        <v>5232</v>
      </c>
      <c r="L864" s="4">
        <v>147.0</v>
      </c>
      <c r="M864" s="5" t="s">
        <v>5233</v>
      </c>
      <c r="N864" s="4" t="s">
        <v>5234</v>
      </c>
      <c r="O864" s="4" t="s">
        <v>26</v>
      </c>
      <c r="P864" s="4" t="s">
        <v>5235</v>
      </c>
      <c r="Q864" s="6" t="s">
        <v>28</v>
      </c>
      <c r="R864" s="3"/>
      <c r="S864" s="3"/>
      <c r="T864" s="3"/>
      <c r="U864" s="3"/>
      <c r="V864" s="3"/>
      <c r="W864" s="3"/>
      <c r="X864" s="3"/>
      <c r="Y864" s="3"/>
    </row>
    <row r="865">
      <c r="A865" s="4" t="s">
        <v>5236</v>
      </c>
      <c r="B865" s="4" t="s">
        <v>5237</v>
      </c>
      <c r="C865" s="4">
        <v>2015.0</v>
      </c>
      <c r="D865" s="4" t="s">
        <v>31</v>
      </c>
      <c r="E865" s="4" t="s">
        <v>32</v>
      </c>
      <c r="F865" s="4" t="s">
        <v>22</v>
      </c>
      <c r="G865" s="4">
        <v>39.0</v>
      </c>
      <c r="H865" s="4">
        <v>3.0</v>
      </c>
      <c r="I865" s="4">
        <v>643.0</v>
      </c>
      <c r="J865" s="4">
        <v>665.0</v>
      </c>
      <c r="K865" s="4" t="s">
        <v>5238</v>
      </c>
      <c r="L865" s="4">
        <v>47.0</v>
      </c>
      <c r="M865" s="5" t="s">
        <v>5239</v>
      </c>
      <c r="N865" s="4" t="s">
        <v>5240</v>
      </c>
      <c r="O865" s="4" t="s">
        <v>26</v>
      </c>
      <c r="P865" s="4" t="s">
        <v>5241</v>
      </c>
      <c r="Q865" s="6" t="s">
        <v>28</v>
      </c>
      <c r="R865" s="6"/>
      <c r="S865" s="3"/>
      <c r="T865" s="3"/>
      <c r="U865" s="3"/>
      <c r="V865" s="3"/>
      <c r="W865" s="3"/>
      <c r="X865" s="3"/>
      <c r="Y865" s="3"/>
    </row>
    <row r="866">
      <c r="A866" s="4" t="s">
        <v>5242</v>
      </c>
      <c r="B866" s="4" t="s">
        <v>5243</v>
      </c>
      <c r="C866" s="4">
        <v>2017.0</v>
      </c>
      <c r="D866" s="4" t="s">
        <v>137</v>
      </c>
      <c r="E866" s="4" t="s">
        <v>32</v>
      </c>
      <c r="F866" s="4">
        <v>4.0</v>
      </c>
      <c r="G866" s="4">
        <v>34.0</v>
      </c>
      <c r="H866" s="4">
        <v>3.0</v>
      </c>
      <c r="I866" s="4">
        <v>695.0</v>
      </c>
      <c r="J866" s="4">
        <v>726.0</v>
      </c>
      <c r="K866" s="4" t="s">
        <v>5244</v>
      </c>
      <c r="L866" s="4">
        <v>4.0</v>
      </c>
      <c r="M866" s="5" t="s">
        <v>5245</v>
      </c>
      <c r="N866" s="4" t="s">
        <v>5246</v>
      </c>
      <c r="O866" s="4" t="s">
        <v>26</v>
      </c>
      <c r="P866" s="4" t="s">
        <v>5247</v>
      </c>
      <c r="Q866" s="6" t="s">
        <v>101</v>
      </c>
      <c r="R866" s="6"/>
      <c r="S866" s="3"/>
      <c r="T866" s="3"/>
      <c r="U866" s="3"/>
      <c r="V866" s="3"/>
      <c r="W866" s="3"/>
      <c r="X866" s="3"/>
      <c r="Y866" s="3"/>
    </row>
    <row r="867">
      <c r="A867" s="4" t="s">
        <v>5248</v>
      </c>
      <c r="B867" s="4" t="s">
        <v>5249</v>
      </c>
      <c r="C867" s="4">
        <v>2015.0</v>
      </c>
      <c r="D867" s="4" t="s">
        <v>123</v>
      </c>
      <c r="E867" s="4" t="s">
        <v>88</v>
      </c>
      <c r="F867" s="4">
        <v>4.0</v>
      </c>
      <c r="G867" s="4">
        <v>51.0</v>
      </c>
      <c r="H867" s="4">
        <v>4.0</v>
      </c>
      <c r="I867" s="4">
        <v>3.0</v>
      </c>
      <c r="J867" s="4">
        <v>28.0</v>
      </c>
      <c r="K867" s="4" t="s">
        <v>5250</v>
      </c>
      <c r="L867" s="4">
        <v>70.0</v>
      </c>
      <c r="M867" s="5" t="s">
        <v>5251</v>
      </c>
      <c r="N867" s="4" t="s">
        <v>5252</v>
      </c>
      <c r="O867" s="4" t="s">
        <v>26</v>
      </c>
      <c r="P867" s="4" t="s">
        <v>5253</v>
      </c>
      <c r="Q867" s="6" t="s">
        <v>101</v>
      </c>
      <c r="R867" s="7" t="s">
        <v>128</v>
      </c>
      <c r="S867" s="3"/>
      <c r="T867" s="3"/>
      <c r="U867" s="3"/>
      <c r="V867" s="3"/>
      <c r="W867" s="3"/>
      <c r="X867" s="3"/>
      <c r="Y867" s="3"/>
    </row>
    <row r="868">
      <c r="A868" s="4" t="s">
        <v>5254</v>
      </c>
      <c r="B868" s="4" t="s">
        <v>5255</v>
      </c>
      <c r="C868" s="4">
        <v>2007.0</v>
      </c>
      <c r="D868" s="4" t="s">
        <v>104</v>
      </c>
      <c r="E868" s="4" t="s">
        <v>64</v>
      </c>
      <c r="F868" s="4">
        <v>4.0</v>
      </c>
      <c r="G868" s="4">
        <v>182.0</v>
      </c>
      <c r="H868" s="4">
        <v>2.0</v>
      </c>
      <c r="I868" s="4">
        <v>867.0</v>
      </c>
      <c r="J868" s="4">
        <v>885.0</v>
      </c>
      <c r="K868" s="4" t="s">
        <v>5256</v>
      </c>
      <c r="L868" s="4">
        <v>25.0</v>
      </c>
      <c r="M868" s="5" t="s">
        <v>5257</v>
      </c>
      <c r="N868" s="4" t="s">
        <v>5258</v>
      </c>
      <c r="O868" s="4" t="s">
        <v>26</v>
      </c>
      <c r="P868" s="4" t="s">
        <v>5259</v>
      </c>
      <c r="Q868" s="6" t="s">
        <v>101</v>
      </c>
      <c r="R868" s="6"/>
      <c r="S868" s="3"/>
      <c r="T868" s="3"/>
      <c r="U868" s="3"/>
      <c r="V868" s="3"/>
      <c r="W868" s="3"/>
      <c r="X868" s="3"/>
      <c r="Y868" s="3"/>
    </row>
    <row r="869">
      <c r="A869" s="10" t="s">
        <v>5260</v>
      </c>
      <c r="B869" s="10" t="s">
        <v>5261</v>
      </c>
      <c r="C869" s="10">
        <v>2007.0</v>
      </c>
      <c r="D869" s="10" t="s">
        <v>39</v>
      </c>
      <c r="E869" s="10" t="s">
        <v>40</v>
      </c>
      <c r="F869" s="10">
        <v>4.0</v>
      </c>
      <c r="G869" s="10">
        <v>46.0</v>
      </c>
      <c r="H869" s="10">
        <v>3.0</v>
      </c>
      <c r="I869" s="10">
        <v>373.0</v>
      </c>
      <c r="J869" s="10">
        <v>394.0</v>
      </c>
      <c r="K869" s="10" t="s">
        <v>5262</v>
      </c>
      <c r="L869" s="10">
        <v>72.0</v>
      </c>
      <c r="M869" s="11" t="s">
        <v>5263</v>
      </c>
      <c r="N869" s="10" t="s">
        <v>5264</v>
      </c>
      <c r="O869" s="10" t="s">
        <v>26</v>
      </c>
      <c r="P869" s="10" t="s">
        <v>5265</v>
      </c>
      <c r="Q869" s="12" t="s">
        <v>101</v>
      </c>
      <c r="R869" s="6"/>
      <c r="S869" s="3"/>
      <c r="T869" s="3"/>
      <c r="U869" s="3"/>
      <c r="V869" s="3"/>
      <c r="W869" s="3"/>
      <c r="X869" s="3"/>
      <c r="Y869" s="3"/>
    </row>
    <row r="870">
      <c r="A870" s="4" t="s">
        <v>5266</v>
      </c>
      <c r="B870" s="4" t="s">
        <v>5267</v>
      </c>
      <c r="C870" s="4">
        <v>2020.0</v>
      </c>
      <c r="D870" s="4" t="s">
        <v>273</v>
      </c>
      <c r="E870" s="4" t="s">
        <v>88</v>
      </c>
      <c r="F870" s="4" t="s">
        <v>22</v>
      </c>
      <c r="G870" s="4">
        <v>66.0</v>
      </c>
      <c r="H870" s="4">
        <v>5.0</v>
      </c>
      <c r="I870" s="4">
        <v>578.0</v>
      </c>
      <c r="J870" s="4">
        <v>612.0</v>
      </c>
      <c r="K870" s="4" t="s">
        <v>5268</v>
      </c>
      <c r="L870" s="4">
        <v>12.0</v>
      </c>
      <c r="M870" s="5" t="s">
        <v>5269</v>
      </c>
      <c r="N870" s="4" t="s">
        <v>5270</v>
      </c>
      <c r="O870" s="4" t="s">
        <v>26</v>
      </c>
      <c r="P870" s="4" t="s">
        <v>5271</v>
      </c>
      <c r="Q870" s="6" t="s">
        <v>28</v>
      </c>
      <c r="R870" s="6"/>
      <c r="S870" s="3"/>
      <c r="T870" s="3"/>
      <c r="U870" s="3"/>
      <c r="V870" s="3"/>
      <c r="W870" s="3"/>
      <c r="X870" s="3"/>
      <c r="Y870" s="3"/>
    </row>
    <row r="871">
      <c r="A871" s="4" t="s">
        <v>5272</v>
      </c>
      <c r="B871" s="4" t="s">
        <v>5273</v>
      </c>
      <c r="C871" s="4">
        <v>2013.0</v>
      </c>
      <c r="D871" s="4" t="s">
        <v>5274</v>
      </c>
      <c r="E871" s="4" t="s">
        <v>463</v>
      </c>
      <c r="F871" s="4">
        <v>4.0</v>
      </c>
      <c r="G871" s="4">
        <v>23.0</v>
      </c>
      <c r="H871" s="4">
        <v>3.0</v>
      </c>
      <c r="I871" s="4">
        <v>407.0</v>
      </c>
      <c r="J871" s="4">
        <v>442.0</v>
      </c>
      <c r="K871" s="4" t="s">
        <v>5275</v>
      </c>
      <c r="L871" s="4">
        <v>470.0</v>
      </c>
      <c r="M871" s="5" t="s">
        <v>5276</v>
      </c>
      <c r="N871" s="4" t="s">
        <v>5277</v>
      </c>
      <c r="O871" s="4" t="s">
        <v>26</v>
      </c>
      <c r="P871" s="4" t="s">
        <v>5278</v>
      </c>
      <c r="Q871" s="6" t="s">
        <v>28</v>
      </c>
      <c r="R871" s="6"/>
      <c r="S871" s="3"/>
      <c r="T871" s="3"/>
      <c r="U871" s="3"/>
      <c r="V871" s="3"/>
      <c r="W871" s="3"/>
      <c r="X871" s="3"/>
      <c r="Y871" s="3"/>
    </row>
    <row r="872">
      <c r="A872" s="4" t="s">
        <v>5279</v>
      </c>
      <c r="B872" s="4" t="s">
        <v>5280</v>
      </c>
      <c r="C872" s="4">
        <v>2022.0</v>
      </c>
      <c r="D872" s="4" t="s">
        <v>232</v>
      </c>
      <c r="E872" s="4" t="s">
        <v>88</v>
      </c>
      <c r="F872" s="4">
        <v>4.0</v>
      </c>
      <c r="G872" s="4">
        <v>31.0</v>
      </c>
      <c r="H872" s="4">
        <v>6.0</v>
      </c>
      <c r="I872" s="4">
        <v>2517.0</v>
      </c>
      <c r="J872" s="4">
        <v>2537.0</v>
      </c>
      <c r="K872" s="4" t="s">
        <v>5281</v>
      </c>
      <c r="L872" s="4">
        <v>9.0</v>
      </c>
      <c r="M872" s="5" t="s">
        <v>5282</v>
      </c>
      <c r="N872" s="4" t="s">
        <v>5283</v>
      </c>
      <c r="O872" s="4" t="s">
        <v>26</v>
      </c>
      <c r="P872" s="4" t="s">
        <v>5284</v>
      </c>
      <c r="Q872" s="6" t="s">
        <v>101</v>
      </c>
      <c r="R872" s="7"/>
      <c r="S872" s="3"/>
      <c r="T872" s="3"/>
      <c r="U872" s="3"/>
      <c r="V872" s="3"/>
      <c r="W872" s="3"/>
      <c r="X872" s="3"/>
      <c r="Y872" s="3"/>
    </row>
    <row r="873">
      <c r="A873" s="4" t="s">
        <v>5285</v>
      </c>
      <c r="B873" s="4" t="s">
        <v>5286</v>
      </c>
      <c r="C873" s="4">
        <v>1999.0</v>
      </c>
      <c r="D873" s="4" t="s">
        <v>245</v>
      </c>
      <c r="E873" s="4" t="s">
        <v>32</v>
      </c>
      <c r="F873" s="4">
        <v>4.0</v>
      </c>
      <c r="G873" s="4">
        <v>8.0</v>
      </c>
      <c r="H873" s="4">
        <v>1.0</v>
      </c>
      <c r="I873" s="4">
        <v>13.0</v>
      </c>
      <c r="J873" s="4">
        <v>20.0</v>
      </c>
      <c r="K873" s="4" t="s">
        <v>5287</v>
      </c>
      <c r="L873" s="4">
        <v>3.0</v>
      </c>
      <c r="M873" s="5" t="s">
        <v>5288</v>
      </c>
      <c r="N873" s="4" t="s">
        <v>5289</v>
      </c>
      <c r="O873" s="4" t="s">
        <v>26</v>
      </c>
      <c r="P873" s="4" t="s">
        <v>5290</v>
      </c>
      <c r="Q873" s="6" t="s">
        <v>28</v>
      </c>
      <c r="R873" s="6"/>
      <c r="S873" s="3"/>
      <c r="T873" s="3"/>
      <c r="U873" s="3"/>
      <c r="V873" s="3"/>
      <c r="W873" s="3"/>
      <c r="X873" s="3"/>
      <c r="Y873" s="3"/>
    </row>
    <row r="874">
      <c r="A874" s="4" t="s">
        <v>5291</v>
      </c>
      <c r="B874" s="4" t="s">
        <v>5292</v>
      </c>
      <c r="C874" s="4">
        <v>2022.0</v>
      </c>
      <c r="D874" s="4" t="s">
        <v>310</v>
      </c>
      <c r="E874" s="4" t="s">
        <v>32</v>
      </c>
      <c r="F874" s="4" t="s">
        <v>22</v>
      </c>
      <c r="G874" s="4">
        <v>23.0</v>
      </c>
      <c r="H874" s="4">
        <v>6.0</v>
      </c>
      <c r="I874" s="4">
        <v>1603.0</v>
      </c>
      <c r="J874" s="4">
        <v>1633.0</v>
      </c>
      <c r="K874" s="4" t="s">
        <v>5293</v>
      </c>
      <c r="L874" s="4">
        <v>0.0</v>
      </c>
      <c r="M874" s="5" t="s">
        <v>5294</v>
      </c>
      <c r="N874" s="4" t="s">
        <v>5295</v>
      </c>
      <c r="O874" s="4" t="s">
        <v>26</v>
      </c>
      <c r="P874" s="4" t="s">
        <v>5296</v>
      </c>
      <c r="Q874" s="6" t="s">
        <v>101</v>
      </c>
      <c r="R874" s="7"/>
      <c r="S874" s="3"/>
      <c r="T874" s="3"/>
      <c r="U874" s="3"/>
      <c r="V874" s="3"/>
      <c r="W874" s="3"/>
      <c r="X874" s="3"/>
      <c r="Y874" s="3"/>
    </row>
    <row r="875">
      <c r="A875" s="4" t="s">
        <v>5297</v>
      </c>
      <c r="B875" s="4" t="s">
        <v>5298</v>
      </c>
      <c r="C875" s="4">
        <v>1998.0</v>
      </c>
      <c r="D875" s="4" t="s">
        <v>337</v>
      </c>
      <c r="E875" s="4" t="s">
        <v>32</v>
      </c>
      <c r="F875" s="4">
        <v>4.0</v>
      </c>
      <c r="G875" s="4">
        <v>13.0</v>
      </c>
      <c r="H875" s="4">
        <v>3.0</v>
      </c>
      <c r="I875" s="4">
        <v>201.0</v>
      </c>
      <c r="J875" s="4">
        <v>217.0</v>
      </c>
      <c r="K875" s="4" t="s">
        <v>5299</v>
      </c>
      <c r="L875" s="4">
        <v>70.0</v>
      </c>
      <c r="M875" s="5" t="s">
        <v>5300</v>
      </c>
      <c r="N875" s="4" t="s">
        <v>5301</v>
      </c>
      <c r="O875" s="4" t="s">
        <v>26</v>
      </c>
      <c r="P875" s="4" t="s">
        <v>5302</v>
      </c>
      <c r="Q875" s="6" t="s">
        <v>101</v>
      </c>
      <c r="R875" s="6"/>
      <c r="S875" s="3"/>
      <c r="T875" s="3"/>
      <c r="U875" s="3"/>
      <c r="V875" s="3"/>
      <c r="W875" s="3"/>
      <c r="X875" s="3"/>
      <c r="Y875" s="3"/>
    </row>
    <row r="876">
      <c r="A876" s="4" t="s">
        <v>5303</v>
      </c>
      <c r="B876" s="4" t="s">
        <v>5304</v>
      </c>
      <c r="C876" s="4">
        <v>2018.0</v>
      </c>
      <c r="D876" s="4" t="s">
        <v>337</v>
      </c>
      <c r="E876" s="4" t="s">
        <v>32</v>
      </c>
      <c r="F876" s="4">
        <v>4.0</v>
      </c>
      <c r="G876" s="4">
        <v>33.0</v>
      </c>
      <c r="H876" s="4">
        <v>3.0</v>
      </c>
      <c r="I876" s="4">
        <v>233.0</v>
      </c>
      <c r="J876" s="4">
        <v>253.0</v>
      </c>
      <c r="K876" s="4" t="s">
        <v>5305</v>
      </c>
      <c r="L876" s="4">
        <v>28.0</v>
      </c>
      <c r="M876" s="5" t="s">
        <v>5306</v>
      </c>
      <c r="N876" s="4" t="s">
        <v>5307</v>
      </c>
      <c r="O876" s="4" t="s">
        <v>26</v>
      </c>
      <c r="P876" s="4" t="s">
        <v>5308</v>
      </c>
      <c r="Q876" s="6" t="s">
        <v>101</v>
      </c>
      <c r="R876" s="6"/>
      <c r="S876" s="3"/>
      <c r="T876" s="3"/>
      <c r="U876" s="3"/>
      <c r="V876" s="3"/>
      <c r="W876" s="3"/>
      <c r="X876" s="3"/>
      <c r="Y876" s="3"/>
    </row>
    <row r="877">
      <c r="A877" s="4" t="s">
        <v>5309</v>
      </c>
      <c r="B877" s="4" t="s">
        <v>5310</v>
      </c>
      <c r="C877" s="4">
        <v>2021.0</v>
      </c>
      <c r="D877" s="4" t="s">
        <v>71</v>
      </c>
      <c r="E877" s="4" t="s">
        <v>32</v>
      </c>
      <c r="F877" s="4">
        <v>4.0</v>
      </c>
      <c r="G877" s="4">
        <v>30.0</v>
      </c>
      <c r="H877" s="4">
        <v>6.0</v>
      </c>
      <c r="I877" s="4">
        <v>676.0</v>
      </c>
      <c r="J877" s="4">
        <v>711.0</v>
      </c>
      <c r="K877" s="4" t="s">
        <v>5311</v>
      </c>
      <c r="L877" s="4">
        <v>44.0</v>
      </c>
      <c r="M877" s="5" t="s">
        <v>5312</v>
      </c>
      <c r="N877" s="4" t="s">
        <v>5313</v>
      </c>
      <c r="O877" s="4" t="s">
        <v>26</v>
      </c>
      <c r="P877" s="4" t="s">
        <v>5314</v>
      </c>
      <c r="Q877" s="6" t="s">
        <v>28</v>
      </c>
      <c r="R877" s="6"/>
      <c r="S877" s="3"/>
      <c r="T877" s="3"/>
      <c r="U877" s="3"/>
      <c r="V877" s="3"/>
      <c r="W877" s="3"/>
      <c r="X877" s="3"/>
      <c r="Y877" s="3"/>
    </row>
    <row r="878">
      <c r="A878" s="4" t="s">
        <v>5315</v>
      </c>
      <c r="B878" s="4" t="s">
        <v>5316</v>
      </c>
      <c r="C878" s="4">
        <v>2021.0</v>
      </c>
      <c r="D878" s="4" t="s">
        <v>1265</v>
      </c>
      <c r="E878" s="4" t="s">
        <v>266</v>
      </c>
      <c r="F878" s="4">
        <v>4.0</v>
      </c>
      <c r="G878" s="4">
        <v>45.0</v>
      </c>
      <c r="H878" s="4">
        <v>4.0</v>
      </c>
      <c r="I878" s="4">
        <v>867.0</v>
      </c>
      <c r="J878" s="4">
        <v>905.0</v>
      </c>
      <c r="K878" s="4" t="s">
        <v>5317</v>
      </c>
      <c r="L878" s="4">
        <v>45.0</v>
      </c>
      <c r="M878" s="5" t="s">
        <v>5318</v>
      </c>
      <c r="N878" s="4" t="s">
        <v>5319</v>
      </c>
      <c r="O878" s="4" t="s">
        <v>26</v>
      </c>
      <c r="P878" s="4" t="s">
        <v>5320</v>
      </c>
      <c r="Q878" s="6" t="s">
        <v>101</v>
      </c>
      <c r="R878" s="6"/>
      <c r="S878" s="3"/>
      <c r="T878" s="3"/>
      <c r="U878" s="3"/>
      <c r="V878" s="3"/>
      <c r="W878" s="3"/>
      <c r="X878" s="3"/>
      <c r="Y878" s="3"/>
    </row>
    <row r="879">
      <c r="A879" s="4" t="s">
        <v>5321</v>
      </c>
      <c r="B879" s="4" t="s">
        <v>5322</v>
      </c>
      <c r="C879" s="4">
        <v>2019.0</v>
      </c>
      <c r="D879" s="4" t="s">
        <v>337</v>
      </c>
      <c r="E879" s="4" t="s">
        <v>32</v>
      </c>
      <c r="F879" s="4">
        <v>4.0</v>
      </c>
      <c r="G879" s="4">
        <v>34.0</v>
      </c>
      <c r="H879" s="4">
        <v>4.0</v>
      </c>
      <c r="I879" s="4">
        <v>371.0</v>
      </c>
      <c r="J879" s="4">
        <v>391.0</v>
      </c>
      <c r="K879" s="4" t="s">
        <v>5323</v>
      </c>
      <c r="L879" s="4">
        <v>14.0</v>
      </c>
      <c r="M879" s="5" t="s">
        <v>5324</v>
      </c>
      <c r="N879" s="4" t="s">
        <v>5325</v>
      </c>
      <c r="O879" s="4" t="s">
        <v>26</v>
      </c>
      <c r="P879" s="4" t="s">
        <v>5326</v>
      </c>
      <c r="Q879" s="6" t="s">
        <v>28</v>
      </c>
      <c r="R879" s="6"/>
      <c r="S879" s="3"/>
      <c r="T879" s="3"/>
      <c r="U879" s="3"/>
      <c r="V879" s="3"/>
      <c r="W879" s="3"/>
      <c r="X879" s="3"/>
      <c r="Y879" s="3"/>
    </row>
    <row r="880">
      <c r="A880" s="4" t="s">
        <v>5327</v>
      </c>
      <c r="B880" s="4" t="s">
        <v>5328</v>
      </c>
      <c r="C880" s="4">
        <v>2021.0</v>
      </c>
      <c r="D880" s="4" t="s">
        <v>87</v>
      </c>
      <c r="E880" s="4" t="s">
        <v>88</v>
      </c>
      <c r="F880" s="4">
        <v>4.0</v>
      </c>
      <c r="G880" s="4">
        <v>41.0</v>
      </c>
      <c r="H880" s="4">
        <v>7.0</v>
      </c>
      <c r="I880" s="4">
        <v>1220.0</v>
      </c>
      <c r="J880" s="4">
        <v>1247.0</v>
      </c>
      <c r="K880" s="4" t="s">
        <v>5329</v>
      </c>
      <c r="L880" s="4">
        <v>10.0</v>
      </c>
      <c r="M880" s="5" t="s">
        <v>5330</v>
      </c>
      <c r="N880" s="4" t="s">
        <v>5331</v>
      </c>
      <c r="O880" s="4" t="s">
        <v>26</v>
      </c>
      <c r="P880" s="4" t="s">
        <v>5332</v>
      </c>
      <c r="Q880" s="6" t="s">
        <v>101</v>
      </c>
      <c r="R880" s="6"/>
      <c r="S880" s="3"/>
      <c r="T880" s="3"/>
      <c r="U880" s="3"/>
      <c r="V880" s="3"/>
      <c r="W880" s="3"/>
      <c r="X880" s="3"/>
      <c r="Y880" s="3"/>
    </row>
    <row r="881">
      <c r="A881" s="4" t="s">
        <v>5333</v>
      </c>
      <c r="B881" s="4" t="s">
        <v>5334</v>
      </c>
      <c r="C881" s="4">
        <v>2022.0</v>
      </c>
      <c r="D881" s="4" t="s">
        <v>245</v>
      </c>
      <c r="E881" s="4" t="s">
        <v>32</v>
      </c>
      <c r="F881" s="4">
        <v>4.0</v>
      </c>
      <c r="G881" s="4">
        <v>31.0</v>
      </c>
      <c r="H881" s="4">
        <v>2.0</v>
      </c>
      <c r="I881" s="9"/>
      <c r="J881" s="9"/>
      <c r="K881" s="4" t="s">
        <v>5335</v>
      </c>
      <c r="L881" s="4">
        <v>4.0</v>
      </c>
      <c r="M881" s="5" t="s">
        <v>5336</v>
      </c>
      <c r="N881" s="4" t="s">
        <v>5337</v>
      </c>
      <c r="O881" s="4" t="s">
        <v>429</v>
      </c>
      <c r="P881" s="4" t="s">
        <v>5338</v>
      </c>
      <c r="Q881" s="6" t="s">
        <v>101</v>
      </c>
      <c r="R881" s="7" t="s">
        <v>128</v>
      </c>
      <c r="S881" s="3"/>
      <c r="T881" s="3"/>
      <c r="U881" s="3"/>
      <c r="V881" s="3"/>
      <c r="W881" s="3"/>
      <c r="X881" s="3"/>
      <c r="Y881" s="3"/>
    </row>
    <row r="882">
      <c r="A882" s="4" t="s">
        <v>5339</v>
      </c>
      <c r="B882" s="4" t="s">
        <v>5340</v>
      </c>
      <c r="C882" s="4">
        <v>2018.0</v>
      </c>
      <c r="D882" s="4" t="s">
        <v>31</v>
      </c>
      <c r="E882" s="4" t="s">
        <v>32</v>
      </c>
      <c r="F882" s="4" t="s">
        <v>22</v>
      </c>
      <c r="G882" s="4">
        <v>42.0</v>
      </c>
      <c r="H882" s="4">
        <v>1.0</v>
      </c>
      <c r="I882" s="4">
        <v>121.0</v>
      </c>
      <c r="J882" s="4">
        <v>142.0</v>
      </c>
      <c r="K882" s="4" t="s">
        <v>5341</v>
      </c>
      <c r="L882" s="4">
        <v>117.0</v>
      </c>
      <c r="M882" s="5" t="s">
        <v>5342</v>
      </c>
      <c r="N882" s="4" t="s">
        <v>5343</v>
      </c>
      <c r="O882" s="4" t="s">
        <v>26</v>
      </c>
      <c r="P882" s="4" t="s">
        <v>5344</v>
      </c>
      <c r="Q882" s="6" t="s">
        <v>28</v>
      </c>
      <c r="R882" s="6"/>
      <c r="S882" s="3"/>
      <c r="T882" s="3"/>
      <c r="U882" s="3"/>
      <c r="V882" s="3"/>
      <c r="W882" s="3"/>
      <c r="X882" s="3"/>
      <c r="Y882" s="3"/>
    </row>
    <row r="883">
      <c r="A883" s="4" t="s">
        <v>5345</v>
      </c>
      <c r="B883" s="4" t="s">
        <v>5346</v>
      </c>
      <c r="C883" s="4">
        <v>2015.0</v>
      </c>
      <c r="D883" s="4" t="s">
        <v>87</v>
      </c>
      <c r="E883" s="4" t="s">
        <v>88</v>
      </c>
      <c r="F883" s="4">
        <v>4.0</v>
      </c>
      <c r="G883" s="4">
        <v>35.0</v>
      </c>
      <c r="H883" s="4">
        <v>7.0</v>
      </c>
      <c r="I883" s="4">
        <v>1032.0</v>
      </c>
      <c r="J883" s="4">
        <v>1055.0</v>
      </c>
      <c r="K883" s="4" t="s">
        <v>5347</v>
      </c>
      <c r="L883" s="4">
        <v>24.0</v>
      </c>
      <c r="M883" s="5" t="s">
        <v>5348</v>
      </c>
      <c r="N883" s="4" t="s">
        <v>5349</v>
      </c>
      <c r="O883" s="4" t="s">
        <v>26</v>
      </c>
      <c r="P883" s="4" t="s">
        <v>5350</v>
      </c>
      <c r="Q883" s="6" t="s">
        <v>101</v>
      </c>
      <c r="R883" s="6"/>
      <c r="S883" s="3"/>
      <c r="T883" s="3"/>
      <c r="U883" s="3"/>
      <c r="V883" s="3"/>
      <c r="W883" s="3"/>
      <c r="X883" s="3"/>
      <c r="Y883" s="3"/>
    </row>
    <row r="884">
      <c r="A884" s="4" t="s">
        <v>5351</v>
      </c>
      <c r="B884" s="4" t="s">
        <v>5352</v>
      </c>
      <c r="C884" s="4">
        <v>2020.0</v>
      </c>
      <c r="D884" s="4" t="s">
        <v>87</v>
      </c>
      <c r="E884" s="4" t="s">
        <v>88</v>
      </c>
      <c r="F884" s="4">
        <v>4.0</v>
      </c>
      <c r="G884" s="4">
        <v>40.0</v>
      </c>
      <c r="H884" s="4">
        <v>9.0</v>
      </c>
      <c r="I884" s="4">
        <v>1561.0</v>
      </c>
      <c r="J884" s="4">
        <v>1587.0</v>
      </c>
      <c r="K884" s="4" t="s">
        <v>5353</v>
      </c>
      <c r="L884" s="4">
        <v>9.0</v>
      </c>
      <c r="M884" s="5" t="s">
        <v>5354</v>
      </c>
      <c r="N884" s="4" t="s">
        <v>5355</v>
      </c>
      <c r="O884" s="4" t="s">
        <v>26</v>
      </c>
      <c r="P884" s="4" t="s">
        <v>5356</v>
      </c>
      <c r="Q884" s="6" t="s">
        <v>28</v>
      </c>
      <c r="R884" s="6"/>
      <c r="S884" s="3"/>
      <c r="T884" s="3"/>
      <c r="U884" s="3"/>
      <c r="V884" s="3"/>
      <c r="W884" s="3"/>
      <c r="X884" s="3"/>
      <c r="Y884" s="3"/>
    </row>
    <row r="885">
      <c r="A885" s="4" t="s">
        <v>5357</v>
      </c>
      <c r="B885" s="4" t="s">
        <v>5358</v>
      </c>
      <c r="C885" s="4">
        <v>2020.0</v>
      </c>
      <c r="D885" s="4" t="s">
        <v>87</v>
      </c>
      <c r="E885" s="4" t="s">
        <v>88</v>
      </c>
      <c r="F885" s="4">
        <v>4.0</v>
      </c>
      <c r="G885" s="4">
        <v>40.0</v>
      </c>
      <c r="H885" s="8">
        <v>45145.0</v>
      </c>
      <c r="I885" s="4">
        <v>1095.0</v>
      </c>
      <c r="J885" s="4">
        <v>1128.0</v>
      </c>
      <c r="K885" s="4" t="s">
        <v>5359</v>
      </c>
      <c r="L885" s="4">
        <v>50.0</v>
      </c>
      <c r="M885" s="5" t="s">
        <v>5360</v>
      </c>
      <c r="N885" s="4" t="s">
        <v>5361</v>
      </c>
      <c r="O885" s="4" t="s">
        <v>26</v>
      </c>
      <c r="P885" s="4" t="s">
        <v>5362</v>
      </c>
      <c r="Q885" s="6" t="s">
        <v>101</v>
      </c>
      <c r="R885" s="6"/>
      <c r="S885" s="3"/>
      <c r="T885" s="3"/>
      <c r="U885" s="3"/>
      <c r="V885" s="3"/>
      <c r="W885" s="3"/>
      <c r="X885" s="3"/>
      <c r="Y885" s="3"/>
    </row>
    <row r="886">
      <c r="A886" s="4" t="s">
        <v>5363</v>
      </c>
      <c r="B886" s="4" t="s">
        <v>5364</v>
      </c>
      <c r="C886" s="4">
        <v>2011.0</v>
      </c>
      <c r="D886" s="4" t="s">
        <v>2858</v>
      </c>
      <c r="E886" s="4" t="s">
        <v>145</v>
      </c>
      <c r="F886" s="4">
        <v>4.0</v>
      </c>
      <c r="G886" s="4">
        <v>87.0</v>
      </c>
      <c r="H886" s="4">
        <v>1.0</v>
      </c>
      <c r="I886" s="4">
        <v>59.0</v>
      </c>
      <c r="J886" s="4">
        <v>74.0</v>
      </c>
      <c r="K886" s="4" t="s">
        <v>5365</v>
      </c>
      <c r="L886" s="4">
        <v>47.0</v>
      </c>
      <c r="M886" s="5" t="s">
        <v>5366</v>
      </c>
      <c r="N886" s="4" t="s">
        <v>5367</v>
      </c>
      <c r="O886" s="4" t="s">
        <v>26</v>
      </c>
      <c r="P886" s="4" t="s">
        <v>5368</v>
      </c>
      <c r="Q886" s="6" t="s">
        <v>101</v>
      </c>
      <c r="R886" s="7"/>
      <c r="S886" s="3"/>
      <c r="T886" s="3"/>
      <c r="U886" s="3"/>
      <c r="V886" s="3"/>
      <c r="W886" s="3"/>
      <c r="X886" s="3"/>
      <c r="Y886" s="3"/>
    </row>
    <row r="887">
      <c r="A887" s="4" t="s">
        <v>5369</v>
      </c>
      <c r="B887" s="4" t="s">
        <v>5370</v>
      </c>
      <c r="C887" s="4">
        <v>2014.0</v>
      </c>
      <c r="D887" s="4" t="s">
        <v>87</v>
      </c>
      <c r="E887" s="4" t="s">
        <v>88</v>
      </c>
      <c r="F887" s="4">
        <v>4.0</v>
      </c>
      <c r="G887" s="4">
        <v>34.0</v>
      </c>
      <c r="H887" s="4">
        <v>2.0</v>
      </c>
      <c r="I887" s="4">
        <v>150.0</v>
      </c>
      <c r="J887" s="4">
        <v>173.0</v>
      </c>
      <c r="K887" s="4" t="s">
        <v>5371</v>
      </c>
      <c r="L887" s="4">
        <v>35.0</v>
      </c>
      <c r="M887" s="5" t="s">
        <v>5372</v>
      </c>
      <c r="N887" s="4" t="s">
        <v>5373</v>
      </c>
      <c r="O887" s="4" t="s">
        <v>26</v>
      </c>
      <c r="P887" s="4" t="s">
        <v>5374</v>
      </c>
      <c r="Q887" s="6" t="s">
        <v>101</v>
      </c>
      <c r="R887" s="6"/>
      <c r="S887" s="3"/>
      <c r="T887" s="3"/>
      <c r="U887" s="3"/>
      <c r="V887" s="3"/>
      <c r="W887" s="3"/>
      <c r="X887" s="3"/>
      <c r="Y887" s="3"/>
    </row>
    <row r="888">
      <c r="A888" s="4" t="s">
        <v>5375</v>
      </c>
      <c r="B888" s="4" t="s">
        <v>5376</v>
      </c>
      <c r="C888" s="4">
        <v>2019.0</v>
      </c>
      <c r="D888" s="4" t="s">
        <v>144</v>
      </c>
      <c r="E888" s="4" t="s">
        <v>145</v>
      </c>
      <c r="F888" s="4" t="s">
        <v>22</v>
      </c>
      <c r="G888" s="4">
        <v>47.0</v>
      </c>
      <c r="H888" s="4">
        <v>6.0</v>
      </c>
      <c r="I888" s="4">
        <v>977.0</v>
      </c>
      <c r="J888" s="4">
        <v>985.0</v>
      </c>
      <c r="K888" s="4" t="s">
        <v>5377</v>
      </c>
      <c r="L888" s="4">
        <v>16.0</v>
      </c>
      <c r="M888" s="5" t="s">
        <v>5378</v>
      </c>
      <c r="N888" s="4" t="s">
        <v>5379</v>
      </c>
      <c r="O888" s="4" t="s">
        <v>53</v>
      </c>
      <c r="P888" s="4" t="s">
        <v>5380</v>
      </c>
      <c r="Q888" s="6" t="s">
        <v>101</v>
      </c>
      <c r="R888" s="7"/>
      <c r="S888" s="3"/>
      <c r="T888" s="3"/>
      <c r="U888" s="3"/>
      <c r="V888" s="3"/>
      <c r="W888" s="3"/>
      <c r="X888" s="3"/>
      <c r="Y888" s="3"/>
    </row>
    <row r="889">
      <c r="A889" s="4" t="s">
        <v>5381</v>
      </c>
      <c r="B889" s="4" t="s">
        <v>5382</v>
      </c>
      <c r="C889" s="4">
        <v>2017.0</v>
      </c>
      <c r="D889" s="4" t="s">
        <v>87</v>
      </c>
      <c r="E889" s="4" t="s">
        <v>88</v>
      </c>
      <c r="F889" s="4">
        <v>4.0</v>
      </c>
      <c r="G889" s="4">
        <v>37.0</v>
      </c>
      <c r="H889" s="4">
        <v>7.0</v>
      </c>
      <c r="I889" s="4">
        <v>927.0</v>
      </c>
      <c r="J889" s="4">
        <v>949.0</v>
      </c>
      <c r="K889" s="4" t="s">
        <v>5383</v>
      </c>
      <c r="L889" s="4">
        <v>16.0</v>
      </c>
      <c r="M889" s="5" t="s">
        <v>5384</v>
      </c>
      <c r="N889" s="4" t="s">
        <v>5385</v>
      </c>
      <c r="O889" s="4" t="s">
        <v>26</v>
      </c>
      <c r="P889" s="4" t="s">
        <v>5386</v>
      </c>
      <c r="Q889" s="6" t="s">
        <v>28</v>
      </c>
      <c r="R889" s="3"/>
      <c r="S889" s="3"/>
      <c r="T889" s="3"/>
      <c r="U889" s="3"/>
      <c r="V889" s="3"/>
      <c r="W889" s="3"/>
      <c r="X889" s="3"/>
      <c r="Y889" s="3"/>
    </row>
    <row r="890">
      <c r="A890" s="4" t="s">
        <v>5387</v>
      </c>
      <c r="B890" s="4" t="s">
        <v>5388</v>
      </c>
      <c r="C890" s="4">
        <v>2015.0</v>
      </c>
      <c r="D890" s="4" t="s">
        <v>31</v>
      </c>
      <c r="E890" s="4" t="s">
        <v>32</v>
      </c>
      <c r="F890" s="4" t="s">
        <v>22</v>
      </c>
      <c r="G890" s="4">
        <v>39.0</v>
      </c>
      <c r="H890" s="4">
        <v>1.0</v>
      </c>
      <c r="I890" s="4">
        <v>245.0</v>
      </c>
      <c r="J890" s="4">
        <v>267.0</v>
      </c>
      <c r="K890" s="4" t="s">
        <v>5389</v>
      </c>
      <c r="L890" s="4">
        <v>160.0</v>
      </c>
      <c r="M890" s="5" t="s">
        <v>5390</v>
      </c>
      <c r="N890" s="4" t="s">
        <v>5391</v>
      </c>
      <c r="O890" s="4" t="s">
        <v>26</v>
      </c>
      <c r="P890" s="4" t="s">
        <v>5392</v>
      </c>
      <c r="Q890" s="6" t="s">
        <v>28</v>
      </c>
      <c r="R890" s="6"/>
      <c r="S890" s="3"/>
      <c r="T890" s="3"/>
      <c r="U890" s="3"/>
      <c r="V890" s="3"/>
      <c r="W890" s="3"/>
      <c r="X890" s="3"/>
      <c r="Y890" s="3"/>
    </row>
    <row r="891">
      <c r="A891" s="4" t="s">
        <v>5393</v>
      </c>
      <c r="B891" s="4" t="s">
        <v>5394</v>
      </c>
      <c r="C891" s="4">
        <v>2018.0</v>
      </c>
      <c r="D891" s="4" t="s">
        <v>664</v>
      </c>
      <c r="E891" s="4" t="s">
        <v>219</v>
      </c>
      <c r="F891" s="4">
        <v>4.0</v>
      </c>
      <c r="G891" s="4">
        <v>8.0</v>
      </c>
      <c r="H891" s="4">
        <v>1.0</v>
      </c>
      <c r="I891" s="4">
        <v>184.0</v>
      </c>
      <c r="J891" s="4">
        <v>207.0</v>
      </c>
      <c r="K891" s="4" t="s">
        <v>5395</v>
      </c>
      <c r="L891" s="4">
        <v>22.0</v>
      </c>
      <c r="M891" s="5" t="s">
        <v>5396</v>
      </c>
      <c r="N891" s="4" t="s">
        <v>5397</v>
      </c>
      <c r="O891" s="4" t="s">
        <v>26</v>
      </c>
      <c r="P891" s="4" t="s">
        <v>5398</v>
      </c>
      <c r="Q891" s="6" t="s">
        <v>28</v>
      </c>
      <c r="R891" s="3"/>
      <c r="S891" s="3"/>
      <c r="T891" s="3"/>
      <c r="U891" s="3"/>
      <c r="V891" s="3"/>
      <c r="W891" s="3"/>
      <c r="X891" s="3"/>
      <c r="Y891" s="3"/>
    </row>
    <row r="892">
      <c r="A892" s="4" t="s">
        <v>5399</v>
      </c>
      <c r="B892" s="4" t="s">
        <v>5400</v>
      </c>
      <c r="C892" s="4">
        <v>1999.0</v>
      </c>
      <c r="D892" s="4" t="s">
        <v>173</v>
      </c>
      <c r="E892" s="4" t="s">
        <v>96</v>
      </c>
      <c r="F892" s="4" t="s">
        <v>22</v>
      </c>
      <c r="G892" s="4">
        <v>10.0</v>
      </c>
      <c r="H892" s="4">
        <v>6.0</v>
      </c>
      <c r="I892" s="4">
        <v>758.0</v>
      </c>
      <c r="J892" s="4">
        <v>776.0</v>
      </c>
      <c r="K892" s="4" t="s">
        <v>5401</v>
      </c>
      <c r="L892" s="4">
        <v>255.0</v>
      </c>
      <c r="M892" s="5" t="s">
        <v>5402</v>
      </c>
      <c r="N892" s="4" t="s">
        <v>5403</v>
      </c>
      <c r="O892" s="4" t="s">
        <v>26</v>
      </c>
      <c r="P892" s="4" t="s">
        <v>5404</v>
      </c>
      <c r="Q892" s="6" t="s">
        <v>28</v>
      </c>
      <c r="R892" s="3"/>
      <c r="S892" s="3"/>
      <c r="T892" s="3"/>
      <c r="U892" s="3"/>
      <c r="V892" s="3"/>
      <c r="W892" s="3"/>
      <c r="X892" s="3"/>
      <c r="Y892" s="3"/>
    </row>
    <row r="893">
      <c r="A893" s="4" t="s">
        <v>5405</v>
      </c>
      <c r="B893" s="4" t="s">
        <v>5406</v>
      </c>
      <c r="C893" s="4">
        <v>2019.0</v>
      </c>
      <c r="D893" s="4" t="s">
        <v>47</v>
      </c>
      <c r="E893" s="4" t="s">
        <v>32</v>
      </c>
      <c r="F893" s="4" t="s">
        <v>22</v>
      </c>
      <c r="G893" s="4">
        <v>30.0</v>
      </c>
      <c r="H893" s="4">
        <v>1.0</v>
      </c>
      <c r="I893" s="4">
        <v>204.0</v>
      </c>
      <c r="J893" s="4">
        <v>218.0</v>
      </c>
      <c r="K893" s="4" t="s">
        <v>5407</v>
      </c>
      <c r="L893" s="4">
        <v>26.0</v>
      </c>
      <c r="M893" s="5" t="s">
        <v>5408</v>
      </c>
      <c r="N893" s="4" t="s">
        <v>5409</v>
      </c>
      <c r="O893" s="4" t="s">
        <v>26</v>
      </c>
      <c r="P893" s="4" t="s">
        <v>5410</v>
      </c>
      <c r="Q893" s="6" t="s">
        <v>101</v>
      </c>
      <c r="R893" s="6"/>
      <c r="S893" s="3"/>
      <c r="T893" s="3"/>
      <c r="U893" s="3"/>
      <c r="V893" s="3"/>
      <c r="W893" s="3"/>
      <c r="X893" s="3"/>
      <c r="Y893" s="3"/>
    </row>
    <row r="894">
      <c r="A894" s="4" t="s">
        <v>5411</v>
      </c>
      <c r="B894" s="4" t="s">
        <v>5412</v>
      </c>
      <c r="C894" s="4">
        <v>2011.0</v>
      </c>
      <c r="D894" s="4" t="s">
        <v>137</v>
      </c>
      <c r="E894" s="4" t="s">
        <v>32</v>
      </c>
      <c r="F894" s="4">
        <v>4.0</v>
      </c>
      <c r="G894" s="4">
        <v>28.0</v>
      </c>
      <c r="H894" s="4">
        <v>2.0</v>
      </c>
      <c r="I894" s="4">
        <v>75.0</v>
      </c>
      <c r="J894" s="4">
        <v>108.0</v>
      </c>
      <c r="K894" s="4" t="s">
        <v>5413</v>
      </c>
      <c r="L894" s="4">
        <v>71.0</v>
      </c>
      <c r="M894" s="5" t="s">
        <v>5414</v>
      </c>
      <c r="N894" s="4" t="s">
        <v>5415</v>
      </c>
      <c r="O894" s="4" t="s">
        <v>26</v>
      </c>
      <c r="P894" s="4" t="s">
        <v>5416</v>
      </c>
      <c r="Q894" s="6" t="s">
        <v>28</v>
      </c>
      <c r="R894" s="6"/>
      <c r="S894" s="3"/>
      <c r="T894" s="3"/>
      <c r="U894" s="3"/>
      <c r="V894" s="3"/>
      <c r="W894" s="3"/>
      <c r="X894" s="3"/>
      <c r="Y894" s="3"/>
    </row>
    <row r="895">
      <c r="A895" s="4" t="s">
        <v>5417</v>
      </c>
      <c r="B895" s="4" t="s">
        <v>5418</v>
      </c>
      <c r="C895" s="4">
        <v>2020.0</v>
      </c>
      <c r="D895" s="4" t="s">
        <v>137</v>
      </c>
      <c r="E895" s="4" t="s">
        <v>32</v>
      </c>
      <c r="F895" s="4">
        <v>4.0</v>
      </c>
      <c r="G895" s="4">
        <v>37.0</v>
      </c>
      <c r="H895" s="4">
        <v>4.0</v>
      </c>
      <c r="I895" s="4">
        <v>1155.0</v>
      </c>
      <c r="J895" s="4">
        <v>1183.0</v>
      </c>
      <c r="K895" s="4" t="s">
        <v>5419</v>
      </c>
      <c r="L895" s="4">
        <v>9.0</v>
      </c>
      <c r="M895" s="5" t="s">
        <v>5420</v>
      </c>
      <c r="N895" s="4" t="s">
        <v>5421</v>
      </c>
      <c r="O895" s="4" t="s">
        <v>26</v>
      </c>
      <c r="P895" s="4" t="s">
        <v>5422</v>
      </c>
      <c r="Q895" s="6" t="s">
        <v>101</v>
      </c>
      <c r="R895" s="6"/>
      <c r="S895" s="3"/>
      <c r="T895" s="3"/>
      <c r="U895" s="3"/>
      <c r="V895" s="3"/>
      <c r="W895" s="3"/>
      <c r="X895" s="3"/>
      <c r="Y895" s="3"/>
    </row>
    <row r="896">
      <c r="A896" s="4" t="s">
        <v>5423</v>
      </c>
      <c r="B896" s="4" t="s">
        <v>5424</v>
      </c>
      <c r="C896" s="4">
        <v>2019.0</v>
      </c>
      <c r="D896" s="4" t="s">
        <v>701</v>
      </c>
      <c r="E896" s="4" t="s">
        <v>32</v>
      </c>
      <c r="F896" s="4">
        <v>4.0</v>
      </c>
      <c r="G896" s="4">
        <v>29.0</v>
      </c>
      <c r="H896" s="4">
        <v>2.0</v>
      </c>
      <c r="I896" s="4">
        <v>363.0</v>
      </c>
      <c r="J896" s="4">
        <v>407.0</v>
      </c>
      <c r="K896" s="4" t="s">
        <v>5425</v>
      </c>
      <c r="L896" s="4">
        <v>86.0</v>
      </c>
      <c r="M896" s="5" t="s">
        <v>5426</v>
      </c>
      <c r="N896" s="4" t="s">
        <v>5427</v>
      </c>
      <c r="O896" s="4" t="s">
        <v>26</v>
      </c>
      <c r="P896" s="4" t="s">
        <v>5428</v>
      </c>
      <c r="Q896" s="6" t="s">
        <v>101</v>
      </c>
      <c r="R896" s="6"/>
      <c r="S896" s="3"/>
      <c r="T896" s="3"/>
      <c r="U896" s="3"/>
      <c r="V896" s="3"/>
      <c r="W896" s="3"/>
      <c r="X896" s="3"/>
      <c r="Y896" s="3"/>
    </row>
    <row r="897">
      <c r="A897" s="4" t="s">
        <v>5429</v>
      </c>
      <c r="B897" s="4" t="s">
        <v>5430</v>
      </c>
      <c r="C897" s="4">
        <v>2022.0</v>
      </c>
      <c r="D897" s="4" t="s">
        <v>310</v>
      </c>
      <c r="E897" s="4" t="s">
        <v>32</v>
      </c>
      <c r="F897" s="4" t="s">
        <v>22</v>
      </c>
      <c r="G897" s="4">
        <v>23.0</v>
      </c>
      <c r="H897" s="4">
        <v>2.0</v>
      </c>
      <c r="I897" s="4">
        <v>447.0</v>
      </c>
      <c r="J897" s="4">
        <v>490.0</v>
      </c>
      <c r="K897" s="4" t="s">
        <v>5431</v>
      </c>
      <c r="L897" s="4">
        <v>10.0</v>
      </c>
      <c r="M897" s="5" t="s">
        <v>5432</v>
      </c>
      <c r="N897" s="4" t="s">
        <v>5433</v>
      </c>
      <c r="O897" s="4" t="s">
        <v>26</v>
      </c>
      <c r="P897" s="4" t="s">
        <v>5434</v>
      </c>
      <c r="Q897" s="6" t="s">
        <v>101</v>
      </c>
      <c r="R897" s="7"/>
      <c r="S897" s="3"/>
      <c r="T897" s="3"/>
      <c r="U897" s="3"/>
      <c r="V897" s="3"/>
      <c r="W897" s="3"/>
      <c r="X897" s="3"/>
      <c r="Y897" s="3"/>
    </row>
    <row r="898">
      <c r="A898" s="4" t="s">
        <v>5435</v>
      </c>
      <c r="B898" s="4" t="s">
        <v>5436</v>
      </c>
      <c r="C898" s="4">
        <v>2022.0</v>
      </c>
      <c r="D898" s="4" t="s">
        <v>232</v>
      </c>
      <c r="E898" s="4" t="s">
        <v>88</v>
      </c>
      <c r="F898" s="4">
        <v>4.0</v>
      </c>
      <c r="G898" s="4">
        <v>31.0</v>
      </c>
      <c r="H898" s="4">
        <v>5.0</v>
      </c>
      <c r="I898" s="4">
        <v>2084.0</v>
      </c>
      <c r="J898" s="4">
        <v>2106.0</v>
      </c>
      <c r="K898" s="4" t="s">
        <v>5437</v>
      </c>
      <c r="L898" s="4">
        <v>2.0</v>
      </c>
      <c r="M898" s="5" t="s">
        <v>5438</v>
      </c>
      <c r="N898" s="4" t="s">
        <v>5439</v>
      </c>
      <c r="O898" s="4" t="s">
        <v>26</v>
      </c>
      <c r="P898" s="4" t="s">
        <v>5440</v>
      </c>
      <c r="Q898" s="6" t="s">
        <v>28</v>
      </c>
      <c r="R898" s="3"/>
      <c r="S898" s="3"/>
      <c r="T898" s="3"/>
      <c r="U898" s="3"/>
      <c r="V898" s="3"/>
      <c r="W898" s="3"/>
      <c r="X898" s="3"/>
      <c r="Y898" s="3"/>
    </row>
    <row r="899">
      <c r="A899" s="4" t="s">
        <v>5441</v>
      </c>
      <c r="B899" s="4" t="s">
        <v>5442</v>
      </c>
      <c r="C899" s="4">
        <v>2007.0</v>
      </c>
      <c r="D899" s="4" t="s">
        <v>232</v>
      </c>
      <c r="E899" s="4" t="s">
        <v>88</v>
      </c>
      <c r="F899" s="4">
        <v>4.0</v>
      </c>
      <c r="G899" s="4">
        <v>16.0</v>
      </c>
      <c r="H899" s="4">
        <v>2.0</v>
      </c>
      <c r="I899" s="4">
        <v>203.0</v>
      </c>
      <c r="J899" s="4">
        <v>216.0</v>
      </c>
      <c r="K899" s="4" t="s">
        <v>5443</v>
      </c>
      <c r="L899" s="4">
        <v>58.0</v>
      </c>
      <c r="M899" s="5" t="s">
        <v>5444</v>
      </c>
      <c r="N899" s="4" t="s">
        <v>5445</v>
      </c>
      <c r="O899" s="4" t="s">
        <v>26</v>
      </c>
      <c r="P899" s="4" t="s">
        <v>5446</v>
      </c>
      <c r="Q899" s="6" t="s">
        <v>28</v>
      </c>
      <c r="R899" s="3"/>
      <c r="S899" s="3"/>
      <c r="T899" s="3"/>
      <c r="U899" s="3"/>
      <c r="V899" s="3"/>
      <c r="W899" s="3"/>
      <c r="X899" s="3"/>
      <c r="Y899" s="3"/>
    </row>
    <row r="900">
      <c r="A900" s="4" t="s">
        <v>5447</v>
      </c>
      <c r="B900" s="4" t="s">
        <v>5448</v>
      </c>
      <c r="C900" s="4">
        <v>2021.0</v>
      </c>
      <c r="D900" s="4" t="s">
        <v>87</v>
      </c>
      <c r="E900" s="4" t="s">
        <v>88</v>
      </c>
      <c r="F900" s="4">
        <v>4.0</v>
      </c>
      <c r="G900" s="4">
        <v>41.0</v>
      </c>
      <c r="H900" s="4">
        <v>5.0</v>
      </c>
      <c r="I900" s="4">
        <v>668.0</v>
      </c>
      <c r="J900" s="4">
        <v>693.0</v>
      </c>
      <c r="K900" s="4" t="s">
        <v>5449</v>
      </c>
      <c r="L900" s="4">
        <v>16.0</v>
      </c>
      <c r="M900" s="5" t="s">
        <v>5450</v>
      </c>
      <c r="N900" s="4" t="s">
        <v>5451</v>
      </c>
      <c r="O900" s="4" t="s">
        <v>26</v>
      </c>
      <c r="P900" s="4" t="s">
        <v>5452</v>
      </c>
      <c r="Q900" s="6" t="s">
        <v>28</v>
      </c>
      <c r="R900" s="6"/>
      <c r="S900" s="3"/>
      <c r="T900" s="3"/>
      <c r="U900" s="3"/>
      <c r="V900" s="3"/>
      <c r="W900" s="3"/>
      <c r="X900" s="3"/>
      <c r="Y900" s="3"/>
    </row>
    <row r="901">
      <c r="A901" s="4" t="s">
        <v>5453</v>
      </c>
      <c r="B901" s="4" t="s">
        <v>5454</v>
      </c>
      <c r="C901" s="4">
        <v>2015.0</v>
      </c>
      <c r="D901" s="4" t="s">
        <v>31</v>
      </c>
      <c r="E901" s="4" t="s">
        <v>32</v>
      </c>
      <c r="F901" s="4" t="s">
        <v>22</v>
      </c>
      <c r="G901" s="4">
        <v>39.0</v>
      </c>
      <c r="H901" s="4">
        <v>4.0</v>
      </c>
      <c r="I901" s="4">
        <v>959.0</v>
      </c>
      <c r="J901" s="4">
        <v>983.0</v>
      </c>
      <c r="K901" s="4" t="s">
        <v>5455</v>
      </c>
      <c r="L901" s="4">
        <v>29.0</v>
      </c>
      <c r="M901" s="5" t="s">
        <v>5456</v>
      </c>
      <c r="N901" s="4" t="s">
        <v>5457</v>
      </c>
      <c r="O901" s="4" t="s">
        <v>26</v>
      </c>
      <c r="P901" s="4" t="s">
        <v>5458</v>
      </c>
      <c r="Q901" s="6" t="s">
        <v>28</v>
      </c>
      <c r="R901" s="6"/>
      <c r="S901" s="3"/>
      <c r="T901" s="3"/>
      <c r="U901" s="3"/>
      <c r="V901" s="3"/>
      <c r="W901" s="3"/>
      <c r="X901" s="3"/>
      <c r="Y901" s="3"/>
    </row>
    <row r="902">
      <c r="A902" s="4" t="s">
        <v>5453</v>
      </c>
      <c r="B902" s="4" t="s">
        <v>5459</v>
      </c>
      <c r="C902" s="4">
        <v>2013.0</v>
      </c>
      <c r="D902" s="4" t="s">
        <v>31</v>
      </c>
      <c r="E902" s="4" t="s">
        <v>32</v>
      </c>
      <c r="F902" s="4" t="s">
        <v>22</v>
      </c>
      <c r="G902" s="4">
        <v>37.0</v>
      </c>
      <c r="H902" s="4">
        <v>1.0</v>
      </c>
      <c r="I902" s="4">
        <v>175.0</v>
      </c>
      <c r="J902" s="4">
        <v>200.0</v>
      </c>
      <c r="K902" s="4" t="s">
        <v>5460</v>
      </c>
      <c r="L902" s="4">
        <v>52.0</v>
      </c>
      <c r="M902" s="5" t="s">
        <v>5461</v>
      </c>
      <c r="N902" s="4" t="s">
        <v>5462</v>
      </c>
      <c r="O902" s="4" t="s">
        <v>26</v>
      </c>
      <c r="P902" s="4" t="s">
        <v>5463</v>
      </c>
      <c r="Q902" s="6" t="s">
        <v>28</v>
      </c>
      <c r="R902" s="3"/>
      <c r="S902" s="3"/>
      <c r="T902" s="3"/>
      <c r="U902" s="3"/>
      <c r="V902" s="3"/>
      <c r="W902" s="3"/>
      <c r="X902" s="3"/>
      <c r="Y902" s="3"/>
    </row>
    <row r="903">
      <c r="A903" s="4" t="s">
        <v>5464</v>
      </c>
      <c r="B903" s="4" t="s">
        <v>5465</v>
      </c>
      <c r="C903" s="4">
        <v>2004.0</v>
      </c>
      <c r="D903" s="4" t="s">
        <v>31</v>
      </c>
      <c r="E903" s="4" t="s">
        <v>32</v>
      </c>
      <c r="F903" s="4" t="s">
        <v>22</v>
      </c>
      <c r="G903" s="4">
        <v>28.0</v>
      </c>
      <c r="H903" s="4">
        <v>1.0</v>
      </c>
      <c r="I903" s="4">
        <v>45.0</v>
      </c>
      <c r="J903" s="4">
        <v>73.0</v>
      </c>
      <c r="K903" s="4" t="s">
        <v>5466</v>
      </c>
      <c r="L903" s="4">
        <v>849.0</v>
      </c>
      <c r="M903" s="5" t="s">
        <v>5467</v>
      </c>
      <c r="N903" s="4" t="s">
        <v>5468</v>
      </c>
      <c r="O903" s="4" t="s">
        <v>429</v>
      </c>
      <c r="P903" s="4" t="s">
        <v>5469</v>
      </c>
      <c r="Q903" s="6" t="s">
        <v>28</v>
      </c>
      <c r="R903" s="3"/>
      <c r="S903" s="3"/>
      <c r="T903" s="3"/>
      <c r="U903" s="3"/>
      <c r="V903" s="3"/>
      <c r="W903" s="3"/>
      <c r="X903" s="3"/>
      <c r="Y903" s="3"/>
    </row>
    <row r="904">
      <c r="A904" s="4" t="s">
        <v>5470</v>
      </c>
      <c r="B904" s="4" t="s">
        <v>5471</v>
      </c>
      <c r="C904" s="4">
        <v>2012.0</v>
      </c>
      <c r="D904" s="4" t="s">
        <v>47</v>
      </c>
      <c r="E904" s="4" t="s">
        <v>32</v>
      </c>
      <c r="F904" s="4" t="s">
        <v>22</v>
      </c>
      <c r="G904" s="4">
        <v>23.0</v>
      </c>
      <c r="H904" s="4">
        <v>4.0</v>
      </c>
      <c r="I904" s="4">
        <v>1195.0</v>
      </c>
      <c r="J904" s="4">
        <v>1211.0</v>
      </c>
      <c r="K904" s="4" t="s">
        <v>5472</v>
      </c>
      <c r="L904" s="4">
        <v>139.0</v>
      </c>
      <c r="M904" s="5" t="s">
        <v>5473</v>
      </c>
      <c r="N904" s="4" t="s">
        <v>5474</v>
      </c>
      <c r="O904" s="4" t="s">
        <v>26</v>
      </c>
      <c r="P904" s="4" t="s">
        <v>5475</v>
      </c>
      <c r="Q904" s="6" t="s">
        <v>28</v>
      </c>
      <c r="R904" s="6"/>
      <c r="S904" s="3"/>
      <c r="T904" s="3"/>
      <c r="U904" s="3"/>
      <c r="V904" s="3"/>
      <c r="W904" s="3"/>
      <c r="X904" s="3"/>
      <c r="Y904" s="3"/>
    </row>
    <row r="905">
      <c r="A905" s="4" t="s">
        <v>5476</v>
      </c>
      <c r="B905" s="4" t="s">
        <v>5477</v>
      </c>
      <c r="C905" s="4">
        <v>2010.0</v>
      </c>
      <c r="D905" s="4" t="s">
        <v>137</v>
      </c>
      <c r="E905" s="4" t="s">
        <v>32</v>
      </c>
      <c r="F905" s="4">
        <v>4.0</v>
      </c>
      <c r="G905" s="4">
        <v>26.0</v>
      </c>
      <c r="H905" s="4">
        <v>4.0</v>
      </c>
      <c r="I905" s="4">
        <v>87.0</v>
      </c>
      <c r="J905" s="4">
        <v>118.0</v>
      </c>
      <c r="K905" s="4" t="s">
        <v>5478</v>
      </c>
      <c r="L905" s="4">
        <v>73.0</v>
      </c>
      <c r="M905" s="5" t="s">
        <v>5479</v>
      </c>
      <c r="N905" s="4" t="s">
        <v>5480</v>
      </c>
      <c r="O905" s="4" t="s">
        <v>26</v>
      </c>
      <c r="P905" s="4" t="s">
        <v>5481</v>
      </c>
      <c r="Q905" s="6" t="s">
        <v>101</v>
      </c>
      <c r="R905" s="6"/>
      <c r="S905" s="3"/>
      <c r="T905" s="3"/>
      <c r="U905" s="3"/>
      <c r="V905" s="3"/>
      <c r="W905" s="3"/>
      <c r="X905" s="3"/>
      <c r="Y905" s="3"/>
    </row>
    <row r="906">
      <c r="A906" s="4" t="s">
        <v>5476</v>
      </c>
      <c r="B906" s="4" t="s">
        <v>5482</v>
      </c>
      <c r="C906" s="4">
        <v>2003.0</v>
      </c>
      <c r="D906" s="4" t="s">
        <v>31</v>
      </c>
      <c r="E906" s="4" t="s">
        <v>32</v>
      </c>
      <c r="F906" s="4" t="s">
        <v>22</v>
      </c>
      <c r="G906" s="4">
        <v>27.0</v>
      </c>
      <c r="H906" s="4">
        <v>1.0</v>
      </c>
      <c r="I906" s="4">
        <v>91.0</v>
      </c>
      <c r="J906" s="4">
        <v>123.0</v>
      </c>
      <c r="K906" s="4" t="s">
        <v>5483</v>
      </c>
      <c r="L906" s="4">
        <v>297.0</v>
      </c>
      <c r="M906" s="5" t="s">
        <v>5484</v>
      </c>
      <c r="N906" s="4" t="s">
        <v>5485</v>
      </c>
      <c r="O906" s="4" t="s">
        <v>26</v>
      </c>
      <c r="P906" s="4" t="s">
        <v>5486</v>
      </c>
      <c r="Q906" s="6" t="s">
        <v>28</v>
      </c>
      <c r="R906" s="3"/>
      <c r="S906" s="3"/>
      <c r="T906" s="3"/>
      <c r="U906" s="3"/>
      <c r="V906" s="3"/>
      <c r="W906" s="3"/>
      <c r="X906" s="3"/>
      <c r="Y906" s="3"/>
    </row>
    <row r="907">
      <c r="A907" s="4" t="s">
        <v>5487</v>
      </c>
      <c r="B907" s="4" t="s">
        <v>5488</v>
      </c>
      <c r="C907" s="4">
        <v>2021.0</v>
      </c>
      <c r="D907" s="4" t="s">
        <v>701</v>
      </c>
      <c r="E907" s="4" t="s">
        <v>32</v>
      </c>
      <c r="F907" s="4">
        <v>4.0</v>
      </c>
      <c r="G907" s="4">
        <v>31.0</v>
      </c>
      <c r="H907" s="4">
        <v>5.0</v>
      </c>
      <c r="I907" s="4">
        <v>717.0</v>
      </c>
      <c r="J907" s="4">
        <v>744.0</v>
      </c>
      <c r="K907" s="4" t="s">
        <v>5489</v>
      </c>
      <c r="L907" s="4">
        <v>16.0</v>
      </c>
      <c r="M907" s="5" t="s">
        <v>5490</v>
      </c>
      <c r="N907" s="4" t="s">
        <v>5491</v>
      </c>
      <c r="O907" s="4" t="s">
        <v>83</v>
      </c>
      <c r="P907" s="4" t="s">
        <v>5492</v>
      </c>
      <c r="Q907" s="6" t="s">
        <v>101</v>
      </c>
      <c r="R907" s="6"/>
      <c r="S907" s="3"/>
      <c r="T907" s="3"/>
      <c r="U907" s="3"/>
      <c r="V907" s="3"/>
      <c r="W907" s="3"/>
      <c r="X907" s="3"/>
      <c r="Y907" s="3"/>
    </row>
    <row r="908">
      <c r="A908" s="4" t="s">
        <v>5493</v>
      </c>
      <c r="B908" s="4" t="s">
        <v>5494</v>
      </c>
      <c r="C908" s="4">
        <v>2022.0</v>
      </c>
      <c r="D908" s="4" t="s">
        <v>71</v>
      </c>
      <c r="E908" s="4" t="s">
        <v>32</v>
      </c>
      <c r="F908" s="4">
        <v>4.0</v>
      </c>
      <c r="G908" s="9"/>
      <c r="H908" s="9"/>
      <c r="I908" s="9"/>
      <c r="J908" s="9"/>
      <c r="K908" s="4" t="s">
        <v>5495</v>
      </c>
      <c r="L908" s="4">
        <v>0.0</v>
      </c>
      <c r="M908" s="5" t="s">
        <v>5496</v>
      </c>
      <c r="N908" s="4" t="s">
        <v>5497</v>
      </c>
      <c r="O908" s="4" t="s">
        <v>26</v>
      </c>
      <c r="P908" s="4" t="s">
        <v>5498</v>
      </c>
      <c r="Q908" s="6" t="s">
        <v>101</v>
      </c>
      <c r="R908" s="6"/>
      <c r="S908" s="3"/>
      <c r="T908" s="3"/>
      <c r="U908" s="3"/>
      <c r="V908" s="3"/>
      <c r="W908" s="3"/>
      <c r="X908" s="3"/>
      <c r="Y908" s="3"/>
    </row>
    <row r="909">
      <c r="A909" s="4" t="s">
        <v>5499</v>
      </c>
      <c r="B909" s="4" t="s">
        <v>5500</v>
      </c>
      <c r="C909" s="4">
        <v>2006.0</v>
      </c>
      <c r="D909" s="4" t="s">
        <v>87</v>
      </c>
      <c r="E909" s="4" t="s">
        <v>88</v>
      </c>
      <c r="F909" s="4">
        <v>4.0</v>
      </c>
      <c r="G909" s="4">
        <v>26.0</v>
      </c>
      <c r="H909" s="4">
        <v>2.0</v>
      </c>
      <c r="I909" s="4">
        <v>118.0</v>
      </c>
      <c r="J909" s="4">
        <v>140.0</v>
      </c>
      <c r="K909" s="4" t="s">
        <v>5501</v>
      </c>
      <c r="L909" s="4">
        <v>184.0</v>
      </c>
      <c r="M909" s="5" t="s">
        <v>5502</v>
      </c>
      <c r="N909" s="4" t="s">
        <v>5503</v>
      </c>
      <c r="O909" s="4" t="s">
        <v>26</v>
      </c>
      <c r="P909" s="4" t="s">
        <v>5504</v>
      </c>
      <c r="Q909" s="6" t="s">
        <v>101</v>
      </c>
      <c r="R909" s="6"/>
      <c r="S909" s="3"/>
      <c r="T909" s="3"/>
      <c r="U909" s="3"/>
      <c r="V909" s="3"/>
      <c r="W909" s="3"/>
      <c r="X909" s="3"/>
      <c r="Y909" s="3"/>
    </row>
    <row r="910">
      <c r="A910" s="4" t="s">
        <v>5505</v>
      </c>
      <c r="B910" s="4" t="s">
        <v>5506</v>
      </c>
      <c r="C910" s="4">
        <v>2021.0</v>
      </c>
      <c r="D910" s="4" t="s">
        <v>71</v>
      </c>
      <c r="E910" s="4" t="s">
        <v>32</v>
      </c>
      <c r="F910" s="4">
        <v>4.0</v>
      </c>
      <c r="G910" s="9"/>
      <c r="H910" s="9"/>
      <c r="I910" s="9"/>
      <c r="J910" s="9"/>
      <c r="K910" s="4" t="s">
        <v>5507</v>
      </c>
      <c r="L910" s="4">
        <v>0.0</v>
      </c>
      <c r="M910" s="5" t="s">
        <v>5508</v>
      </c>
      <c r="N910" s="4" t="s">
        <v>5509</v>
      </c>
      <c r="O910" s="4" t="s">
        <v>26</v>
      </c>
      <c r="P910" s="4" t="s">
        <v>5510</v>
      </c>
      <c r="Q910" s="6" t="s">
        <v>28</v>
      </c>
      <c r="R910" s="6"/>
      <c r="S910" s="3"/>
      <c r="T910" s="3"/>
      <c r="U910" s="3"/>
      <c r="V910" s="3"/>
      <c r="W910" s="3"/>
      <c r="X910" s="3"/>
      <c r="Y910" s="3"/>
    </row>
    <row r="911">
      <c r="A911" s="4" t="s">
        <v>5511</v>
      </c>
      <c r="B911" s="4" t="s">
        <v>5512</v>
      </c>
      <c r="C911" s="4">
        <v>2020.0</v>
      </c>
      <c r="D911" s="4" t="s">
        <v>31</v>
      </c>
      <c r="E911" s="4" t="s">
        <v>32</v>
      </c>
      <c r="F911" s="4" t="s">
        <v>22</v>
      </c>
      <c r="G911" s="4">
        <v>44.0</v>
      </c>
      <c r="H911" s="4">
        <v>4.0</v>
      </c>
      <c r="I911" s="4">
        <v>2055.0</v>
      </c>
      <c r="J911" s="4">
        <v>2086.0</v>
      </c>
      <c r="K911" s="4" t="s">
        <v>5513</v>
      </c>
      <c r="L911" s="4">
        <v>10.0</v>
      </c>
      <c r="M911" s="5" t="s">
        <v>5514</v>
      </c>
      <c r="N911" s="4" t="s">
        <v>5515</v>
      </c>
      <c r="O911" s="4" t="s">
        <v>26</v>
      </c>
      <c r="P911" s="4" t="s">
        <v>5516</v>
      </c>
      <c r="Q911" s="6" t="s">
        <v>28</v>
      </c>
      <c r="R911" s="6"/>
      <c r="S911" s="3"/>
      <c r="T911" s="3"/>
      <c r="U911" s="3"/>
      <c r="V911" s="3"/>
      <c r="W911" s="3"/>
      <c r="X911" s="3"/>
      <c r="Y911" s="3"/>
    </row>
    <row r="912">
      <c r="A912" s="4" t="s">
        <v>5511</v>
      </c>
      <c r="B912" s="4" t="s">
        <v>5517</v>
      </c>
      <c r="C912" s="4">
        <v>2015.0</v>
      </c>
      <c r="D912" s="4" t="s">
        <v>31</v>
      </c>
      <c r="E912" s="4" t="s">
        <v>32</v>
      </c>
      <c r="F912" s="4" t="s">
        <v>22</v>
      </c>
      <c r="G912" s="4">
        <v>39.0</v>
      </c>
      <c r="H912" s="4">
        <v>2.0</v>
      </c>
      <c r="I912" s="4">
        <v>473.0</v>
      </c>
      <c r="J912" s="4">
        <v>495.0</v>
      </c>
      <c r="K912" s="4" t="s">
        <v>5518</v>
      </c>
      <c r="L912" s="4">
        <v>112.0</v>
      </c>
      <c r="M912" s="5" t="s">
        <v>5519</v>
      </c>
      <c r="N912" s="4" t="s">
        <v>5520</v>
      </c>
      <c r="O912" s="4" t="s">
        <v>26</v>
      </c>
      <c r="P912" s="4" t="s">
        <v>5521</v>
      </c>
      <c r="Q912" s="6" t="s">
        <v>28</v>
      </c>
      <c r="R912" s="6"/>
      <c r="S912" s="3"/>
      <c r="T912" s="3"/>
      <c r="U912" s="3"/>
      <c r="V912" s="3"/>
      <c r="W912" s="3"/>
      <c r="X912" s="3"/>
      <c r="Y912" s="3"/>
    </row>
    <row r="913">
      <c r="A913" s="4" t="s">
        <v>5522</v>
      </c>
      <c r="B913" s="4" t="s">
        <v>5523</v>
      </c>
      <c r="C913" s="4">
        <v>2017.0</v>
      </c>
      <c r="D913" s="4" t="s">
        <v>31</v>
      </c>
      <c r="E913" s="4" t="s">
        <v>32</v>
      </c>
      <c r="F913" s="4" t="s">
        <v>22</v>
      </c>
      <c r="G913" s="4">
        <v>41.0</v>
      </c>
      <c r="H913" s="4">
        <v>3.0</v>
      </c>
      <c r="I913" s="4">
        <v>917.0</v>
      </c>
      <c r="J913" s="4">
        <v>936.0</v>
      </c>
      <c r="K913" s="4" t="s">
        <v>5524</v>
      </c>
      <c r="L913" s="4">
        <v>60.0</v>
      </c>
      <c r="M913" s="5" t="s">
        <v>5525</v>
      </c>
      <c r="N913" s="4" t="s">
        <v>5526</v>
      </c>
      <c r="O913" s="4" t="s">
        <v>26</v>
      </c>
      <c r="P913" s="4" t="s">
        <v>5527</v>
      </c>
      <c r="Q913" s="6" t="s">
        <v>28</v>
      </c>
      <c r="R913" s="6"/>
      <c r="S913" s="3"/>
      <c r="T913" s="3"/>
      <c r="U913" s="3"/>
      <c r="V913" s="3"/>
      <c r="W913" s="3"/>
      <c r="X913" s="3"/>
      <c r="Y913" s="3"/>
    </row>
    <row r="914">
      <c r="A914" s="4" t="s">
        <v>5528</v>
      </c>
      <c r="B914" s="4" t="s">
        <v>5529</v>
      </c>
      <c r="C914" s="4">
        <v>2014.0</v>
      </c>
      <c r="D914" s="4" t="s">
        <v>31</v>
      </c>
      <c r="E914" s="4" t="s">
        <v>32</v>
      </c>
      <c r="F914" s="4" t="s">
        <v>22</v>
      </c>
      <c r="G914" s="4">
        <v>38.0</v>
      </c>
      <c r="H914" s="4">
        <v>1.0</v>
      </c>
      <c r="I914" s="4">
        <v>51.0</v>
      </c>
      <c r="J914" s="4">
        <v>72.0</v>
      </c>
      <c r="K914" s="4" t="s">
        <v>5530</v>
      </c>
      <c r="L914" s="4">
        <v>142.0</v>
      </c>
      <c r="M914" s="5" t="s">
        <v>5531</v>
      </c>
      <c r="N914" s="4" t="s">
        <v>5532</v>
      </c>
      <c r="O914" s="4" t="s">
        <v>26</v>
      </c>
      <c r="P914" s="4" t="s">
        <v>5533</v>
      </c>
      <c r="Q914" s="6" t="s">
        <v>28</v>
      </c>
      <c r="R914" s="6"/>
      <c r="S914" s="3"/>
      <c r="T914" s="3"/>
      <c r="U914" s="3"/>
      <c r="V914" s="3"/>
      <c r="W914" s="3"/>
      <c r="X914" s="3"/>
      <c r="Y914" s="3"/>
    </row>
    <row r="915">
      <c r="A915" s="4" t="s">
        <v>5534</v>
      </c>
      <c r="B915" s="4" t="s">
        <v>5535</v>
      </c>
      <c r="C915" s="4">
        <v>2022.0</v>
      </c>
      <c r="D915" s="4" t="s">
        <v>310</v>
      </c>
      <c r="E915" s="4" t="s">
        <v>32</v>
      </c>
      <c r="F915" s="4" t="s">
        <v>22</v>
      </c>
      <c r="G915" s="4">
        <v>23.0</v>
      </c>
      <c r="H915" s="4">
        <v>5.0</v>
      </c>
      <c r="I915" s="4">
        <v>1150.0</v>
      </c>
      <c r="J915" s="4">
        <v>1183.0</v>
      </c>
      <c r="K915" s="4" t="s">
        <v>5536</v>
      </c>
      <c r="L915" s="4">
        <v>0.0</v>
      </c>
      <c r="M915" s="5" t="s">
        <v>5537</v>
      </c>
      <c r="N915" s="4" t="s">
        <v>5538</v>
      </c>
      <c r="O915" s="4" t="s">
        <v>26</v>
      </c>
      <c r="P915" s="4" t="s">
        <v>5539</v>
      </c>
      <c r="Q915" s="6" t="s">
        <v>101</v>
      </c>
      <c r="R915" s="7"/>
      <c r="S915" s="3"/>
      <c r="T915" s="3"/>
      <c r="U915" s="3"/>
      <c r="V915" s="3"/>
      <c r="W915" s="3"/>
      <c r="X915" s="3"/>
      <c r="Y915" s="3"/>
    </row>
    <row r="916">
      <c r="A916" s="4" t="s">
        <v>5540</v>
      </c>
      <c r="B916" s="4" t="s">
        <v>5541</v>
      </c>
      <c r="C916" s="4">
        <v>2009.0</v>
      </c>
      <c r="D916" s="4" t="s">
        <v>78</v>
      </c>
      <c r="E916" s="4" t="s">
        <v>79</v>
      </c>
      <c r="F916" s="4">
        <v>4.0</v>
      </c>
      <c r="G916" s="4">
        <v>26.0</v>
      </c>
      <c r="H916" s="4">
        <v>4.0</v>
      </c>
      <c r="I916" s="4">
        <v>360.0</v>
      </c>
      <c r="J916" s="4">
        <v>370.0</v>
      </c>
      <c r="K916" s="4" t="s">
        <v>5542</v>
      </c>
      <c r="L916" s="4">
        <v>18.0</v>
      </c>
      <c r="M916" s="5" t="s">
        <v>5543</v>
      </c>
      <c r="N916" s="4" t="s">
        <v>5544</v>
      </c>
      <c r="O916" s="4" t="s">
        <v>26</v>
      </c>
      <c r="P916" s="4" t="s">
        <v>5545</v>
      </c>
      <c r="Q916" s="6" t="s">
        <v>28</v>
      </c>
      <c r="R916" s="6"/>
      <c r="S916" s="3"/>
      <c r="T916" s="3"/>
      <c r="U916" s="3"/>
      <c r="V916" s="3"/>
      <c r="W916" s="3"/>
      <c r="X916" s="3"/>
      <c r="Y916" s="3"/>
    </row>
    <row r="917">
      <c r="A917" s="4" t="s">
        <v>5546</v>
      </c>
      <c r="B917" s="4" t="s">
        <v>5547</v>
      </c>
      <c r="C917" s="4">
        <v>2014.0</v>
      </c>
      <c r="D917" s="4" t="s">
        <v>71</v>
      </c>
      <c r="E917" s="4" t="s">
        <v>32</v>
      </c>
      <c r="F917" s="4">
        <v>4.0</v>
      </c>
      <c r="G917" s="4">
        <v>23.0</v>
      </c>
      <c r="H917" s="4">
        <v>3.0</v>
      </c>
      <c r="I917" s="4">
        <v>306.0</v>
      </c>
      <c r="J917" s="4">
        <v>325.0</v>
      </c>
      <c r="K917" s="4" t="s">
        <v>5548</v>
      </c>
      <c r="L917" s="4">
        <v>25.0</v>
      </c>
      <c r="M917" s="5" t="s">
        <v>5549</v>
      </c>
      <c r="N917" s="4" t="s">
        <v>5550</v>
      </c>
      <c r="O917" s="4" t="s">
        <v>26</v>
      </c>
      <c r="P917" s="4" t="s">
        <v>5551</v>
      </c>
      <c r="Q917" s="6" t="s">
        <v>28</v>
      </c>
      <c r="R917" s="6"/>
      <c r="S917" s="3"/>
      <c r="T917" s="3"/>
      <c r="U917" s="3"/>
      <c r="V917" s="3"/>
      <c r="W917" s="3"/>
      <c r="X917" s="3"/>
      <c r="Y917" s="3"/>
    </row>
    <row r="918">
      <c r="A918" s="4" t="s">
        <v>5546</v>
      </c>
      <c r="B918" s="4" t="s">
        <v>5552</v>
      </c>
      <c r="C918" s="4">
        <v>2007.0</v>
      </c>
      <c r="D918" s="4" t="s">
        <v>137</v>
      </c>
      <c r="E918" s="4" t="s">
        <v>32</v>
      </c>
      <c r="F918" s="4">
        <v>4.0</v>
      </c>
      <c r="G918" s="4">
        <v>24.0</v>
      </c>
      <c r="H918" s="4">
        <v>3.0</v>
      </c>
      <c r="I918" s="4">
        <v>227.0</v>
      </c>
      <c r="J918" s="4">
        <v>268.0</v>
      </c>
      <c r="K918" s="4" t="s">
        <v>5553</v>
      </c>
      <c r="L918" s="4">
        <v>272.0</v>
      </c>
      <c r="M918" s="5" t="s">
        <v>5554</v>
      </c>
      <c r="N918" s="4" t="s">
        <v>5555</v>
      </c>
      <c r="O918" s="4" t="s">
        <v>26</v>
      </c>
      <c r="P918" s="4" t="s">
        <v>5556</v>
      </c>
      <c r="Q918" s="6" t="s">
        <v>28</v>
      </c>
      <c r="R918" s="6"/>
      <c r="S918" s="3"/>
      <c r="T918" s="3"/>
      <c r="U918" s="3"/>
      <c r="V918" s="3"/>
      <c r="W918" s="3"/>
      <c r="X918" s="3"/>
      <c r="Y918" s="3"/>
    </row>
    <row r="919">
      <c r="A919" s="4" t="s">
        <v>5546</v>
      </c>
      <c r="B919" s="4" t="s">
        <v>5557</v>
      </c>
      <c r="C919" s="4">
        <v>2007.0</v>
      </c>
      <c r="D919" s="4" t="s">
        <v>245</v>
      </c>
      <c r="E919" s="4" t="s">
        <v>32</v>
      </c>
      <c r="F919" s="4">
        <v>4.0</v>
      </c>
      <c r="G919" s="4">
        <v>16.0</v>
      </c>
      <c r="H919" s="4">
        <v>3.0</v>
      </c>
      <c r="I919" s="4">
        <v>278.0</v>
      </c>
      <c r="J919" s="4">
        <v>300.0</v>
      </c>
      <c r="K919" s="4" t="s">
        <v>5558</v>
      </c>
      <c r="L919" s="4">
        <v>60.0</v>
      </c>
      <c r="M919" s="5" t="s">
        <v>5559</v>
      </c>
      <c r="N919" s="4" t="s">
        <v>5560</v>
      </c>
      <c r="O919" s="4" t="s">
        <v>26</v>
      </c>
      <c r="P919" s="4" t="s">
        <v>5561</v>
      </c>
      <c r="Q919" s="6" t="s">
        <v>28</v>
      </c>
      <c r="R919" s="6"/>
      <c r="S919" s="3"/>
      <c r="T919" s="3"/>
      <c r="U919" s="3"/>
      <c r="V919" s="3"/>
      <c r="W919" s="3"/>
      <c r="X919" s="3"/>
      <c r="Y919" s="3"/>
    </row>
    <row r="920">
      <c r="A920" s="4" t="s">
        <v>5562</v>
      </c>
      <c r="B920" s="4" t="s">
        <v>5563</v>
      </c>
      <c r="C920" s="4">
        <v>2016.0</v>
      </c>
      <c r="D920" s="4" t="s">
        <v>310</v>
      </c>
      <c r="E920" s="4" t="s">
        <v>32</v>
      </c>
      <c r="F920" s="4" t="s">
        <v>22</v>
      </c>
      <c r="G920" s="4">
        <v>17.0</v>
      </c>
      <c r="H920" s="4">
        <v>9.0</v>
      </c>
      <c r="I920" s="4">
        <v>563.0</v>
      </c>
      <c r="J920" s="4">
        <v>589.0</v>
      </c>
      <c r="K920" s="4" t="s">
        <v>5564</v>
      </c>
      <c r="L920" s="4">
        <v>51.0</v>
      </c>
      <c r="M920" s="5" t="s">
        <v>5565</v>
      </c>
      <c r="N920" s="4" t="s">
        <v>5566</v>
      </c>
      <c r="O920" s="4" t="s">
        <v>26</v>
      </c>
      <c r="P920" s="4" t="s">
        <v>5567</v>
      </c>
      <c r="Q920" s="6" t="s">
        <v>101</v>
      </c>
      <c r="R920" s="6"/>
      <c r="S920" s="3"/>
      <c r="T920" s="3"/>
      <c r="U920" s="3"/>
      <c r="V920" s="3"/>
      <c r="W920" s="3"/>
      <c r="X920" s="3"/>
      <c r="Y920" s="3"/>
    </row>
    <row r="921">
      <c r="A921" s="4" t="s">
        <v>5568</v>
      </c>
      <c r="B921" s="4" t="s">
        <v>5569</v>
      </c>
      <c r="C921" s="4">
        <v>2007.0</v>
      </c>
      <c r="D921" s="4" t="s">
        <v>137</v>
      </c>
      <c r="E921" s="4" t="s">
        <v>32</v>
      </c>
      <c r="F921" s="4">
        <v>4.0</v>
      </c>
      <c r="G921" s="4">
        <v>24.0</v>
      </c>
      <c r="H921" s="4">
        <v>1.0</v>
      </c>
      <c r="I921" s="4">
        <v>13.0</v>
      </c>
      <c r="J921" s="4">
        <v>54.0</v>
      </c>
      <c r="K921" s="4" t="s">
        <v>5570</v>
      </c>
      <c r="L921" s="4">
        <v>102.0</v>
      </c>
      <c r="M921" s="5" t="s">
        <v>5571</v>
      </c>
      <c r="N921" s="4" t="s">
        <v>5572</v>
      </c>
      <c r="O921" s="4" t="s">
        <v>26</v>
      </c>
      <c r="P921" s="4" t="s">
        <v>5573</v>
      </c>
      <c r="Q921" s="6" t="s">
        <v>28</v>
      </c>
      <c r="R921" s="6"/>
      <c r="S921" s="3"/>
      <c r="T921" s="3"/>
      <c r="U921" s="3"/>
      <c r="V921" s="3"/>
      <c r="W921" s="3"/>
      <c r="X921" s="3"/>
      <c r="Y921" s="3"/>
    </row>
    <row r="922">
      <c r="A922" s="4" t="s">
        <v>5574</v>
      </c>
      <c r="B922" s="4" t="s">
        <v>5575</v>
      </c>
      <c r="C922" s="4">
        <v>2000.0</v>
      </c>
      <c r="D922" s="4" t="s">
        <v>137</v>
      </c>
      <c r="E922" s="4" t="s">
        <v>32</v>
      </c>
      <c r="F922" s="4">
        <v>4.0</v>
      </c>
      <c r="G922" s="4">
        <v>16.0</v>
      </c>
      <c r="H922" s="4">
        <v>4.0</v>
      </c>
      <c r="I922" s="4">
        <v>145.0</v>
      </c>
      <c r="J922" s="4">
        <v>173.0</v>
      </c>
      <c r="K922" s="4" t="s">
        <v>5576</v>
      </c>
      <c r="L922" s="4">
        <v>704.0</v>
      </c>
      <c r="M922" s="5" t="s">
        <v>5577</v>
      </c>
      <c r="N922" s="4" t="s">
        <v>5578</v>
      </c>
      <c r="O922" s="4" t="s">
        <v>26</v>
      </c>
      <c r="P922" s="4" t="s">
        <v>5579</v>
      </c>
      <c r="Q922" s="6" t="s">
        <v>28</v>
      </c>
      <c r="R922" s="6"/>
      <c r="S922" s="3"/>
      <c r="T922" s="3"/>
      <c r="U922" s="3"/>
      <c r="V922" s="3"/>
      <c r="W922" s="3"/>
      <c r="X922" s="3"/>
      <c r="Y922" s="3"/>
    </row>
    <row r="923">
      <c r="A923" s="4" t="s">
        <v>5580</v>
      </c>
      <c r="B923" s="4" t="s">
        <v>5581</v>
      </c>
      <c r="C923" s="4">
        <v>2011.0</v>
      </c>
      <c r="D923" s="4" t="s">
        <v>31</v>
      </c>
      <c r="E923" s="4" t="s">
        <v>32</v>
      </c>
      <c r="F923" s="4" t="s">
        <v>22</v>
      </c>
      <c r="G923" s="4">
        <v>35.0</v>
      </c>
      <c r="H923" s="4">
        <v>2.0</v>
      </c>
      <c r="I923" s="4">
        <v>463.0</v>
      </c>
      <c r="J923" s="4">
        <v>486.0</v>
      </c>
      <c r="K923" s="4" t="s">
        <v>5582</v>
      </c>
      <c r="L923" s="4">
        <v>703.0</v>
      </c>
      <c r="M923" s="5" t="s">
        <v>5583</v>
      </c>
      <c r="N923" s="4" t="s">
        <v>5584</v>
      </c>
      <c r="O923" s="4" t="s">
        <v>26</v>
      </c>
      <c r="P923" s="4" t="s">
        <v>5585</v>
      </c>
      <c r="Q923" s="6" t="s">
        <v>28</v>
      </c>
      <c r="R923" s="3"/>
      <c r="S923" s="3"/>
      <c r="T923" s="3"/>
      <c r="U923" s="3"/>
      <c r="V923" s="3"/>
      <c r="W923" s="3"/>
      <c r="X923" s="3"/>
      <c r="Y923" s="3"/>
    </row>
    <row r="924">
      <c r="A924" s="4" t="s">
        <v>5586</v>
      </c>
      <c r="B924" s="4" t="s">
        <v>5587</v>
      </c>
      <c r="C924" s="4">
        <v>2022.0</v>
      </c>
      <c r="D924" s="4" t="s">
        <v>71</v>
      </c>
      <c r="E924" s="4" t="s">
        <v>32</v>
      </c>
      <c r="F924" s="4">
        <v>4.0</v>
      </c>
      <c r="G924" s="4">
        <v>31.0</v>
      </c>
      <c r="H924" s="4">
        <v>6.0</v>
      </c>
      <c r="I924" s="4">
        <v>641.0</v>
      </c>
      <c r="J924" s="4">
        <v>652.0</v>
      </c>
      <c r="K924" s="4" t="s">
        <v>5588</v>
      </c>
      <c r="L924" s="4">
        <v>1.0</v>
      </c>
      <c r="M924" s="5" t="s">
        <v>5589</v>
      </c>
      <c r="N924" s="4" t="s">
        <v>52</v>
      </c>
      <c r="O924" s="4" t="s">
        <v>53</v>
      </c>
      <c r="P924" s="4" t="s">
        <v>5590</v>
      </c>
      <c r="Q924" s="6" t="s">
        <v>101</v>
      </c>
      <c r="R924" s="6"/>
      <c r="S924" s="3"/>
      <c r="T924" s="3"/>
      <c r="U924" s="3"/>
      <c r="V924" s="3"/>
      <c r="W924" s="3"/>
      <c r="X924" s="3"/>
      <c r="Y924" s="3"/>
    </row>
    <row r="925">
      <c r="A925" s="4" t="s">
        <v>5591</v>
      </c>
      <c r="B925" s="4" t="s">
        <v>5592</v>
      </c>
      <c r="C925" s="4">
        <v>2019.0</v>
      </c>
      <c r="D925" s="4" t="s">
        <v>245</v>
      </c>
      <c r="E925" s="4" t="s">
        <v>32</v>
      </c>
      <c r="F925" s="4">
        <v>4.0</v>
      </c>
      <c r="G925" s="4">
        <v>28.0</v>
      </c>
      <c r="H925" s="4">
        <v>2.0</v>
      </c>
      <c r="I925" s="4">
        <v>218.0</v>
      </c>
      <c r="J925" s="4">
        <v>237.0</v>
      </c>
      <c r="K925" s="4" t="s">
        <v>5593</v>
      </c>
      <c r="L925" s="4">
        <v>128.0</v>
      </c>
      <c r="M925" s="5" t="s">
        <v>5594</v>
      </c>
      <c r="N925" s="4" t="s">
        <v>5595</v>
      </c>
      <c r="O925" s="4" t="s">
        <v>429</v>
      </c>
      <c r="P925" s="4" t="s">
        <v>5596</v>
      </c>
      <c r="Q925" s="6" t="s">
        <v>101</v>
      </c>
      <c r="R925" s="6"/>
      <c r="S925" s="3"/>
      <c r="T925" s="3"/>
      <c r="U925" s="3"/>
      <c r="V925" s="3"/>
      <c r="W925" s="3"/>
      <c r="X925" s="3"/>
      <c r="Y925" s="3"/>
    </row>
    <row r="926">
      <c r="A926" s="4" t="s">
        <v>5597</v>
      </c>
      <c r="B926" s="4" t="s">
        <v>5598</v>
      </c>
      <c r="C926" s="4">
        <v>2019.0</v>
      </c>
      <c r="D926" s="4" t="s">
        <v>310</v>
      </c>
      <c r="E926" s="4" t="s">
        <v>32</v>
      </c>
      <c r="F926" s="4" t="s">
        <v>22</v>
      </c>
      <c r="G926" s="4">
        <v>20.0</v>
      </c>
      <c r="H926" s="4">
        <v>5.0</v>
      </c>
      <c r="I926" s="4">
        <v>604.0</v>
      </c>
      <c r="J926" s="4">
        <v>628.0</v>
      </c>
      <c r="K926" s="4" t="s">
        <v>5599</v>
      </c>
      <c r="L926" s="4">
        <v>5.0</v>
      </c>
      <c r="M926" s="5" t="s">
        <v>5600</v>
      </c>
      <c r="N926" s="4" t="s">
        <v>5601</v>
      </c>
      <c r="O926" s="4" t="s">
        <v>26</v>
      </c>
      <c r="P926" s="4" t="s">
        <v>5602</v>
      </c>
      <c r="Q926" s="6" t="s">
        <v>28</v>
      </c>
      <c r="R926" s="6"/>
      <c r="S926" s="3"/>
      <c r="T926" s="3"/>
      <c r="U926" s="3"/>
      <c r="V926" s="3"/>
      <c r="W926" s="3"/>
      <c r="X926" s="3"/>
      <c r="Y926" s="3"/>
    </row>
    <row r="927">
      <c r="A927" s="4" t="s">
        <v>5603</v>
      </c>
      <c r="B927" s="4" t="s">
        <v>5604</v>
      </c>
      <c r="C927" s="4">
        <v>2014.0</v>
      </c>
      <c r="D927" s="4" t="s">
        <v>47</v>
      </c>
      <c r="E927" s="4" t="s">
        <v>32</v>
      </c>
      <c r="F927" s="4" t="s">
        <v>22</v>
      </c>
      <c r="G927" s="4">
        <v>25.0</v>
      </c>
      <c r="H927" s="4">
        <v>1.0</v>
      </c>
      <c r="I927" s="4">
        <v>53.0</v>
      </c>
      <c r="J927" s="4">
        <v>71.0</v>
      </c>
      <c r="K927" s="4" t="s">
        <v>5605</v>
      </c>
      <c r="L927" s="4">
        <v>29.0</v>
      </c>
      <c r="M927" s="5" t="s">
        <v>5606</v>
      </c>
      <c r="N927" s="4" t="s">
        <v>5607</v>
      </c>
      <c r="O927" s="4" t="s">
        <v>26</v>
      </c>
      <c r="P927" s="4" t="s">
        <v>5608</v>
      </c>
      <c r="Q927" s="6" t="s">
        <v>28</v>
      </c>
      <c r="R927" s="6"/>
      <c r="S927" s="3"/>
      <c r="T927" s="3"/>
      <c r="U927" s="3"/>
      <c r="V927" s="3"/>
      <c r="W927" s="3"/>
      <c r="X927" s="3"/>
      <c r="Y927" s="3"/>
    </row>
    <row r="928">
      <c r="A928" s="4" t="s">
        <v>5609</v>
      </c>
      <c r="B928" s="4" t="s">
        <v>5610</v>
      </c>
      <c r="C928" s="4">
        <v>2020.0</v>
      </c>
      <c r="D928" s="4" t="s">
        <v>63</v>
      </c>
      <c r="E928" s="4" t="s">
        <v>64</v>
      </c>
      <c r="F928" s="4" t="s">
        <v>22</v>
      </c>
      <c r="G928" s="4">
        <v>66.0</v>
      </c>
      <c r="H928" s="4">
        <v>7.0</v>
      </c>
      <c r="I928" s="4">
        <v>3010.0</v>
      </c>
      <c r="J928" s="4">
        <v>3028.0</v>
      </c>
      <c r="K928" s="4" t="s">
        <v>5611</v>
      </c>
      <c r="L928" s="4">
        <v>11.0</v>
      </c>
      <c r="M928" s="5" t="s">
        <v>5612</v>
      </c>
      <c r="N928" s="4" t="s">
        <v>5613</v>
      </c>
      <c r="O928" s="4" t="s">
        <v>26</v>
      </c>
      <c r="P928" s="4" t="s">
        <v>5614</v>
      </c>
      <c r="Q928" s="6" t="s">
        <v>28</v>
      </c>
      <c r="R928" s="6"/>
      <c r="S928" s="3"/>
      <c r="T928" s="3"/>
      <c r="U928" s="3"/>
      <c r="V928" s="3"/>
      <c r="W928" s="3"/>
      <c r="X928" s="3"/>
      <c r="Y928" s="3"/>
    </row>
    <row r="929">
      <c r="A929" s="4" t="s">
        <v>5615</v>
      </c>
      <c r="B929" s="4" t="s">
        <v>5616</v>
      </c>
      <c r="C929" s="4">
        <v>2015.0</v>
      </c>
      <c r="D929" s="4" t="s">
        <v>310</v>
      </c>
      <c r="E929" s="4" t="s">
        <v>32</v>
      </c>
      <c r="F929" s="4" t="s">
        <v>22</v>
      </c>
      <c r="G929" s="4">
        <v>16.0</v>
      </c>
      <c r="H929" s="4">
        <v>4.0</v>
      </c>
      <c r="I929" s="4">
        <v>248.0</v>
      </c>
      <c r="J929" s="4">
        <v>280.0</v>
      </c>
      <c r="K929" s="4" t="s">
        <v>5617</v>
      </c>
      <c r="L929" s="4">
        <v>184.0</v>
      </c>
      <c r="M929" s="5" t="s">
        <v>5618</v>
      </c>
      <c r="N929" s="4" t="s">
        <v>5619</v>
      </c>
      <c r="O929" s="4" t="s">
        <v>26</v>
      </c>
      <c r="P929" s="4" t="s">
        <v>5620</v>
      </c>
      <c r="Q929" s="6" t="s">
        <v>101</v>
      </c>
      <c r="R929" s="6"/>
      <c r="S929" s="3"/>
      <c r="T929" s="3"/>
      <c r="U929" s="3"/>
      <c r="V929" s="3"/>
      <c r="W929" s="3"/>
      <c r="X929" s="3"/>
      <c r="Y929" s="3"/>
    </row>
    <row r="930">
      <c r="A930" s="4" t="s">
        <v>5621</v>
      </c>
      <c r="B930" s="4" t="s">
        <v>5622</v>
      </c>
      <c r="C930" s="4">
        <v>2020.0</v>
      </c>
      <c r="D930" s="4" t="s">
        <v>701</v>
      </c>
      <c r="E930" s="4" t="s">
        <v>32</v>
      </c>
      <c r="F930" s="4">
        <v>4.0</v>
      </c>
      <c r="G930" s="4">
        <v>30.0</v>
      </c>
      <c r="H930" s="4">
        <v>5.0</v>
      </c>
      <c r="I930" s="4">
        <v>866.0</v>
      </c>
      <c r="J930" s="4">
        <v>898.0</v>
      </c>
      <c r="K930" s="4" t="s">
        <v>5623</v>
      </c>
      <c r="L930" s="4">
        <v>12.0</v>
      </c>
      <c r="M930" s="5" t="s">
        <v>5624</v>
      </c>
      <c r="N930" s="4" t="s">
        <v>5625</v>
      </c>
      <c r="O930" s="4" t="s">
        <v>26</v>
      </c>
      <c r="P930" s="4" t="s">
        <v>5626</v>
      </c>
      <c r="Q930" s="6" t="s">
        <v>101</v>
      </c>
      <c r="R930" s="6"/>
      <c r="S930" s="3"/>
      <c r="T930" s="3"/>
      <c r="U930" s="3"/>
      <c r="V930" s="3"/>
      <c r="W930" s="3"/>
      <c r="X930" s="3"/>
      <c r="Y930" s="3"/>
    </row>
    <row r="931">
      <c r="A931" s="4" t="s">
        <v>5627</v>
      </c>
      <c r="B931" s="4" t="s">
        <v>5628</v>
      </c>
      <c r="C931" s="4">
        <v>2019.0</v>
      </c>
      <c r="D931" s="4" t="s">
        <v>701</v>
      </c>
      <c r="E931" s="4" t="s">
        <v>32</v>
      </c>
      <c r="F931" s="4">
        <v>4.0</v>
      </c>
      <c r="G931" s="4">
        <v>29.0</v>
      </c>
      <c r="H931" s="4">
        <v>3.0</v>
      </c>
      <c r="I931" s="4">
        <v>582.0</v>
      </c>
      <c r="J931" s="4">
        <v>608.0</v>
      </c>
      <c r="K931" s="4" t="s">
        <v>5629</v>
      </c>
      <c r="L931" s="4">
        <v>18.0</v>
      </c>
      <c r="M931" s="5" t="s">
        <v>5630</v>
      </c>
      <c r="N931" s="4" t="s">
        <v>5631</v>
      </c>
      <c r="O931" s="4" t="s">
        <v>26</v>
      </c>
      <c r="P931" s="4" t="s">
        <v>5632</v>
      </c>
      <c r="Q931" s="6" t="s">
        <v>101</v>
      </c>
      <c r="R931" s="6"/>
      <c r="S931" s="3"/>
      <c r="T931" s="3"/>
      <c r="U931" s="3"/>
      <c r="V931" s="3"/>
      <c r="W931" s="3"/>
      <c r="X931" s="3"/>
      <c r="Y931" s="3"/>
    </row>
    <row r="932">
      <c r="A932" s="4" t="s">
        <v>5633</v>
      </c>
      <c r="B932" s="4" t="s">
        <v>5634</v>
      </c>
      <c r="C932" s="4">
        <v>2020.0</v>
      </c>
      <c r="D932" s="4" t="s">
        <v>87</v>
      </c>
      <c r="E932" s="4" t="s">
        <v>88</v>
      </c>
      <c r="F932" s="4">
        <v>4.0</v>
      </c>
      <c r="G932" s="4">
        <v>40.0</v>
      </c>
      <c r="H932" s="4">
        <v>5.0</v>
      </c>
      <c r="I932" s="4">
        <v>603.0</v>
      </c>
      <c r="J932" s="4">
        <v>623.0</v>
      </c>
      <c r="K932" s="4" t="s">
        <v>5635</v>
      </c>
      <c r="L932" s="4">
        <v>14.0</v>
      </c>
      <c r="M932" s="5" t="s">
        <v>5636</v>
      </c>
      <c r="N932" s="4" t="s">
        <v>5637</v>
      </c>
      <c r="O932" s="4" t="s">
        <v>26</v>
      </c>
      <c r="P932" s="4" t="s">
        <v>5638</v>
      </c>
      <c r="Q932" s="6" t="s">
        <v>28</v>
      </c>
      <c r="R932" s="6"/>
      <c r="S932" s="3"/>
      <c r="T932" s="3"/>
      <c r="U932" s="3"/>
      <c r="V932" s="3"/>
      <c r="W932" s="3"/>
      <c r="X932" s="3"/>
      <c r="Y932" s="3"/>
    </row>
    <row r="933">
      <c r="A933" s="4" t="s">
        <v>5639</v>
      </c>
      <c r="B933" s="4" t="s">
        <v>5640</v>
      </c>
      <c r="C933" s="4">
        <v>2012.0</v>
      </c>
      <c r="D933" s="4" t="s">
        <v>273</v>
      </c>
      <c r="E933" s="4" t="s">
        <v>88</v>
      </c>
      <c r="F933" s="4" t="s">
        <v>22</v>
      </c>
      <c r="G933" s="4">
        <v>30.0</v>
      </c>
      <c r="H933" s="8">
        <v>44958.0</v>
      </c>
      <c r="I933" s="4">
        <v>85.0</v>
      </c>
      <c r="J933" s="4">
        <v>98.0</v>
      </c>
      <c r="K933" s="4" t="s">
        <v>5641</v>
      </c>
      <c r="L933" s="4">
        <v>63.0</v>
      </c>
      <c r="M933" s="5" t="s">
        <v>5642</v>
      </c>
      <c r="N933" s="4" t="s">
        <v>5643</v>
      </c>
      <c r="O933" s="4" t="s">
        <v>26</v>
      </c>
      <c r="P933" s="4" t="s">
        <v>5644</v>
      </c>
      <c r="Q933" s="6" t="s">
        <v>28</v>
      </c>
      <c r="R933" s="6"/>
      <c r="S933" s="3"/>
      <c r="T933" s="3"/>
      <c r="U933" s="3"/>
      <c r="V933" s="3"/>
      <c r="W933" s="3"/>
      <c r="X933" s="3"/>
      <c r="Y933" s="3"/>
    </row>
    <row r="934">
      <c r="A934" s="4" t="s">
        <v>5639</v>
      </c>
      <c r="B934" s="4" t="s">
        <v>5645</v>
      </c>
      <c r="C934" s="4">
        <v>2014.0</v>
      </c>
      <c r="D934" s="4" t="s">
        <v>104</v>
      </c>
      <c r="E934" s="4" t="s">
        <v>64</v>
      </c>
      <c r="F934" s="4">
        <v>4.0</v>
      </c>
      <c r="G934" s="4">
        <v>239.0</v>
      </c>
      <c r="H934" s="4">
        <v>1.0</v>
      </c>
      <c r="I934" s="4">
        <v>119.0</v>
      </c>
      <c r="J934" s="4">
        <v>129.0</v>
      </c>
      <c r="K934" s="4" t="s">
        <v>5646</v>
      </c>
      <c r="L934" s="4">
        <v>24.0</v>
      </c>
      <c r="M934" s="5" t="s">
        <v>5647</v>
      </c>
      <c r="N934" s="4" t="s">
        <v>5648</v>
      </c>
      <c r="O934" s="4" t="s">
        <v>26</v>
      </c>
      <c r="P934" s="4" t="s">
        <v>5649</v>
      </c>
      <c r="Q934" s="6" t="s">
        <v>28</v>
      </c>
      <c r="R934" s="3"/>
      <c r="S934" s="3"/>
      <c r="T934" s="3"/>
      <c r="U934" s="3"/>
      <c r="V934" s="3"/>
      <c r="W934" s="3"/>
      <c r="X934" s="3"/>
      <c r="Y934" s="3"/>
    </row>
    <row r="935">
      <c r="A935" s="4" t="s">
        <v>5650</v>
      </c>
      <c r="B935" s="4" t="s">
        <v>5651</v>
      </c>
      <c r="C935" s="4">
        <v>2006.0</v>
      </c>
      <c r="D935" s="4" t="s">
        <v>31</v>
      </c>
      <c r="E935" s="4" t="s">
        <v>32</v>
      </c>
      <c r="F935" s="4" t="s">
        <v>22</v>
      </c>
      <c r="G935" s="4">
        <v>30.0</v>
      </c>
      <c r="H935" s="4">
        <v>1.0</v>
      </c>
      <c r="I935" s="4">
        <v>57.0</v>
      </c>
      <c r="J935" s="4">
        <v>77.0</v>
      </c>
      <c r="K935" s="4" t="s">
        <v>5652</v>
      </c>
      <c r="L935" s="4">
        <v>360.0</v>
      </c>
      <c r="M935" s="5" t="s">
        <v>5653</v>
      </c>
      <c r="N935" s="4" t="s">
        <v>5654</v>
      </c>
      <c r="O935" s="4" t="s">
        <v>26</v>
      </c>
      <c r="P935" s="4" t="s">
        <v>5655</v>
      </c>
      <c r="Q935" s="6" t="s">
        <v>101</v>
      </c>
      <c r="R935" s="6"/>
      <c r="S935" s="3"/>
      <c r="T935" s="3"/>
      <c r="U935" s="3"/>
      <c r="V935" s="3"/>
      <c r="W935" s="3"/>
      <c r="X935" s="3"/>
      <c r="Y935" s="3"/>
    </row>
    <row r="936">
      <c r="A936" s="4" t="s">
        <v>5650</v>
      </c>
      <c r="B936" s="4" t="s">
        <v>5656</v>
      </c>
      <c r="C936" s="4">
        <v>2005.0</v>
      </c>
      <c r="D936" s="4" t="s">
        <v>31</v>
      </c>
      <c r="E936" s="4" t="s">
        <v>32</v>
      </c>
      <c r="F936" s="4" t="s">
        <v>22</v>
      </c>
      <c r="G936" s="4">
        <v>29.0</v>
      </c>
      <c r="H936" s="4">
        <v>2.0</v>
      </c>
      <c r="I936" s="4">
        <v>311.0</v>
      </c>
      <c r="J936" s="4">
        <v>334.0</v>
      </c>
      <c r="K936" s="4" t="s">
        <v>5657</v>
      </c>
      <c r="L936" s="4">
        <v>662.0</v>
      </c>
      <c r="M936" s="5" t="s">
        <v>5658</v>
      </c>
      <c r="N936" s="4" t="s">
        <v>5659</v>
      </c>
      <c r="O936" s="4" t="s">
        <v>26</v>
      </c>
      <c r="P936" s="4" t="s">
        <v>5660</v>
      </c>
      <c r="Q936" s="6" t="s">
        <v>101</v>
      </c>
      <c r="R936" s="6"/>
      <c r="S936" s="3"/>
      <c r="T936" s="3"/>
      <c r="U936" s="3"/>
      <c r="V936" s="3"/>
      <c r="W936" s="3"/>
      <c r="X936" s="3"/>
      <c r="Y936" s="3"/>
    </row>
    <row r="937">
      <c r="A937" s="4" t="s">
        <v>5661</v>
      </c>
      <c r="B937" s="4" t="s">
        <v>5662</v>
      </c>
      <c r="C937" s="4">
        <v>2015.0</v>
      </c>
      <c r="D937" s="4" t="s">
        <v>71</v>
      </c>
      <c r="E937" s="4" t="s">
        <v>32</v>
      </c>
      <c r="F937" s="4">
        <v>4.0</v>
      </c>
      <c r="G937" s="4">
        <v>24.0</v>
      </c>
      <c r="H937" s="4">
        <v>2.0</v>
      </c>
      <c r="I937" s="4">
        <v>145.0</v>
      </c>
      <c r="J937" s="4">
        <v>158.0</v>
      </c>
      <c r="K937" s="4" t="s">
        <v>5663</v>
      </c>
      <c r="L937" s="4">
        <v>23.0</v>
      </c>
      <c r="M937" s="5" t="s">
        <v>5664</v>
      </c>
      <c r="N937" s="4" t="s">
        <v>5665</v>
      </c>
      <c r="O937" s="4" t="s">
        <v>26</v>
      </c>
      <c r="P937" s="4" t="s">
        <v>5666</v>
      </c>
      <c r="Q937" s="6" t="s">
        <v>28</v>
      </c>
      <c r="R937" s="6"/>
      <c r="S937" s="3"/>
      <c r="T937" s="3"/>
      <c r="U937" s="3"/>
      <c r="V937" s="3"/>
      <c r="W937" s="3"/>
      <c r="X937" s="3"/>
      <c r="Y937" s="3"/>
    </row>
    <row r="938">
      <c r="A938" s="4" t="s">
        <v>5667</v>
      </c>
      <c r="B938" s="4" t="s">
        <v>5668</v>
      </c>
      <c r="C938" s="4">
        <v>2020.0</v>
      </c>
      <c r="D938" s="4" t="s">
        <v>31</v>
      </c>
      <c r="E938" s="4" t="s">
        <v>32</v>
      </c>
      <c r="F938" s="4" t="s">
        <v>22</v>
      </c>
      <c r="G938" s="4">
        <v>44.0</v>
      </c>
      <c r="H938" s="4">
        <v>4.0</v>
      </c>
      <c r="I938" s="4">
        <v>1573.0</v>
      </c>
      <c r="J938" s="4">
        <v>1618.0</v>
      </c>
      <c r="K938" s="4" t="s">
        <v>5669</v>
      </c>
      <c r="L938" s="4">
        <v>5.0</v>
      </c>
      <c r="M938" s="5" t="s">
        <v>5670</v>
      </c>
      <c r="N938" s="4" t="s">
        <v>5671</v>
      </c>
      <c r="O938" s="4" t="s">
        <v>26</v>
      </c>
      <c r="P938" s="4" t="s">
        <v>5672</v>
      </c>
      <c r="Q938" s="6" t="s">
        <v>28</v>
      </c>
      <c r="R938" s="6"/>
      <c r="S938" s="3"/>
      <c r="T938" s="3"/>
      <c r="U938" s="3"/>
      <c r="V938" s="3"/>
      <c r="W938" s="3"/>
      <c r="X938" s="3"/>
      <c r="Y938" s="3"/>
    </row>
    <row r="939">
      <c r="A939" s="4" t="s">
        <v>5673</v>
      </c>
      <c r="B939" s="4" t="s">
        <v>5674</v>
      </c>
      <c r="C939" s="4">
        <v>2010.0</v>
      </c>
      <c r="D939" s="4" t="s">
        <v>47</v>
      </c>
      <c r="E939" s="4" t="s">
        <v>32</v>
      </c>
      <c r="F939" s="4" t="s">
        <v>22</v>
      </c>
      <c r="G939" s="4">
        <v>21.0</v>
      </c>
      <c r="H939" s="4">
        <v>4.0</v>
      </c>
      <c r="I939" s="4">
        <v>822.0</v>
      </c>
      <c r="J939" s="4">
        <v>834.0</v>
      </c>
      <c r="K939" s="4" t="s">
        <v>5675</v>
      </c>
      <c r="L939" s="4">
        <v>162.0</v>
      </c>
      <c r="M939" s="5" t="s">
        <v>5676</v>
      </c>
      <c r="N939" s="4" t="s">
        <v>5677</v>
      </c>
      <c r="O939" s="4" t="s">
        <v>429</v>
      </c>
      <c r="P939" s="4" t="s">
        <v>5678</v>
      </c>
      <c r="Q939" s="6" t="s">
        <v>101</v>
      </c>
      <c r="R939" s="6"/>
      <c r="S939" s="3"/>
      <c r="T939" s="3"/>
      <c r="U939" s="3"/>
      <c r="V939" s="3"/>
      <c r="W939" s="3"/>
      <c r="X939" s="3"/>
      <c r="Y939" s="3"/>
    </row>
    <row r="940">
      <c r="A940" s="4" t="s">
        <v>5679</v>
      </c>
      <c r="B940" s="4" t="s">
        <v>5680</v>
      </c>
      <c r="C940" s="4">
        <v>2011.0</v>
      </c>
      <c r="D940" s="4" t="s">
        <v>47</v>
      </c>
      <c r="E940" s="4" t="s">
        <v>32</v>
      </c>
      <c r="F940" s="4" t="s">
        <v>22</v>
      </c>
      <c r="G940" s="4">
        <v>22.0</v>
      </c>
      <c r="H940" s="4">
        <v>4.0</v>
      </c>
      <c r="I940" s="4">
        <v>703.0</v>
      </c>
      <c r="J940" s="4">
        <v>720.0</v>
      </c>
      <c r="K940" s="4" t="s">
        <v>5681</v>
      </c>
      <c r="L940" s="4">
        <v>89.0</v>
      </c>
      <c r="M940" s="5" t="s">
        <v>5682</v>
      </c>
      <c r="N940" s="4" t="s">
        <v>5683</v>
      </c>
      <c r="O940" s="4" t="s">
        <v>26</v>
      </c>
      <c r="P940" s="4" t="s">
        <v>5684</v>
      </c>
      <c r="Q940" s="6" t="s">
        <v>28</v>
      </c>
      <c r="R940" s="6"/>
      <c r="S940" s="3"/>
      <c r="T940" s="3"/>
      <c r="U940" s="3"/>
      <c r="V940" s="3"/>
      <c r="W940" s="3"/>
      <c r="X940" s="3"/>
      <c r="Y940" s="3"/>
    </row>
    <row r="941">
      <c r="A941" s="4" t="s">
        <v>5685</v>
      </c>
      <c r="B941" s="4" t="s">
        <v>5686</v>
      </c>
      <c r="C941" s="4">
        <v>2018.0</v>
      </c>
      <c r="D941" s="4" t="s">
        <v>310</v>
      </c>
      <c r="E941" s="4" t="s">
        <v>32</v>
      </c>
      <c r="F941" s="4" t="s">
        <v>22</v>
      </c>
      <c r="G941" s="4">
        <v>19.0</v>
      </c>
      <c r="H941" s="4">
        <v>6.0</v>
      </c>
      <c r="I941" s="4">
        <v>523.0</v>
      </c>
      <c r="J941" s="4">
        <v>551.0</v>
      </c>
      <c r="K941" s="4" t="s">
        <v>5687</v>
      </c>
      <c r="L941" s="4">
        <v>49.0</v>
      </c>
      <c r="M941" s="5" t="s">
        <v>5688</v>
      </c>
      <c r="N941" s="4" t="s">
        <v>5689</v>
      </c>
      <c r="O941" s="4" t="s">
        <v>26</v>
      </c>
      <c r="P941" s="4" t="s">
        <v>5690</v>
      </c>
      <c r="Q941" s="6" t="s">
        <v>28</v>
      </c>
      <c r="R941" s="6"/>
      <c r="S941" s="3"/>
      <c r="T941" s="3"/>
      <c r="U941" s="3"/>
      <c r="V941" s="3"/>
      <c r="W941" s="3"/>
      <c r="X941" s="3"/>
      <c r="Y941" s="3"/>
    </row>
    <row r="942">
      <c r="A942" s="4" t="s">
        <v>5691</v>
      </c>
      <c r="B942" s="4" t="s">
        <v>5692</v>
      </c>
      <c r="C942" s="4">
        <v>2007.0</v>
      </c>
      <c r="D942" s="4" t="s">
        <v>245</v>
      </c>
      <c r="E942" s="4" t="s">
        <v>32</v>
      </c>
      <c r="F942" s="4">
        <v>4.0</v>
      </c>
      <c r="G942" s="4">
        <v>16.0</v>
      </c>
      <c r="H942" s="4">
        <v>4.0</v>
      </c>
      <c r="I942" s="4">
        <v>353.0</v>
      </c>
      <c r="J942" s="4">
        <v>392.0</v>
      </c>
      <c r="K942" s="4" t="s">
        <v>5693</v>
      </c>
      <c r="L942" s="4">
        <v>232.0</v>
      </c>
      <c r="M942" s="5" t="s">
        <v>5694</v>
      </c>
      <c r="N942" s="4" t="s">
        <v>5695</v>
      </c>
      <c r="O942" s="4" t="s">
        <v>26</v>
      </c>
      <c r="P942" s="4" t="s">
        <v>5696</v>
      </c>
      <c r="Q942" s="6" t="s">
        <v>101</v>
      </c>
      <c r="R942" s="6"/>
      <c r="S942" s="3"/>
      <c r="T942" s="3"/>
      <c r="U942" s="3"/>
      <c r="V942" s="3"/>
      <c r="W942" s="3"/>
      <c r="X942" s="3"/>
      <c r="Y942" s="3"/>
    </row>
    <row r="943">
      <c r="A943" s="4" t="s">
        <v>5697</v>
      </c>
      <c r="B943" s="4" t="s">
        <v>5698</v>
      </c>
      <c r="C943" s="4">
        <v>2015.0</v>
      </c>
      <c r="D943" s="4" t="s">
        <v>701</v>
      </c>
      <c r="E943" s="4" t="s">
        <v>32</v>
      </c>
      <c r="F943" s="4">
        <v>4.0</v>
      </c>
      <c r="G943" s="4">
        <v>25.0</v>
      </c>
      <c r="H943" s="4">
        <v>2.0</v>
      </c>
      <c r="I943" s="4">
        <v>103.0</v>
      </c>
      <c r="J943" s="4">
        <v>132.0</v>
      </c>
      <c r="K943" s="4" t="s">
        <v>5699</v>
      </c>
      <c r="L943" s="4">
        <v>258.0</v>
      </c>
      <c r="M943" s="5" t="s">
        <v>5700</v>
      </c>
      <c r="N943" s="4" t="s">
        <v>5701</v>
      </c>
      <c r="O943" s="4" t="s">
        <v>26</v>
      </c>
      <c r="P943" s="4" t="s">
        <v>5702</v>
      </c>
      <c r="Q943" s="6" t="s">
        <v>101</v>
      </c>
      <c r="R943" s="6"/>
      <c r="S943" s="3"/>
      <c r="T943" s="3"/>
      <c r="U943" s="3"/>
      <c r="V943" s="3"/>
      <c r="W943" s="3"/>
      <c r="X943" s="3"/>
      <c r="Y943" s="3"/>
    </row>
    <row r="944">
      <c r="A944" s="4" t="s">
        <v>5703</v>
      </c>
      <c r="B944" s="4" t="s">
        <v>5704</v>
      </c>
      <c r="C944" s="4">
        <v>2018.0</v>
      </c>
      <c r="D944" s="4" t="s">
        <v>310</v>
      </c>
      <c r="E944" s="4" t="s">
        <v>32</v>
      </c>
      <c r="F944" s="4" t="s">
        <v>22</v>
      </c>
      <c r="G944" s="4">
        <v>19.0</v>
      </c>
      <c r="H944" s="4">
        <v>8.0</v>
      </c>
      <c r="I944" s="4">
        <v>716.0</v>
      </c>
      <c r="J944" s="4">
        <v>751.0</v>
      </c>
      <c r="K944" s="4" t="s">
        <v>5705</v>
      </c>
      <c r="L944" s="4">
        <v>19.0</v>
      </c>
      <c r="M944" s="5" t="s">
        <v>5706</v>
      </c>
      <c r="N944" s="4" t="s">
        <v>5707</v>
      </c>
      <c r="O944" s="4" t="s">
        <v>26</v>
      </c>
      <c r="P944" s="4" t="s">
        <v>5708</v>
      </c>
      <c r="Q944" s="6" t="s">
        <v>101</v>
      </c>
      <c r="R944" s="6"/>
      <c r="S944" s="3"/>
      <c r="T944" s="3"/>
      <c r="U944" s="3"/>
      <c r="V944" s="3"/>
      <c r="W944" s="3"/>
      <c r="X944" s="3"/>
      <c r="Y944" s="3"/>
    </row>
    <row r="945">
      <c r="A945" s="4" t="s">
        <v>5709</v>
      </c>
      <c r="B945" s="4" t="s">
        <v>5710</v>
      </c>
      <c r="C945" s="4">
        <v>2018.0</v>
      </c>
      <c r="D945" s="4" t="s">
        <v>245</v>
      </c>
      <c r="E945" s="4" t="s">
        <v>32</v>
      </c>
      <c r="F945" s="4">
        <v>4.0</v>
      </c>
      <c r="G945" s="4">
        <v>27.0</v>
      </c>
      <c r="H945" s="4">
        <v>3.0</v>
      </c>
      <c r="I945" s="4">
        <v>207.0</v>
      </c>
      <c r="J945" s="4">
        <v>220.0</v>
      </c>
      <c r="K945" s="4" t="s">
        <v>5711</v>
      </c>
      <c r="L945" s="4">
        <v>14.0</v>
      </c>
      <c r="M945" s="5" t="s">
        <v>5712</v>
      </c>
      <c r="N945" s="4" t="s">
        <v>5713</v>
      </c>
      <c r="O945" s="4" t="s">
        <v>26</v>
      </c>
      <c r="P945" s="4" t="s">
        <v>5714</v>
      </c>
      <c r="Q945" s="6" t="s">
        <v>28</v>
      </c>
      <c r="R945" s="6"/>
      <c r="S945" s="3"/>
      <c r="T945" s="3"/>
      <c r="U945" s="3"/>
      <c r="V945" s="3"/>
      <c r="W945" s="3"/>
      <c r="X945" s="3"/>
      <c r="Y945" s="3"/>
    </row>
    <row r="946">
      <c r="A946" s="4" t="s">
        <v>5715</v>
      </c>
      <c r="B946" s="4" t="s">
        <v>5716</v>
      </c>
      <c r="C946" s="4">
        <v>1998.0</v>
      </c>
      <c r="D946" s="4" t="s">
        <v>701</v>
      </c>
      <c r="E946" s="4" t="s">
        <v>32</v>
      </c>
      <c r="F946" s="4">
        <v>4.0</v>
      </c>
      <c r="G946" s="4">
        <v>8.0</v>
      </c>
      <c r="H946" s="4">
        <v>1.0</v>
      </c>
      <c r="I946" s="4">
        <v>85.0</v>
      </c>
      <c r="J946" s="4">
        <v>96.0</v>
      </c>
      <c r="K946" s="4" t="s">
        <v>5717</v>
      </c>
      <c r="L946" s="4">
        <v>32.0</v>
      </c>
      <c r="M946" s="5" t="s">
        <v>5718</v>
      </c>
      <c r="N946" s="4" t="s">
        <v>5719</v>
      </c>
      <c r="O946" s="4" t="s">
        <v>26</v>
      </c>
      <c r="P946" s="4" t="s">
        <v>5720</v>
      </c>
      <c r="Q946" s="6" t="s">
        <v>28</v>
      </c>
      <c r="R946" s="6"/>
      <c r="S946" s="3"/>
      <c r="T946" s="3"/>
      <c r="U946" s="3"/>
      <c r="V946" s="3"/>
      <c r="W946" s="3"/>
      <c r="X946" s="3"/>
      <c r="Y946" s="3"/>
    </row>
    <row r="947">
      <c r="A947" s="4" t="s">
        <v>5721</v>
      </c>
      <c r="B947" s="4" t="s">
        <v>5722</v>
      </c>
      <c r="C947" s="4">
        <v>2016.0</v>
      </c>
      <c r="D947" s="4" t="s">
        <v>337</v>
      </c>
      <c r="E947" s="4" t="s">
        <v>32</v>
      </c>
      <c r="F947" s="4">
        <v>4.0</v>
      </c>
      <c r="G947" s="4">
        <v>31.0</v>
      </c>
      <c r="H947" s="4">
        <v>1.0</v>
      </c>
      <c r="I947" s="4">
        <v>32.0</v>
      </c>
      <c r="J947" s="4">
        <v>47.0</v>
      </c>
      <c r="K947" s="4" t="s">
        <v>5723</v>
      </c>
      <c r="L947" s="4">
        <v>3.0</v>
      </c>
      <c r="M947" s="5" t="s">
        <v>5724</v>
      </c>
      <c r="N947" s="4" t="s">
        <v>5725</v>
      </c>
      <c r="O947" s="4" t="s">
        <v>26</v>
      </c>
      <c r="P947" s="4" t="s">
        <v>5726</v>
      </c>
      <c r="Q947" s="6" t="s">
        <v>28</v>
      </c>
      <c r="R947" s="6"/>
      <c r="S947" s="3"/>
      <c r="T947" s="3"/>
      <c r="U947" s="3"/>
      <c r="V947" s="3"/>
      <c r="W947" s="3"/>
      <c r="X947" s="3"/>
      <c r="Y947" s="3"/>
    </row>
    <row r="948">
      <c r="A948" s="4" t="s">
        <v>5727</v>
      </c>
      <c r="B948" s="4" t="s">
        <v>5728</v>
      </c>
      <c r="C948" s="4">
        <v>2015.0</v>
      </c>
      <c r="D948" s="4" t="s">
        <v>273</v>
      </c>
      <c r="E948" s="4" t="s">
        <v>88</v>
      </c>
      <c r="F948" s="4" t="s">
        <v>22</v>
      </c>
      <c r="G948" s="4">
        <v>36.0</v>
      </c>
      <c r="H948" s="9"/>
      <c r="I948" s="4">
        <v>147.0</v>
      </c>
      <c r="J948" s="4">
        <v>164.0</v>
      </c>
      <c r="K948" s="4" t="s">
        <v>5729</v>
      </c>
      <c r="L948" s="4">
        <v>49.0</v>
      </c>
      <c r="M948" s="5" t="s">
        <v>5730</v>
      </c>
      <c r="N948" s="4" t="s">
        <v>5731</v>
      </c>
      <c r="O948" s="4" t="s">
        <v>26</v>
      </c>
      <c r="P948" s="4" t="s">
        <v>5732</v>
      </c>
      <c r="Q948" s="6" t="s">
        <v>28</v>
      </c>
      <c r="R948" s="6"/>
      <c r="S948" s="3"/>
      <c r="T948" s="3"/>
      <c r="U948" s="3"/>
      <c r="V948" s="3"/>
      <c r="W948" s="3"/>
      <c r="X948" s="3"/>
      <c r="Y948" s="3"/>
    </row>
    <row r="949">
      <c r="A949" s="4" t="s">
        <v>5733</v>
      </c>
      <c r="B949" s="4" t="s">
        <v>5734</v>
      </c>
      <c r="C949" s="4">
        <v>2016.0</v>
      </c>
      <c r="D949" s="4" t="s">
        <v>245</v>
      </c>
      <c r="E949" s="4" t="s">
        <v>32</v>
      </c>
      <c r="F949" s="4">
        <v>4.0</v>
      </c>
      <c r="G949" s="4">
        <v>25.0</v>
      </c>
      <c r="H949" s="4">
        <v>4.0</v>
      </c>
      <c r="I949" s="4">
        <v>259.0</v>
      </c>
      <c r="J949" s="4">
        <v>276.0</v>
      </c>
      <c r="K949" s="4" t="s">
        <v>5735</v>
      </c>
      <c r="L949" s="4">
        <v>28.0</v>
      </c>
      <c r="M949" s="5" t="s">
        <v>5736</v>
      </c>
      <c r="N949" s="4" t="s">
        <v>5737</v>
      </c>
      <c r="O949" s="4" t="s">
        <v>26</v>
      </c>
      <c r="P949" s="4" t="s">
        <v>5738</v>
      </c>
      <c r="Q949" s="6" t="s">
        <v>28</v>
      </c>
      <c r="R949" s="6"/>
      <c r="S949" s="3"/>
      <c r="T949" s="3"/>
      <c r="U949" s="3"/>
      <c r="V949" s="3"/>
      <c r="W949" s="3"/>
      <c r="X949" s="3"/>
      <c r="Y949" s="3"/>
    </row>
    <row r="950">
      <c r="A950" s="4" t="s">
        <v>5739</v>
      </c>
      <c r="B950" s="4" t="s">
        <v>5740</v>
      </c>
      <c r="C950" s="4">
        <v>2003.0</v>
      </c>
      <c r="D950" s="4" t="s">
        <v>245</v>
      </c>
      <c r="E950" s="4" t="s">
        <v>32</v>
      </c>
      <c r="F950" s="4">
        <v>4.0</v>
      </c>
      <c r="G950" s="4">
        <v>12.0</v>
      </c>
      <c r="H950" s="4">
        <v>3.0</v>
      </c>
      <c r="I950" s="4">
        <v>229.0</v>
      </c>
      <c r="J950" s="4">
        <v>249.0</v>
      </c>
      <c r="K950" s="4" t="s">
        <v>5741</v>
      </c>
      <c r="L950" s="4">
        <v>43.0</v>
      </c>
      <c r="M950" s="5" t="s">
        <v>5742</v>
      </c>
      <c r="N950" s="4" t="s">
        <v>5743</v>
      </c>
      <c r="O950" s="4" t="s">
        <v>26</v>
      </c>
      <c r="P950" s="4" t="s">
        <v>5744</v>
      </c>
      <c r="Q950" s="6" t="s">
        <v>101</v>
      </c>
      <c r="R950" s="6"/>
      <c r="S950" s="3"/>
      <c r="T950" s="3"/>
      <c r="U950" s="3"/>
      <c r="V950" s="3"/>
      <c r="W950" s="3"/>
      <c r="X950" s="3"/>
      <c r="Y950" s="3"/>
    </row>
    <row r="951">
      <c r="A951" s="4" t="s">
        <v>5739</v>
      </c>
      <c r="B951" s="4" t="s">
        <v>5745</v>
      </c>
      <c r="C951" s="4">
        <v>2004.0</v>
      </c>
      <c r="D951" s="4" t="s">
        <v>245</v>
      </c>
      <c r="E951" s="4" t="s">
        <v>32</v>
      </c>
      <c r="F951" s="4">
        <v>4.0</v>
      </c>
      <c r="G951" s="4">
        <v>13.0</v>
      </c>
      <c r="H951" s="4">
        <v>2.0</v>
      </c>
      <c r="I951" s="4">
        <v>195.0</v>
      </c>
      <c r="J951" s="9"/>
      <c r="K951" s="4" t="s">
        <v>5746</v>
      </c>
      <c r="L951" s="4">
        <v>0.0</v>
      </c>
      <c r="M951" s="5" t="s">
        <v>5747</v>
      </c>
      <c r="N951" s="4" t="s">
        <v>52</v>
      </c>
      <c r="O951" s="4" t="s">
        <v>5748</v>
      </c>
      <c r="P951" s="4" t="s">
        <v>5749</v>
      </c>
      <c r="Q951" s="6" t="s">
        <v>28</v>
      </c>
      <c r="R951" s="6"/>
      <c r="S951" s="3"/>
      <c r="T951" s="3"/>
      <c r="U951" s="3"/>
      <c r="V951" s="3"/>
      <c r="W951" s="3"/>
      <c r="X951" s="3"/>
      <c r="Y951" s="3"/>
    </row>
    <row r="952">
      <c r="A952" s="4" t="s">
        <v>5750</v>
      </c>
      <c r="B952" s="4" t="s">
        <v>5751</v>
      </c>
      <c r="C952" s="4">
        <v>2020.0</v>
      </c>
      <c r="D952" s="4" t="s">
        <v>245</v>
      </c>
      <c r="E952" s="4" t="s">
        <v>32</v>
      </c>
      <c r="F952" s="4">
        <v>4.0</v>
      </c>
      <c r="G952" s="4">
        <v>29.0</v>
      </c>
      <c r="H952" s="4">
        <v>4.0</v>
      </c>
      <c r="I952" s="9"/>
      <c r="J952" s="9"/>
      <c r="K952" s="4" t="s">
        <v>5752</v>
      </c>
      <c r="L952" s="4">
        <v>18.0</v>
      </c>
      <c r="M952" s="5" t="s">
        <v>5753</v>
      </c>
      <c r="N952" s="4" t="s">
        <v>5754</v>
      </c>
      <c r="O952" s="4" t="s">
        <v>429</v>
      </c>
      <c r="P952" s="4" t="s">
        <v>5755</v>
      </c>
      <c r="Q952" s="6" t="s">
        <v>28</v>
      </c>
      <c r="R952" s="6"/>
      <c r="S952" s="3"/>
      <c r="T952" s="3"/>
      <c r="U952" s="3"/>
      <c r="V952" s="3"/>
      <c r="W952" s="3"/>
      <c r="X952" s="3"/>
      <c r="Y952" s="3"/>
    </row>
    <row r="953">
      <c r="A953" s="4" t="s">
        <v>5756</v>
      </c>
      <c r="B953" s="4" t="s">
        <v>5757</v>
      </c>
      <c r="C953" s="4">
        <v>2004.0</v>
      </c>
      <c r="D953" s="4" t="s">
        <v>47</v>
      </c>
      <c r="E953" s="4" t="s">
        <v>32</v>
      </c>
      <c r="F953" s="4" t="s">
        <v>22</v>
      </c>
      <c r="G953" s="4">
        <v>15.0</v>
      </c>
      <c r="H953" s="4">
        <v>3.0</v>
      </c>
      <c r="I953" s="4">
        <v>268.0</v>
      </c>
      <c r="J953" s="4">
        <v>286.0</v>
      </c>
      <c r="K953" s="4" t="s">
        <v>5758</v>
      </c>
      <c r="L953" s="4">
        <v>42.0</v>
      </c>
      <c r="M953" s="5" t="s">
        <v>5759</v>
      </c>
      <c r="N953" s="4" t="s">
        <v>5760</v>
      </c>
      <c r="O953" s="4" t="s">
        <v>429</v>
      </c>
      <c r="P953" s="4" t="s">
        <v>5761</v>
      </c>
      <c r="Q953" s="6" t="s">
        <v>101</v>
      </c>
      <c r="R953" s="6"/>
      <c r="S953" s="3"/>
      <c r="T953" s="3"/>
      <c r="U953" s="3"/>
      <c r="V953" s="3"/>
      <c r="W953" s="3"/>
      <c r="X953" s="3"/>
      <c r="Y953" s="3"/>
    </row>
    <row r="954">
      <c r="A954" s="4" t="s">
        <v>5756</v>
      </c>
      <c r="B954" s="4" t="s">
        <v>5762</v>
      </c>
      <c r="C954" s="4">
        <v>2004.0</v>
      </c>
      <c r="D954" s="4" t="s">
        <v>137</v>
      </c>
      <c r="E954" s="4" t="s">
        <v>32</v>
      </c>
      <c r="F954" s="4">
        <v>4.0</v>
      </c>
      <c r="G954" s="4">
        <v>21.0</v>
      </c>
      <c r="H954" s="4">
        <v>2.0</v>
      </c>
      <c r="I954" s="4">
        <v>61.0</v>
      </c>
      <c r="J954" s="4">
        <v>85.0</v>
      </c>
      <c r="K954" s="4" t="s">
        <v>5763</v>
      </c>
      <c r="L954" s="4">
        <v>43.0</v>
      </c>
      <c r="M954" s="5" t="s">
        <v>5764</v>
      </c>
      <c r="N954" s="4" t="s">
        <v>5765</v>
      </c>
      <c r="O954" s="4" t="s">
        <v>26</v>
      </c>
      <c r="P954" s="4" t="s">
        <v>5766</v>
      </c>
      <c r="Q954" s="6" t="s">
        <v>28</v>
      </c>
      <c r="R954" s="6"/>
      <c r="S954" s="3"/>
      <c r="T954" s="3"/>
      <c r="U954" s="3"/>
      <c r="V954" s="3"/>
      <c r="W954" s="3"/>
      <c r="X954" s="3"/>
      <c r="Y954" s="3"/>
    </row>
    <row r="955">
      <c r="A955" s="4" t="s">
        <v>5767</v>
      </c>
      <c r="B955" s="4" t="s">
        <v>5768</v>
      </c>
      <c r="C955" s="4">
        <v>2009.0</v>
      </c>
      <c r="D955" s="4" t="s">
        <v>71</v>
      </c>
      <c r="E955" s="4" t="s">
        <v>32</v>
      </c>
      <c r="F955" s="4">
        <v>4.0</v>
      </c>
      <c r="G955" s="4">
        <v>18.0</v>
      </c>
      <c r="H955" s="4">
        <v>6.0</v>
      </c>
      <c r="I955" s="4">
        <v>592.0</v>
      </c>
      <c r="J955" s="4">
        <v>614.0</v>
      </c>
      <c r="K955" s="4" t="s">
        <v>5769</v>
      </c>
      <c r="L955" s="4">
        <v>74.0</v>
      </c>
      <c r="M955" s="5" t="s">
        <v>5770</v>
      </c>
      <c r="N955" s="4" t="s">
        <v>5771</v>
      </c>
      <c r="O955" s="4" t="s">
        <v>26</v>
      </c>
      <c r="P955" s="4" t="s">
        <v>5772</v>
      </c>
      <c r="Q955" s="6" t="s">
        <v>28</v>
      </c>
      <c r="R955" s="6"/>
      <c r="S955" s="3"/>
      <c r="T955" s="3"/>
      <c r="U955" s="3"/>
      <c r="V955" s="3"/>
      <c r="W955" s="3"/>
      <c r="X955" s="3"/>
      <c r="Y955" s="3"/>
    </row>
    <row r="956">
      <c r="A956" s="4" t="s">
        <v>5773</v>
      </c>
      <c r="B956" s="4" t="s">
        <v>5774</v>
      </c>
      <c r="C956" s="4">
        <v>2018.0</v>
      </c>
      <c r="D956" s="4" t="s">
        <v>95</v>
      </c>
      <c r="E956" s="4" t="s">
        <v>96</v>
      </c>
      <c r="F956" s="4">
        <v>4.0</v>
      </c>
      <c r="G956" s="4">
        <v>39.0</v>
      </c>
      <c r="H956" s="4">
        <v>7.0</v>
      </c>
      <c r="I956" s="4">
        <v>923.0</v>
      </c>
      <c r="J956" s="4">
        <v>945.0</v>
      </c>
      <c r="K956" s="4" t="s">
        <v>5775</v>
      </c>
      <c r="L956" s="4">
        <v>13.0</v>
      </c>
      <c r="M956" s="5" t="s">
        <v>5776</v>
      </c>
      <c r="N956" s="4" t="s">
        <v>5777</v>
      </c>
      <c r="O956" s="4" t="s">
        <v>26</v>
      </c>
      <c r="P956" s="4" t="s">
        <v>5778</v>
      </c>
      <c r="Q956" s="6" t="s">
        <v>101</v>
      </c>
      <c r="R956" s="7"/>
      <c r="S956" s="3"/>
      <c r="T956" s="3"/>
      <c r="U956" s="3"/>
      <c r="V956" s="3"/>
      <c r="W956" s="3"/>
      <c r="X956" s="3"/>
      <c r="Y956" s="3"/>
    </row>
    <row r="957">
      <c r="A957" s="4" t="s">
        <v>5779</v>
      </c>
      <c r="B957" s="4" t="s">
        <v>5780</v>
      </c>
      <c r="C957" s="4">
        <v>2015.0</v>
      </c>
      <c r="D957" s="4" t="s">
        <v>31</v>
      </c>
      <c r="E957" s="4" t="s">
        <v>32</v>
      </c>
      <c r="F957" s="4" t="s">
        <v>22</v>
      </c>
      <c r="G957" s="4">
        <v>39.0</v>
      </c>
      <c r="H957" s="4">
        <v>1.0</v>
      </c>
      <c r="I957" s="4">
        <v>39.0</v>
      </c>
      <c r="J957" s="4">
        <v>60.0</v>
      </c>
      <c r="K957" s="4" t="s">
        <v>5781</v>
      </c>
      <c r="L957" s="4">
        <v>81.0</v>
      </c>
      <c r="M957" s="5" t="s">
        <v>5782</v>
      </c>
      <c r="N957" s="4" t="s">
        <v>5783</v>
      </c>
      <c r="O957" s="4" t="s">
        <v>26</v>
      </c>
      <c r="P957" s="4" t="s">
        <v>5784</v>
      </c>
      <c r="Q957" s="6" t="s">
        <v>28</v>
      </c>
      <c r="R957" s="6"/>
      <c r="S957" s="3"/>
      <c r="T957" s="3"/>
      <c r="U957" s="3"/>
      <c r="V957" s="3"/>
      <c r="W957" s="3"/>
      <c r="X957" s="3"/>
      <c r="Y957" s="3"/>
    </row>
    <row r="958">
      <c r="A958" s="4" t="s">
        <v>5785</v>
      </c>
      <c r="B958" s="4" t="s">
        <v>5786</v>
      </c>
      <c r="C958" s="4">
        <v>2003.0</v>
      </c>
      <c r="D958" s="4" t="s">
        <v>218</v>
      </c>
      <c r="E958" s="4" t="s">
        <v>219</v>
      </c>
      <c r="F958" s="4" t="s">
        <v>22</v>
      </c>
      <c r="G958" s="4">
        <v>24.0</v>
      </c>
      <c r="H958" s="4">
        <v>8.0</v>
      </c>
      <c r="I958" s="4">
        <v>745.0</v>
      </c>
      <c r="J958" s="4">
        <v>761.0</v>
      </c>
      <c r="K958" s="4" t="s">
        <v>5787</v>
      </c>
      <c r="L958" s="4">
        <v>1179.0</v>
      </c>
      <c r="M958" s="5" t="s">
        <v>5788</v>
      </c>
      <c r="N958" s="4" t="s">
        <v>5789</v>
      </c>
      <c r="O958" s="4" t="s">
        <v>26</v>
      </c>
      <c r="P958" s="4" t="s">
        <v>5790</v>
      </c>
      <c r="Q958" s="6" t="s">
        <v>101</v>
      </c>
      <c r="R958" s="6"/>
      <c r="S958" s="3"/>
      <c r="T958" s="3"/>
      <c r="U958" s="3"/>
      <c r="V958" s="3"/>
      <c r="W958" s="3"/>
      <c r="X958" s="3"/>
      <c r="Y958" s="3"/>
    </row>
    <row r="959">
      <c r="A959" s="4" t="s">
        <v>5791</v>
      </c>
      <c r="B959" s="4" t="s">
        <v>5792</v>
      </c>
      <c r="C959" s="4">
        <v>2012.0</v>
      </c>
      <c r="D959" s="4" t="s">
        <v>137</v>
      </c>
      <c r="E959" s="4" t="s">
        <v>32</v>
      </c>
      <c r="F959" s="4">
        <v>4.0</v>
      </c>
      <c r="G959" s="4">
        <v>29.0</v>
      </c>
      <c r="H959" s="4">
        <v>1.0</v>
      </c>
      <c r="I959" s="4">
        <v>15.0</v>
      </c>
      <c r="J959" s="4">
        <v>52.0</v>
      </c>
      <c r="K959" s="4" t="s">
        <v>5793</v>
      </c>
      <c r="L959" s="4">
        <v>23.0</v>
      </c>
      <c r="M959" s="5" t="s">
        <v>5794</v>
      </c>
      <c r="N959" s="4" t="s">
        <v>5795</v>
      </c>
      <c r="O959" s="4" t="s">
        <v>26</v>
      </c>
      <c r="P959" s="4" t="s">
        <v>5796</v>
      </c>
      <c r="Q959" s="6" t="s">
        <v>101</v>
      </c>
      <c r="R959" s="6"/>
      <c r="S959" s="3"/>
      <c r="T959" s="3"/>
      <c r="U959" s="3"/>
      <c r="V959" s="3"/>
      <c r="W959" s="3"/>
      <c r="X959" s="3"/>
      <c r="Y959" s="3"/>
    </row>
    <row r="960">
      <c r="A960" s="4" t="s">
        <v>5791</v>
      </c>
      <c r="B960" s="4" t="s">
        <v>5797</v>
      </c>
      <c r="C960" s="4">
        <v>2015.0</v>
      </c>
      <c r="D960" s="4" t="s">
        <v>137</v>
      </c>
      <c r="E960" s="4" t="s">
        <v>32</v>
      </c>
      <c r="F960" s="4">
        <v>4.0</v>
      </c>
      <c r="G960" s="4">
        <v>32.0</v>
      </c>
      <c r="H960" s="4">
        <v>4.0</v>
      </c>
      <c r="I960" s="4">
        <v>40.0</v>
      </c>
      <c r="J960" s="4">
        <v>77.0</v>
      </c>
      <c r="K960" s="4" t="s">
        <v>5798</v>
      </c>
      <c r="L960" s="4">
        <v>62.0</v>
      </c>
      <c r="M960" s="5" t="s">
        <v>5799</v>
      </c>
      <c r="N960" s="4" t="s">
        <v>5800</v>
      </c>
      <c r="O960" s="4" t="s">
        <v>26</v>
      </c>
      <c r="P960" s="4" t="s">
        <v>5801</v>
      </c>
      <c r="Q960" s="6" t="s">
        <v>28</v>
      </c>
      <c r="R960" s="6"/>
      <c r="S960" s="3"/>
      <c r="T960" s="3"/>
      <c r="U960" s="3"/>
      <c r="V960" s="3"/>
      <c r="W960" s="3"/>
      <c r="X960" s="3"/>
      <c r="Y960" s="3"/>
    </row>
    <row r="961">
      <c r="A961" s="4" t="s">
        <v>5802</v>
      </c>
      <c r="B961" s="4" t="s">
        <v>5803</v>
      </c>
      <c r="C961" s="4">
        <v>2015.0</v>
      </c>
      <c r="D961" s="4" t="s">
        <v>47</v>
      </c>
      <c r="E961" s="4" t="s">
        <v>32</v>
      </c>
      <c r="F961" s="4" t="s">
        <v>22</v>
      </c>
      <c r="G961" s="4">
        <v>26.0</v>
      </c>
      <c r="H961" s="4">
        <v>4.0</v>
      </c>
      <c r="I961" s="4">
        <v>656.0</v>
      </c>
      <c r="J961" s="4">
        <v>674.0</v>
      </c>
      <c r="K961" s="4" t="s">
        <v>5804</v>
      </c>
      <c r="L961" s="4">
        <v>48.0</v>
      </c>
      <c r="M961" s="5" t="s">
        <v>5805</v>
      </c>
      <c r="N961" s="4" t="s">
        <v>5806</v>
      </c>
      <c r="O961" s="4" t="s">
        <v>26</v>
      </c>
      <c r="P961" s="4" t="s">
        <v>5807</v>
      </c>
      <c r="Q961" s="6" t="s">
        <v>101</v>
      </c>
      <c r="R961" s="6"/>
      <c r="S961" s="3"/>
      <c r="T961" s="3"/>
      <c r="U961" s="3"/>
      <c r="V961" s="3"/>
      <c r="W961" s="3"/>
      <c r="X961" s="3"/>
      <c r="Y961" s="3"/>
    </row>
    <row r="962">
      <c r="A962" s="4" t="s">
        <v>5802</v>
      </c>
      <c r="B962" s="4" t="s">
        <v>5808</v>
      </c>
      <c r="C962" s="4">
        <v>2016.0</v>
      </c>
      <c r="D962" s="4" t="s">
        <v>137</v>
      </c>
      <c r="E962" s="4" t="s">
        <v>32</v>
      </c>
      <c r="F962" s="4">
        <v>4.0</v>
      </c>
      <c r="G962" s="4">
        <v>33.0</v>
      </c>
      <c r="H962" s="4">
        <v>1.0</v>
      </c>
      <c r="I962" s="4">
        <v>101.0</v>
      </c>
      <c r="J962" s="4">
        <v>138.0</v>
      </c>
      <c r="K962" s="4" t="s">
        <v>5809</v>
      </c>
      <c r="L962" s="4">
        <v>13.0</v>
      </c>
      <c r="M962" s="5" t="s">
        <v>5810</v>
      </c>
      <c r="N962" s="4" t="s">
        <v>5811</v>
      </c>
      <c r="O962" s="4" t="s">
        <v>26</v>
      </c>
      <c r="P962" s="4" t="s">
        <v>5812</v>
      </c>
      <c r="Q962" s="6" t="s">
        <v>101</v>
      </c>
      <c r="R962" s="6"/>
      <c r="S962" s="3"/>
      <c r="T962" s="3"/>
      <c r="U962" s="3"/>
      <c r="V962" s="3"/>
      <c r="W962" s="3"/>
      <c r="X962" s="3"/>
      <c r="Y962" s="3"/>
    </row>
    <row r="963">
      <c r="A963" s="4" t="s">
        <v>5813</v>
      </c>
      <c r="B963" s="4" t="s">
        <v>5814</v>
      </c>
      <c r="C963" s="4">
        <v>2002.0</v>
      </c>
      <c r="D963" s="4" t="s">
        <v>47</v>
      </c>
      <c r="E963" s="4" t="s">
        <v>32</v>
      </c>
      <c r="F963" s="4" t="s">
        <v>22</v>
      </c>
      <c r="G963" s="4">
        <v>13.0</v>
      </c>
      <c r="H963" s="4">
        <v>2.0</v>
      </c>
      <c r="I963" s="4">
        <v>187.0</v>
      </c>
      <c r="J963" s="4">
        <v>204.0</v>
      </c>
      <c r="K963" s="4" t="s">
        <v>5815</v>
      </c>
      <c r="L963" s="4">
        <v>406.0</v>
      </c>
      <c r="M963" s="5" t="s">
        <v>5816</v>
      </c>
      <c r="N963" s="4" t="s">
        <v>5817</v>
      </c>
      <c r="O963" s="4" t="s">
        <v>26</v>
      </c>
      <c r="P963" s="4" t="s">
        <v>5818</v>
      </c>
      <c r="Q963" s="6" t="s">
        <v>28</v>
      </c>
      <c r="R963" s="6"/>
      <c r="S963" s="3"/>
      <c r="T963" s="3"/>
      <c r="U963" s="3"/>
      <c r="V963" s="3"/>
      <c r="W963" s="3"/>
      <c r="X963" s="3"/>
      <c r="Y963" s="3"/>
    </row>
    <row r="964">
      <c r="A964" s="4" t="s">
        <v>5819</v>
      </c>
      <c r="B964" s="4" t="s">
        <v>5820</v>
      </c>
      <c r="C964" s="4">
        <v>2021.0</v>
      </c>
      <c r="D964" s="4" t="s">
        <v>317</v>
      </c>
      <c r="E964" s="4" t="s">
        <v>318</v>
      </c>
      <c r="F964" s="4">
        <v>4.0</v>
      </c>
      <c r="G964" s="4">
        <v>56.0</v>
      </c>
      <c r="H964" s="4">
        <v>4.0</v>
      </c>
      <c r="I964" s="9"/>
      <c r="J964" s="9"/>
      <c r="K964" s="4" t="s">
        <v>5821</v>
      </c>
      <c r="L964" s="4">
        <v>9.0</v>
      </c>
      <c r="M964" s="5" t="s">
        <v>5822</v>
      </c>
      <c r="N964" s="4" t="s">
        <v>5823</v>
      </c>
      <c r="O964" s="4" t="s">
        <v>26</v>
      </c>
      <c r="P964" s="4" t="s">
        <v>5824</v>
      </c>
      <c r="Q964" s="6" t="s">
        <v>28</v>
      </c>
      <c r="R964" s="6"/>
      <c r="S964" s="3"/>
      <c r="T964" s="3"/>
      <c r="U964" s="3"/>
      <c r="V964" s="3"/>
      <c r="W964" s="3"/>
      <c r="X964" s="3"/>
      <c r="Y964" s="3"/>
    </row>
    <row r="965">
      <c r="A965" s="4" t="s">
        <v>5825</v>
      </c>
      <c r="B965" s="4" t="s">
        <v>5826</v>
      </c>
      <c r="C965" s="4">
        <v>2022.0</v>
      </c>
      <c r="D965" s="4" t="s">
        <v>701</v>
      </c>
      <c r="E965" s="4" t="s">
        <v>32</v>
      </c>
      <c r="F965" s="4">
        <v>4.0</v>
      </c>
      <c r="G965" s="4">
        <v>32.0</v>
      </c>
      <c r="H965" s="4">
        <v>6.0</v>
      </c>
      <c r="I965" s="4">
        <v>1177.0</v>
      </c>
      <c r="J965" s="4">
        <v>1202.0</v>
      </c>
      <c r="K965" s="4" t="s">
        <v>5827</v>
      </c>
      <c r="L965" s="4">
        <v>2.0</v>
      </c>
      <c r="M965" s="5" t="s">
        <v>5828</v>
      </c>
      <c r="N965" s="4" t="s">
        <v>5829</v>
      </c>
      <c r="O965" s="4" t="s">
        <v>26</v>
      </c>
      <c r="P965" s="4" t="s">
        <v>5830</v>
      </c>
      <c r="Q965" s="6" t="s">
        <v>101</v>
      </c>
      <c r="R965" s="6"/>
      <c r="S965" s="3"/>
      <c r="T965" s="3"/>
      <c r="U965" s="3"/>
      <c r="V965" s="3"/>
      <c r="W965" s="3"/>
      <c r="X965" s="3"/>
      <c r="Y965" s="3"/>
    </row>
    <row r="966">
      <c r="A966" s="4" t="s">
        <v>5831</v>
      </c>
      <c r="B966" s="4" t="s">
        <v>5832</v>
      </c>
      <c r="C966" s="4">
        <v>2015.0</v>
      </c>
      <c r="D966" s="4" t="s">
        <v>2087</v>
      </c>
      <c r="E966" s="4" t="s">
        <v>266</v>
      </c>
      <c r="F966" s="4">
        <v>4.0</v>
      </c>
      <c r="G966" s="4">
        <v>30.0</v>
      </c>
      <c r="H966" s="4">
        <v>2.0</v>
      </c>
      <c r="I966" s="4">
        <v>292.0</v>
      </c>
      <c r="J966" s="4">
        <v>306.0</v>
      </c>
      <c r="K966" s="4" t="s">
        <v>5833</v>
      </c>
      <c r="L966" s="4">
        <v>23.0</v>
      </c>
      <c r="M966" s="5" t="s">
        <v>5834</v>
      </c>
      <c r="N966" s="4" t="s">
        <v>5835</v>
      </c>
      <c r="O966" s="4" t="s">
        <v>26</v>
      </c>
      <c r="P966" s="4" t="s">
        <v>5836</v>
      </c>
      <c r="Q966" s="6" t="s">
        <v>28</v>
      </c>
      <c r="R966" s="3"/>
      <c r="S966" s="3"/>
      <c r="T966" s="3"/>
      <c r="U966" s="3"/>
      <c r="V966" s="3"/>
      <c r="W966" s="3"/>
      <c r="X966" s="3"/>
      <c r="Y966" s="3"/>
    </row>
    <row r="967">
      <c r="A967" s="4" t="s">
        <v>5837</v>
      </c>
      <c r="B967" s="4" t="s">
        <v>5838</v>
      </c>
      <c r="C967" s="4">
        <v>2022.0</v>
      </c>
      <c r="D967" s="4" t="s">
        <v>71</v>
      </c>
      <c r="E967" s="4" t="s">
        <v>32</v>
      </c>
      <c r="F967" s="4">
        <v>4.0</v>
      </c>
      <c r="G967" s="4">
        <v>31.0</v>
      </c>
      <c r="H967" s="4">
        <v>2.0</v>
      </c>
      <c r="I967" s="4">
        <v>166.0</v>
      </c>
      <c r="J967" s="4">
        <v>187.0</v>
      </c>
      <c r="K967" s="4" t="s">
        <v>5839</v>
      </c>
      <c r="L967" s="4">
        <v>5.0</v>
      </c>
      <c r="M967" s="5" t="s">
        <v>5840</v>
      </c>
      <c r="N967" s="4" t="s">
        <v>5841</v>
      </c>
      <c r="O967" s="4" t="s">
        <v>26</v>
      </c>
      <c r="P967" s="4" t="s">
        <v>5842</v>
      </c>
      <c r="Q967" s="6" t="s">
        <v>101</v>
      </c>
      <c r="R967" s="6"/>
      <c r="S967" s="3"/>
      <c r="T967" s="3"/>
      <c r="U967" s="3"/>
      <c r="V967" s="3"/>
      <c r="W967" s="3"/>
      <c r="X967" s="3"/>
      <c r="Y967" s="3"/>
    </row>
    <row r="968">
      <c r="A968" s="4" t="s">
        <v>5843</v>
      </c>
      <c r="B968" s="4" t="s">
        <v>5844</v>
      </c>
      <c r="C968" s="4">
        <v>2017.0</v>
      </c>
      <c r="D968" s="4" t="s">
        <v>31</v>
      </c>
      <c r="E968" s="4" t="s">
        <v>32</v>
      </c>
      <c r="F968" s="4" t="s">
        <v>22</v>
      </c>
      <c r="G968" s="4">
        <v>41.0</v>
      </c>
      <c r="H968" s="4">
        <v>1.0</v>
      </c>
      <c r="I968" s="4">
        <v>287.0</v>
      </c>
      <c r="J968" s="4">
        <v>300.0</v>
      </c>
      <c r="K968" s="4" t="s">
        <v>5845</v>
      </c>
      <c r="L968" s="4">
        <v>206.0</v>
      </c>
      <c r="M968" s="5" t="s">
        <v>5846</v>
      </c>
      <c r="N968" s="4" t="s">
        <v>5847</v>
      </c>
      <c r="O968" s="4" t="s">
        <v>26</v>
      </c>
      <c r="P968" s="4" t="s">
        <v>5848</v>
      </c>
      <c r="Q968" s="6" t="s">
        <v>28</v>
      </c>
      <c r="R968" s="6"/>
      <c r="S968" s="3"/>
      <c r="T968" s="3"/>
      <c r="U968" s="3"/>
      <c r="V968" s="3"/>
      <c r="W968" s="3"/>
      <c r="X968" s="3"/>
      <c r="Y968" s="3"/>
    </row>
    <row r="969">
      <c r="A969" s="4" t="s">
        <v>5849</v>
      </c>
      <c r="B969" s="4" t="s">
        <v>5850</v>
      </c>
      <c r="C969" s="4">
        <v>2018.0</v>
      </c>
      <c r="D969" s="4" t="s">
        <v>310</v>
      </c>
      <c r="E969" s="4" t="s">
        <v>32</v>
      </c>
      <c r="F969" s="4" t="s">
        <v>22</v>
      </c>
      <c r="G969" s="4">
        <v>19.0</v>
      </c>
      <c r="H969" s="4">
        <v>4.0</v>
      </c>
      <c r="I969" s="4">
        <v>333.0</v>
      </c>
      <c r="J969" s="4">
        <v>357.0</v>
      </c>
      <c r="K969" s="4" t="s">
        <v>5851</v>
      </c>
      <c r="L969" s="4">
        <v>2.0</v>
      </c>
      <c r="M969" s="5" t="s">
        <v>5852</v>
      </c>
      <c r="N969" s="4" t="s">
        <v>5853</v>
      </c>
      <c r="O969" s="4" t="s">
        <v>26</v>
      </c>
      <c r="P969" s="4" t="s">
        <v>5854</v>
      </c>
      <c r="Q969" s="6" t="s">
        <v>28</v>
      </c>
      <c r="R969" s="6"/>
      <c r="S969" s="3"/>
      <c r="T969" s="3"/>
      <c r="U969" s="3"/>
      <c r="V969" s="3"/>
      <c r="W969" s="3"/>
      <c r="X969" s="3"/>
      <c r="Y969" s="3"/>
    </row>
    <row r="970">
      <c r="A970" s="4" t="s">
        <v>5855</v>
      </c>
      <c r="B970" s="4" t="s">
        <v>5856</v>
      </c>
      <c r="C970" s="4">
        <v>2021.0</v>
      </c>
      <c r="D970" s="4" t="s">
        <v>310</v>
      </c>
      <c r="E970" s="4" t="s">
        <v>32</v>
      </c>
      <c r="F970" s="4" t="s">
        <v>22</v>
      </c>
      <c r="G970" s="4">
        <v>22.0</v>
      </c>
      <c r="H970" s="4">
        <v>3.0</v>
      </c>
      <c r="I970" s="4">
        <v>797.0</v>
      </c>
      <c r="J970" s="4">
        <v>826.0</v>
      </c>
      <c r="K970" s="4" t="s">
        <v>5857</v>
      </c>
      <c r="L970" s="4">
        <v>0.0</v>
      </c>
      <c r="M970" s="5" t="s">
        <v>5858</v>
      </c>
      <c r="N970" s="4" t="s">
        <v>5859</v>
      </c>
      <c r="O970" s="4" t="s">
        <v>26</v>
      </c>
      <c r="P970" s="4" t="s">
        <v>5860</v>
      </c>
      <c r="Q970" s="6" t="s">
        <v>28</v>
      </c>
      <c r="R970" s="6"/>
      <c r="S970" s="3"/>
      <c r="T970" s="3"/>
      <c r="U970" s="3"/>
      <c r="V970" s="3"/>
      <c r="W970" s="3"/>
      <c r="X970" s="3"/>
      <c r="Y970" s="3"/>
    </row>
    <row r="971">
      <c r="A971" s="4" t="s">
        <v>5861</v>
      </c>
      <c r="B971" s="4" t="s">
        <v>5862</v>
      </c>
      <c r="C971" s="4">
        <v>2017.0</v>
      </c>
      <c r="D971" s="4" t="s">
        <v>78</v>
      </c>
      <c r="E971" s="4" t="s">
        <v>79</v>
      </c>
      <c r="F971" s="4">
        <v>4.0</v>
      </c>
      <c r="G971" s="4">
        <v>34.0</v>
      </c>
      <c r="H971" s="4">
        <v>5.0</v>
      </c>
      <c r="I971" s="4">
        <v>617.0</v>
      </c>
      <c r="J971" s="4">
        <v>639.0</v>
      </c>
      <c r="K971" s="4" t="s">
        <v>5863</v>
      </c>
      <c r="L971" s="4">
        <v>46.0</v>
      </c>
      <c r="M971" s="5" t="s">
        <v>5864</v>
      </c>
      <c r="N971" s="4" t="s">
        <v>5865</v>
      </c>
      <c r="O971" s="4" t="s">
        <v>26</v>
      </c>
      <c r="P971" s="4" t="s">
        <v>5866</v>
      </c>
      <c r="Q971" s="6" t="s">
        <v>101</v>
      </c>
      <c r="R971" s="6"/>
      <c r="S971" s="3"/>
      <c r="T971" s="3"/>
      <c r="U971" s="3"/>
      <c r="V971" s="3"/>
      <c r="W971" s="3"/>
      <c r="X971" s="3"/>
      <c r="Y971" s="3"/>
    </row>
    <row r="972">
      <c r="A972" s="4" t="s">
        <v>5867</v>
      </c>
      <c r="B972" s="4" t="s">
        <v>5868</v>
      </c>
      <c r="C972" s="4">
        <v>2014.0</v>
      </c>
      <c r="D972" s="4" t="s">
        <v>71</v>
      </c>
      <c r="E972" s="4" t="s">
        <v>32</v>
      </c>
      <c r="F972" s="4">
        <v>4.0</v>
      </c>
      <c r="G972" s="4">
        <v>23.0</v>
      </c>
      <c r="H972" s="4">
        <v>2.0</v>
      </c>
      <c r="I972" s="4">
        <v>223.0</v>
      </c>
      <c r="J972" s="4">
        <v>239.0</v>
      </c>
      <c r="K972" s="4" t="s">
        <v>5869</v>
      </c>
      <c r="L972" s="4">
        <v>67.0</v>
      </c>
      <c r="M972" s="5" t="s">
        <v>5870</v>
      </c>
      <c r="N972" s="4" t="s">
        <v>5871</v>
      </c>
      <c r="O972" s="4" t="s">
        <v>26</v>
      </c>
      <c r="P972" s="4" t="s">
        <v>5872</v>
      </c>
      <c r="Q972" s="6" t="s">
        <v>101</v>
      </c>
      <c r="R972" s="6"/>
      <c r="S972" s="3"/>
      <c r="T972" s="3"/>
      <c r="U972" s="3"/>
      <c r="V972" s="3"/>
      <c r="W972" s="3"/>
      <c r="X972" s="3"/>
      <c r="Y972" s="3"/>
    </row>
    <row r="973">
      <c r="A973" s="4" t="s">
        <v>5873</v>
      </c>
      <c r="B973" s="4" t="s">
        <v>5874</v>
      </c>
      <c r="C973" s="4">
        <v>2018.0</v>
      </c>
      <c r="D973" s="4" t="s">
        <v>87</v>
      </c>
      <c r="E973" s="4" t="s">
        <v>88</v>
      </c>
      <c r="F973" s="4">
        <v>4.0</v>
      </c>
      <c r="G973" s="4">
        <v>38.0</v>
      </c>
      <c r="H973" s="4">
        <v>6.0</v>
      </c>
      <c r="I973" s="4">
        <v>1433.0</v>
      </c>
      <c r="J973" s="4">
        <v>1466.0</v>
      </c>
      <c r="K973" s="4" t="s">
        <v>5875</v>
      </c>
      <c r="L973" s="4">
        <v>64.0</v>
      </c>
      <c r="M973" s="5" t="s">
        <v>5876</v>
      </c>
      <c r="N973" s="4" t="s">
        <v>5877</v>
      </c>
      <c r="O973" s="4" t="s">
        <v>26</v>
      </c>
      <c r="P973" s="4" t="s">
        <v>5878</v>
      </c>
      <c r="Q973" s="6" t="s">
        <v>28</v>
      </c>
      <c r="R973" s="6"/>
      <c r="S973" s="3"/>
      <c r="T973" s="3"/>
      <c r="U973" s="3"/>
      <c r="V973" s="3"/>
      <c r="W973" s="3"/>
      <c r="X973" s="3"/>
      <c r="Y973" s="3"/>
    </row>
    <row r="974">
      <c r="A974" s="4" t="s">
        <v>5879</v>
      </c>
      <c r="B974" s="4" t="s">
        <v>5880</v>
      </c>
      <c r="C974" s="4">
        <v>2018.0</v>
      </c>
      <c r="D974" s="4" t="s">
        <v>273</v>
      </c>
      <c r="E974" s="4" t="s">
        <v>88</v>
      </c>
      <c r="F974" s="4" t="s">
        <v>22</v>
      </c>
      <c r="G974" s="4">
        <v>62.0</v>
      </c>
      <c r="H974" s="9"/>
      <c r="I974" s="4">
        <v>16.0</v>
      </c>
      <c r="J974" s="4">
        <v>43.0</v>
      </c>
      <c r="K974" s="4" t="s">
        <v>5881</v>
      </c>
      <c r="L974" s="4">
        <v>21.0</v>
      </c>
      <c r="M974" s="5" t="s">
        <v>5882</v>
      </c>
      <c r="N974" s="4" t="s">
        <v>5883</v>
      </c>
      <c r="O974" s="4" t="s">
        <v>26</v>
      </c>
      <c r="P974" s="4" t="s">
        <v>5884</v>
      </c>
      <c r="Q974" s="6" t="s">
        <v>28</v>
      </c>
      <c r="R974" s="6"/>
      <c r="S974" s="3"/>
      <c r="T974" s="3"/>
      <c r="U974" s="3"/>
      <c r="V974" s="3"/>
      <c r="W974" s="3"/>
      <c r="X974" s="3"/>
      <c r="Y974" s="3"/>
    </row>
    <row r="975">
      <c r="A975" s="4" t="s">
        <v>5885</v>
      </c>
      <c r="B975" s="4" t="s">
        <v>5886</v>
      </c>
      <c r="C975" s="4">
        <v>1997.0</v>
      </c>
      <c r="D975" s="4" t="s">
        <v>71</v>
      </c>
      <c r="E975" s="4" t="s">
        <v>32</v>
      </c>
      <c r="F975" s="4">
        <v>4.0</v>
      </c>
      <c r="G975" s="4">
        <v>6.0</v>
      </c>
      <c r="H975" s="4">
        <v>4.0</v>
      </c>
      <c r="I975" s="4">
        <v>218.0</v>
      </c>
      <c r="J975" s="4">
        <v>231.0</v>
      </c>
      <c r="K975" s="4" t="s">
        <v>5887</v>
      </c>
      <c r="L975" s="4">
        <v>4.0</v>
      </c>
      <c r="M975" s="5" t="s">
        <v>5888</v>
      </c>
      <c r="N975" s="4" t="s">
        <v>5889</v>
      </c>
      <c r="O975" s="4" t="s">
        <v>26</v>
      </c>
      <c r="P975" s="4" t="s">
        <v>5890</v>
      </c>
      <c r="Q975" s="6" t="s">
        <v>28</v>
      </c>
      <c r="R975" s="6"/>
      <c r="S975" s="3"/>
      <c r="T975" s="3"/>
      <c r="U975" s="3"/>
      <c r="V975" s="3"/>
      <c r="W975" s="3"/>
      <c r="X975" s="3"/>
      <c r="Y975" s="3"/>
    </row>
    <row r="976">
      <c r="A976" s="4" t="s">
        <v>5891</v>
      </c>
      <c r="B976" s="4" t="s">
        <v>5892</v>
      </c>
      <c r="C976" s="4">
        <v>2017.0</v>
      </c>
      <c r="D976" s="4" t="s">
        <v>232</v>
      </c>
      <c r="E976" s="4" t="s">
        <v>88</v>
      </c>
      <c r="F976" s="4">
        <v>4.0</v>
      </c>
      <c r="G976" s="4">
        <v>26.0</v>
      </c>
      <c r="H976" s="4">
        <v>8.0</v>
      </c>
      <c r="I976" s="4">
        <v>1444.0</v>
      </c>
      <c r="J976" s="4">
        <v>1462.0</v>
      </c>
      <c r="K976" s="4" t="s">
        <v>5893</v>
      </c>
      <c r="L976" s="4">
        <v>6.0</v>
      </c>
      <c r="M976" s="5" t="s">
        <v>5894</v>
      </c>
      <c r="N976" s="4" t="s">
        <v>5895</v>
      </c>
      <c r="O976" s="4" t="s">
        <v>26</v>
      </c>
      <c r="P976" s="4" t="s">
        <v>5896</v>
      </c>
      <c r="Q976" s="6" t="s">
        <v>28</v>
      </c>
      <c r="R976" s="3"/>
      <c r="S976" s="3"/>
      <c r="T976" s="3"/>
      <c r="U976" s="3"/>
      <c r="V976" s="3"/>
      <c r="W976" s="3"/>
      <c r="X976" s="3"/>
      <c r="Y976" s="3"/>
    </row>
    <row r="977">
      <c r="A977" s="4" t="s">
        <v>5897</v>
      </c>
      <c r="B977" s="4" t="s">
        <v>5898</v>
      </c>
      <c r="C977" s="4">
        <v>2022.0</v>
      </c>
      <c r="D977" s="4" t="s">
        <v>71</v>
      </c>
      <c r="E977" s="4" t="s">
        <v>32</v>
      </c>
      <c r="F977" s="4">
        <v>4.0</v>
      </c>
      <c r="G977" s="4">
        <v>31.0</v>
      </c>
      <c r="H977" s="4">
        <v>6.0</v>
      </c>
      <c r="I977" s="4">
        <v>662.0</v>
      </c>
      <c r="J977" s="4">
        <v>680.0</v>
      </c>
      <c r="K977" s="4" t="s">
        <v>5899</v>
      </c>
      <c r="L977" s="4">
        <v>1.0</v>
      </c>
      <c r="M977" s="5" t="s">
        <v>5900</v>
      </c>
      <c r="N977" s="4" t="s">
        <v>5901</v>
      </c>
      <c r="O977" s="4" t="s">
        <v>26</v>
      </c>
      <c r="P977" s="4" t="s">
        <v>5902</v>
      </c>
      <c r="Q977" s="6" t="s">
        <v>101</v>
      </c>
      <c r="R977" s="6"/>
      <c r="S977" s="3"/>
      <c r="T977" s="3"/>
      <c r="U977" s="3"/>
      <c r="V977" s="3"/>
      <c r="W977" s="3"/>
      <c r="X977" s="3"/>
      <c r="Y977" s="3"/>
    </row>
    <row r="978">
      <c r="A978" s="4" t="s">
        <v>5903</v>
      </c>
      <c r="B978" s="4" t="s">
        <v>5904</v>
      </c>
      <c r="C978" s="4">
        <v>2005.0</v>
      </c>
      <c r="D978" s="4" t="s">
        <v>63</v>
      </c>
      <c r="E978" s="4" t="s">
        <v>64</v>
      </c>
      <c r="F978" s="4" t="s">
        <v>22</v>
      </c>
      <c r="G978" s="4">
        <v>51.0</v>
      </c>
      <c r="H978" s="4">
        <v>6.0</v>
      </c>
      <c r="I978" s="4">
        <v>851.0</v>
      </c>
      <c r="J978" s="4">
        <v>868.0</v>
      </c>
      <c r="K978" s="4" t="s">
        <v>5905</v>
      </c>
      <c r="L978" s="4">
        <v>189.0</v>
      </c>
      <c r="M978" s="5" t="s">
        <v>5906</v>
      </c>
      <c r="N978" s="4" t="s">
        <v>5907</v>
      </c>
      <c r="O978" s="4" t="s">
        <v>26</v>
      </c>
      <c r="P978" s="4" t="s">
        <v>5908</v>
      </c>
      <c r="Q978" s="6" t="s">
        <v>28</v>
      </c>
      <c r="R978" s="6"/>
      <c r="S978" s="3"/>
      <c r="T978" s="3"/>
      <c r="U978" s="3"/>
      <c r="V978" s="3"/>
      <c r="W978" s="3"/>
      <c r="X978" s="3"/>
      <c r="Y978" s="3"/>
    </row>
    <row r="979">
      <c r="A979" s="4" t="s">
        <v>5909</v>
      </c>
      <c r="B979" s="4" t="s">
        <v>5910</v>
      </c>
      <c r="C979" s="4">
        <v>2011.0</v>
      </c>
      <c r="D979" s="4" t="s">
        <v>71</v>
      </c>
      <c r="E979" s="4" t="s">
        <v>32</v>
      </c>
      <c r="F979" s="4">
        <v>4.0</v>
      </c>
      <c r="G979" s="4">
        <v>20.0</v>
      </c>
      <c r="H979" s="4">
        <v>3.0</v>
      </c>
      <c r="I979" s="4">
        <v>255.0</v>
      </c>
      <c r="J979" s="4">
        <v>266.0</v>
      </c>
      <c r="K979" s="4" t="s">
        <v>5911</v>
      </c>
      <c r="L979" s="4">
        <v>49.0</v>
      </c>
      <c r="M979" s="5" t="s">
        <v>5912</v>
      </c>
      <c r="N979" s="4" t="s">
        <v>5913</v>
      </c>
      <c r="O979" s="4" t="s">
        <v>26</v>
      </c>
      <c r="P979" s="4" t="s">
        <v>5914</v>
      </c>
      <c r="Q979" s="6" t="s">
        <v>28</v>
      </c>
      <c r="R979" s="6"/>
      <c r="S979" s="3"/>
      <c r="T979" s="3"/>
      <c r="U979" s="3"/>
      <c r="V979" s="3"/>
      <c r="W979" s="3"/>
      <c r="X979" s="3"/>
      <c r="Y979" s="3"/>
    </row>
    <row r="980">
      <c r="A980" s="4" t="s">
        <v>5915</v>
      </c>
      <c r="B980" s="4" t="s">
        <v>5916</v>
      </c>
      <c r="C980" s="4">
        <v>2010.0</v>
      </c>
      <c r="D980" s="4" t="s">
        <v>63</v>
      </c>
      <c r="E980" s="4" t="s">
        <v>64</v>
      </c>
      <c r="F980" s="4" t="s">
        <v>22</v>
      </c>
      <c r="G980" s="4">
        <v>56.0</v>
      </c>
      <c r="H980" s="4">
        <v>10.0</v>
      </c>
      <c r="I980" s="4">
        <v>1718.0</v>
      </c>
      <c r="J980" s="4">
        <v>1738.0</v>
      </c>
      <c r="K980" s="4" t="s">
        <v>5917</v>
      </c>
      <c r="L980" s="4">
        <v>95.0</v>
      </c>
      <c r="M980" s="5" t="s">
        <v>5918</v>
      </c>
      <c r="N980" s="4" t="s">
        <v>5919</v>
      </c>
      <c r="O980" s="4" t="s">
        <v>26</v>
      </c>
      <c r="P980" s="4" t="s">
        <v>5920</v>
      </c>
      <c r="Q980" s="6" t="s">
        <v>28</v>
      </c>
      <c r="R980" s="6"/>
      <c r="S980" s="3"/>
      <c r="T980" s="3"/>
      <c r="U980" s="3"/>
      <c r="V980" s="3"/>
      <c r="W980" s="3"/>
      <c r="X980" s="3"/>
      <c r="Y980" s="3"/>
    </row>
    <row r="981">
      <c r="A981" s="4" t="s">
        <v>5921</v>
      </c>
      <c r="B981" s="4" t="s">
        <v>5922</v>
      </c>
      <c r="C981" s="4">
        <v>2001.0</v>
      </c>
      <c r="D981" s="4" t="s">
        <v>337</v>
      </c>
      <c r="E981" s="4" t="s">
        <v>32</v>
      </c>
      <c r="F981" s="4">
        <v>4.0</v>
      </c>
      <c r="G981" s="4">
        <v>16.0</v>
      </c>
      <c r="H981" s="4">
        <v>1.0</v>
      </c>
      <c r="I981" s="4">
        <v>13.0</v>
      </c>
      <c r="J981" s="4">
        <v>22.0</v>
      </c>
      <c r="K981" s="4" t="s">
        <v>5923</v>
      </c>
      <c r="L981" s="4">
        <v>38.0</v>
      </c>
      <c r="M981" s="5" t="s">
        <v>5924</v>
      </c>
      <c r="N981" s="4" t="s">
        <v>5925</v>
      </c>
      <c r="O981" s="4" t="s">
        <v>26</v>
      </c>
      <c r="P981" s="4" t="s">
        <v>5926</v>
      </c>
      <c r="Q981" s="6" t="s">
        <v>101</v>
      </c>
      <c r="R981" s="6"/>
      <c r="S981" s="3"/>
      <c r="T981" s="3"/>
      <c r="U981" s="3"/>
      <c r="V981" s="3"/>
      <c r="W981" s="3"/>
      <c r="X981" s="3"/>
      <c r="Y981" s="3"/>
    </row>
    <row r="982">
      <c r="A982" s="4" t="s">
        <v>5927</v>
      </c>
      <c r="B982" s="4" t="s">
        <v>5928</v>
      </c>
      <c r="C982" s="4">
        <v>2007.0</v>
      </c>
      <c r="D982" s="4" t="s">
        <v>71</v>
      </c>
      <c r="E982" s="4" t="s">
        <v>32</v>
      </c>
      <c r="F982" s="4">
        <v>4.0</v>
      </c>
      <c r="G982" s="4">
        <v>16.0</v>
      </c>
      <c r="H982" s="4">
        <v>5.0</v>
      </c>
      <c r="I982" s="4">
        <v>584.0</v>
      </c>
      <c r="J982" s="4">
        <v>598.0</v>
      </c>
      <c r="K982" s="4" t="s">
        <v>5929</v>
      </c>
      <c r="L982" s="4">
        <v>0.0</v>
      </c>
      <c r="M982" s="5" t="s">
        <v>5930</v>
      </c>
      <c r="N982" s="4" t="s">
        <v>5931</v>
      </c>
      <c r="O982" s="4" t="s">
        <v>26</v>
      </c>
      <c r="P982" s="4" t="s">
        <v>5932</v>
      </c>
      <c r="Q982" s="6" t="s">
        <v>28</v>
      </c>
      <c r="R982" s="6"/>
      <c r="S982" s="3"/>
      <c r="T982" s="3"/>
      <c r="U982" s="3"/>
      <c r="V982" s="3"/>
      <c r="W982" s="3"/>
      <c r="X982" s="3"/>
      <c r="Y982" s="3"/>
    </row>
    <row r="983">
      <c r="A983" s="4" t="s">
        <v>5933</v>
      </c>
      <c r="B983" s="4" t="s">
        <v>5934</v>
      </c>
      <c r="C983" s="4">
        <v>2008.0</v>
      </c>
      <c r="D983" s="4" t="s">
        <v>1447</v>
      </c>
      <c r="E983" s="4" t="s">
        <v>463</v>
      </c>
      <c r="F983" s="4">
        <v>4.0</v>
      </c>
      <c r="G983" s="4">
        <v>45.0</v>
      </c>
      <c r="H983" s="4">
        <v>4.0</v>
      </c>
      <c r="I983" s="4">
        <v>830.0</v>
      </c>
      <c r="J983" s="4">
        <v>853.0</v>
      </c>
      <c r="K983" s="4" t="s">
        <v>5935</v>
      </c>
      <c r="L983" s="4">
        <v>815.0</v>
      </c>
      <c r="M983" s="5" t="s">
        <v>5936</v>
      </c>
      <c r="N983" s="4" t="s">
        <v>5937</v>
      </c>
      <c r="O983" s="4" t="s">
        <v>26</v>
      </c>
      <c r="P983" s="4" t="s">
        <v>5938</v>
      </c>
      <c r="Q983" s="6" t="s">
        <v>28</v>
      </c>
      <c r="R983" s="6"/>
      <c r="S983" s="3"/>
      <c r="T983" s="3"/>
      <c r="U983" s="3"/>
      <c r="V983" s="3"/>
      <c r="W983" s="3"/>
      <c r="X983" s="3"/>
      <c r="Y983" s="3"/>
    </row>
    <row r="984">
      <c r="A984" s="4" t="s">
        <v>5939</v>
      </c>
      <c r="B984" s="4" t="s">
        <v>5940</v>
      </c>
      <c r="C984" s="4">
        <v>2015.0</v>
      </c>
      <c r="D984" s="4" t="s">
        <v>31</v>
      </c>
      <c r="E984" s="4" t="s">
        <v>32</v>
      </c>
      <c r="F984" s="4" t="s">
        <v>22</v>
      </c>
      <c r="G984" s="4">
        <v>39.0</v>
      </c>
      <c r="H984" s="4">
        <v>2.0</v>
      </c>
      <c r="I984" s="4">
        <v>345.0</v>
      </c>
      <c r="J984" s="4">
        <v>366.0</v>
      </c>
      <c r="K984" s="4" t="s">
        <v>5941</v>
      </c>
      <c r="L984" s="4">
        <v>186.0</v>
      </c>
      <c r="M984" s="5" t="s">
        <v>5942</v>
      </c>
      <c r="N984" s="4" t="s">
        <v>5943</v>
      </c>
      <c r="O984" s="4" t="s">
        <v>26</v>
      </c>
      <c r="P984" s="4" t="s">
        <v>5944</v>
      </c>
      <c r="Q984" s="6" t="s">
        <v>28</v>
      </c>
      <c r="R984" s="6"/>
      <c r="S984" s="3"/>
      <c r="T984" s="3"/>
      <c r="U984" s="3"/>
      <c r="V984" s="3"/>
      <c r="W984" s="3"/>
      <c r="X984" s="3"/>
      <c r="Y984" s="3"/>
    </row>
    <row r="985">
      <c r="A985" s="4" t="s">
        <v>5945</v>
      </c>
      <c r="B985" s="4" t="s">
        <v>5946</v>
      </c>
      <c r="C985" s="4">
        <v>2010.0</v>
      </c>
      <c r="D985" s="4" t="s">
        <v>47</v>
      </c>
      <c r="E985" s="4" t="s">
        <v>32</v>
      </c>
      <c r="F985" s="4" t="s">
        <v>22</v>
      </c>
      <c r="G985" s="4">
        <v>21.0</v>
      </c>
      <c r="H985" s="4">
        <v>3.0</v>
      </c>
      <c r="I985" s="4">
        <v>496.0</v>
      </c>
      <c r="J985" s="4">
        <v>515.0</v>
      </c>
      <c r="K985" s="4" t="s">
        <v>5947</v>
      </c>
      <c r="L985" s="4">
        <v>32.0</v>
      </c>
      <c r="M985" s="5" t="s">
        <v>5948</v>
      </c>
      <c r="N985" s="4" t="s">
        <v>5949</v>
      </c>
      <c r="O985" s="4" t="s">
        <v>26</v>
      </c>
      <c r="P985" s="4" t="s">
        <v>5950</v>
      </c>
      <c r="Q985" s="6" t="s">
        <v>101</v>
      </c>
      <c r="R985" s="6"/>
      <c r="S985" s="3"/>
      <c r="T985" s="3"/>
      <c r="U985" s="3"/>
      <c r="V985" s="3"/>
      <c r="W985" s="3"/>
      <c r="X985" s="3"/>
      <c r="Y985" s="3"/>
    </row>
    <row r="986">
      <c r="A986" s="4" t="s">
        <v>5951</v>
      </c>
      <c r="B986" s="4" t="s">
        <v>5952</v>
      </c>
      <c r="C986" s="4">
        <v>2017.0</v>
      </c>
      <c r="D986" s="4" t="s">
        <v>87</v>
      </c>
      <c r="E986" s="4" t="s">
        <v>88</v>
      </c>
      <c r="F986" s="4">
        <v>4.0</v>
      </c>
      <c r="G986" s="4">
        <v>37.0</v>
      </c>
      <c r="H986" s="4">
        <v>4.0</v>
      </c>
      <c r="I986" s="4">
        <v>510.0</v>
      </c>
      <c r="J986" s="4">
        <v>530.0</v>
      </c>
      <c r="K986" s="4" t="s">
        <v>5953</v>
      </c>
      <c r="L986" s="4">
        <v>148.0</v>
      </c>
      <c r="M986" s="5" t="s">
        <v>5954</v>
      </c>
      <c r="N986" s="4" t="s">
        <v>5955</v>
      </c>
      <c r="O986" s="4" t="s">
        <v>26</v>
      </c>
      <c r="P986" s="4" t="s">
        <v>5956</v>
      </c>
      <c r="Q986" s="6" t="s">
        <v>28</v>
      </c>
      <c r="R986" s="6"/>
      <c r="S986" s="3"/>
      <c r="T986" s="3"/>
      <c r="U986" s="3"/>
      <c r="V986" s="3"/>
      <c r="W986" s="3"/>
      <c r="X986" s="3"/>
      <c r="Y986" s="3"/>
    </row>
    <row r="987">
      <c r="A987" s="4" t="s">
        <v>5957</v>
      </c>
      <c r="B987" s="4" t="s">
        <v>5958</v>
      </c>
      <c r="C987" s="4">
        <v>2013.0</v>
      </c>
      <c r="D987" s="4" t="s">
        <v>137</v>
      </c>
      <c r="E987" s="4" t="s">
        <v>32</v>
      </c>
      <c r="F987" s="4">
        <v>4.0</v>
      </c>
      <c r="G987" s="4">
        <v>30.0</v>
      </c>
      <c r="H987" s="4">
        <v>3.0</v>
      </c>
      <c r="I987" s="4">
        <v>179.0</v>
      </c>
      <c r="J987" s="4">
        <v>212.0</v>
      </c>
      <c r="K987" s="4" t="s">
        <v>5959</v>
      </c>
      <c r="L987" s="4">
        <v>13.0</v>
      </c>
      <c r="M987" s="5" t="s">
        <v>5960</v>
      </c>
      <c r="N987" s="4" t="s">
        <v>5961</v>
      </c>
      <c r="O987" s="4" t="s">
        <v>26</v>
      </c>
      <c r="P987" s="4" t="s">
        <v>5962</v>
      </c>
      <c r="Q987" s="6" t="s">
        <v>28</v>
      </c>
      <c r="R987" s="6"/>
      <c r="S987" s="3"/>
      <c r="T987" s="3"/>
      <c r="U987" s="3"/>
      <c r="V987" s="3"/>
      <c r="W987" s="3"/>
      <c r="X987" s="3"/>
      <c r="Y987" s="3"/>
    </row>
    <row r="988">
      <c r="A988" s="4" t="s">
        <v>5963</v>
      </c>
      <c r="B988" s="4" t="s">
        <v>5964</v>
      </c>
      <c r="C988" s="4">
        <v>2016.0</v>
      </c>
      <c r="D988" s="4" t="s">
        <v>47</v>
      </c>
      <c r="E988" s="4" t="s">
        <v>32</v>
      </c>
      <c r="F988" s="4" t="s">
        <v>22</v>
      </c>
      <c r="G988" s="4">
        <v>27.0</v>
      </c>
      <c r="H988" s="4">
        <v>3.0</v>
      </c>
      <c r="I988" s="4">
        <v>558.0</v>
      </c>
      <c r="J988" s="4">
        <v>579.0</v>
      </c>
      <c r="K988" s="4" t="s">
        <v>5965</v>
      </c>
      <c r="L988" s="4">
        <v>36.0</v>
      </c>
      <c r="M988" s="5" t="s">
        <v>5966</v>
      </c>
      <c r="N988" s="4" t="s">
        <v>5967</v>
      </c>
      <c r="O988" s="4" t="s">
        <v>26</v>
      </c>
      <c r="P988" s="4" t="s">
        <v>5968</v>
      </c>
      <c r="Q988" s="6" t="s">
        <v>28</v>
      </c>
      <c r="R988" s="6"/>
      <c r="S988" s="3"/>
      <c r="T988" s="3"/>
      <c r="U988" s="3"/>
      <c r="V988" s="3"/>
      <c r="W988" s="3"/>
      <c r="X988" s="3"/>
      <c r="Y988" s="3"/>
    </row>
    <row r="989">
      <c r="A989" s="4" t="s">
        <v>5969</v>
      </c>
      <c r="B989" s="4" t="s">
        <v>5970</v>
      </c>
      <c r="C989" s="4">
        <v>2010.0</v>
      </c>
      <c r="D989" s="4" t="s">
        <v>31</v>
      </c>
      <c r="E989" s="4" t="s">
        <v>32</v>
      </c>
      <c r="F989" s="4" t="s">
        <v>22</v>
      </c>
      <c r="G989" s="4">
        <v>34.0</v>
      </c>
      <c r="H989" s="4" t="s">
        <v>1002</v>
      </c>
      <c r="I989" s="4">
        <v>281.0</v>
      </c>
      <c r="J989" s="4">
        <v>303.0</v>
      </c>
      <c r="K989" s="4" t="s">
        <v>5971</v>
      </c>
      <c r="L989" s="4">
        <v>333.0</v>
      </c>
      <c r="M989" s="5" t="s">
        <v>5972</v>
      </c>
      <c r="N989" s="4" t="s">
        <v>5973</v>
      </c>
      <c r="O989" s="4" t="s">
        <v>26</v>
      </c>
      <c r="P989" s="4" t="s">
        <v>5974</v>
      </c>
      <c r="Q989" s="6" t="s">
        <v>28</v>
      </c>
      <c r="R989" s="3"/>
      <c r="S989" s="3"/>
      <c r="T989" s="3"/>
      <c r="U989" s="3"/>
      <c r="V989" s="3"/>
      <c r="W989" s="3"/>
      <c r="X989" s="3"/>
      <c r="Y989" s="3"/>
    </row>
    <row r="990">
      <c r="A990" s="4" t="s">
        <v>5975</v>
      </c>
      <c r="B990" s="4" t="s">
        <v>5976</v>
      </c>
      <c r="C990" s="4">
        <v>2018.0</v>
      </c>
      <c r="D990" s="4" t="s">
        <v>47</v>
      </c>
      <c r="E990" s="4" t="s">
        <v>32</v>
      </c>
      <c r="F990" s="4" t="s">
        <v>22</v>
      </c>
      <c r="G990" s="4">
        <v>29.0</v>
      </c>
      <c r="H990" s="4">
        <v>1.0</v>
      </c>
      <c r="I990" s="4">
        <v>127.0</v>
      </c>
      <c r="J990" s="4">
        <v>148.0</v>
      </c>
      <c r="K990" s="4" t="s">
        <v>5977</v>
      </c>
      <c r="L990" s="4">
        <v>25.0</v>
      </c>
      <c r="M990" s="5" t="s">
        <v>5978</v>
      </c>
      <c r="N990" s="4" t="s">
        <v>5979</v>
      </c>
      <c r="O990" s="4" t="s">
        <v>26</v>
      </c>
      <c r="P990" s="4" t="s">
        <v>5980</v>
      </c>
      <c r="Q990" s="6" t="s">
        <v>28</v>
      </c>
      <c r="R990" s="6"/>
      <c r="S990" s="3"/>
      <c r="T990" s="3"/>
      <c r="U990" s="3"/>
      <c r="V990" s="3"/>
      <c r="W990" s="3"/>
      <c r="X990" s="3"/>
      <c r="Y990" s="3"/>
    </row>
    <row r="991">
      <c r="A991" s="4" t="s">
        <v>5981</v>
      </c>
      <c r="B991" s="4" t="s">
        <v>5982</v>
      </c>
      <c r="C991" s="4">
        <v>2019.0</v>
      </c>
      <c r="D991" s="4" t="s">
        <v>31</v>
      </c>
      <c r="E991" s="4" t="s">
        <v>32</v>
      </c>
      <c r="F991" s="4" t="s">
        <v>22</v>
      </c>
      <c r="G991" s="4">
        <v>43.0</v>
      </c>
      <c r="H991" s="4">
        <v>4.0</v>
      </c>
      <c r="I991" s="4">
        <v>1081.0</v>
      </c>
      <c r="J991" s="4">
        <v>1104.0</v>
      </c>
      <c r="K991" s="4" t="s">
        <v>5983</v>
      </c>
      <c r="L991" s="4">
        <v>17.0</v>
      </c>
      <c r="M991" s="5" t="s">
        <v>5984</v>
      </c>
      <c r="N991" s="4" t="s">
        <v>5985</v>
      </c>
      <c r="O991" s="4" t="s">
        <v>429</v>
      </c>
      <c r="P991" s="4" t="s">
        <v>5986</v>
      </c>
      <c r="Q991" s="6" t="s">
        <v>28</v>
      </c>
      <c r="R991" s="6"/>
      <c r="S991" s="3"/>
      <c r="T991" s="3"/>
      <c r="U991" s="3"/>
      <c r="V991" s="3"/>
      <c r="W991" s="3"/>
      <c r="X991" s="3"/>
      <c r="Y991" s="3"/>
    </row>
    <row r="992">
      <c r="A992" s="4" t="s">
        <v>5987</v>
      </c>
      <c r="B992" s="4" t="s">
        <v>5988</v>
      </c>
      <c r="C992" s="4">
        <v>2017.0</v>
      </c>
      <c r="D992" s="4" t="s">
        <v>31</v>
      </c>
      <c r="E992" s="4" t="s">
        <v>32</v>
      </c>
      <c r="F992" s="4" t="s">
        <v>22</v>
      </c>
      <c r="G992" s="4">
        <v>41.0</v>
      </c>
      <c r="H992" s="4">
        <v>2.0</v>
      </c>
      <c r="I992" s="4">
        <v>525.0</v>
      </c>
      <c r="J992" s="4">
        <v>558.0</v>
      </c>
      <c r="K992" s="4" t="s">
        <v>5989</v>
      </c>
      <c r="L992" s="4">
        <v>29.0</v>
      </c>
      <c r="M992" s="5" t="s">
        <v>5990</v>
      </c>
      <c r="N992" s="4" t="s">
        <v>5991</v>
      </c>
      <c r="O992" s="4" t="s">
        <v>26</v>
      </c>
      <c r="P992" s="4" t="s">
        <v>5992</v>
      </c>
      <c r="Q992" s="6" t="s">
        <v>28</v>
      </c>
      <c r="R992" s="6"/>
      <c r="S992" s="3"/>
      <c r="T992" s="3"/>
      <c r="U992" s="3"/>
      <c r="V992" s="3"/>
      <c r="W992" s="3"/>
      <c r="X992" s="3"/>
      <c r="Y992" s="3"/>
    </row>
    <row r="993">
      <c r="A993" s="4" t="s">
        <v>5993</v>
      </c>
      <c r="B993" s="4" t="s">
        <v>5994</v>
      </c>
      <c r="C993" s="4">
        <v>2021.0</v>
      </c>
      <c r="D993" s="4" t="s">
        <v>1490</v>
      </c>
      <c r="E993" s="4" t="s">
        <v>463</v>
      </c>
      <c r="F993" s="4">
        <v>4.0</v>
      </c>
      <c r="G993" s="4">
        <v>35.0</v>
      </c>
      <c r="H993" s="4">
        <v>4.0</v>
      </c>
      <c r="I993" s="4">
        <v>606.0</v>
      </c>
      <c r="J993" s="4">
        <v>621.0</v>
      </c>
      <c r="K993" s="4" t="s">
        <v>5995</v>
      </c>
      <c r="L993" s="4">
        <v>27.0</v>
      </c>
      <c r="M993" s="5" t="s">
        <v>5996</v>
      </c>
      <c r="N993" s="4" t="s">
        <v>5997</v>
      </c>
      <c r="O993" s="4" t="s">
        <v>26</v>
      </c>
      <c r="P993" s="4" t="s">
        <v>5998</v>
      </c>
      <c r="Q993" s="6" t="s">
        <v>101</v>
      </c>
      <c r="R993" s="6"/>
      <c r="S993" s="3"/>
      <c r="T993" s="3"/>
      <c r="U993" s="3"/>
      <c r="V993" s="3"/>
      <c r="W993" s="3"/>
      <c r="X993" s="3"/>
      <c r="Y993" s="3"/>
    </row>
    <row r="994">
      <c r="A994" s="4" t="s">
        <v>5999</v>
      </c>
      <c r="B994" s="4" t="s">
        <v>6000</v>
      </c>
      <c r="C994" s="4">
        <v>2014.0</v>
      </c>
      <c r="D994" s="4" t="s">
        <v>71</v>
      </c>
      <c r="E994" s="4" t="s">
        <v>32</v>
      </c>
      <c r="F994" s="4">
        <v>4.0</v>
      </c>
      <c r="G994" s="4">
        <v>23.0</v>
      </c>
      <c r="H994" s="4">
        <v>6.0</v>
      </c>
      <c r="I994" s="4">
        <v>629.0</v>
      </c>
      <c r="J994" s="4">
        <v>654.0</v>
      </c>
      <c r="K994" s="4" t="s">
        <v>6001</v>
      </c>
      <c r="L994" s="4">
        <v>17.0</v>
      </c>
      <c r="M994" s="5" t="s">
        <v>6002</v>
      </c>
      <c r="N994" s="4" t="s">
        <v>6003</v>
      </c>
      <c r="O994" s="4" t="s">
        <v>26</v>
      </c>
      <c r="P994" s="4" t="s">
        <v>6004</v>
      </c>
      <c r="Q994" s="6" t="s">
        <v>28</v>
      </c>
      <c r="R994" s="6"/>
      <c r="S994" s="3"/>
      <c r="T994" s="3"/>
      <c r="U994" s="3"/>
      <c r="V994" s="3"/>
      <c r="W994" s="3"/>
      <c r="X994" s="3"/>
      <c r="Y994" s="3"/>
    </row>
    <row r="995">
      <c r="A995" s="4" t="s">
        <v>6005</v>
      </c>
      <c r="B995" s="4" t="s">
        <v>6006</v>
      </c>
      <c r="C995" s="4">
        <v>2010.0</v>
      </c>
      <c r="D995" s="4" t="s">
        <v>337</v>
      </c>
      <c r="E995" s="4" t="s">
        <v>32</v>
      </c>
      <c r="F995" s="4">
        <v>4.0</v>
      </c>
      <c r="G995" s="4">
        <v>25.0</v>
      </c>
      <c r="H995" s="4">
        <v>3.0</v>
      </c>
      <c r="I995" s="4">
        <v>323.0</v>
      </c>
      <c r="J995" s="4">
        <v>332.0</v>
      </c>
      <c r="K995" s="4" t="s">
        <v>6007</v>
      </c>
      <c r="L995" s="4">
        <v>1.0</v>
      </c>
      <c r="M995" s="5" t="s">
        <v>6008</v>
      </c>
      <c r="N995" s="4" t="s">
        <v>6009</v>
      </c>
      <c r="O995" s="4" t="s">
        <v>26</v>
      </c>
      <c r="P995" s="4" t="s">
        <v>6010</v>
      </c>
      <c r="Q995" s="6" t="s">
        <v>101</v>
      </c>
      <c r="R995" s="6"/>
      <c r="S995" s="3"/>
      <c r="T995" s="3"/>
      <c r="U995" s="3"/>
      <c r="V995" s="3"/>
      <c r="W995" s="3"/>
      <c r="X995" s="3"/>
      <c r="Y995" s="3"/>
    </row>
    <row r="996">
      <c r="A996" s="4" t="s">
        <v>6011</v>
      </c>
      <c r="B996" s="4" t="s">
        <v>6012</v>
      </c>
      <c r="C996" s="4">
        <v>2019.0</v>
      </c>
      <c r="D996" s="4" t="s">
        <v>245</v>
      </c>
      <c r="E996" s="4" t="s">
        <v>32</v>
      </c>
      <c r="F996" s="4">
        <v>4.0</v>
      </c>
      <c r="G996" s="4">
        <v>28.0</v>
      </c>
      <c r="H996" s="4">
        <v>2.0</v>
      </c>
      <c r="I996" s="4">
        <v>118.0</v>
      </c>
      <c r="J996" s="4">
        <v>144.0</v>
      </c>
      <c r="K996" s="4" t="s">
        <v>6013</v>
      </c>
      <c r="L996" s="4">
        <v>1083.0</v>
      </c>
      <c r="M996" s="5" t="s">
        <v>6014</v>
      </c>
      <c r="N996" s="4" t="s">
        <v>6015</v>
      </c>
      <c r="O996" s="4" t="s">
        <v>429</v>
      </c>
      <c r="P996" s="4" t="s">
        <v>6016</v>
      </c>
      <c r="Q996" s="6" t="s">
        <v>101</v>
      </c>
      <c r="R996" s="6"/>
      <c r="S996" s="3"/>
      <c r="T996" s="3"/>
      <c r="U996" s="3"/>
      <c r="V996" s="3"/>
      <c r="W996" s="3"/>
      <c r="X996" s="3"/>
      <c r="Y996" s="3"/>
    </row>
    <row r="997">
      <c r="A997" s="4" t="s">
        <v>6017</v>
      </c>
      <c r="B997" s="4" t="s">
        <v>6018</v>
      </c>
      <c r="C997" s="4">
        <v>2012.0</v>
      </c>
      <c r="D997" s="4" t="s">
        <v>39</v>
      </c>
      <c r="E997" s="4" t="s">
        <v>40</v>
      </c>
      <c r="F997" s="4">
        <v>4.0</v>
      </c>
      <c r="G997" s="4">
        <v>51.0</v>
      </c>
      <c r="H997" s="4">
        <v>6.0</v>
      </c>
      <c r="I997" s="4">
        <v>905.0</v>
      </c>
      <c r="J997" s="4">
        <v>934.0</v>
      </c>
      <c r="K997" s="4" t="s">
        <v>6019</v>
      </c>
      <c r="L997" s="4">
        <v>82.0</v>
      </c>
      <c r="M997" s="5" t="s">
        <v>6020</v>
      </c>
      <c r="N997" s="4" t="s">
        <v>6021</v>
      </c>
      <c r="O997" s="4" t="s">
        <v>26</v>
      </c>
      <c r="P997" s="4" t="s">
        <v>6022</v>
      </c>
      <c r="Q997" s="6" t="s">
        <v>28</v>
      </c>
      <c r="R997" s="3"/>
      <c r="S997" s="3"/>
      <c r="T997" s="3"/>
      <c r="U997" s="3"/>
      <c r="V997" s="3"/>
      <c r="W997" s="3"/>
      <c r="X997" s="3"/>
      <c r="Y997" s="3"/>
    </row>
    <row r="998">
      <c r="A998" s="4" t="s">
        <v>6023</v>
      </c>
      <c r="B998" s="4" t="s">
        <v>6024</v>
      </c>
      <c r="C998" s="4">
        <v>2012.0</v>
      </c>
      <c r="D998" s="4" t="s">
        <v>245</v>
      </c>
      <c r="E998" s="4" t="s">
        <v>32</v>
      </c>
      <c r="F998" s="4">
        <v>4.0</v>
      </c>
      <c r="G998" s="4">
        <v>21.0</v>
      </c>
      <c r="H998" s="4">
        <v>2.0</v>
      </c>
      <c r="I998" s="4">
        <v>154.0</v>
      </c>
      <c r="J998" s="4">
        <v>164.0</v>
      </c>
      <c r="K998" s="4" t="s">
        <v>6025</v>
      </c>
      <c r="L998" s="4">
        <v>309.0</v>
      </c>
      <c r="M998" s="5" t="s">
        <v>6026</v>
      </c>
      <c r="N998" s="4" t="s">
        <v>6027</v>
      </c>
      <c r="O998" s="4" t="s">
        <v>26</v>
      </c>
      <c r="P998" s="4" t="s">
        <v>6028</v>
      </c>
      <c r="Q998" s="6" t="s">
        <v>101</v>
      </c>
      <c r="R998" s="6"/>
      <c r="S998" s="3"/>
      <c r="T998" s="3"/>
      <c r="U998" s="3"/>
      <c r="V998" s="3"/>
      <c r="W998" s="3"/>
      <c r="X998" s="3"/>
      <c r="Y998" s="3"/>
    </row>
    <row r="999">
      <c r="A999" s="4" t="s">
        <v>6029</v>
      </c>
      <c r="B999" s="4" t="s">
        <v>6030</v>
      </c>
      <c r="C999" s="4">
        <v>2004.0</v>
      </c>
      <c r="D999" s="4" t="s">
        <v>31</v>
      </c>
      <c r="E999" s="4" t="s">
        <v>32</v>
      </c>
      <c r="F999" s="4" t="s">
        <v>22</v>
      </c>
      <c r="G999" s="4">
        <v>28.0</v>
      </c>
      <c r="H999" s="4">
        <v>1.0</v>
      </c>
      <c r="I999" s="4">
        <v>107.0</v>
      </c>
      <c r="J999" s="4">
        <v>142.0</v>
      </c>
      <c r="K999" s="4" t="s">
        <v>6031</v>
      </c>
      <c r="L999" s="4">
        <v>1997.0</v>
      </c>
      <c r="M999" s="5" t="s">
        <v>6032</v>
      </c>
      <c r="N999" s="4" t="s">
        <v>6033</v>
      </c>
      <c r="O999" s="4" t="s">
        <v>429</v>
      </c>
      <c r="P999" s="4" t="s">
        <v>6034</v>
      </c>
      <c r="Q999" s="6" t="s">
        <v>101</v>
      </c>
      <c r="R999" s="6"/>
      <c r="S999" s="3"/>
      <c r="T999" s="3"/>
      <c r="U999" s="3"/>
      <c r="V999" s="3"/>
      <c r="W999" s="3"/>
      <c r="X999" s="3"/>
      <c r="Y999" s="3"/>
    </row>
    <row r="1000">
      <c r="A1000" s="4" t="s">
        <v>6035</v>
      </c>
      <c r="B1000" s="4" t="s">
        <v>6036</v>
      </c>
      <c r="C1000" s="4">
        <v>2014.0</v>
      </c>
      <c r="D1000" s="4" t="s">
        <v>137</v>
      </c>
      <c r="E1000" s="4" t="s">
        <v>32</v>
      </c>
      <c r="F1000" s="4">
        <v>4.0</v>
      </c>
      <c r="G1000" s="4">
        <v>31.0</v>
      </c>
      <c r="H1000" s="4">
        <v>1.0</v>
      </c>
      <c r="I1000" s="4">
        <v>241.0</v>
      </c>
      <c r="J1000" s="4">
        <v>272.0</v>
      </c>
      <c r="K1000" s="4" t="s">
        <v>6037</v>
      </c>
      <c r="L1000" s="4">
        <v>125.0</v>
      </c>
      <c r="M1000" s="5" t="s">
        <v>6038</v>
      </c>
      <c r="N1000" s="4" t="s">
        <v>6039</v>
      </c>
      <c r="O1000" s="4" t="s">
        <v>26</v>
      </c>
      <c r="P1000" s="4" t="s">
        <v>6040</v>
      </c>
      <c r="Q1000" s="6" t="s">
        <v>101</v>
      </c>
      <c r="R1000" s="6"/>
      <c r="S1000" s="3"/>
      <c r="T1000" s="3"/>
      <c r="U1000" s="3"/>
      <c r="V1000" s="3"/>
      <c r="W1000" s="3"/>
      <c r="X1000" s="3"/>
      <c r="Y1000" s="3"/>
    </row>
    <row r="1001">
      <c r="A1001" s="4" t="s">
        <v>6041</v>
      </c>
      <c r="B1001" s="4" t="s">
        <v>6042</v>
      </c>
      <c r="C1001" s="4">
        <v>2013.0</v>
      </c>
      <c r="D1001" s="4" t="s">
        <v>245</v>
      </c>
      <c r="E1001" s="4" t="s">
        <v>32</v>
      </c>
      <c r="F1001" s="4">
        <v>4.0</v>
      </c>
      <c r="G1001" s="4">
        <v>22.0</v>
      </c>
      <c r="H1001" s="4">
        <v>2.0</v>
      </c>
      <c r="I1001" s="4">
        <v>157.0</v>
      </c>
      <c r="J1001" s="4">
        <v>174.0</v>
      </c>
      <c r="K1001" s="4" t="s">
        <v>6043</v>
      </c>
      <c r="L1001" s="4">
        <v>112.0</v>
      </c>
      <c r="M1001" s="5" t="s">
        <v>6044</v>
      </c>
      <c r="N1001" s="4" t="s">
        <v>6045</v>
      </c>
      <c r="O1001" s="4" t="s">
        <v>26</v>
      </c>
      <c r="P1001" s="4" t="s">
        <v>6046</v>
      </c>
      <c r="Q1001" s="6" t="s">
        <v>28</v>
      </c>
      <c r="R1001" s="6"/>
      <c r="S1001" s="3"/>
      <c r="T1001" s="3"/>
      <c r="U1001" s="3"/>
      <c r="V1001" s="3"/>
      <c r="W1001" s="3"/>
      <c r="X1001" s="3"/>
      <c r="Y1001" s="3"/>
    </row>
    <row r="1002">
      <c r="A1002" s="4" t="s">
        <v>6047</v>
      </c>
      <c r="B1002" s="4" t="s">
        <v>6048</v>
      </c>
      <c r="C1002" s="4">
        <v>2010.0</v>
      </c>
      <c r="D1002" s="4" t="s">
        <v>2696</v>
      </c>
      <c r="E1002" s="4" t="s">
        <v>145</v>
      </c>
      <c r="F1002" s="4" t="s">
        <v>22</v>
      </c>
      <c r="G1002" s="4">
        <v>74.0</v>
      </c>
      <c r="H1002" s="4">
        <v>4.0</v>
      </c>
      <c r="I1002" s="4">
        <v>45.0</v>
      </c>
      <c r="J1002" s="4">
        <v>62.0</v>
      </c>
      <c r="K1002" s="4" t="s">
        <v>6049</v>
      </c>
      <c r="L1002" s="4">
        <v>102.0</v>
      </c>
      <c r="M1002" s="5" t="s">
        <v>6050</v>
      </c>
      <c r="N1002" s="4" t="s">
        <v>6051</v>
      </c>
      <c r="O1002" s="4" t="s">
        <v>26</v>
      </c>
      <c r="P1002" s="4" t="s">
        <v>6052</v>
      </c>
      <c r="Q1002" s="6" t="s">
        <v>101</v>
      </c>
      <c r="R1002" s="7" t="s">
        <v>128</v>
      </c>
      <c r="S1002" s="3"/>
      <c r="T1002" s="3"/>
      <c r="U1002" s="3"/>
      <c r="V1002" s="3"/>
      <c r="W1002" s="3"/>
      <c r="X1002" s="3"/>
      <c r="Y1002" s="3"/>
    </row>
    <row r="1003">
      <c r="A1003" s="4" t="s">
        <v>6053</v>
      </c>
      <c r="B1003" s="4" t="s">
        <v>6054</v>
      </c>
      <c r="C1003" s="4">
        <v>2001.0</v>
      </c>
      <c r="D1003" s="4" t="s">
        <v>2696</v>
      </c>
      <c r="E1003" s="4" t="s">
        <v>145</v>
      </c>
      <c r="F1003" s="4" t="s">
        <v>22</v>
      </c>
      <c r="G1003" s="4">
        <v>65.0</v>
      </c>
      <c r="H1003" s="4">
        <v>3.0</v>
      </c>
      <c r="I1003" s="4">
        <v>17.0</v>
      </c>
      <c r="J1003" s="4">
        <v>33.0</v>
      </c>
      <c r="K1003" s="4" t="s">
        <v>6055</v>
      </c>
      <c r="L1003" s="4">
        <v>262.0</v>
      </c>
      <c r="M1003" s="5" t="s">
        <v>6056</v>
      </c>
      <c r="N1003" s="4" t="s">
        <v>6057</v>
      </c>
      <c r="O1003" s="4" t="s">
        <v>26</v>
      </c>
      <c r="P1003" s="4" t="s">
        <v>6058</v>
      </c>
      <c r="Q1003" s="6" t="s">
        <v>101</v>
      </c>
      <c r="R1003" s="7" t="s">
        <v>128</v>
      </c>
      <c r="S1003" s="3"/>
      <c r="T1003" s="3"/>
      <c r="U1003" s="3"/>
      <c r="V1003" s="3"/>
      <c r="W1003" s="3"/>
      <c r="X1003" s="3"/>
      <c r="Y1003" s="3"/>
    </row>
    <row r="1004">
      <c r="A1004" s="4" t="s">
        <v>6059</v>
      </c>
      <c r="B1004" s="4" t="s">
        <v>6060</v>
      </c>
      <c r="C1004" s="4">
        <v>2016.0</v>
      </c>
      <c r="D1004" s="4" t="s">
        <v>4849</v>
      </c>
      <c r="E1004" s="4" t="s">
        <v>463</v>
      </c>
      <c r="F1004" s="4" t="s">
        <v>22</v>
      </c>
      <c r="G1004" s="4">
        <v>10.0</v>
      </c>
      <c r="H1004" s="4">
        <v>1.0</v>
      </c>
      <c r="I1004" s="4">
        <v>561.0</v>
      </c>
      <c r="J1004" s="4">
        <v>598.0</v>
      </c>
      <c r="K1004" s="4" t="s">
        <v>6061</v>
      </c>
      <c r="L1004" s="4">
        <v>93.0</v>
      </c>
      <c r="M1004" s="5" t="s">
        <v>6062</v>
      </c>
      <c r="N1004" s="4" t="s">
        <v>6063</v>
      </c>
      <c r="O1004" s="4" t="s">
        <v>429</v>
      </c>
      <c r="P1004" s="4" t="s">
        <v>6064</v>
      </c>
      <c r="Q1004" s="6" t="s">
        <v>28</v>
      </c>
      <c r="R1004" s="3"/>
      <c r="S1004" s="3"/>
      <c r="T1004" s="3"/>
      <c r="U1004" s="3"/>
      <c r="V1004" s="3"/>
      <c r="W1004" s="3"/>
      <c r="X1004" s="3"/>
      <c r="Y1004" s="3"/>
    </row>
    <row r="1005">
      <c r="A1005" s="4" t="s">
        <v>6065</v>
      </c>
      <c r="B1005" s="4" t="s">
        <v>6066</v>
      </c>
      <c r="C1005" s="4">
        <v>2012.0</v>
      </c>
      <c r="D1005" s="4" t="s">
        <v>137</v>
      </c>
      <c r="E1005" s="4" t="s">
        <v>32</v>
      </c>
      <c r="F1005" s="4">
        <v>4.0</v>
      </c>
      <c r="G1005" s="4">
        <v>29.0</v>
      </c>
      <c r="H1005" s="4">
        <v>1.0</v>
      </c>
      <c r="I1005" s="4">
        <v>307.0</v>
      </c>
      <c r="J1005" s="4">
        <v>340.0</v>
      </c>
      <c r="K1005" s="4" t="s">
        <v>6067</v>
      </c>
      <c r="L1005" s="4">
        <v>92.0</v>
      </c>
      <c r="M1005" s="5" t="s">
        <v>6068</v>
      </c>
      <c r="N1005" s="4" t="s">
        <v>6069</v>
      </c>
      <c r="O1005" s="4" t="s">
        <v>26</v>
      </c>
      <c r="P1005" s="4" t="s">
        <v>6070</v>
      </c>
      <c r="Q1005" s="6" t="s">
        <v>28</v>
      </c>
      <c r="R1005" s="6"/>
      <c r="S1005" s="3"/>
      <c r="T1005" s="3"/>
      <c r="U1005" s="3"/>
      <c r="V1005" s="3"/>
      <c r="W1005" s="3"/>
      <c r="X1005" s="3"/>
      <c r="Y1005" s="3"/>
    </row>
    <row r="1006">
      <c r="A1006" s="4" t="s">
        <v>6071</v>
      </c>
      <c r="B1006" s="4" t="s">
        <v>6072</v>
      </c>
      <c r="C1006" s="4">
        <v>2014.0</v>
      </c>
      <c r="D1006" s="4" t="s">
        <v>310</v>
      </c>
      <c r="E1006" s="4" t="s">
        <v>32</v>
      </c>
      <c r="F1006" s="4" t="s">
        <v>22</v>
      </c>
      <c r="G1006" s="4">
        <v>15.0</v>
      </c>
      <c r="H1006" s="4">
        <v>3.0</v>
      </c>
      <c r="I1006" s="4">
        <v>111.0</v>
      </c>
      <c r="J1006" s="4">
        <v>146.0</v>
      </c>
      <c r="K1006" s="4" t="s">
        <v>6073</v>
      </c>
      <c r="L1006" s="4">
        <v>16.0</v>
      </c>
      <c r="M1006" s="5" t="s">
        <v>6074</v>
      </c>
      <c r="N1006" s="4" t="s">
        <v>6075</v>
      </c>
      <c r="O1006" s="4" t="s">
        <v>26</v>
      </c>
      <c r="P1006" s="4" t="s">
        <v>6076</v>
      </c>
      <c r="Q1006" s="6" t="s">
        <v>28</v>
      </c>
      <c r="R1006" s="6"/>
      <c r="S1006" s="3"/>
      <c r="T1006" s="3"/>
      <c r="U1006" s="3"/>
      <c r="V1006" s="3"/>
      <c r="W1006" s="3"/>
      <c r="X1006" s="3"/>
      <c r="Y1006" s="3"/>
    </row>
    <row r="1007">
      <c r="A1007" s="4" t="s">
        <v>6077</v>
      </c>
      <c r="B1007" s="4" t="s">
        <v>6078</v>
      </c>
      <c r="C1007" s="4">
        <v>2012.0</v>
      </c>
      <c r="D1007" s="4" t="s">
        <v>137</v>
      </c>
      <c r="E1007" s="4" t="s">
        <v>32</v>
      </c>
      <c r="F1007" s="4">
        <v>4.0</v>
      </c>
      <c r="G1007" s="4">
        <v>29.0</v>
      </c>
      <c r="H1007" s="4">
        <v>2.0</v>
      </c>
      <c r="I1007" s="4">
        <v>325.0</v>
      </c>
      <c r="J1007" s="4">
        <v>367.0</v>
      </c>
      <c r="K1007" s="4" t="s">
        <v>6079</v>
      </c>
      <c r="L1007" s="4">
        <v>197.0</v>
      </c>
      <c r="M1007" s="5" t="s">
        <v>6080</v>
      </c>
      <c r="N1007" s="4" t="s">
        <v>6081</v>
      </c>
      <c r="O1007" s="4" t="s">
        <v>26</v>
      </c>
      <c r="P1007" s="4" t="s">
        <v>6082</v>
      </c>
      <c r="Q1007" s="6" t="s">
        <v>101</v>
      </c>
      <c r="R1007" s="6"/>
      <c r="S1007" s="3"/>
      <c r="T1007" s="3"/>
      <c r="U1007" s="3"/>
      <c r="V1007" s="3"/>
      <c r="W1007" s="3"/>
      <c r="X1007" s="3"/>
      <c r="Y1007" s="3"/>
    </row>
    <row r="1008">
      <c r="A1008" s="4" t="s">
        <v>6083</v>
      </c>
      <c r="B1008" s="4" t="s">
        <v>6084</v>
      </c>
      <c r="C1008" s="4">
        <v>2009.0</v>
      </c>
      <c r="D1008" s="4" t="s">
        <v>31</v>
      </c>
      <c r="E1008" s="4" t="s">
        <v>32</v>
      </c>
      <c r="F1008" s="4" t="s">
        <v>22</v>
      </c>
      <c r="G1008" s="4">
        <v>33.0</v>
      </c>
      <c r="H1008" s="4">
        <v>4.0</v>
      </c>
      <c r="I1008" s="4">
        <v>709.0</v>
      </c>
      <c r="J1008" s="4">
        <v>734.0</v>
      </c>
      <c r="K1008" s="4" t="s">
        <v>6085</v>
      </c>
      <c r="L1008" s="4">
        <v>129.0</v>
      </c>
      <c r="M1008" s="5" t="s">
        <v>6086</v>
      </c>
      <c r="N1008" s="4" t="s">
        <v>6087</v>
      </c>
      <c r="O1008" s="4" t="s">
        <v>26</v>
      </c>
      <c r="P1008" s="4" t="s">
        <v>6088</v>
      </c>
      <c r="Q1008" s="6" t="s">
        <v>28</v>
      </c>
      <c r="R1008" s="3"/>
      <c r="S1008" s="3"/>
      <c r="T1008" s="3"/>
      <c r="U1008" s="3"/>
      <c r="V1008" s="3"/>
      <c r="W1008" s="3"/>
      <c r="X1008" s="3"/>
      <c r="Y1008" s="3"/>
    </row>
    <row r="1009">
      <c r="A1009" s="4" t="s">
        <v>6089</v>
      </c>
      <c r="B1009" s="4" t="s">
        <v>6090</v>
      </c>
      <c r="C1009" s="4">
        <v>2022.0</v>
      </c>
      <c r="D1009" s="4" t="s">
        <v>245</v>
      </c>
      <c r="E1009" s="4" t="s">
        <v>32</v>
      </c>
      <c r="F1009" s="4">
        <v>4.0</v>
      </c>
      <c r="G1009" s="4">
        <v>31.0</v>
      </c>
      <c r="H1009" s="4">
        <v>4.0</v>
      </c>
      <c r="I1009" s="9"/>
      <c r="J1009" s="9"/>
      <c r="K1009" s="4" t="s">
        <v>6091</v>
      </c>
      <c r="L1009" s="4">
        <v>0.0</v>
      </c>
      <c r="M1009" s="5" t="s">
        <v>6092</v>
      </c>
      <c r="N1009" s="4" t="s">
        <v>6093</v>
      </c>
      <c r="O1009" s="4" t="s">
        <v>26</v>
      </c>
      <c r="P1009" s="4" t="s">
        <v>6094</v>
      </c>
      <c r="Q1009" s="6" t="s">
        <v>101</v>
      </c>
      <c r="R1009" s="7"/>
      <c r="S1009" s="3"/>
      <c r="T1009" s="3"/>
      <c r="U1009" s="3"/>
      <c r="V1009" s="3"/>
      <c r="W1009" s="3"/>
      <c r="X1009" s="3"/>
      <c r="Y1009" s="3"/>
    </row>
    <row r="1010">
      <c r="A1010" s="4" t="s">
        <v>6095</v>
      </c>
      <c r="B1010" s="4" t="s">
        <v>6096</v>
      </c>
      <c r="C1010" s="4">
        <v>2018.0</v>
      </c>
      <c r="D1010" s="4" t="s">
        <v>87</v>
      </c>
      <c r="E1010" s="4" t="s">
        <v>88</v>
      </c>
      <c r="F1010" s="4">
        <v>4.0</v>
      </c>
      <c r="G1010" s="4">
        <v>38.0</v>
      </c>
      <c r="H1010" s="4">
        <v>7.0</v>
      </c>
      <c r="I1010" s="4">
        <v>1562.0</v>
      </c>
      <c r="J1010" s="4">
        <v>1588.0</v>
      </c>
      <c r="K1010" s="4" t="s">
        <v>6097</v>
      </c>
      <c r="L1010" s="4">
        <v>72.0</v>
      </c>
      <c r="M1010" s="5" t="s">
        <v>6098</v>
      </c>
      <c r="N1010" s="4" t="s">
        <v>6099</v>
      </c>
      <c r="O1010" s="4" t="s">
        <v>429</v>
      </c>
      <c r="P1010" s="4" t="s">
        <v>6100</v>
      </c>
      <c r="Q1010" s="6" t="s">
        <v>101</v>
      </c>
      <c r="R1010" s="6"/>
      <c r="S1010" s="3"/>
      <c r="T1010" s="3"/>
      <c r="U1010" s="3"/>
      <c r="V1010" s="3"/>
      <c r="W1010" s="3"/>
      <c r="X1010" s="3"/>
      <c r="Y1010" s="3"/>
    </row>
    <row r="1011">
      <c r="A1011" s="4" t="s">
        <v>6101</v>
      </c>
      <c r="B1011" s="4" t="s">
        <v>6102</v>
      </c>
      <c r="C1011" s="4">
        <v>2009.0</v>
      </c>
      <c r="D1011" s="4" t="s">
        <v>701</v>
      </c>
      <c r="E1011" s="4" t="s">
        <v>32</v>
      </c>
      <c r="F1011" s="4">
        <v>4.0</v>
      </c>
      <c r="G1011" s="4">
        <v>19.0</v>
      </c>
      <c r="H1011" s="4">
        <v>6.0</v>
      </c>
      <c r="I1011" s="4">
        <v>571.0</v>
      </c>
      <c r="J1011" s="4">
        <v>593.0</v>
      </c>
      <c r="K1011" s="4" t="s">
        <v>6103</v>
      </c>
      <c r="L1011" s="4">
        <v>53.0</v>
      </c>
      <c r="M1011" s="5" t="s">
        <v>6104</v>
      </c>
      <c r="N1011" s="4" t="s">
        <v>6105</v>
      </c>
      <c r="O1011" s="4" t="s">
        <v>26</v>
      </c>
      <c r="P1011" s="4" t="s">
        <v>6106</v>
      </c>
      <c r="Q1011" s="6" t="s">
        <v>101</v>
      </c>
      <c r="R1011" s="6"/>
      <c r="S1011" s="3"/>
      <c r="T1011" s="3"/>
      <c r="U1011" s="3"/>
      <c r="V1011" s="3"/>
      <c r="W1011" s="3"/>
      <c r="X1011" s="3"/>
      <c r="Y1011" s="3"/>
    </row>
    <row r="1012">
      <c r="A1012" s="4" t="s">
        <v>6101</v>
      </c>
      <c r="B1012" s="4" t="s">
        <v>6107</v>
      </c>
      <c r="C1012" s="4">
        <v>2011.0</v>
      </c>
      <c r="D1012" s="4" t="s">
        <v>137</v>
      </c>
      <c r="E1012" s="4" t="s">
        <v>32</v>
      </c>
      <c r="F1012" s="4">
        <v>4.0</v>
      </c>
      <c r="G1012" s="4">
        <v>27.0</v>
      </c>
      <c r="H1012" s="4">
        <v>4.0</v>
      </c>
      <c r="I1012" s="4">
        <v>299.0</v>
      </c>
      <c r="J1012" s="4">
        <v>334.0</v>
      </c>
      <c r="K1012" s="4" t="s">
        <v>6108</v>
      </c>
      <c r="L1012" s="4">
        <v>89.0</v>
      </c>
      <c r="M1012" s="5" t="s">
        <v>6109</v>
      </c>
      <c r="N1012" s="4" t="s">
        <v>6110</v>
      </c>
      <c r="O1012" s="4" t="s">
        <v>26</v>
      </c>
      <c r="P1012" s="4" t="s">
        <v>6111</v>
      </c>
      <c r="Q1012" s="6" t="s">
        <v>101</v>
      </c>
      <c r="R1012" s="6"/>
      <c r="S1012" s="3"/>
      <c r="T1012" s="3"/>
      <c r="U1012" s="3"/>
      <c r="V1012" s="3"/>
      <c r="W1012" s="3"/>
      <c r="X1012" s="3"/>
      <c r="Y1012" s="3"/>
    </row>
    <row r="1013">
      <c r="A1013" s="4" t="s">
        <v>6112</v>
      </c>
      <c r="B1013" s="4" t="s">
        <v>6113</v>
      </c>
      <c r="C1013" s="4">
        <v>2022.0</v>
      </c>
      <c r="D1013" s="4" t="s">
        <v>87</v>
      </c>
      <c r="E1013" s="4" t="s">
        <v>88</v>
      </c>
      <c r="F1013" s="4">
        <v>4.0</v>
      </c>
      <c r="G1013" s="4">
        <v>42.0</v>
      </c>
      <c r="H1013" s="4">
        <v>11.0</v>
      </c>
      <c r="I1013" s="4">
        <v>1653.0</v>
      </c>
      <c r="J1013" s="4">
        <v>1677.0</v>
      </c>
      <c r="K1013" s="4" t="s">
        <v>6114</v>
      </c>
      <c r="L1013" s="4">
        <v>1.0</v>
      </c>
      <c r="M1013" s="5" t="s">
        <v>6115</v>
      </c>
      <c r="N1013" s="4" t="s">
        <v>6116</v>
      </c>
      <c r="O1013" s="4" t="s">
        <v>26</v>
      </c>
      <c r="P1013" s="4" t="s">
        <v>6117</v>
      </c>
      <c r="Q1013" s="6" t="s">
        <v>28</v>
      </c>
      <c r="R1013" s="3"/>
      <c r="S1013" s="3"/>
      <c r="T1013" s="3"/>
      <c r="U1013" s="3"/>
      <c r="V1013" s="3"/>
      <c r="W1013" s="3"/>
      <c r="X1013" s="3"/>
      <c r="Y1013" s="3"/>
    </row>
    <row r="1014">
      <c r="A1014" s="4" t="s">
        <v>6118</v>
      </c>
      <c r="B1014" s="4" t="s">
        <v>6119</v>
      </c>
      <c r="C1014" s="4">
        <v>2019.0</v>
      </c>
      <c r="D1014" s="4" t="s">
        <v>462</v>
      </c>
      <c r="E1014" s="4" t="s">
        <v>463</v>
      </c>
      <c r="F1014" s="4">
        <v>4.0</v>
      </c>
      <c r="G1014" s="4">
        <v>30.0</v>
      </c>
      <c r="H1014" s="4">
        <v>2.0</v>
      </c>
      <c r="I1014" s="4">
        <v>362.0</v>
      </c>
      <c r="J1014" s="4">
        <v>388.0</v>
      </c>
      <c r="K1014" s="4" t="s">
        <v>6120</v>
      </c>
      <c r="L1014" s="4">
        <v>61.0</v>
      </c>
      <c r="M1014" s="5" t="s">
        <v>6121</v>
      </c>
      <c r="N1014" s="4" t="s">
        <v>6122</v>
      </c>
      <c r="O1014" s="4" t="s">
        <v>26</v>
      </c>
      <c r="P1014" s="4" t="s">
        <v>6123</v>
      </c>
      <c r="Q1014" s="6" t="s">
        <v>101</v>
      </c>
      <c r="R1014" s="6"/>
      <c r="S1014" s="3"/>
      <c r="T1014" s="3"/>
      <c r="U1014" s="3"/>
      <c r="V1014" s="3"/>
      <c r="W1014" s="3"/>
      <c r="X1014" s="3"/>
      <c r="Y1014" s="3"/>
    </row>
    <row r="1015">
      <c r="A1015" s="4" t="s">
        <v>6124</v>
      </c>
      <c r="B1015" s="4" t="s">
        <v>6125</v>
      </c>
      <c r="C1015" s="4">
        <v>2020.0</v>
      </c>
      <c r="D1015" s="4" t="s">
        <v>87</v>
      </c>
      <c r="E1015" s="4" t="s">
        <v>88</v>
      </c>
      <c r="F1015" s="4">
        <v>4.0</v>
      </c>
      <c r="G1015" s="4">
        <v>40.0</v>
      </c>
      <c r="H1015" s="4">
        <v>5.0</v>
      </c>
      <c r="I1015" s="4">
        <v>647.0</v>
      </c>
      <c r="J1015" s="4">
        <v>669.0</v>
      </c>
      <c r="K1015" s="4" t="s">
        <v>6126</v>
      </c>
      <c r="L1015" s="4">
        <v>0.0</v>
      </c>
      <c r="M1015" s="5" t="s">
        <v>6127</v>
      </c>
      <c r="N1015" s="4" t="s">
        <v>6128</v>
      </c>
      <c r="O1015" s="4" t="s">
        <v>26</v>
      </c>
      <c r="P1015" s="4" t="s">
        <v>6129</v>
      </c>
      <c r="Q1015" s="6" t="s">
        <v>28</v>
      </c>
      <c r="R1015" s="6"/>
      <c r="S1015" s="3"/>
      <c r="T1015" s="3"/>
      <c r="U1015" s="3"/>
      <c r="V1015" s="3"/>
      <c r="W1015" s="3"/>
      <c r="X1015" s="3"/>
      <c r="Y1015" s="3"/>
    </row>
    <row r="1016">
      <c r="A1016" s="4" t="s">
        <v>6130</v>
      </c>
      <c r="B1016" s="4" t="s">
        <v>6131</v>
      </c>
      <c r="C1016" s="4">
        <v>2018.0</v>
      </c>
      <c r="D1016" s="4" t="s">
        <v>232</v>
      </c>
      <c r="E1016" s="4" t="s">
        <v>88</v>
      </c>
      <c r="F1016" s="4">
        <v>4.0</v>
      </c>
      <c r="G1016" s="4">
        <v>27.0</v>
      </c>
      <c r="H1016" s="4">
        <v>11.0</v>
      </c>
      <c r="I1016" s="4">
        <v>1996.0</v>
      </c>
      <c r="J1016" s="4">
        <v>2009.0</v>
      </c>
      <c r="K1016" s="4" t="s">
        <v>6132</v>
      </c>
      <c r="L1016" s="4">
        <v>14.0</v>
      </c>
      <c r="M1016" s="5" t="s">
        <v>6133</v>
      </c>
      <c r="N1016" s="4" t="s">
        <v>6134</v>
      </c>
      <c r="O1016" s="4" t="s">
        <v>26</v>
      </c>
      <c r="P1016" s="4" t="s">
        <v>6135</v>
      </c>
      <c r="Q1016" s="6" t="s">
        <v>101</v>
      </c>
      <c r="R1016" s="6"/>
      <c r="S1016" s="3"/>
      <c r="T1016" s="3"/>
      <c r="U1016" s="3"/>
      <c r="V1016" s="3"/>
      <c r="W1016" s="3"/>
      <c r="X1016" s="3"/>
      <c r="Y1016" s="3"/>
    </row>
    <row r="1017">
      <c r="A1017" s="4" t="s">
        <v>6136</v>
      </c>
      <c r="B1017" s="4" t="s">
        <v>6137</v>
      </c>
      <c r="C1017" s="4">
        <v>2019.0</v>
      </c>
      <c r="D1017" s="4" t="s">
        <v>310</v>
      </c>
      <c r="E1017" s="4" t="s">
        <v>32</v>
      </c>
      <c r="F1017" s="4" t="s">
        <v>22</v>
      </c>
      <c r="G1017" s="4">
        <v>20.0</v>
      </c>
      <c r="H1017" s="4">
        <v>7.0</v>
      </c>
      <c r="I1017" s="4">
        <v>986.0</v>
      </c>
      <c r="J1017" s="4">
        <v>1022.0</v>
      </c>
      <c r="K1017" s="4" t="s">
        <v>6138</v>
      </c>
      <c r="L1017" s="4">
        <v>3.0</v>
      </c>
      <c r="M1017" s="5" t="s">
        <v>6139</v>
      </c>
      <c r="N1017" s="4" t="s">
        <v>6140</v>
      </c>
      <c r="O1017" s="4" t="s">
        <v>26</v>
      </c>
      <c r="P1017" s="4" t="s">
        <v>6141</v>
      </c>
      <c r="Q1017" s="6" t="s">
        <v>28</v>
      </c>
      <c r="R1017" s="6"/>
      <c r="S1017" s="3"/>
      <c r="T1017" s="3"/>
      <c r="U1017" s="3"/>
      <c r="V1017" s="3"/>
      <c r="W1017" s="3"/>
      <c r="X1017" s="3"/>
      <c r="Y1017" s="3"/>
    </row>
    <row r="1018">
      <c r="A1018" s="4" t="s">
        <v>6142</v>
      </c>
      <c r="B1018" s="4" t="s">
        <v>6143</v>
      </c>
      <c r="C1018" s="4">
        <v>2006.0</v>
      </c>
      <c r="D1018" s="4" t="s">
        <v>245</v>
      </c>
      <c r="E1018" s="4" t="s">
        <v>32</v>
      </c>
      <c r="F1018" s="4">
        <v>4.0</v>
      </c>
      <c r="G1018" s="4">
        <v>15.0</v>
      </c>
      <c r="H1018" s="4">
        <v>2.0</v>
      </c>
      <c r="I1018" s="4">
        <v>125.0</v>
      </c>
      <c r="J1018" s="4">
        <v>151.0</v>
      </c>
      <c r="K1018" s="4" t="s">
        <v>6144</v>
      </c>
      <c r="L1018" s="4">
        <v>53.0</v>
      </c>
      <c r="M1018" s="5" t="s">
        <v>6145</v>
      </c>
      <c r="N1018" s="4" t="s">
        <v>6146</v>
      </c>
      <c r="O1018" s="4" t="s">
        <v>26</v>
      </c>
      <c r="P1018" s="4" t="s">
        <v>6147</v>
      </c>
      <c r="Q1018" s="6" t="s">
        <v>28</v>
      </c>
      <c r="R1018" s="6"/>
      <c r="S1018" s="3"/>
      <c r="T1018" s="3"/>
      <c r="U1018" s="3"/>
      <c r="V1018" s="3"/>
      <c r="W1018" s="3"/>
      <c r="X1018" s="3"/>
      <c r="Y1018" s="3"/>
    </row>
    <row r="1019">
      <c r="A1019" s="4" t="s">
        <v>6148</v>
      </c>
      <c r="B1019" s="4" t="s">
        <v>6149</v>
      </c>
      <c r="C1019" s="4">
        <v>2009.0</v>
      </c>
      <c r="D1019" s="4" t="s">
        <v>337</v>
      </c>
      <c r="E1019" s="4" t="s">
        <v>32</v>
      </c>
      <c r="F1019" s="4">
        <v>4.0</v>
      </c>
      <c r="G1019" s="4">
        <v>24.0</v>
      </c>
      <c r="H1019" s="4">
        <v>4.0</v>
      </c>
      <c r="I1019" s="4">
        <v>354.0</v>
      </c>
      <c r="J1019" s="4">
        <v>368.0</v>
      </c>
      <c r="K1019" s="4" t="s">
        <v>6150</v>
      </c>
      <c r="L1019" s="4">
        <v>113.0</v>
      </c>
      <c r="M1019" s="5" t="s">
        <v>6151</v>
      </c>
      <c r="N1019" s="4" t="s">
        <v>6152</v>
      </c>
      <c r="O1019" s="4" t="s">
        <v>26</v>
      </c>
      <c r="P1019" s="4" t="s">
        <v>6153</v>
      </c>
      <c r="Q1019" s="6" t="s">
        <v>28</v>
      </c>
      <c r="R1019" s="6"/>
      <c r="S1019" s="3"/>
      <c r="T1019" s="3"/>
      <c r="U1019" s="3"/>
      <c r="V1019" s="3"/>
      <c r="W1019" s="3"/>
      <c r="X1019" s="3"/>
      <c r="Y1019" s="3"/>
    </row>
    <row r="1020">
      <c r="A1020" s="4" t="s">
        <v>6154</v>
      </c>
      <c r="B1020" s="4" t="s">
        <v>6155</v>
      </c>
      <c r="C1020" s="4">
        <v>2020.0</v>
      </c>
      <c r="D1020" s="4" t="s">
        <v>78</v>
      </c>
      <c r="E1020" s="4" t="s">
        <v>79</v>
      </c>
      <c r="F1020" s="4">
        <v>4.0</v>
      </c>
      <c r="G1020" s="4">
        <v>37.0</v>
      </c>
      <c r="H1020" s="4">
        <v>1.0</v>
      </c>
      <c r="I1020" s="4">
        <v>48.0</v>
      </c>
      <c r="J1020" s="4">
        <v>73.0</v>
      </c>
      <c r="K1020" s="4" t="s">
        <v>6156</v>
      </c>
      <c r="L1020" s="4">
        <v>7.0</v>
      </c>
      <c r="M1020" s="5" t="s">
        <v>6157</v>
      </c>
      <c r="N1020" s="4" t="s">
        <v>6158</v>
      </c>
      <c r="O1020" s="4" t="s">
        <v>26</v>
      </c>
      <c r="P1020" s="4" t="s">
        <v>6159</v>
      </c>
      <c r="Q1020" s="6" t="s">
        <v>28</v>
      </c>
      <c r="R1020" s="6"/>
      <c r="S1020" s="3"/>
      <c r="T1020" s="3"/>
      <c r="U1020" s="3"/>
      <c r="V1020" s="3"/>
      <c r="W1020" s="3"/>
      <c r="X1020" s="3"/>
      <c r="Y1020" s="3"/>
    </row>
    <row r="1021">
      <c r="A1021" s="4" t="s">
        <v>6160</v>
      </c>
      <c r="B1021" s="4" t="s">
        <v>6161</v>
      </c>
      <c r="C1021" s="4">
        <v>2011.0</v>
      </c>
      <c r="D1021" s="4" t="s">
        <v>47</v>
      </c>
      <c r="E1021" s="4" t="s">
        <v>32</v>
      </c>
      <c r="F1021" s="4" t="s">
        <v>22</v>
      </c>
      <c r="G1021" s="4">
        <v>22.0</v>
      </c>
      <c r="H1021" s="4">
        <v>1.0</v>
      </c>
      <c r="I1021" s="4">
        <v>170.0</v>
      </c>
      <c r="J1021" s="4">
        <v>187.0</v>
      </c>
      <c r="K1021" s="4" t="s">
        <v>6162</v>
      </c>
      <c r="L1021" s="4">
        <v>263.0</v>
      </c>
      <c r="M1021" s="5" t="s">
        <v>6163</v>
      </c>
      <c r="N1021" s="4" t="s">
        <v>6164</v>
      </c>
      <c r="O1021" s="4" t="s">
        <v>26</v>
      </c>
      <c r="P1021" s="4" t="s">
        <v>6165</v>
      </c>
      <c r="Q1021" s="6" t="s">
        <v>28</v>
      </c>
      <c r="R1021" s="6"/>
      <c r="S1021" s="3"/>
      <c r="T1021" s="3"/>
      <c r="U1021" s="3"/>
      <c r="V1021" s="3"/>
      <c r="W1021" s="3"/>
      <c r="X1021" s="3"/>
      <c r="Y1021" s="3"/>
    </row>
    <row r="1022">
      <c r="A1022" s="4" t="s">
        <v>6166</v>
      </c>
      <c r="B1022" s="4" t="s">
        <v>6167</v>
      </c>
      <c r="C1022" s="4">
        <v>2010.0</v>
      </c>
      <c r="D1022" s="4" t="s">
        <v>1823</v>
      </c>
      <c r="E1022" s="4" t="s">
        <v>96</v>
      </c>
      <c r="F1022" s="4">
        <v>4.0</v>
      </c>
      <c r="G1022" s="4">
        <v>63.0</v>
      </c>
      <c r="H1022" s="4">
        <v>10.0</v>
      </c>
      <c r="I1022" s="4">
        <v>1487.0</v>
      </c>
      <c r="J1022" s="4">
        <v>1511.0</v>
      </c>
      <c r="K1022" s="4" t="s">
        <v>6168</v>
      </c>
      <c r="L1022" s="4">
        <v>103.0</v>
      </c>
      <c r="M1022" s="5" t="s">
        <v>6169</v>
      </c>
      <c r="N1022" s="4" t="s">
        <v>6170</v>
      </c>
      <c r="O1022" s="4" t="s">
        <v>26</v>
      </c>
      <c r="P1022" s="4" t="s">
        <v>6171</v>
      </c>
      <c r="Q1022" s="6" t="s">
        <v>28</v>
      </c>
      <c r="R1022" s="3"/>
      <c r="S1022" s="3"/>
      <c r="T1022" s="3"/>
      <c r="U1022" s="3"/>
      <c r="V1022" s="3"/>
      <c r="W1022" s="3"/>
      <c r="X1022" s="3"/>
      <c r="Y1022" s="3"/>
    </row>
    <row r="1023">
      <c r="A1023" s="4" t="s">
        <v>6172</v>
      </c>
      <c r="B1023" s="4" t="s">
        <v>6173</v>
      </c>
      <c r="C1023" s="4">
        <v>2013.0</v>
      </c>
      <c r="D1023" s="4" t="s">
        <v>218</v>
      </c>
      <c r="E1023" s="4" t="s">
        <v>219</v>
      </c>
      <c r="F1023" s="4" t="s">
        <v>22</v>
      </c>
      <c r="G1023" s="4">
        <v>34.0</v>
      </c>
      <c r="H1023" s="4">
        <v>1.0</v>
      </c>
      <c r="I1023" s="4">
        <v>1.0</v>
      </c>
      <c r="J1023" s="4">
        <v>21.0</v>
      </c>
      <c r="K1023" s="4" t="s">
        <v>6174</v>
      </c>
      <c r="L1023" s="4">
        <v>47.0</v>
      </c>
      <c r="M1023" s="5" t="s">
        <v>6175</v>
      </c>
      <c r="N1023" s="4" t="s">
        <v>6176</v>
      </c>
      <c r="O1023" s="4" t="s">
        <v>26</v>
      </c>
      <c r="P1023" s="4" t="s">
        <v>6177</v>
      </c>
      <c r="Q1023" s="6" t="s">
        <v>101</v>
      </c>
      <c r="R1023" s="6"/>
      <c r="S1023" s="3"/>
      <c r="T1023" s="3"/>
      <c r="U1023" s="3"/>
      <c r="V1023" s="3"/>
      <c r="W1023" s="3"/>
      <c r="X1023" s="3"/>
      <c r="Y1023" s="3"/>
    </row>
    <row r="1024">
      <c r="A1024" s="4" t="s">
        <v>6178</v>
      </c>
      <c r="B1024" s="4" t="s">
        <v>6179</v>
      </c>
      <c r="C1024" s="4">
        <v>2012.0</v>
      </c>
      <c r="D1024" s="4" t="s">
        <v>218</v>
      </c>
      <c r="E1024" s="4" t="s">
        <v>219</v>
      </c>
      <c r="F1024" s="4" t="s">
        <v>22</v>
      </c>
      <c r="G1024" s="4">
        <v>33.0</v>
      </c>
      <c r="H1024" s="4">
        <v>2.0</v>
      </c>
      <c r="I1024" s="4">
        <v>189.0</v>
      </c>
      <c r="J1024" s="4">
        <v>216.0</v>
      </c>
      <c r="K1024" s="4" t="s">
        <v>6180</v>
      </c>
      <c r="L1024" s="4">
        <v>104.0</v>
      </c>
      <c r="M1024" s="5" t="s">
        <v>6181</v>
      </c>
      <c r="N1024" s="4" t="s">
        <v>6182</v>
      </c>
      <c r="O1024" s="4" t="s">
        <v>26</v>
      </c>
      <c r="P1024" s="4" t="s">
        <v>6183</v>
      </c>
      <c r="Q1024" s="6" t="s">
        <v>28</v>
      </c>
      <c r="R1024" s="3"/>
      <c r="S1024" s="3"/>
      <c r="T1024" s="3"/>
      <c r="U1024" s="3"/>
      <c r="V1024" s="3"/>
      <c r="W1024" s="3"/>
      <c r="X1024" s="3"/>
      <c r="Y1024" s="3"/>
    </row>
    <row r="1025">
      <c r="A1025" s="4" t="s">
        <v>6184</v>
      </c>
      <c r="B1025" s="4" t="s">
        <v>6185</v>
      </c>
      <c r="C1025" s="4">
        <v>2022.0</v>
      </c>
      <c r="D1025" s="4" t="s">
        <v>245</v>
      </c>
      <c r="E1025" s="4" t="s">
        <v>32</v>
      </c>
      <c r="F1025" s="4">
        <v>4.0</v>
      </c>
      <c r="G1025" s="4">
        <v>31.0</v>
      </c>
      <c r="H1025" s="4">
        <v>3.0</v>
      </c>
      <c r="I1025" s="9"/>
      <c r="J1025" s="9"/>
      <c r="K1025" s="4" t="s">
        <v>6186</v>
      </c>
      <c r="L1025" s="4">
        <v>0.0</v>
      </c>
      <c r="M1025" s="5" t="s">
        <v>6187</v>
      </c>
      <c r="N1025" s="4" t="s">
        <v>6188</v>
      </c>
      <c r="O1025" s="4" t="s">
        <v>26</v>
      </c>
      <c r="P1025" s="4" t="s">
        <v>6189</v>
      </c>
      <c r="Q1025" s="6" t="s">
        <v>101</v>
      </c>
      <c r="R1025" s="7" t="s">
        <v>128</v>
      </c>
      <c r="S1025" s="3"/>
      <c r="T1025" s="3"/>
      <c r="U1025" s="3"/>
      <c r="V1025" s="3"/>
      <c r="W1025" s="3"/>
      <c r="X1025" s="3"/>
      <c r="Y1025" s="3"/>
    </row>
    <row r="1026">
      <c r="A1026" s="4" t="s">
        <v>6190</v>
      </c>
      <c r="B1026" s="4" t="s">
        <v>6191</v>
      </c>
      <c r="C1026" s="4">
        <v>2017.0</v>
      </c>
      <c r="D1026" s="4" t="s">
        <v>71</v>
      </c>
      <c r="E1026" s="4" t="s">
        <v>32</v>
      </c>
      <c r="F1026" s="4">
        <v>4.0</v>
      </c>
      <c r="G1026" s="4">
        <v>26.0</v>
      </c>
      <c r="H1026" s="4">
        <v>4.0</v>
      </c>
      <c r="I1026" s="4">
        <v>361.0</v>
      </c>
      <c r="J1026" s="4">
        <v>378.0</v>
      </c>
      <c r="K1026" s="4" t="s">
        <v>6192</v>
      </c>
      <c r="L1026" s="4">
        <v>10.0</v>
      </c>
      <c r="M1026" s="5" t="s">
        <v>6193</v>
      </c>
      <c r="N1026" s="4" t="s">
        <v>6194</v>
      </c>
      <c r="O1026" s="4" t="s">
        <v>83</v>
      </c>
      <c r="P1026" s="4" t="s">
        <v>6195</v>
      </c>
      <c r="Q1026" s="6" t="s">
        <v>28</v>
      </c>
      <c r="R1026" s="6"/>
      <c r="S1026" s="3"/>
      <c r="T1026" s="3"/>
      <c r="U1026" s="3"/>
      <c r="V1026" s="3"/>
      <c r="W1026" s="3"/>
      <c r="X1026" s="3"/>
      <c r="Y1026" s="3"/>
    </row>
    <row r="1027">
      <c r="A1027" s="4" t="s">
        <v>6196</v>
      </c>
      <c r="B1027" s="4" t="s">
        <v>6197</v>
      </c>
      <c r="C1027" s="4">
        <v>2021.0</v>
      </c>
      <c r="D1027" s="4" t="s">
        <v>310</v>
      </c>
      <c r="E1027" s="4" t="s">
        <v>32</v>
      </c>
      <c r="F1027" s="4" t="s">
        <v>22</v>
      </c>
      <c r="G1027" s="4">
        <v>22.0</v>
      </c>
      <c r="H1027" s="4">
        <v>1.0</v>
      </c>
      <c r="I1027" s="4">
        <v>102.0</v>
      </c>
      <c r="J1027" s="4">
        <v>129.0</v>
      </c>
      <c r="K1027" s="4" t="s">
        <v>6198</v>
      </c>
      <c r="L1027" s="4">
        <v>107.0</v>
      </c>
      <c r="M1027" s="5" t="s">
        <v>6199</v>
      </c>
      <c r="N1027" s="4" t="s">
        <v>6200</v>
      </c>
      <c r="O1027" s="4" t="s">
        <v>26</v>
      </c>
      <c r="P1027" s="4" t="s">
        <v>6201</v>
      </c>
      <c r="Q1027" s="6" t="s">
        <v>101</v>
      </c>
      <c r="R1027" s="6"/>
      <c r="S1027" s="3"/>
      <c r="T1027" s="3"/>
      <c r="U1027" s="3"/>
      <c r="V1027" s="3"/>
      <c r="W1027" s="3"/>
      <c r="X1027" s="3"/>
      <c r="Y1027" s="3"/>
    </row>
    <row r="1028">
      <c r="A1028" s="4" t="s">
        <v>6202</v>
      </c>
      <c r="B1028" s="4" t="s">
        <v>6203</v>
      </c>
      <c r="C1028" s="4">
        <v>2002.0</v>
      </c>
      <c r="D1028" s="4" t="s">
        <v>47</v>
      </c>
      <c r="E1028" s="4" t="s">
        <v>32</v>
      </c>
      <c r="F1028" s="4" t="s">
        <v>22</v>
      </c>
      <c r="G1028" s="4">
        <v>13.0</v>
      </c>
      <c r="H1028" s="4">
        <v>2.0</v>
      </c>
      <c r="I1028" s="4">
        <v>125.0</v>
      </c>
      <c r="J1028" s="4">
        <v>146.0</v>
      </c>
      <c r="K1028" s="4" t="s">
        <v>6204</v>
      </c>
      <c r="L1028" s="4">
        <v>321.0</v>
      </c>
      <c r="M1028" s="5" t="s">
        <v>6205</v>
      </c>
      <c r="N1028" s="4" t="s">
        <v>6206</v>
      </c>
      <c r="O1028" s="4" t="s">
        <v>26</v>
      </c>
      <c r="P1028" s="4" t="s">
        <v>6207</v>
      </c>
      <c r="Q1028" s="6" t="s">
        <v>101</v>
      </c>
      <c r="R1028" s="6"/>
      <c r="S1028" s="3"/>
      <c r="T1028" s="3"/>
      <c r="U1028" s="3"/>
      <c r="V1028" s="3"/>
      <c r="W1028" s="3"/>
      <c r="X1028" s="3"/>
      <c r="Y1028" s="3"/>
    </row>
    <row r="1029">
      <c r="A1029" s="4" t="s">
        <v>6208</v>
      </c>
      <c r="B1029" s="4" t="s">
        <v>6209</v>
      </c>
      <c r="C1029" s="4">
        <v>2010.0</v>
      </c>
      <c r="D1029" s="4" t="s">
        <v>137</v>
      </c>
      <c r="E1029" s="4" t="s">
        <v>32</v>
      </c>
      <c r="F1029" s="4">
        <v>4.0</v>
      </c>
      <c r="G1029" s="4">
        <v>27.0</v>
      </c>
      <c r="H1029" s="4">
        <v>3.0</v>
      </c>
      <c r="I1029" s="4">
        <v>11.0</v>
      </c>
      <c r="J1029" s="4">
        <v>42.0</v>
      </c>
      <c r="K1029" s="4" t="s">
        <v>6210</v>
      </c>
      <c r="L1029" s="4">
        <v>69.0</v>
      </c>
      <c r="M1029" s="5" t="s">
        <v>6211</v>
      </c>
      <c r="N1029" s="4" t="s">
        <v>6212</v>
      </c>
      <c r="O1029" s="4" t="s">
        <v>26</v>
      </c>
      <c r="P1029" s="4" t="s">
        <v>6213</v>
      </c>
      <c r="Q1029" s="6" t="s">
        <v>28</v>
      </c>
      <c r="R1029" s="6"/>
      <c r="S1029" s="3"/>
      <c r="T1029" s="3"/>
      <c r="U1029" s="3"/>
      <c r="V1029" s="3"/>
      <c r="W1029" s="3"/>
      <c r="X1029" s="3"/>
      <c r="Y1029" s="3"/>
    </row>
    <row r="1030">
      <c r="A1030" s="4" t="s">
        <v>6214</v>
      </c>
      <c r="B1030" s="4" t="s">
        <v>6215</v>
      </c>
      <c r="C1030" s="4">
        <v>2007.0</v>
      </c>
      <c r="D1030" s="4" t="s">
        <v>186</v>
      </c>
      <c r="E1030" s="4" t="s">
        <v>21</v>
      </c>
      <c r="F1030" s="4" t="s">
        <v>22</v>
      </c>
      <c r="G1030" s="4">
        <v>32.0</v>
      </c>
      <c r="H1030" s="8">
        <v>45145.0</v>
      </c>
      <c r="I1030" s="4">
        <v>757.0</v>
      </c>
      <c r="J1030" s="4">
        <v>788.0</v>
      </c>
      <c r="K1030" s="4" t="s">
        <v>6216</v>
      </c>
      <c r="L1030" s="4">
        <v>430.0</v>
      </c>
      <c r="M1030" s="5" t="s">
        <v>6217</v>
      </c>
      <c r="N1030" s="4" t="s">
        <v>6218</v>
      </c>
      <c r="O1030" s="4" t="s">
        <v>26</v>
      </c>
      <c r="P1030" s="4" t="s">
        <v>6219</v>
      </c>
      <c r="Q1030" s="6" t="s">
        <v>28</v>
      </c>
      <c r="R1030" s="3"/>
      <c r="S1030" s="3"/>
      <c r="T1030" s="3"/>
      <c r="U1030" s="3"/>
      <c r="V1030" s="3"/>
      <c r="W1030" s="3"/>
      <c r="X1030" s="3"/>
      <c r="Y1030" s="3"/>
    </row>
    <row r="1031">
      <c r="A1031" s="4" t="s">
        <v>6220</v>
      </c>
      <c r="B1031" s="4" t="s">
        <v>6221</v>
      </c>
      <c r="C1031" s="4">
        <v>2021.0</v>
      </c>
      <c r="D1031" s="4" t="s">
        <v>144</v>
      </c>
      <c r="E1031" s="4" t="s">
        <v>145</v>
      </c>
      <c r="F1031" s="4" t="s">
        <v>22</v>
      </c>
      <c r="G1031" s="4">
        <v>49.0</v>
      </c>
      <c r="H1031" s="4">
        <v>4.0</v>
      </c>
      <c r="I1031" s="4">
        <v>762.0</v>
      </c>
      <c r="J1031" s="4">
        <v>789.0</v>
      </c>
      <c r="K1031" s="4" t="s">
        <v>6222</v>
      </c>
      <c r="L1031" s="4">
        <v>22.0</v>
      </c>
      <c r="M1031" s="5" t="s">
        <v>6223</v>
      </c>
      <c r="N1031" s="4" t="s">
        <v>6224</v>
      </c>
      <c r="O1031" s="4" t="s">
        <v>26</v>
      </c>
      <c r="P1031" s="4" t="s">
        <v>6225</v>
      </c>
      <c r="Q1031" s="6" t="s">
        <v>101</v>
      </c>
      <c r="R1031" s="7"/>
      <c r="S1031" s="3"/>
      <c r="T1031" s="3"/>
      <c r="U1031" s="3"/>
      <c r="V1031" s="3"/>
      <c r="W1031" s="3"/>
      <c r="X1031" s="3"/>
      <c r="Y1031" s="3"/>
    </row>
    <row r="1032">
      <c r="A1032" s="4" t="s">
        <v>6226</v>
      </c>
      <c r="B1032" s="4" t="s">
        <v>6227</v>
      </c>
      <c r="C1032" s="4">
        <v>2016.0</v>
      </c>
      <c r="D1032" s="4" t="s">
        <v>31</v>
      </c>
      <c r="E1032" s="4" t="s">
        <v>32</v>
      </c>
      <c r="F1032" s="4" t="s">
        <v>22</v>
      </c>
      <c r="G1032" s="4">
        <v>40.0</v>
      </c>
      <c r="H1032" s="4">
        <v>3.0</v>
      </c>
      <c r="I1032" s="4">
        <v>741.0</v>
      </c>
      <c r="J1032" s="4">
        <v>774.0</v>
      </c>
      <c r="K1032" s="4" t="s">
        <v>6228</v>
      </c>
      <c r="L1032" s="4">
        <v>118.0</v>
      </c>
      <c r="M1032" s="5" t="s">
        <v>6229</v>
      </c>
      <c r="N1032" s="4" t="s">
        <v>6230</v>
      </c>
      <c r="O1032" s="4" t="s">
        <v>429</v>
      </c>
      <c r="P1032" s="4" t="s">
        <v>6231</v>
      </c>
      <c r="Q1032" s="6" t="s">
        <v>101</v>
      </c>
      <c r="R1032" s="6"/>
      <c r="S1032" s="3"/>
      <c r="T1032" s="3"/>
      <c r="U1032" s="3"/>
      <c r="V1032" s="3"/>
      <c r="W1032" s="3"/>
      <c r="X1032" s="3"/>
      <c r="Y1032" s="3"/>
    </row>
    <row r="1033">
      <c r="A1033" s="4" t="s">
        <v>6232</v>
      </c>
      <c r="B1033" s="4" t="s">
        <v>6233</v>
      </c>
      <c r="C1033" s="4">
        <v>2020.0</v>
      </c>
      <c r="D1033" s="4" t="s">
        <v>337</v>
      </c>
      <c r="E1033" s="4" t="s">
        <v>32</v>
      </c>
      <c r="F1033" s="4">
        <v>4.0</v>
      </c>
      <c r="G1033" s="4">
        <v>35.0</v>
      </c>
      <c r="H1033" s="4">
        <v>1.0</v>
      </c>
      <c r="I1033" s="4">
        <v>66.0</v>
      </c>
      <c r="J1033" s="4">
        <v>91.0</v>
      </c>
      <c r="K1033" s="4" t="s">
        <v>6234</v>
      </c>
      <c r="L1033" s="4">
        <v>38.0</v>
      </c>
      <c r="M1033" s="5" t="s">
        <v>6235</v>
      </c>
      <c r="N1033" s="4" t="s">
        <v>6236</v>
      </c>
      <c r="O1033" s="4" t="s">
        <v>429</v>
      </c>
      <c r="P1033" s="4" t="s">
        <v>6237</v>
      </c>
      <c r="Q1033" s="6" t="s">
        <v>28</v>
      </c>
      <c r="R1033" s="6"/>
      <c r="S1033" s="3"/>
      <c r="T1033" s="3"/>
      <c r="U1033" s="3"/>
      <c r="V1033" s="3"/>
      <c r="W1033" s="3"/>
      <c r="X1033" s="3"/>
      <c r="Y1033" s="3"/>
    </row>
    <row r="1034">
      <c r="A1034" s="4" t="s">
        <v>6238</v>
      </c>
      <c r="B1034" s="4" t="s">
        <v>6239</v>
      </c>
      <c r="C1034" s="4">
        <v>2013.0</v>
      </c>
      <c r="D1034" s="4" t="s">
        <v>87</v>
      </c>
      <c r="E1034" s="4" t="s">
        <v>88</v>
      </c>
      <c r="F1034" s="4">
        <v>4.0</v>
      </c>
      <c r="G1034" s="4">
        <v>33.0</v>
      </c>
      <c r="H1034" s="4">
        <v>1.0</v>
      </c>
      <c r="I1034" s="4">
        <v>25.0</v>
      </c>
      <c r="J1034" s="4">
        <v>48.0</v>
      </c>
      <c r="K1034" s="4" t="s">
        <v>6240</v>
      </c>
      <c r="L1034" s="4">
        <v>80.0</v>
      </c>
      <c r="M1034" s="5" t="s">
        <v>6241</v>
      </c>
      <c r="N1034" s="4" t="s">
        <v>6242</v>
      </c>
      <c r="O1034" s="4" t="s">
        <v>26</v>
      </c>
      <c r="P1034" s="4" t="s">
        <v>6243</v>
      </c>
      <c r="Q1034" s="6" t="s">
        <v>28</v>
      </c>
      <c r="R1034" s="6"/>
      <c r="S1034" s="3"/>
      <c r="T1034" s="3"/>
      <c r="U1034" s="3"/>
      <c r="V1034" s="3"/>
      <c r="W1034" s="3"/>
      <c r="X1034" s="3"/>
      <c r="Y1034" s="3"/>
    </row>
    <row r="1035">
      <c r="A1035" s="4" t="s">
        <v>6244</v>
      </c>
      <c r="B1035" s="4" t="s">
        <v>6245</v>
      </c>
      <c r="C1035" s="4">
        <v>2006.0</v>
      </c>
      <c r="D1035" s="4" t="s">
        <v>245</v>
      </c>
      <c r="E1035" s="4" t="s">
        <v>32</v>
      </c>
      <c r="F1035" s="4">
        <v>4.0</v>
      </c>
      <c r="G1035" s="4">
        <v>15.0</v>
      </c>
      <c r="H1035" s="4">
        <v>1.0</v>
      </c>
      <c r="I1035" s="4">
        <v>5.0</v>
      </c>
      <c r="J1035" s="4">
        <v>28.0</v>
      </c>
      <c r="K1035" s="4" t="s">
        <v>6246</v>
      </c>
      <c r="L1035" s="4">
        <v>123.0</v>
      </c>
      <c r="M1035" s="5" t="s">
        <v>6247</v>
      </c>
      <c r="N1035" s="4" t="s">
        <v>6248</v>
      </c>
      <c r="O1035" s="4" t="s">
        <v>26</v>
      </c>
      <c r="P1035" s="4" t="s">
        <v>6249</v>
      </c>
      <c r="Q1035" s="6" t="s">
        <v>28</v>
      </c>
      <c r="R1035" s="6"/>
      <c r="S1035" s="3"/>
      <c r="T1035" s="3"/>
      <c r="U1035" s="3"/>
      <c r="V1035" s="3"/>
      <c r="W1035" s="3"/>
      <c r="X1035" s="3"/>
      <c r="Y1035" s="3"/>
    </row>
    <row r="1036">
      <c r="A1036" s="4" t="s">
        <v>6250</v>
      </c>
      <c r="B1036" s="4" t="s">
        <v>6251</v>
      </c>
      <c r="C1036" s="4">
        <v>2013.0</v>
      </c>
      <c r="D1036" s="4" t="s">
        <v>273</v>
      </c>
      <c r="E1036" s="4" t="s">
        <v>88</v>
      </c>
      <c r="F1036" s="4" t="s">
        <v>22</v>
      </c>
      <c r="G1036" s="4">
        <v>31.0</v>
      </c>
      <c r="H1036" s="8">
        <v>45145.0</v>
      </c>
      <c r="I1036" s="4">
        <v>543.0</v>
      </c>
      <c r="J1036" s="4">
        <v>554.0</v>
      </c>
      <c r="K1036" s="4" t="s">
        <v>6252</v>
      </c>
      <c r="L1036" s="4">
        <v>244.0</v>
      </c>
      <c r="M1036" s="5" t="s">
        <v>6253</v>
      </c>
      <c r="N1036" s="4" t="s">
        <v>6254</v>
      </c>
      <c r="O1036" s="4" t="s">
        <v>26</v>
      </c>
      <c r="P1036" s="4" t="s">
        <v>6255</v>
      </c>
      <c r="Q1036" s="6" t="s">
        <v>28</v>
      </c>
      <c r="R1036" s="6"/>
      <c r="S1036" s="3"/>
      <c r="T1036" s="3"/>
      <c r="U1036" s="3"/>
      <c r="V1036" s="3"/>
      <c r="W1036" s="3"/>
      <c r="X1036" s="3"/>
      <c r="Y1036" s="3"/>
    </row>
    <row r="1037">
      <c r="A1037" s="4" t="s">
        <v>6256</v>
      </c>
      <c r="B1037" s="4" t="s">
        <v>6257</v>
      </c>
      <c r="C1037" s="4">
        <v>2013.0</v>
      </c>
      <c r="D1037" s="4" t="s">
        <v>31</v>
      </c>
      <c r="E1037" s="4" t="s">
        <v>32</v>
      </c>
      <c r="F1037" s="4" t="s">
        <v>22</v>
      </c>
      <c r="G1037" s="4">
        <v>37.0</v>
      </c>
      <c r="H1037" s="4">
        <v>3.0</v>
      </c>
      <c r="I1037" s="4">
        <v>933.0</v>
      </c>
      <c r="J1037" s="4">
        <v>964.0</v>
      </c>
      <c r="K1037" s="4" t="s">
        <v>6258</v>
      </c>
      <c r="L1037" s="4">
        <v>83.0</v>
      </c>
      <c r="M1037" s="5" t="s">
        <v>6259</v>
      </c>
      <c r="N1037" s="4" t="s">
        <v>6260</v>
      </c>
      <c r="O1037" s="4" t="s">
        <v>26</v>
      </c>
      <c r="P1037" s="4" t="s">
        <v>6261</v>
      </c>
      <c r="Q1037" s="6" t="s">
        <v>28</v>
      </c>
      <c r="R1037" s="3"/>
      <c r="S1037" s="3"/>
      <c r="T1037" s="3"/>
      <c r="U1037" s="3"/>
      <c r="V1037" s="3"/>
      <c r="W1037" s="3"/>
      <c r="X1037" s="3"/>
      <c r="Y1037" s="3"/>
    </row>
    <row r="1038">
      <c r="A1038" s="4" t="s">
        <v>6262</v>
      </c>
      <c r="B1038" s="4" t="s">
        <v>6263</v>
      </c>
      <c r="C1038" s="4">
        <v>2018.0</v>
      </c>
      <c r="D1038" s="4" t="s">
        <v>310</v>
      </c>
      <c r="E1038" s="4" t="s">
        <v>32</v>
      </c>
      <c r="F1038" s="4" t="s">
        <v>22</v>
      </c>
      <c r="G1038" s="4">
        <v>19.0</v>
      </c>
      <c r="H1038" s="4">
        <v>12.0</v>
      </c>
      <c r="I1038" s="4">
        <v>1187.0</v>
      </c>
      <c r="J1038" s="4">
        <v>1216.0</v>
      </c>
      <c r="K1038" s="4" t="s">
        <v>6264</v>
      </c>
      <c r="L1038" s="4">
        <v>30.0</v>
      </c>
      <c r="M1038" s="5" t="s">
        <v>6265</v>
      </c>
      <c r="N1038" s="4" t="s">
        <v>6266</v>
      </c>
      <c r="O1038" s="4" t="s">
        <v>26</v>
      </c>
      <c r="P1038" s="4" t="s">
        <v>6267</v>
      </c>
      <c r="Q1038" s="6" t="s">
        <v>28</v>
      </c>
      <c r="R1038" s="6"/>
      <c r="S1038" s="3"/>
      <c r="T1038" s="3"/>
      <c r="U1038" s="3"/>
      <c r="V1038" s="3"/>
      <c r="W1038" s="3"/>
      <c r="X1038" s="3"/>
      <c r="Y1038" s="3"/>
    </row>
    <row r="1039">
      <c r="A1039" s="4" t="s">
        <v>6268</v>
      </c>
      <c r="B1039" s="4" t="s">
        <v>6269</v>
      </c>
      <c r="C1039" s="4">
        <v>2004.0</v>
      </c>
      <c r="D1039" s="4" t="s">
        <v>337</v>
      </c>
      <c r="E1039" s="4" t="s">
        <v>32</v>
      </c>
      <c r="F1039" s="4">
        <v>4.0</v>
      </c>
      <c r="G1039" s="4">
        <v>19.0</v>
      </c>
      <c r="H1039" s="4">
        <v>1.0</v>
      </c>
      <c r="I1039" s="4">
        <v>81.0</v>
      </c>
      <c r="J1039" s="4">
        <v>92.0</v>
      </c>
      <c r="K1039" s="4" t="s">
        <v>6270</v>
      </c>
      <c r="L1039" s="4">
        <v>66.0</v>
      </c>
      <c r="M1039" s="5" t="s">
        <v>6271</v>
      </c>
      <c r="N1039" s="4" t="s">
        <v>6272</v>
      </c>
      <c r="O1039" s="4" t="s">
        <v>26</v>
      </c>
      <c r="P1039" s="4" t="s">
        <v>6273</v>
      </c>
      <c r="Q1039" s="6" t="s">
        <v>101</v>
      </c>
      <c r="R1039" s="6"/>
      <c r="S1039" s="3"/>
      <c r="T1039" s="3"/>
      <c r="U1039" s="3"/>
      <c r="V1039" s="3"/>
      <c r="W1039" s="3"/>
      <c r="X1039" s="3"/>
      <c r="Y1039" s="3"/>
    </row>
    <row r="1040">
      <c r="A1040" s="4" t="s">
        <v>6274</v>
      </c>
      <c r="B1040" s="4" t="s">
        <v>6275</v>
      </c>
      <c r="C1040" s="4">
        <v>2005.0</v>
      </c>
      <c r="D1040" s="4" t="s">
        <v>245</v>
      </c>
      <c r="E1040" s="4" t="s">
        <v>32</v>
      </c>
      <c r="F1040" s="4">
        <v>4.0</v>
      </c>
      <c r="G1040" s="4">
        <v>14.0</v>
      </c>
      <c r="H1040" s="4">
        <v>1.0</v>
      </c>
      <c r="I1040" s="4">
        <v>17.0</v>
      </c>
      <c r="J1040" s="4">
        <v>43.0</v>
      </c>
      <c r="K1040" s="4" t="s">
        <v>6276</v>
      </c>
      <c r="L1040" s="4">
        <v>64.0</v>
      </c>
      <c r="M1040" s="5" t="s">
        <v>6277</v>
      </c>
      <c r="N1040" s="4" t="s">
        <v>6278</v>
      </c>
      <c r="O1040" s="4" t="s">
        <v>26</v>
      </c>
      <c r="P1040" s="4" t="s">
        <v>6279</v>
      </c>
      <c r="Q1040" s="6" t="s">
        <v>28</v>
      </c>
      <c r="R1040" s="6"/>
      <c r="S1040" s="3"/>
      <c r="T1040" s="3"/>
      <c r="U1040" s="3"/>
      <c r="V1040" s="3"/>
      <c r="W1040" s="3"/>
      <c r="X1040" s="3"/>
      <c r="Y1040" s="3"/>
    </row>
    <row r="1041">
      <c r="A1041" s="4" t="s">
        <v>6280</v>
      </c>
      <c r="B1041" s="4" t="s">
        <v>6281</v>
      </c>
      <c r="C1041" s="4">
        <v>2017.0</v>
      </c>
      <c r="D1041" s="4" t="s">
        <v>47</v>
      </c>
      <c r="E1041" s="4" t="s">
        <v>32</v>
      </c>
      <c r="F1041" s="4" t="s">
        <v>22</v>
      </c>
      <c r="G1041" s="4">
        <v>28.0</v>
      </c>
      <c r="H1041" s="4">
        <v>4.0</v>
      </c>
      <c r="I1041" s="4">
        <v>775.0</v>
      </c>
      <c r="J1041" s="4">
        <v>796.0</v>
      </c>
      <c r="K1041" s="4" t="s">
        <v>6282</v>
      </c>
      <c r="L1041" s="4">
        <v>46.0</v>
      </c>
      <c r="M1041" s="5" t="s">
        <v>6283</v>
      </c>
      <c r="N1041" s="4" t="s">
        <v>6284</v>
      </c>
      <c r="O1041" s="4" t="s">
        <v>26</v>
      </c>
      <c r="P1041" s="4" t="s">
        <v>6285</v>
      </c>
      <c r="Q1041" s="6" t="s">
        <v>28</v>
      </c>
      <c r="R1041" s="6"/>
      <c r="S1041" s="3"/>
      <c r="T1041" s="3"/>
      <c r="U1041" s="3"/>
      <c r="V1041" s="3"/>
      <c r="W1041" s="3"/>
      <c r="X1041" s="3"/>
      <c r="Y1041" s="3"/>
    </row>
    <row r="1042">
      <c r="A1042" s="4" t="s">
        <v>6286</v>
      </c>
      <c r="B1042" s="4" t="s">
        <v>6287</v>
      </c>
      <c r="C1042" s="4">
        <v>2016.0</v>
      </c>
      <c r="D1042" s="4" t="s">
        <v>701</v>
      </c>
      <c r="E1042" s="4" t="s">
        <v>32</v>
      </c>
      <c r="F1042" s="4">
        <v>4.0</v>
      </c>
      <c r="G1042" s="4">
        <v>26.0</v>
      </c>
      <c r="H1042" s="4">
        <v>2.0</v>
      </c>
      <c r="I1042" s="4">
        <v>157.0</v>
      </c>
      <c r="J1042" s="4">
        <v>190.0</v>
      </c>
      <c r="K1042" s="4" t="s">
        <v>6288</v>
      </c>
      <c r="L1042" s="4">
        <v>19.0</v>
      </c>
      <c r="M1042" s="5" t="s">
        <v>6289</v>
      </c>
      <c r="N1042" s="4" t="s">
        <v>6290</v>
      </c>
      <c r="O1042" s="4" t="s">
        <v>26</v>
      </c>
      <c r="P1042" s="4" t="s">
        <v>6291</v>
      </c>
      <c r="Q1042" s="6" t="s">
        <v>101</v>
      </c>
      <c r="R1042" s="6"/>
      <c r="S1042" s="3"/>
      <c r="T1042" s="3"/>
      <c r="U1042" s="3"/>
      <c r="V1042" s="3"/>
      <c r="W1042" s="3"/>
      <c r="X1042" s="3"/>
      <c r="Y1042" s="3"/>
    </row>
    <row r="1043">
      <c r="A1043" s="4" t="s">
        <v>6292</v>
      </c>
      <c r="B1043" s="4" t="s">
        <v>6293</v>
      </c>
      <c r="C1043" s="4">
        <v>2018.0</v>
      </c>
      <c r="D1043" s="4" t="s">
        <v>701</v>
      </c>
      <c r="E1043" s="4" t="s">
        <v>32</v>
      </c>
      <c r="F1043" s="4">
        <v>4.0</v>
      </c>
      <c r="G1043" s="4">
        <v>28.0</v>
      </c>
      <c r="H1043" s="4">
        <v>2.0</v>
      </c>
      <c r="I1043" s="4">
        <v>294.0</v>
      </c>
      <c r="J1043" s="4">
        <v>317.0</v>
      </c>
      <c r="K1043" s="4" t="s">
        <v>6294</v>
      </c>
      <c r="L1043" s="4">
        <v>16.0</v>
      </c>
      <c r="M1043" s="5" t="s">
        <v>6295</v>
      </c>
      <c r="N1043" s="4" t="s">
        <v>6296</v>
      </c>
      <c r="O1043" s="4" t="s">
        <v>26</v>
      </c>
      <c r="P1043" s="4" t="s">
        <v>6297</v>
      </c>
      <c r="Q1043" s="6" t="s">
        <v>28</v>
      </c>
      <c r="R1043" s="6"/>
      <c r="S1043" s="3"/>
      <c r="T1043" s="3"/>
      <c r="U1043" s="3"/>
      <c r="V1043" s="3"/>
      <c r="W1043" s="3"/>
      <c r="X1043" s="3"/>
      <c r="Y1043" s="3"/>
    </row>
    <row r="1044">
      <c r="A1044" s="4" t="s">
        <v>6298</v>
      </c>
      <c r="B1044" s="4" t="s">
        <v>6299</v>
      </c>
      <c r="C1044" s="4">
        <v>2013.0</v>
      </c>
      <c r="D1044" s="4" t="s">
        <v>137</v>
      </c>
      <c r="E1044" s="4" t="s">
        <v>32</v>
      </c>
      <c r="F1044" s="4">
        <v>4.0</v>
      </c>
      <c r="G1044" s="4">
        <v>30.0</v>
      </c>
      <c r="H1044" s="4">
        <v>3.0</v>
      </c>
      <c r="I1044" s="4">
        <v>13.0</v>
      </c>
      <c r="J1044" s="4">
        <v>48.0</v>
      </c>
      <c r="K1044" s="4" t="s">
        <v>6300</v>
      </c>
      <c r="L1044" s="4">
        <v>82.0</v>
      </c>
      <c r="M1044" s="5" t="s">
        <v>6301</v>
      </c>
      <c r="N1044" s="4" t="s">
        <v>6302</v>
      </c>
      <c r="O1044" s="4" t="s">
        <v>26</v>
      </c>
      <c r="P1044" s="4" t="s">
        <v>6303</v>
      </c>
      <c r="Q1044" s="6" t="s">
        <v>28</v>
      </c>
      <c r="R1044" s="6"/>
      <c r="S1044" s="3"/>
      <c r="T1044" s="3"/>
      <c r="U1044" s="3"/>
      <c r="V1044" s="3"/>
      <c r="W1044" s="3"/>
      <c r="X1044" s="3"/>
      <c r="Y1044" s="3"/>
    </row>
    <row r="1045">
      <c r="A1045" s="4" t="s">
        <v>6304</v>
      </c>
      <c r="B1045" s="4" t="s">
        <v>6305</v>
      </c>
      <c r="C1045" s="4">
        <v>2022.0</v>
      </c>
      <c r="D1045" s="4" t="s">
        <v>78</v>
      </c>
      <c r="E1045" s="4" t="s">
        <v>79</v>
      </c>
      <c r="F1045" s="4">
        <v>4.0</v>
      </c>
      <c r="G1045" s="4">
        <v>39.0</v>
      </c>
      <c r="H1045" s="4">
        <v>2.0</v>
      </c>
      <c r="I1045" s="4">
        <v>132.0</v>
      </c>
      <c r="J1045" s="4">
        <v>159.0</v>
      </c>
      <c r="K1045" s="4" t="s">
        <v>6306</v>
      </c>
      <c r="L1045" s="4">
        <v>0.0</v>
      </c>
      <c r="M1045" s="5" t="s">
        <v>6307</v>
      </c>
      <c r="N1045" s="4" t="s">
        <v>6308</v>
      </c>
      <c r="O1045" s="4" t="s">
        <v>26</v>
      </c>
      <c r="P1045" s="4" t="s">
        <v>6309</v>
      </c>
      <c r="Q1045" s="6" t="s">
        <v>28</v>
      </c>
      <c r="R1045" s="6"/>
      <c r="S1045" s="3"/>
      <c r="T1045" s="3"/>
      <c r="U1045" s="3"/>
      <c r="V1045" s="3"/>
      <c r="W1045" s="3"/>
      <c r="X1045" s="3"/>
      <c r="Y1045" s="3"/>
    </row>
    <row r="1046">
      <c r="A1046" s="4" t="s">
        <v>6310</v>
      </c>
      <c r="B1046" s="4" t="s">
        <v>6311</v>
      </c>
      <c r="C1046" s="4">
        <v>2013.0</v>
      </c>
      <c r="D1046" s="4" t="s">
        <v>31</v>
      </c>
      <c r="E1046" s="4" t="s">
        <v>32</v>
      </c>
      <c r="F1046" s="4" t="s">
        <v>22</v>
      </c>
      <c r="G1046" s="4">
        <v>37.0</v>
      </c>
      <c r="H1046" s="4">
        <v>2.0</v>
      </c>
      <c r="I1046" s="4">
        <v>537.0</v>
      </c>
      <c r="J1046" s="4">
        <v>564.0</v>
      </c>
      <c r="K1046" s="4" t="s">
        <v>6312</v>
      </c>
      <c r="L1046" s="4">
        <v>132.0</v>
      </c>
      <c r="M1046" s="5" t="s">
        <v>6313</v>
      </c>
      <c r="N1046" s="4" t="s">
        <v>6314</v>
      </c>
      <c r="O1046" s="4" t="s">
        <v>26</v>
      </c>
      <c r="P1046" s="4" t="s">
        <v>6315</v>
      </c>
      <c r="Q1046" s="6" t="s">
        <v>101</v>
      </c>
      <c r="R1046" s="6"/>
      <c r="S1046" s="3"/>
      <c r="T1046" s="3"/>
      <c r="U1046" s="3"/>
      <c r="V1046" s="3"/>
      <c r="W1046" s="3"/>
      <c r="X1046" s="3"/>
      <c r="Y1046" s="3"/>
    </row>
    <row r="1047">
      <c r="A1047" s="4" t="s">
        <v>6316</v>
      </c>
      <c r="B1047" s="4" t="s">
        <v>6317</v>
      </c>
      <c r="C1047" s="4">
        <v>2017.0</v>
      </c>
      <c r="D1047" s="4" t="s">
        <v>71</v>
      </c>
      <c r="E1047" s="4" t="s">
        <v>32</v>
      </c>
      <c r="F1047" s="4">
        <v>4.0</v>
      </c>
      <c r="G1047" s="4">
        <v>26.0</v>
      </c>
      <c r="H1047" s="4">
        <v>5.0</v>
      </c>
      <c r="I1047" s="4">
        <v>509.0</v>
      </c>
      <c r="J1047" s="4">
        <v>539.0</v>
      </c>
      <c r="K1047" s="4" t="s">
        <v>6318</v>
      </c>
      <c r="L1047" s="4">
        <v>12.0</v>
      </c>
      <c r="M1047" s="5" t="s">
        <v>6319</v>
      </c>
      <c r="N1047" s="4" t="s">
        <v>6320</v>
      </c>
      <c r="O1047" s="4" t="s">
        <v>26</v>
      </c>
      <c r="P1047" s="4" t="s">
        <v>6321</v>
      </c>
      <c r="Q1047" s="6" t="s">
        <v>28</v>
      </c>
      <c r="R1047" s="6"/>
      <c r="S1047" s="3"/>
      <c r="T1047" s="3"/>
      <c r="U1047" s="3"/>
      <c r="V1047" s="3"/>
      <c r="W1047" s="3"/>
      <c r="X1047" s="3"/>
      <c r="Y1047" s="3"/>
    </row>
    <row r="1048">
      <c r="A1048" s="4" t="s">
        <v>6322</v>
      </c>
      <c r="B1048" s="4" t="s">
        <v>6323</v>
      </c>
      <c r="C1048" s="4">
        <v>2012.0</v>
      </c>
      <c r="D1048" s="4" t="s">
        <v>310</v>
      </c>
      <c r="E1048" s="4" t="s">
        <v>32</v>
      </c>
      <c r="F1048" s="4" t="s">
        <v>22</v>
      </c>
      <c r="G1048" s="4">
        <v>13.0</v>
      </c>
      <c r="H1048" s="4">
        <v>12.0</v>
      </c>
      <c r="I1048" s="4">
        <v>976.0</v>
      </c>
      <c r="J1048" s="4">
        <v>999.0</v>
      </c>
      <c r="K1048" s="4" t="s">
        <v>6324</v>
      </c>
      <c r="L1048" s="4">
        <v>64.0</v>
      </c>
      <c r="M1048" s="5" t="s">
        <v>6325</v>
      </c>
      <c r="N1048" s="4" t="s">
        <v>6326</v>
      </c>
      <c r="O1048" s="4" t="s">
        <v>26</v>
      </c>
      <c r="P1048" s="4" t="s">
        <v>6327</v>
      </c>
      <c r="Q1048" s="6" t="s">
        <v>28</v>
      </c>
      <c r="R1048" s="6"/>
      <c r="S1048" s="3"/>
      <c r="T1048" s="3"/>
      <c r="U1048" s="3"/>
      <c r="V1048" s="3"/>
      <c r="W1048" s="3"/>
      <c r="X1048" s="3"/>
      <c r="Y1048" s="3"/>
    </row>
    <row r="1049">
      <c r="A1049" s="4" t="s">
        <v>6328</v>
      </c>
      <c r="B1049" s="4" t="s">
        <v>6329</v>
      </c>
      <c r="C1049" s="4">
        <v>2020.0</v>
      </c>
      <c r="D1049" s="4" t="s">
        <v>63</v>
      </c>
      <c r="E1049" s="4" t="s">
        <v>64</v>
      </c>
      <c r="F1049" s="4" t="s">
        <v>22</v>
      </c>
      <c r="G1049" s="4">
        <v>66.0</v>
      </c>
      <c r="H1049" s="4">
        <v>5.0</v>
      </c>
      <c r="I1049" s="4">
        <v>2017.0</v>
      </c>
      <c r="J1049" s="4">
        <v>2039.0</v>
      </c>
      <c r="K1049" s="4" t="s">
        <v>6330</v>
      </c>
      <c r="L1049" s="4">
        <v>54.0</v>
      </c>
      <c r="M1049" s="5" t="s">
        <v>6331</v>
      </c>
      <c r="N1049" s="4" t="s">
        <v>6332</v>
      </c>
      <c r="O1049" s="4" t="s">
        <v>26</v>
      </c>
      <c r="P1049" s="4" t="s">
        <v>6333</v>
      </c>
      <c r="Q1049" s="6" t="s">
        <v>28</v>
      </c>
      <c r="R1049" s="6"/>
      <c r="S1049" s="3"/>
      <c r="T1049" s="3"/>
      <c r="U1049" s="3"/>
      <c r="V1049" s="3"/>
      <c r="W1049" s="3"/>
      <c r="X1049" s="3"/>
      <c r="Y1049" s="3"/>
    </row>
    <row r="1050">
      <c r="A1050" s="4" t="s">
        <v>6334</v>
      </c>
      <c r="B1050" s="4" t="s">
        <v>6335</v>
      </c>
      <c r="C1050" s="4">
        <v>2015.0</v>
      </c>
      <c r="D1050" s="4" t="s">
        <v>31</v>
      </c>
      <c r="E1050" s="4" t="s">
        <v>32</v>
      </c>
      <c r="F1050" s="4" t="s">
        <v>22</v>
      </c>
      <c r="G1050" s="4">
        <v>39.0</v>
      </c>
      <c r="H1050" s="4">
        <v>2.0</v>
      </c>
      <c r="I1050" s="4">
        <v>497.0</v>
      </c>
      <c r="J1050" s="4">
        <v>518.0</v>
      </c>
      <c r="K1050" s="4" t="s">
        <v>6336</v>
      </c>
      <c r="L1050" s="4">
        <v>355.0</v>
      </c>
      <c r="M1050" s="5" t="s">
        <v>6337</v>
      </c>
      <c r="N1050" s="4" t="s">
        <v>6338</v>
      </c>
      <c r="O1050" s="4" t="s">
        <v>26</v>
      </c>
      <c r="P1050" s="4" t="s">
        <v>6339</v>
      </c>
      <c r="Q1050" s="6" t="s">
        <v>101</v>
      </c>
      <c r="R1050" s="6"/>
      <c r="S1050" s="3"/>
      <c r="T1050" s="3"/>
      <c r="U1050" s="3"/>
      <c r="V1050" s="3"/>
      <c r="W1050" s="3"/>
      <c r="X1050" s="3"/>
      <c r="Y1050" s="3"/>
    </row>
    <row r="1051">
      <c r="A1051" s="4" t="s">
        <v>6340</v>
      </c>
      <c r="B1051" s="4" t="s">
        <v>6341</v>
      </c>
      <c r="C1051" s="4">
        <v>2013.0</v>
      </c>
      <c r="D1051" s="4" t="s">
        <v>123</v>
      </c>
      <c r="E1051" s="4" t="s">
        <v>88</v>
      </c>
      <c r="F1051" s="4">
        <v>4.0</v>
      </c>
      <c r="G1051" s="4">
        <v>49.0</v>
      </c>
      <c r="H1051" s="4">
        <v>3.0</v>
      </c>
      <c r="I1051" s="4">
        <v>25.0</v>
      </c>
      <c r="J1051" s="4">
        <v>41.0</v>
      </c>
      <c r="K1051" s="4" t="s">
        <v>6342</v>
      </c>
      <c r="L1051" s="4">
        <v>163.0</v>
      </c>
      <c r="M1051" s="5" t="s">
        <v>6343</v>
      </c>
      <c r="N1051" s="4" t="s">
        <v>6344</v>
      </c>
      <c r="O1051" s="4" t="s">
        <v>26</v>
      </c>
      <c r="P1051" s="4" t="s">
        <v>6345</v>
      </c>
      <c r="Q1051" s="6" t="s">
        <v>101</v>
      </c>
      <c r="R1051" s="7"/>
      <c r="S1051" s="3"/>
      <c r="T1051" s="3"/>
      <c r="U1051" s="3"/>
      <c r="V1051" s="3"/>
      <c r="W1051" s="3"/>
      <c r="X1051" s="3"/>
      <c r="Y1051" s="3"/>
    </row>
    <row r="1052">
      <c r="A1052" s="4" t="s">
        <v>6346</v>
      </c>
      <c r="B1052" s="4" t="s">
        <v>6347</v>
      </c>
      <c r="C1052" s="4">
        <v>2020.0</v>
      </c>
      <c r="D1052" s="4" t="s">
        <v>310</v>
      </c>
      <c r="E1052" s="4" t="s">
        <v>32</v>
      </c>
      <c r="F1052" s="4" t="s">
        <v>22</v>
      </c>
      <c r="G1052" s="4">
        <v>21.0</v>
      </c>
      <c r="H1052" s="4">
        <v>3.0</v>
      </c>
      <c r="I1052" s="4">
        <v>574.0</v>
      </c>
      <c r="J1052" s="4">
        <v>606.0</v>
      </c>
      <c r="K1052" s="4" t="s">
        <v>6348</v>
      </c>
      <c r="L1052" s="4">
        <v>0.0</v>
      </c>
      <c r="M1052" s="5" t="s">
        <v>6349</v>
      </c>
      <c r="N1052" s="4" t="s">
        <v>6350</v>
      </c>
      <c r="O1052" s="4" t="s">
        <v>26</v>
      </c>
      <c r="P1052" s="4" t="s">
        <v>6351</v>
      </c>
      <c r="Q1052" s="6" t="s">
        <v>101</v>
      </c>
      <c r="R1052" s="6"/>
      <c r="S1052" s="3"/>
      <c r="T1052" s="3"/>
      <c r="U1052" s="3"/>
      <c r="V1052" s="3"/>
      <c r="W1052" s="3"/>
      <c r="X1052" s="3"/>
      <c r="Y1052" s="3"/>
    </row>
    <row r="1053">
      <c r="A1053" s="4" t="s">
        <v>6352</v>
      </c>
      <c r="B1053" s="4" t="s">
        <v>6353</v>
      </c>
      <c r="C1053" s="4">
        <v>2013.0</v>
      </c>
      <c r="D1053" s="4" t="s">
        <v>71</v>
      </c>
      <c r="E1053" s="4" t="s">
        <v>32</v>
      </c>
      <c r="F1053" s="4">
        <v>4.0</v>
      </c>
      <c r="G1053" s="4">
        <v>22.0</v>
      </c>
      <c r="H1053" s="4">
        <v>5.0</v>
      </c>
      <c r="I1053" s="4">
        <v>512.0</v>
      </c>
      <c r="J1053" s="4">
        <v>528.0</v>
      </c>
      <c r="K1053" s="4" t="s">
        <v>6354</v>
      </c>
      <c r="L1053" s="4">
        <v>24.0</v>
      </c>
      <c r="M1053" s="5" t="s">
        <v>6355</v>
      </c>
      <c r="N1053" s="4" t="s">
        <v>6356</v>
      </c>
      <c r="O1053" s="4" t="s">
        <v>26</v>
      </c>
      <c r="P1053" s="4" t="s">
        <v>6357</v>
      </c>
      <c r="Q1053" s="6" t="s">
        <v>28</v>
      </c>
      <c r="R1053" s="6"/>
      <c r="S1053" s="3"/>
      <c r="T1053" s="3"/>
      <c r="U1053" s="3"/>
      <c r="V1053" s="3"/>
      <c r="W1053" s="3"/>
      <c r="X1053" s="3"/>
      <c r="Y1053" s="3"/>
    </row>
    <row r="1054">
      <c r="A1054" s="4" t="s">
        <v>6358</v>
      </c>
      <c r="B1054" s="4" t="s">
        <v>6359</v>
      </c>
      <c r="C1054" s="4">
        <v>2013.0</v>
      </c>
      <c r="D1054" s="4" t="s">
        <v>337</v>
      </c>
      <c r="E1054" s="4" t="s">
        <v>32</v>
      </c>
      <c r="F1054" s="4">
        <v>4.0</v>
      </c>
      <c r="G1054" s="4">
        <v>28.0</v>
      </c>
      <c r="H1054" s="4">
        <v>4.0</v>
      </c>
      <c r="I1054" s="4">
        <v>264.0</v>
      </c>
      <c r="J1054" s="4">
        <v>278.0</v>
      </c>
      <c r="K1054" s="4" t="s">
        <v>6360</v>
      </c>
      <c r="L1054" s="4">
        <v>56.0</v>
      </c>
      <c r="M1054" s="5" t="s">
        <v>6361</v>
      </c>
      <c r="N1054" s="4" t="s">
        <v>6362</v>
      </c>
      <c r="O1054" s="4" t="s">
        <v>26</v>
      </c>
      <c r="P1054" s="4" t="s">
        <v>6363</v>
      </c>
      <c r="Q1054" s="6" t="s">
        <v>28</v>
      </c>
      <c r="R1054" s="6"/>
      <c r="S1054" s="3"/>
      <c r="T1054" s="3"/>
      <c r="U1054" s="3"/>
      <c r="V1054" s="3"/>
      <c r="W1054" s="3"/>
      <c r="X1054" s="3"/>
      <c r="Y1054" s="3"/>
    </row>
    <row r="1055">
      <c r="A1055" s="4" t="s">
        <v>6364</v>
      </c>
      <c r="B1055" s="4" t="s">
        <v>6365</v>
      </c>
      <c r="C1055" s="4">
        <v>2019.0</v>
      </c>
      <c r="D1055" s="4" t="s">
        <v>63</v>
      </c>
      <c r="E1055" s="4" t="s">
        <v>64</v>
      </c>
      <c r="F1055" s="4" t="s">
        <v>22</v>
      </c>
      <c r="G1055" s="4">
        <v>65.0</v>
      </c>
      <c r="H1055" s="4">
        <v>4.0</v>
      </c>
      <c r="I1055" s="4">
        <v>1909.0</v>
      </c>
      <c r="J1055" s="4">
        <v>1925.0</v>
      </c>
      <c r="K1055" s="4" t="s">
        <v>6366</v>
      </c>
      <c r="L1055" s="4">
        <v>21.0</v>
      </c>
      <c r="M1055" s="5" t="s">
        <v>6367</v>
      </c>
      <c r="N1055" s="4" t="s">
        <v>6368</v>
      </c>
      <c r="O1055" s="4" t="s">
        <v>26</v>
      </c>
      <c r="P1055" s="4" t="s">
        <v>6369</v>
      </c>
      <c r="Q1055" s="6" t="s">
        <v>28</v>
      </c>
      <c r="R1055" s="6"/>
      <c r="S1055" s="3"/>
      <c r="T1055" s="3"/>
      <c r="U1055" s="3"/>
      <c r="V1055" s="3"/>
      <c r="W1055" s="3"/>
      <c r="X1055" s="3"/>
      <c r="Y1055" s="3"/>
    </row>
    <row r="1056">
      <c r="A1056" s="4" t="s">
        <v>6370</v>
      </c>
      <c r="B1056" s="4" t="s">
        <v>6371</v>
      </c>
      <c r="C1056" s="4">
        <v>2016.0</v>
      </c>
      <c r="D1056" s="4" t="s">
        <v>701</v>
      </c>
      <c r="E1056" s="4" t="s">
        <v>32</v>
      </c>
      <c r="F1056" s="4">
        <v>4.0</v>
      </c>
      <c r="G1056" s="4">
        <v>26.0</v>
      </c>
      <c r="H1056" s="4">
        <v>6.0</v>
      </c>
      <c r="I1056" s="4">
        <v>641.0</v>
      </c>
      <c r="J1056" s="4">
        <v>667.0</v>
      </c>
      <c r="K1056" s="4" t="s">
        <v>6372</v>
      </c>
      <c r="L1056" s="4">
        <v>29.0</v>
      </c>
      <c r="M1056" s="5" t="s">
        <v>6373</v>
      </c>
      <c r="N1056" s="4" t="s">
        <v>6374</v>
      </c>
      <c r="O1056" s="4" t="s">
        <v>26</v>
      </c>
      <c r="P1056" s="4" t="s">
        <v>6375</v>
      </c>
      <c r="Q1056" s="6" t="s">
        <v>28</v>
      </c>
      <c r="R1056" s="6"/>
      <c r="S1056" s="3"/>
      <c r="T1056" s="3"/>
      <c r="U1056" s="3"/>
      <c r="V1056" s="3"/>
      <c r="W1056" s="3"/>
      <c r="X1056" s="3"/>
      <c r="Y1056" s="3"/>
    </row>
    <row r="1057">
      <c r="A1057" s="4" t="s">
        <v>6376</v>
      </c>
      <c r="B1057" s="4" t="s">
        <v>6377</v>
      </c>
      <c r="C1057" s="4">
        <v>2021.0</v>
      </c>
      <c r="D1057" s="4" t="s">
        <v>31</v>
      </c>
      <c r="E1057" s="4" t="s">
        <v>32</v>
      </c>
      <c r="F1057" s="4" t="s">
        <v>22</v>
      </c>
      <c r="G1057" s="4">
        <v>45.0</v>
      </c>
      <c r="H1057" s="4">
        <v>1.0</v>
      </c>
      <c r="I1057" s="4">
        <v>193.0</v>
      </c>
      <c r="J1057" s="4">
        <v>224.0</v>
      </c>
      <c r="K1057" s="4" t="s">
        <v>6378</v>
      </c>
      <c r="L1057" s="4">
        <v>3.0</v>
      </c>
      <c r="M1057" s="5" t="s">
        <v>6379</v>
      </c>
      <c r="N1057" s="4" t="s">
        <v>6380</v>
      </c>
      <c r="O1057" s="4" t="s">
        <v>26</v>
      </c>
      <c r="P1057" s="4" t="s">
        <v>6381</v>
      </c>
      <c r="Q1057" s="6" t="s">
        <v>28</v>
      </c>
      <c r="R1057" s="6"/>
      <c r="S1057" s="3"/>
      <c r="T1057" s="3"/>
      <c r="U1057" s="3"/>
      <c r="V1057" s="3"/>
      <c r="W1057" s="3"/>
      <c r="X1057" s="3"/>
      <c r="Y1057" s="3"/>
    </row>
    <row r="1058">
      <c r="A1058" s="4" t="s">
        <v>6382</v>
      </c>
      <c r="B1058" s="4" t="s">
        <v>6383</v>
      </c>
      <c r="C1058" s="4">
        <v>2012.0</v>
      </c>
      <c r="D1058" s="4" t="s">
        <v>31</v>
      </c>
      <c r="E1058" s="4" t="s">
        <v>32</v>
      </c>
      <c r="F1058" s="4" t="s">
        <v>22</v>
      </c>
      <c r="G1058" s="4">
        <v>36.0</v>
      </c>
      <c r="H1058" s="4">
        <v>2.0</v>
      </c>
      <c r="I1058" s="4">
        <v>509.0</v>
      </c>
      <c r="J1058" s="4">
        <v>528.0</v>
      </c>
      <c r="K1058" s="4" t="s">
        <v>6384</v>
      </c>
      <c r="L1058" s="4">
        <v>200.0</v>
      </c>
      <c r="M1058" s="5" t="s">
        <v>6385</v>
      </c>
      <c r="N1058" s="4" t="s">
        <v>6386</v>
      </c>
      <c r="O1058" s="4" t="s">
        <v>26</v>
      </c>
      <c r="P1058" s="4" t="s">
        <v>6387</v>
      </c>
      <c r="Q1058" s="6" t="s">
        <v>101</v>
      </c>
      <c r="R1058" s="6"/>
      <c r="S1058" s="3"/>
      <c r="T1058" s="3"/>
      <c r="U1058" s="3"/>
      <c r="V1058" s="3"/>
      <c r="W1058" s="3"/>
      <c r="X1058" s="3"/>
      <c r="Y1058" s="3"/>
    </row>
    <row r="1059">
      <c r="A1059" s="4" t="s">
        <v>6388</v>
      </c>
      <c r="B1059" s="4" t="s">
        <v>6389</v>
      </c>
      <c r="C1059" s="4">
        <v>2017.0</v>
      </c>
      <c r="D1059" s="4" t="s">
        <v>47</v>
      </c>
      <c r="E1059" s="4" t="s">
        <v>32</v>
      </c>
      <c r="F1059" s="4" t="s">
        <v>22</v>
      </c>
      <c r="G1059" s="4">
        <v>28.0</v>
      </c>
      <c r="H1059" s="4">
        <v>1.0</v>
      </c>
      <c r="I1059" s="4">
        <v>180.0</v>
      </c>
      <c r="J1059" s="4">
        <v>198.0</v>
      </c>
      <c r="K1059" s="4" t="s">
        <v>6390</v>
      </c>
      <c r="L1059" s="4">
        <v>15.0</v>
      </c>
      <c r="M1059" s="5" t="s">
        <v>6391</v>
      </c>
      <c r="N1059" s="4" t="s">
        <v>6392</v>
      </c>
      <c r="O1059" s="4" t="s">
        <v>26</v>
      </c>
      <c r="P1059" s="4" t="s">
        <v>6393</v>
      </c>
      <c r="Q1059" s="6" t="s">
        <v>101</v>
      </c>
      <c r="R1059" s="6"/>
      <c r="S1059" s="3"/>
      <c r="T1059" s="3"/>
      <c r="U1059" s="3"/>
      <c r="V1059" s="3"/>
      <c r="W1059" s="3"/>
      <c r="X1059" s="3"/>
      <c r="Y1059" s="3"/>
    </row>
    <row r="1060">
      <c r="A1060" s="4" t="s">
        <v>6394</v>
      </c>
      <c r="B1060" s="4" t="s">
        <v>6395</v>
      </c>
      <c r="C1060" s="4">
        <v>2023.0</v>
      </c>
      <c r="D1060" s="4" t="s">
        <v>87</v>
      </c>
      <c r="E1060" s="4" t="s">
        <v>88</v>
      </c>
      <c r="F1060" s="4">
        <v>4.0</v>
      </c>
      <c r="G1060" s="9"/>
      <c r="H1060" s="9"/>
      <c r="I1060" s="9"/>
      <c r="J1060" s="9"/>
      <c r="K1060" s="4" t="s">
        <v>6396</v>
      </c>
      <c r="L1060" s="4">
        <v>0.0</v>
      </c>
      <c r="M1060" s="5" t="s">
        <v>6397</v>
      </c>
      <c r="N1060" s="4" t="s">
        <v>6398</v>
      </c>
      <c r="O1060" s="4" t="s">
        <v>429</v>
      </c>
      <c r="P1060" s="4" t="s">
        <v>6399</v>
      </c>
      <c r="Q1060" s="6" t="s">
        <v>28</v>
      </c>
      <c r="R1060" s="3"/>
      <c r="S1060" s="3"/>
      <c r="T1060" s="3"/>
      <c r="U1060" s="3"/>
      <c r="V1060" s="3"/>
      <c r="W1060" s="3"/>
      <c r="X1060" s="3"/>
      <c r="Y1060" s="3"/>
    </row>
    <row r="1061">
      <c r="A1061" s="4" t="s">
        <v>6400</v>
      </c>
      <c r="B1061" s="4" t="s">
        <v>6401</v>
      </c>
      <c r="C1061" s="4">
        <v>2021.0</v>
      </c>
      <c r="D1061" s="4" t="s">
        <v>87</v>
      </c>
      <c r="E1061" s="4" t="s">
        <v>88</v>
      </c>
      <c r="F1061" s="4">
        <v>4.0</v>
      </c>
      <c r="G1061" s="4">
        <v>41.0</v>
      </c>
      <c r="H1061" s="4">
        <v>7.0</v>
      </c>
      <c r="I1061" s="4">
        <v>1085.0</v>
      </c>
      <c r="J1061" s="4">
        <v>1118.0</v>
      </c>
      <c r="K1061" s="4" t="s">
        <v>6402</v>
      </c>
      <c r="L1061" s="4">
        <v>18.0</v>
      </c>
      <c r="M1061" s="5" t="s">
        <v>6403</v>
      </c>
      <c r="N1061" s="4" t="s">
        <v>6404</v>
      </c>
      <c r="O1061" s="4" t="s">
        <v>26</v>
      </c>
      <c r="P1061" s="4" t="s">
        <v>6405</v>
      </c>
      <c r="Q1061" s="6" t="s">
        <v>101</v>
      </c>
      <c r="R1061" s="6"/>
      <c r="S1061" s="3"/>
      <c r="T1061" s="3"/>
      <c r="U1061" s="3"/>
      <c r="V1061" s="3"/>
      <c r="W1061" s="3"/>
      <c r="X1061" s="3"/>
      <c r="Y1061" s="3"/>
    </row>
    <row r="1062">
      <c r="A1062" s="4" t="s">
        <v>6406</v>
      </c>
      <c r="B1062" s="4" t="s">
        <v>6407</v>
      </c>
      <c r="C1062" s="4">
        <v>2009.0</v>
      </c>
      <c r="D1062" s="4" t="s">
        <v>123</v>
      </c>
      <c r="E1062" s="4" t="s">
        <v>88</v>
      </c>
      <c r="F1062" s="4">
        <v>4.0</v>
      </c>
      <c r="G1062" s="4">
        <v>45.0</v>
      </c>
      <c r="H1062" s="4">
        <v>4.0</v>
      </c>
      <c r="I1062" s="4">
        <v>3.0</v>
      </c>
      <c r="J1062" s="4">
        <v>16.0</v>
      </c>
      <c r="K1062" s="4" t="s">
        <v>6408</v>
      </c>
      <c r="L1062" s="4">
        <v>35.0</v>
      </c>
      <c r="M1062" s="5" t="s">
        <v>6409</v>
      </c>
      <c r="N1062" s="4" t="s">
        <v>6410</v>
      </c>
      <c r="O1062" s="4" t="s">
        <v>26</v>
      </c>
      <c r="P1062" s="4" t="s">
        <v>6411</v>
      </c>
      <c r="Q1062" s="6" t="s">
        <v>101</v>
      </c>
      <c r="R1062" s="7"/>
      <c r="S1062" s="3"/>
      <c r="T1062" s="3"/>
      <c r="U1062" s="3"/>
      <c r="V1062" s="3"/>
      <c r="W1062" s="3"/>
      <c r="X1062" s="3"/>
      <c r="Y1062" s="3"/>
    </row>
    <row r="1063">
      <c r="A1063" s="4" t="s">
        <v>6412</v>
      </c>
      <c r="B1063" s="4" t="s">
        <v>6413</v>
      </c>
      <c r="C1063" s="4">
        <v>2012.0</v>
      </c>
      <c r="D1063" s="4" t="s">
        <v>71</v>
      </c>
      <c r="E1063" s="4" t="s">
        <v>32</v>
      </c>
      <c r="F1063" s="4">
        <v>4.0</v>
      </c>
      <c r="G1063" s="4">
        <v>21.0</v>
      </c>
      <c r="H1063" s="4">
        <v>4.0</v>
      </c>
      <c r="I1063" s="4">
        <v>373.0</v>
      </c>
      <c r="J1063" s="4">
        <v>387.0</v>
      </c>
      <c r="K1063" s="4" t="s">
        <v>6414</v>
      </c>
      <c r="L1063" s="4">
        <v>107.0</v>
      </c>
      <c r="M1063" s="5" t="s">
        <v>6415</v>
      </c>
      <c r="N1063" s="4" t="s">
        <v>6416</v>
      </c>
      <c r="O1063" s="4" t="s">
        <v>83</v>
      </c>
      <c r="P1063" s="4" t="s">
        <v>6417</v>
      </c>
      <c r="Q1063" s="6" t="s">
        <v>101</v>
      </c>
      <c r="R1063" s="6"/>
      <c r="S1063" s="3"/>
      <c r="T1063" s="3"/>
      <c r="U1063" s="3"/>
      <c r="V1063" s="3"/>
      <c r="W1063" s="3"/>
      <c r="X1063" s="3"/>
      <c r="Y1063" s="3"/>
    </row>
    <row r="1064">
      <c r="A1064" s="4" t="s">
        <v>6418</v>
      </c>
      <c r="B1064" s="4" t="s">
        <v>6419</v>
      </c>
      <c r="C1064" s="4">
        <v>2021.0</v>
      </c>
      <c r="D1064" s="4" t="s">
        <v>71</v>
      </c>
      <c r="E1064" s="4" t="s">
        <v>32</v>
      </c>
      <c r="F1064" s="4">
        <v>4.0</v>
      </c>
      <c r="G1064" s="9"/>
      <c r="H1064" s="9"/>
      <c r="I1064" s="9"/>
      <c r="J1064" s="9"/>
      <c r="K1064" s="4" t="s">
        <v>6420</v>
      </c>
      <c r="L1064" s="4">
        <v>2.0</v>
      </c>
      <c r="M1064" s="5" t="s">
        <v>6421</v>
      </c>
      <c r="N1064" s="4" t="s">
        <v>6422</v>
      </c>
      <c r="O1064" s="4" t="s">
        <v>26</v>
      </c>
      <c r="P1064" s="4" t="s">
        <v>6423</v>
      </c>
      <c r="Q1064" s="6" t="s">
        <v>28</v>
      </c>
      <c r="R1064" s="6"/>
      <c r="S1064" s="3"/>
      <c r="T1064" s="3"/>
      <c r="U1064" s="3"/>
      <c r="V1064" s="3"/>
      <c r="W1064" s="3"/>
      <c r="X1064" s="3"/>
      <c r="Y1064" s="3"/>
    </row>
    <row r="1065">
      <c r="A1065" s="4" t="s">
        <v>6424</v>
      </c>
      <c r="B1065" s="4" t="s">
        <v>6425</v>
      </c>
      <c r="C1065" s="4">
        <v>2020.0</v>
      </c>
      <c r="D1065" s="4" t="s">
        <v>701</v>
      </c>
      <c r="E1065" s="4" t="s">
        <v>32</v>
      </c>
      <c r="F1065" s="4">
        <v>4.0</v>
      </c>
      <c r="G1065" s="4">
        <v>30.0</v>
      </c>
      <c r="H1065" s="4">
        <v>5.0</v>
      </c>
      <c r="I1065" s="4">
        <v>791.0</v>
      </c>
      <c r="J1065" s="4">
        <v>844.0</v>
      </c>
      <c r="K1065" s="4" t="s">
        <v>6426</v>
      </c>
      <c r="L1065" s="4">
        <v>28.0</v>
      </c>
      <c r="M1065" s="5" t="s">
        <v>6427</v>
      </c>
      <c r="N1065" s="4" t="s">
        <v>6428</v>
      </c>
      <c r="O1065" s="4" t="s">
        <v>26</v>
      </c>
      <c r="P1065" s="4" t="s">
        <v>6429</v>
      </c>
      <c r="Q1065" s="6" t="s">
        <v>28</v>
      </c>
      <c r="R1065" s="6"/>
      <c r="S1065" s="3"/>
      <c r="T1065" s="3"/>
      <c r="U1065" s="3"/>
      <c r="V1065" s="3"/>
      <c r="W1065" s="3"/>
      <c r="X1065" s="3"/>
      <c r="Y1065" s="3"/>
    </row>
    <row r="1066">
      <c r="A1066" s="4" t="s">
        <v>6430</v>
      </c>
      <c r="B1066" s="4" t="s">
        <v>6431</v>
      </c>
      <c r="C1066" s="4">
        <v>2013.0</v>
      </c>
      <c r="D1066" s="4" t="s">
        <v>104</v>
      </c>
      <c r="E1066" s="4" t="s">
        <v>64</v>
      </c>
      <c r="F1066" s="4">
        <v>4.0</v>
      </c>
      <c r="G1066" s="4">
        <v>230.0</v>
      </c>
      <c r="H1066" s="4">
        <v>3.0</v>
      </c>
      <c r="I1066" s="4">
        <v>604.0</v>
      </c>
      <c r="J1066" s="4">
        <v>614.0</v>
      </c>
      <c r="K1066" s="4" t="s">
        <v>6432</v>
      </c>
      <c r="L1066" s="4">
        <v>36.0</v>
      </c>
      <c r="M1066" s="5" t="s">
        <v>6433</v>
      </c>
      <c r="N1066" s="4" t="s">
        <v>6434</v>
      </c>
      <c r="O1066" s="4" t="s">
        <v>26</v>
      </c>
      <c r="P1066" s="4" t="s">
        <v>6435</v>
      </c>
      <c r="Q1066" s="6" t="s">
        <v>101</v>
      </c>
      <c r="R1066" s="6"/>
      <c r="S1066" s="3"/>
      <c r="T1066" s="3"/>
      <c r="U1066" s="3"/>
      <c r="V1066" s="3"/>
      <c r="W1066" s="3"/>
      <c r="X1066" s="3"/>
      <c r="Y1066" s="3"/>
    </row>
    <row r="1067">
      <c r="A1067" s="4" t="s">
        <v>6436</v>
      </c>
      <c r="B1067" s="4" t="s">
        <v>6437</v>
      </c>
      <c r="C1067" s="4">
        <v>2022.0</v>
      </c>
      <c r="D1067" s="4" t="s">
        <v>71</v>
      </c>
      <c r="E1067" s="4" t="s">
        <v>32</v>
      </c>
      <c r="F1067" s="4">
        <v>4.0</v>
      </c>
      <c r="G1067" s="9"/>
      <c r="H1067" s="9"/>
      <c r="I1067" s="9"/>
      <c r="J1067" s="9"/>
      <c r="K1067" s="4" t="s">
        <v>6438</v>
      </c>
      <c r="L1067" s="4">
        <v>0.0</v>
      </c>
      <c r="M1067" s="5" t="s">
        <v>6439</v>
      </c>
      <c r="N1067" s="4" t="s">
        <v>6440</v>
      </c>
      <c r="O1067" s="4" t="s">
        <v>26</v>
      </c>
      <c r="P1067" s="4" t="s">
        <v>6441</v>
      </c>
      <c r="Q1067" s="6" t="s">
        <v>101</v>
      </c>
      <c r="R1067" s="6"/>
      <c r="S1067" s="3"/>
      <c r="T1067" s="3"/>
      <c r="U1067" s="3"/>
      <c r="V1067" s="3"/>
      <c r="W1067" s="3"/>
      <c r="X1067" s="3"/>
      <c r="Y1067" s="3"/>
    </row>
    <row r="1068">
      <c r="A1068" s="4" t="s">
        <v>6442</v>
      </c>
      <c r="B1068" s="4" t="s">
        <v>6443</v>
      </c>
      <c r="C1068" s="4">
        <v>2008.0</v>
      </c>
      <c r="D1068" s="4" t="s">
        <v>87</v>
      </c>
      <c r="E1068" s="4" t="s">
        <v>88</v>
      </c>
      <c r="F1068" s="4">
        <v>4.0</v>
      </c>
      <c r="G1068" s="4">
        <v>28.0</v>
      </c>
      <c r="H1068" s="4">
        <v>1.0</v>
      </c>
      <c r="I1068" s="4">
        <v>27.0</v>
      </c>
      <c r="J1068" s="4">
        <v>52.0</v>
      </c>
      <c r="K1068" s="4" t="s">
        <v>6444</v>
      </c>
      <c r="L1068" s="4">
        <v>77.0</v>
      </c>
      <c r="M1068" s="5" t="s">
        <v>6445</v>
      </c>
      <c r="N1068" s="4" t="s">
        <v>6446</v>
      </c>
      <c r="O1068" s="4" t="s">
        <v>26</v>
      </c>
      <c r="P1068" s="4" t="s">
        <v>6447</v>
      </c>
      <c r="Q1068" s="6" t="s">
        <v>101</v>
      </c>
      <c r="R1068" s="7" t="s">
        <v>128</v>
      </c>
      <c r="S1068" s="3"/>
      <c r="T1068" s="3"/>
      <c r="U1068" s="3"/>
      <c r="V1068" s="3"/>
      <c r="W1068" s="3"/>
      <c r="X1068" s="3"/>
      <c r="Y1068" s="3"/>
    </row>
    <row r="1069">
      <c r="A1069" s="4" t="s">
        <v>6448</v>
      </c>
      <c r="B1069" s="4" t="s">
        <v>6449</v>
      </c>
      <c r="C1069" s="4">
        <v>2011.0</v>
      </c>
      <c r="D1069" s="4" t="s">
        <v>137</v>
      </c>
      <c r="E1069" s="4" t="s">
        <v>32</v>
      </c>
      <c r="F1069" s="4">
        <v>4.0</v>
      </c>
      <c r="G1069" s="4">
        <v>28.0</v>
      </c>
      <c r="H1069" s="4">
        <v>2.0</v>
      </c>
      <c r="I1069" s="4">
        <v>145.0</v>
      </c>
      <c r="J1069" s="4">
        <v>170.0</v>
      </c>
      <c r="K1069" s="4" t="s">
        <v>6450</v>
      </c>
      <c r="L1069" s="4">
        <v>6.0</v>
      </c>
      <c r="M1069" s="5" t="s">
        <v>6451</v>
      </c>
      <c r="N1069" s="4" t="s">
        <v>6452</v>
      </c>
      <c r="O1069" s="4" t="s">
        <v>26</v>
      </c>
      <c r="P1069" s="4" t="s">
        <v>6453</v>
      </c>
      <c r="Q1069" s="6" t="s">
        <v>101</v>
      </c>
      <c r="R1069" s="6"/>
      <c r="S1069" s="3"/>
      <c r="T1069" s="3"/>
      <c r="U1069" s="3"/>
      <c r="V1069" s="3"/>
      <c r="W1069" s="3"/>
      <c r="X1069" s="3"/>
      <c r="Y1069" s="3"/>
    </row>
    <row r="1070">
      <c r="A1070" s="4" t="s">
        <v>6454</v>
      </c>
      <c r="B1070" s="4" t="s">
        <v>6455</v>
      </c>
      <c r="C1070" s="4">
        <v>2015.0</v>
      </c>
      <c r="D1070" s="4" t="s">
        <v>232</v>
      </c>
      <c r="E1070" s="4" t="s">
        <v>88</v>
      </c>
      <c r="F1070" s="4">
        <v>4.0</v>
      </c>
      <c r="G1070" s="4">
        <v>24.0</v>
      </c>
      <c r="H1070" s="4">
        <v>7.0</v>
      </c>
      <c r="I1070" s="4">
        <v>1054.0</v>
      </c>
      <c r="J1070" s="4">
        <v>1070.0</v>
      </c>
      <c r="K1070" s="4" t="s">
        <v>6456</v>
      </c>
      <c r="L1070" s="4">
        <v>16.0</v>
      </c>
      <c r="M1070" s="5" t="s">
        <v>6457</v>
      </c>
      <c r="N1070" s="4" t="s">
        <v>6458</v>
      </c>
      <c r="O1070" s="4" t="s">
        <v>26</v>
      </c>
      <c r="P1070" s="4" t="s">
        <v>6459</v>
      </c>
      <c r="Q1070" s="6" t="s">
        <v>28</v>
      </c>
      <c r="R1070" s="3"/>
      <c r="S1070" s="3"/>
      <c r="T1070" s="3"/>
      <c r="U1070" s="3"/>
      <c r="V1070" s="3"/>
      <c r="W1070" s="3"/>
      <c r="X1070" s="3"/>
      <c r="Y1070" s="3"/>
    </row>
    <row r="1071">
      <c r="A1071" s="4" t="s">
        <v>6460</v>
      </c>
      <c r="B1071" s="4" t="s">
        <v>6461</v>
      </c>
      <c r="C1071" s="4">
        <v>2019.0</v>
      </c>
      <c r="D1071" s="4" t="s">
        <v>87</v>
      </c>
      <c r="E1071" s="4" t="s">
        <v>88</v>
      </c>
      <c r="F1071" s="4">
        <v>4.0</v>
      </c>
      <c r="G1071" s="4">
        <v>39.0</v>
      </c>
      <c r="H1071" s="4">
        <v>5.0</v>
      </c>
      <c r="I1071" s="4">
        <v>787.0</v>
      </c>
      <c r="J1071" s="4">
        <v>814.0</v>
      </c>
      <c r="K1071" s="4" t="s">
        <v>6462</v>
      </c>
      <c r="L1071" s="4">
        <v>37.0</v>
      </c>
      <c r="M1071" s="5" t="s">
        <v>6463</v>
      </c>
      <c r="N1071" s="4" t="s">
        <v>6464</v>
      </c>
      <c r="O1071" s="4" t="s">
        <v>26</v>
      </c>
      <c r="P1071" s="4" t="s">
        <v>6465</v>
      </c>
      <c r="Q1071" s="6" t="s">
        <v>28</v>
      </c>
      <c r="R1071" s="6"/>
      <c r="S1071" s="3"/>
      <c r="T1071" s="3"/>
      <c r="U1071" s="3"/>
      <c r="V1071" s="3"/>
      <c r="W1071" s="3"/>
      <c r="X1071" s="3"/>
      <c r="Y1071" s="3"/>
    </row>
    <row r="1072">
      <c r="A1072" s="4" t="s">
        <v>6466</v>
      </c>
      <c r="B1072" s="4" t="s">
        <v>6467</v>
      </c>
      <c r="C1072" s="4">
        <v>2019.0</v>
      </c>
      <c r="D1072" s="4" t="s">
        <v>87</v>
      </c>
      <c r="E1072" s="4" t="s">
        <v>88</v>
      </c>
      <c r="F1072" s="4">
        <v>4.0</v>
      </c>
      <c r="G1072" s="4">
        <v>39.0</v>
      </c>
      <c r="H1072" s="9"/>
      <c r="I1072" s="4">
        <v>962.0</v>
      </c>
      <c r="J1072" s="4">
        <v>992.0</v>
      </c>
      <c r="K1072" s="4" t="s">
        <v>6468</v>
      </c>
      <c r="L1072" s="4">
        <v>12.0</v>
      </c>
      <c r="M1072" s="5" t="s">
        <v>6469</v>
      </c>
      <c r="N1072" s="4" t="s">
        <v>6470</v>
      </c>
      <c r="O1072" s="4" t="s">
        <v>26</v>
      </c>
      <c r="P1072" s="4" t="s">
        <v>6471</v>
      </c>
      <c r="Q1072" s="6" t="s">
        <v>101</v>
      </c>
      <c r="R1072" s="7" t="s">
        <v>128</v>
      </c>
      <c r="S1072" s="3"/>
      <c r="T1072" s="3"/>
      <c r="U1072" s="3"/>
      <c r="V1072" s="3"/>
      <c r="W1072" s="3"/>
      <c r="X1072" s="3"/>
      <c r="Y1072" s="3"/>
    </row>
    <row r="1073">
      <c r="A1073" s="4" t="s">
        <v>6472</v>
      </c>
      <c r="B1073" s="4" t="s">
        <v>6473</v>
      </c>
      <c r="C1073" s="4">
        <v>2010.0</v>
      </c>
      <c r="D1073" s="4" t="s">
        <v>173</v>
      </c>
      <c r="E1073" s="4" t="s">
        <v>96</v>
      </c>
      <c r="F1073" s="4" t="s">
        <v>22</v>
      </c>
      <c r="G1073" s="4">
        <v>21.0</v>
      </c>
      <c r="H1073" s="4">
        <v>5.0</v>
      </c>
      <c r="I1073" s="4">
        <v>1072.0</v>
      </c>
      <c r="J1073" s="4">
        <v>1091.0</v>
      </c>
      <c r="K1073" s="4" t="s">
        <v>6474</v>
      </c>
      <c r="L1073" s="4">
        <v>111.0</v>
      </c>
      <c r="M1073" s="5" t="s">
        <v>6475</v>
      </c>
      <c r="N1073" s="4" t="s">
        <v>6476</v>
      </c>
      <c r="O1073" s="4" t="s">
        <v>26</v>
      </c>
      <c r="P1073" s="4" t="s">
        <v>6477</v>
      </c>
      <c r="Q1073" s="6" t="s">
        <v>28</v>
      </c>
      <c r="R1073" s="3"/>
      <c r="S1073" s="3"/>
      <c r="T1073" s="3"/>
      <c r="U1073" s="3"/>
      <c r="V1073" s="3"/>
      <c r="W1073" s="3"/>
      <c r="X1073" s="3"/>
      <c r="Y1073" s="3"/>
    </row>
    <row r="1074">
      <c r="A1074" s="4" t="s">
        <v>6478</v>
      </c>
      <c r="B1074" s="4" t="s">
        <v>6479</v>
      </c>
      <c r="C1074" s="4">
        <v>2007.0</v>
      </c>
      <c r="D1074" s="4" t="s">
        <v>144</v>
      </c>
      <c r="E1074" s="4" t="s">
        <v>145</v>
      </c>
      <c r="F1074" s="4" t="s">
        <v>22</v>
      </c>
      <c r="G1074" s="4">
        <v>35.0</v>
      </c>
      <c r="H1074" s="4">
        <v>1.0</v>
      </c>
      <c r="I1074" s="4">
        <v>18.0</v>
      </c>
      <c r="J1074" s="4">
        <v>34.0</v>
      </c>
      <c r="K1074" s="4" t="s">
        <v>6480</v>
      </c>
      <c r="L1074" s="4">
        <v>194.0</v>
      </c>
      <c r="M1074" s="5" t="s">
        <v>6481</v>
      </c>
      <c r="N1074" s="4" t="s">
        <v>6482</v>
      </c>
      <c r="O1074" s="4" t="s">
        <v>26</v>
      </c>
      <c r="P1074" s="4" t="s">
        <v>6483</v>
      </c>
      <c r="Q1074" s="6" t="s">
        <v>101</v>
      </c>
      <c r="R1074" s="7" t="s">
        <v>128</v>
      </c>
      <c r="S1074" s="3"/>
      <c r="T1074" s="3"/>
      <c r="U1074" s="3"/>
      <c r="V1074" s="3"/>
      <c r="W1074" s="3"/>
      <c r="X1074" s="3"/>
      <c r="Y1074" s="3"/>
    </row>
    <row r="1075">
      <c r="A1075" s="4" t="s">
        <v>6484</v>
      </c>
      <c r="B1075" s="4" t="s">
        <v>6485</v>
      </c>
      <c r="C1075" s="4">
        <v>2021.0</v>
      </c>
      <c r="D1075" s="4" t="s">
        <v>701</v>
      </c>
      <c r="E1075" s="4" t="s">
        <v>32</v>
      </c>
      <c r="F1075" s="4">
        <v>4.0</v>
      </c>
      <c r="G1075" s="4">
        <v>31.0</v>
      </c>
      <c r="H1075" s="4">
        <v>3.0</v>
      </c>
      <c r="I1075" s="4">
        <v>384.0</v>
      </c>
      <c r="J1075" s="4">
        <v>428.0</v>
      </c>
      <c r="K1075" s="4" t="s">
        <v>6486</v>
      </c>
      <c r="L1075" s="4">
        <v>10.0</v>
      </c>
      <c r="M1075" s="5" t="s">
        <v>6487</v>
      </c>
      <c r="N1075" s="4" t="s">
        <v>6488</v>
      </c>
      <c r="O1075" s="4" t="s">
        <v>26</v>
      </c>
      <c r="P1075" s="4" t="s">
        <v>6489</v>
      </c>
      <c r="Q1075" s="6" t="s">
        <v>28</v>
      </c>
      <c r="R1075" s="6"/>
      <c r="S1075" s="3"/>
      <c r="T1075" s="3"/>
      <c r="U1075" s="3"/>
      <c r="V1075" s="3"/>
      <c r="W1075" s="3"/>
      <c r="X1075" s="3"/>
      <c r="Y1075" s="3"/>
    </row>
    <row r="1076">
      <c r="A1076" s="4" t="s">
        <v>6490</v>
      </c>
      <c r="B1076" s="4" t="s">
        <v>6491</v>
      </c>
      <c r="C1076" s="4">
        <v>2022.0</v>
      </c>
      <c r="D1076" s="4" t="s">
        <v>245</v>
      </c>
      <c r="E1076" s="4" t="s">
        <v>32</v>
      </c>
      <c r="F1076" s="4">
        <v>4.0</v>
      </c>
      <c r="G1076" s="4">
        <v>31.0</v>
      </c>
      <c r="H1076" s="4">
        <v>1.0</v>
      </c>
      <c r="I1076" s="9"/>
      <c r="J1076" s="9"/>
      <c r="K1076" s="4" t="s">
        <v>6492</v>
      </c>
      <c r="L1076" s="4">
        <v>4.0</v>
      </c>
      <c r="M1076" s="5" t="s">
        <v>6493</v>
      </c>
      <c r="N1076" s="4" t="s">
        <v>6494</v>
      </c>
      <c r="O1076" s="4" t="s">
        <v>26</v>
      </c>
      <c r="P1076" s="4" t="s">
        <v>6495</v>
      </c>
      <c r="Q1076" s="6" t="s">
        <v>101</v>
      </c>
      <c r="R1076" s="7"/>
      <c r="S1076" s="3"/>
      <c r="T1076" s="3"/>
      <c r="U1076" s="3"/>
      <c r="V1076" s="3"/>
      <c r="W1076" s="3"/>
      <c r="X1076" s="3"/>
      <c r="Y1076" s="3"/>
    </row>
    <row r="1077">
      <c r="A1077" s="4" t="s">
        <v>6496</v>
      </c>
      <c r="B1077" s="4" t="s">
        <v>6497</v>
      </c>
      <c r="C1077" s="4">
        <v>2022.0</v>
      </c>
      <c r="D1077" s="4" t="s">
        <v>1447</v>
      </c>
      <c r="E1077" s="4" t="s">
        <v>463</v>
      </c>
      <c r="F1077" s="4">
        <v>4.0</v>
      </c>
      <c r="G1077" s="9"/>
      <c r="H1077" s="9"/>
      <c r="I1077" s="9"/>
      <c r="J1077" s="9"/>
      <c r="K1077" s="4" t="s">
        <v>6498</v>
      </c>
      <c r="L1077" s="4">
        <v>0.0</v>
      </c>
      <c r="M1077" s="5" t="s">
        <v>6499</v>
      </c>
      <c r="N1077" s="4" t="s">
        <v>6500</v>
      </c>
      <c r="O1077" s="4" t="s">
        <v>26</v>
      </c>
      <c r="P1077" s="4" t="s">
        <v>6501</v>
      </c>
      <c r="Q1077" s="6" t="s">
        <v>101</v>
      </c>
      <c r="R1077" s="7"/>
      <c r="S1077" s="3"/>
      <c r="T1077" s="3"/>
      <c r="U1077" s="3"/>
      <c r="V1077" s="3"/>
      <c r="W1077" s="3"/>
      <c r="X1077" s="3"/>
      <c r="Y1077" s="3"/>
    </row>
    <row r="1078">
      <c r="A1078" s="4" t="s">
        <v>6502</v>
      </c>
      <c r="B1078" s="4" t="s">
        <v>6503</v>
      </c>
      <c r="C1078" s="4">
        <v>2016.0</v>
      </c>
      <c r="D1078" s="4" t="s">
        <v>273</v>
      </c>
      <c r="E1078" s="4" t="s">
        <v>88</v>
      </c>
      <c r="F1078" s="4" t="s">
        <v>22</v>
      </c>
      <c r="G1078" s="4">
        <v>44.0</v>
      </c>
      <c r="H1078" s="9"/>
      <c r="I1078" s="4">
        <v>30.0</v>
      </c>
      <c r="J1078" s="4">
        <v>47.0</v>
      </c>
      <c r="K1078" s="4" t="s">
        <v>6504</v>
      </c>
      <c r="L1078" s="4">
        <v>45.0</v>
      </c>
      <c r="M1078" s="5" t="s">
        <v>6505</v>
      </c>
      <c r="N1078" s="4" t="s">
        <v>6506</v>
      </c>
      <c r="O1078" s="4" t="s">
        <v>26</v>
      </c>
      <c r="P1078" s="4" t="s">
        <v>6507</v>
      </c>
      <c r="Q1078" s="6" t="s">
        <v>28</v>
      </c>
      <c r="R1078" s="6"/>
      <c r="S1078" s="3"/>
      <c r="T1078" s="3"/>
      <c r="U1078" s="3"/>
      <c r="V1078" s="3"/>
      <c r="W1078" s="3"/>
      <c r="X1078" s="3"/>
      <c r="Y1078" s="3"/>
    </row>
    <row r="1079">
      <c r="A1079" s="4" t="s">
        <v>6508</v>
      </c>
      <c r="B1079" s="4" t="s">
        <v>6509</v>
      </c>
      <c r="C1079" s="4">
        <v>2001.0</v>
      </c>
      <c r="D1079" s="4" t="s">
        <v>63</v>
      </c>
      <c r="E1079" s="4" t="s">
        <v>64</v>
      </c>
      <c r="F1079" s="4" t="s">
        <v>22</v>
      </c>
      <c r="G1079" s="4">
        <v>47.0</v>
      </c>
      <c r="H1079" s="4">
        <v>2.0</v>
      </c>
      <c r="I1079" s="4">
        <v>324.0</v>
      </c>
      <c r="J1079" s="4">
        <v>336.0</v>
      </c>
      <c r="K1079" s="4" t="s">
        <v>6510</v>
      </c>
      <c r="L1079" s="4">
        <v>22.0</v>
      </c>
      <c r="M1079" s="5" t="s">
        <v>6511</v>
      </c>
      <c r="N1079" s="4" t="s">
        <v>6512</v>
      </c>
      <c r="O1079" s="4" t="s">
        <v>26</v>
      </c>
      <c r="P1079" s="4" t="s">
        <v>6513</v>
      </c>
      <c r="Q1079" s="6" t="s">
        <v>28</v>
      </c>
      <c r="R1079" s="6"/>
      <c r="S1079" s="3"/>
      <c r="T1079" s="3"/>
      <c r="U1079" s="3"/>
      <c r="V1079" s="3"/>
      <c r="W1079" s="3"/>
      <c r="X1079" s="3"/>
      <c r="Y1079" s="3"/>
    </row>
    <row r="1080">
      <c r="A1080" s="4" t="s">
        <v>6514</v>
      </c>
      <c r="B1080" s="4" t="s">
        <v>6515</v>
      </c>
      <c r="C1080" s="4">
        <v>2008.0</v>
      </c>
      <c r="D1080" s="4" t="s">
        <v>273</v>
      </c>
      <c r="E1080" s="4" t="s">
        <v>88</v>
      </c>
      <c r="F1080" s="4" t="s">
        <v>22</v>
      </c>
      <c r="G1080" s="4">
        <v>26.0</v>
      </c>
      <c r="H1080" s="4">
        <v>2.0</v>
      </c>
      <c r="I1080" s="4">
        <v>239.0</v>
      </c>
      <c r="J1080" s="4">
        <v>256.0</v>
      </c>
      <c r="K1080" s="4" t="s">
        <v>6516</v>
      </c>
      <c r="L1080" s="4">
        <v>83.0</v>
      </c>
      <c r="M1080" s="5" t="s">
        <v>6517</v>
      </c>
      <c r="N1080" s="4" t="s">
        <v>6518</v>
      </c>
      <c r="O1080" s="4" t="s">
        <v>26</v>
      </c>
      <c r="P1080" s="4" t="s">
        <v>6519</v>
      </c>
      <c r="Q1080" s="6" t="s">
        <v>28</v>
      </c>
      <c r="R1080" s="6"/>
      <c r="S1080" s="3"/>
      <c r="T1080" s="3"/>
      <c r="U1080" s="3"/>
      <c r="V1080" s="3"/>
      <c r="W1080" s="3"/>
      <c r="X1080" s="3"/>
      <c r="Y1080" s="3"/>
    </row>
    <row r="1081">
      <c r="A1081" s="4" t="s">
        <v>6520</v>
      </c>
      <c r="B1081" s="4" t="s">
        <v>6521</v>
      </c>
      <c r="C1081" s="4">
        <v>2019.0</v>
      </c>
      <c r="D1081" s="4" t="s">
        <v>310</v>
      </c>
      <c r="E1081" s="4" t="s">
        <v>32</v>
      </c>
      <c r="F1081" s="4" t="s">
        <v>22</v>
      </c>
      <c r="G1081" s="4">
        <v>20.0</v>
      </c>
      <c r="H1081" s="4">
        <v>11.0</v>
      </c>
      <c r="I1081" s="4">
        <v>1566.0</v>
      </c>
      <c r="J1081" s="4">
        <v>1588.0</v>
      </c>
      <c r="K1081" s="4" t="s">
        <v>6522</v>
      </c>
      <c r="L1081" s="4">
        <v>2.0</v>
      </c>
      <c r="M1081" s="5" t="s">
        <v>6523</v>
      </c>
      <c r="N1081" s="4" t="s">
        <v>6524</v>
      </c>
      <c r="O1081" s="4" t="s">
        <v>26</v>
      </c>
      <c r="P1081" s="4" t="s">
        <v>6525</v>
      </c>
      <c r="Q1081" s="6" t="s">
        <v>28</v>
      </c>
      <c r="R1081" s="6"/>
      <c r="S1081" s="3"/>
      <c r="T1081" s="3"/>
      <c r="U1081" s="3"/>
      <c r="V1081" s="3"/>
      <c r="W1081" s="3"/>
      <c r="X1081" s="3"/>
      <c r="Y1081" s="3"/>
    </row>
    <row r="1082">
      <c r="A1082" s="4" t="s">
        <v>6526</v>
      </c>
      <c r="B1082" s="4" t="s">
        <v>6527</v>
      </c>
      <c r="C1082" s="4">
        <v>2013.0</v>
      </c>
      <c r="D1082" s="4" t="s">
        <v>701</v>
      </c>
      <c r="E1082" s="4" t="s">
        <v>32</v>
      </c>
      <c r="F1082" s="4">
        <v>4.0</v>
      </c>
      <c r="G1082" s="4">
        <v>23.0</v>
      </c>
      <c r="H1082" s="4">
        <v>5.0</v>
      </c>
      <c r="I1082" s="4">
        <v>419.0</v>
      </c>
      <c r="J1082" s="4">
        <v>443.0</v>
      </c>
      <c r="K1082" s="4" t="s">
        <v>6528</v>
      </c>
      <c r="L1082" s="4">
        <v>74.0</v>
      </c>
      <c r="M1082" s="5" t="s">
        <v>6529</v>
      </c>
      <c r="N1082" s="4" t="s">
        <v>6530</v>
      </c>
      <c r="O1082" s="4" t="s">
        <v>26</v>
      </c>
      <c r="P1082" s="4" t="s">
        <v>6531</v>
      </c>
      <c r="Q1082" s="6" t="s">
        <v>101</v>
      </c>
      <c r="R1082" s="6"/>
      <c r="S1082" s="3"/>
      <c r="T1082" s="3"/>
      <c r="U1082" s="3"/>
      <c r="V1082" s="3"/>
      <c r="W1082" s="3"/>
      <c r="X1082" s="3"/>
      <c r="Y1082" s="3"/>
    </row>
    <row r="1083">
      <c r="A1083" s="4" t="s">
        <v>6526</v>
      </c>
      <c r="B1083" s="4" t="s">
        <v>6532</v>
      </c>
      <c r="C1083" s="4">
        <v>2008.0</v>
      </c>
      <c r="D1083" s="4" t="s">
        <v>701</v>
      </c>
      <c r="E1083" s="4" t="s">
        <v>32</v>
      </c>
      <c r="F1083" s="4">
        <v>4.0</v>
      </c>
      <c r="G1083" s="4">
        <v>18.0</v>
      </c>
      <c r="H1083" s="4">
        <v>4.0</v>
      </c>
      <c r="I1083" s="4">
        <v>357.0</v>
      </c>
      <c r="J1083" s="4">
        <v>380.0</v>
      </c>
      <c r="K1083" s="4" t="s">
        <v>6533</v>
      </c>
      <c r="L1083" s="4">
        <v>109.0</v>
      </c>
      <c r="M1083" s="5" t="s">
        <v>6534</v>
      </c>
      <c r="N1083" s="4" t="s">
        <v>6535</v>
      </c>
      <c r="O1083" s="4" t="s">
        <v>26</v>
      </c>
      <c r="P1083" s="4" t="s">
        <v>6536</v>
      </c>
      <c r="Q1083" s="6" t="s">
        <v>101</v>
      </c>
      <c r="R1083" s="6"/>
      <c r="S1083" s="3"/>
      <c r="T1083" s="3"/>
      <c r="U1083" s="3"/>
      <c r="V1083" s="3"/>
      <c r="W1083" s="3"/>
      <c r="X1083" s="3"/>
      <c r="Y1083" s="3"/>
    </row>
    <row r="1084">
      <c r="A1084" s="4" t="s">
        <v>6537</v>
      </c>
      <c r="B1084" s="4" t="s">
        <v>6538</v>
      </c>
      <c r="C1084" s="4">
        <v>2018.0</v>
      </c>
      <c r="D1084" s="4" t="s">
        <v>87</v>
      </c>
      <c r="E1084" s="4" t="s">
        <v>88</v>
      </c>
      <c r="F1084" s="4">
        <v>4.0</v>
      </c>
      <c r="G1084" s="4">
        <v>38.0</v>
      </c>
      <c r="H1084" s="4">
        <v>2.0</v>
      </c>
      <c r="I1084" s="4">
        <v>493.0</v>
      </c>
      <c r="J1084" s="4">
        <v>512.0</v>
      </c>
      <c r="K1084" s="4" t="s">
        <v>6539</v>
      </c>
      <c r="L1084" s="4">
        <v>56.0</v>
      </c>
      <c r="M1084" s="5" t="s">
        <v>6540</v>
      </c>
      <c r="N1084" s="4" t="s">
        <v>6541</v>
      </c>
      <c r="O1084" s="4" t="s">
        <v>26</v>
      </c>
      <c r="P1084" s="4" t="s">
        <v>6542</v>
      </c>
      <c r="Q1084" s="6" t="s">
        <v>28</v>
      </c>
      <c r="R1084" s="6"/>
      <c r="S1084" s="3"/>
      <c r="T1084" s="3"/>
      <c r="U1084" s="3"/>
      <c r="V1084" s="3"/>
      <c r="W1084" s="3"/>
      <c r="X1084" s="3"/>
      <c r="Y1084" s="3"/>
    </row>
    <row r="1085">
      <c r="A1085" s="4" t="s">
        <v>6543</v>
      </c>
      <c r="B1085" s="4" t="s">
        <v>6544</v>
      </c>
      <c r="C1085" s="4">
        <v>2016.0</v>
      </c>
      <c r="D1085" s="4" t="s">
        <v>87</v>
      </c>
      <c r="E1085" s="4" t="s">
        <v>88</v>
      </c>
      <c r="F1085" s="4">
        <v>4.0</v>
      </c>
      <c r="G1085" s="4">
        <v>36.0</v>
      </c>
      <c r="H1085" s="4">
        <v>7.0</v>
      </c>
      <c r="I1085" s="4">
        <v>803.0</v>
      </c>
      <c r="J1085" s="4">
        <v>824.0</v>
      </c>
      <c r="K1085" s="4" t="s">
        <v>6545</v>
      </c>
      <c r="L1085" s="4">
        <v>54.0</v>
      </c>
      <c r="M1085" s="5" t="s">
        <v>6546</v>
      </c>
      <c r="N1085" s="4" t="s">
        <v>6547</v>
      </c>
      <c r="O1085" s="4" t="s">
        <v>26</v>
      </c>
      <c r="P1085" s="4" t="s">
        <v>6548</v>
      </c>
      <c r="Q1085" s="6" t="s">
        <v>101</v>
      </c>
      <c r="R1085" s="6"/>
      <c r="S1085" s="3"/>
      <c r="T1085" s="3"/>
      <c r="U1085" s="3"/>
      <c r="V1085" s="3"/>
      <c r="W1085" s="3"/>
      <c r="X1085" s="3"/>
      <c r="Y1085" s="3"/>
    </row>
    <row r="1086">
      <c r="A1086" s="4" t="s">
        <v>6549</v>
      </c>
      <c r="B1086" s="4" t="s">
        <v>6550</v>
      </c>
      <c r="C1086" s="4">
        <v>2011.0</v>
      </c>
      <c r="D1086" s="4" t="s">
        <v>87</v>
      </c>
      <c r="E1086" s="4" t="s">
        <v>88</v>
      </c>
      <c r="F1086" s="4">
        <v>4.0</v>
      </c>
      <c r="G1086" s="4">
        <v>31.0</v>
      </c>
      <c r="H1086" s="4">
        <v>11.0</v>
      </c>
      <c r="I1086" s="4">
        <v>1215.0</v>
      </c>
      <c r="J1086" s="4">
        <v>1247.0</v>
      </c>
      <c r="K1086" s="4" t="s">
        <v>6551</v>
      </c>
      <c r="L1086" s="4">
        <v>112.0</v>
      </c>
      <c r="M1086" s="5" t="s">
        <v>6552</v>
      </c>
      <c r="N1086" s="4" t="s">
        <v>6553</v>
      </c>
      <c r="O1086" s="4" t="s">
        <v>429</v>
      </c>
      <c r="P1086" s="4" t="s">
        <v>6554</v>
      </c>
      <c r="Q1086" s="6" t="s">
        <v>101</v>
      </c>
      <c r="R1086" s="6"/>
      <c r="S1086" s="3"/>
      <c r="T1086" s="3"/>
      <c r="U1086" s="3"/>
      <c r="V1086" s="3"/>
      <c r="W1086" s="3"/>
      <c r="X1086" s="3"/>
      <c r="Y1086" s="3"/>
    </row>
    <row r="1087">
      <c r="A1087" s="4" t="s">
        <v>6555</v>
      </c>
      <c r="B1087" s="4" t="s">
        <v>6556</v>
      </c>
      <c r="C1087" s="4">
        <v>2015.0</v>
      </c>
      <c r="D1087" s="4" t="s">
        <v>31</v>
      </c>
      <c r="E1087" s="4" t="s">
        <v>32</v>
      </c>
      <c r="F1087" s="4" t="s">
        <v>22</v>
      </c>
      <c r="G1087" s="4">
        <v>39.0</v>
      </c>
      <c r="H1087" s="4">
        <v>1.0</v>
      </c>
      <c r="I1087" s="4">
        <v>17.0</v>
      </c>
      <c r="J1087" s="4">
        <v>37.0</v>
      </c>
      <c r="K1087" s="4" t="s">
        <v>6557</v>
      </c>
      <c r="L1087" s="4">
        <v>22.0</v>
      </c>
      <c r="M1087" s="5" t="s">
        <v>6558</v>
      </c>
      <c r="N1087" s="4" t="s">
        <v>6559</v>
      </c>
      <c r="O1087" s="4" t="s">
        <v>26</v>
      </c>
      <c r="P1087" s="4" t="s">
        <v>6560</v>
      </c>
      <c r="Q1087" s="6" t="s">
        <v>28</v>
      </c>
      <c r="R1087" s="6"/>
      <c r="S1087" s="3"/>
      <c r="T1087" s="3"/>
      <c r="U1087" s="3"/>
      <c r="V1087" s="3"/>
      <c r="W1087" s="3"/>
      <c r="X1087" s="3"/>
      <c r="Y1087" s="3"/>
    </row>
    <row r="1088">
      <c r="A1088" s="4" t="s">
        <v>6561</v>
      </c>
      <c r="B1088" s="4" t="s">
        <v>6562</v>
      </c>
      <c r="C1088" s="4">
        <v>2015.0</v>
      </c>
      <c r="D1088" s="4" t="s">
        <v>726</v>
      </c>
      <c r="E1088" s="4" t="s">
        <v>318</v>
      </c>
      <c r="F1088" s="4" t="s">
        <v>22</v>
      </c>
      <c r="G1088" s="4">
        <v>46.0</v>
      </c>
      <c r="H1088" s="4">
        <v>3.0</v>
      </c>
      <c r="I1088" s="4">
        <v>355.0</v>
      </c>
      <c r="J1088" s="4">
        <v>380.0</v>
      </c>
      <c r="K1088" s="4" t="s">
        <v>6563</v>
      </c>
      <c r="L1088" s="4">
        <v>37.0</v>
      </c>
      <c r="M1088" s="5" t="s">
        <v>6564</v>
      </c>
      <c r="N1088" s="4" t="s">
        <v>6565</v>
      </c>
      <c r="O1088" s="4" t="s">
        <v>26</v>
      </c>
      <c r="P1088" s="4" t="s">
        <v>6566</v>
      </c>
      <c r="Q1088" s="6" t="s">
        <v>28</v>
      </c>
      <c r="R1088" s="6"/>
      <c r="S1088" s="3"/>
      <c r="T1088" s="3"/>
      <c r="U1088" s="3"/>
      <c r="V1088" s="3"/>
      <c r="W1088" s="3"/>
      <c r="X1088" s="3"/>
      <c r="Y1088" s="3"/>
    </row>
    <row r="1089">
      <c r="A1089" s="4" t="s">
        <v>6567</v>
      </c>
      <c r="B1089" s="4" t="s">
        <v>6568</v>
      </c>
      <c r="C1089" s="4">
        <v>2014.0</v>
      </c>
      <c r="D1089" s="4" t="s">
        <v>137</v>
      </c>
      <c r="E1089" s="4" t="s">
        <v>32</v>
      </c>
      <c r="F1089" s="4">
        <v>4.0</v>
      </c>
      <c r="G1089" s="4">
        <v>30.0</v>
      </c>
      <c r="H1089" s="4">
        <v>4.0</v>
      </c>
      <c r="I1089" s="4">
        <v>269.0</v>
      </c>
      <c r="J1089" s="4">
        <v>298.0</v>
      </c>
      <c r="K1089" s="4" t="s">
        <v>6569</v>
      </c>
      <c r="L1089" s="4">
        <v>33.0</v>
      </c>
      <c r="M1089" s="5" t="s">
        <v>6570</v>
      </c>
      <c r="N1089" s="4" t="s">
        <v>6571</v>
      </c>
      <c r="O1089" s="4" t="s">
        <v>26</v>
      </c>
      <c r="P1089" s="4" t="s">
        <v>6572</v>
      </c>
      <c r="Q1089" s="6" t="s">
        <v>101</v>
      </c>
      <c r="R1089" s="6"/>
      <c r="S1089" s="3"/>
      <c r="T1089" s="3"/>
      <c r="U1089" s="3"/>
      <c r="V1089" s="3"/>
      <c r="W1089" s="3"/>
      <c r="X1089" s="3"/>
      <c r="Y1089" s="3"/>
    </row>
    <row r="1090">
      <c r="A1090" s="4" t="s">
        <v>6573</v>
      </c>
      <c r="B1090" s="4" t="s">
        <v>6574</v>
      </c>
      <c r="C1090" s="4">
        <v>2022.0</v>
      </c>
      <c r="D1090" s="4" t="s">
        <v>232</v>
      </c>
      <c r="E1090" s="4" t="s">
        <v>88</v>
      </c>
      <c r="F1090" s="4">
        <v>4.0</v>
      </c>
      <c r="G1090" s="4">
        <v>31.0</v>
      </c>
      <c r="H1090" s="4">
        <v>4.0</v>
      </c>
      <c r="I1090" s="4">
        <v>1698.0</v>
      </c>
      <c r="J1090" s="4">
        <v>1718.0</v>
      </c>
      <c r="K1090" s="4" t="s">
        <v>6575</v>
      </c>
      <c r="L1090" s="4">
        <v>7.0</v>
      </c>
      <c r="M1090" s="5" t="s">
        <v>6576</v>
      </c>
      <c r="N1090" s="4" t="s">
        <v>6577</v>
      </c>
      <c r="O1090" s="4" t="s">
        <v>26</v>
      </c>
      <c r="P1090" s="4" t="s">
        <v>6578</v>
      </c>
      <c r="Q1090" s="6" t="s">
        <v>28</v>
      </c>
      <c r="R1090" s="3"/>
      <c r="S1090" s="3"/>
      <c r="T1090" s="3"/>
      <c r="U1090" s="3"/>
      <c r="V1090" s="3"/>
      <c r="W1090" s="3"/>
      <c r="X1090" s="3"/>
      <c r="Y1090" s="3"/>
    </row>
    <row r="1091">
      <c r="A1091" s="4" t="s">
        <v>6579</v>
      </c>
      <c r="B1091" s="4" t="s">
        <v>6580</v>
      </c>
      <c r="C1091" s="4">
        <v>2011.0</v>
      </c>
      <c r="D1091" s="4" t="s">
        <v>273</v>
      </c>
      <c r="E1091" s="4" t="s">
        <v>88</v>
      </c>
      <c r="F1091" s="4" t="s">
        <v>22</v>
      </c>
      <c r="G1091" s="4">
        <v>29.0</v>
      </c>
      <c r="H1091" s="8">
        <v>44958.0</v>
      </c>
      <c r="I1091" s="4">
        <v>17.0</v>
      </c>
      <c r="J1091" s="4">
        <v>32.0</v>
      </c>
      <c r="K1091" s="4" t="s">
        <v>6581</v>
      </c>
      <c r="L1091" s="4">
        <v>515.0</v>
      </c>
      <c r="M1091" s="5" t="s">
        <v>6582</v>
      </c>
      <c r="N1091" s="4" t="s">
        <v>6583</v>
      </c>
      <c r="O1091" s="4" t="s">
        <v>26</v>
      </c>
      <c r="P1091" s="4" t="s">
        <v>6584</v>
      </c>
      <c r="Q1091" s="6" t="s">
        <v>28</v>
      </c>
      <c r="R1091" s="6"/>
      <c r="S1091" s="3"/>
      <c r="T1091" s="3"/>
      <c r="U1091" s="3"/>
      <c r="V1091" s="3"/>
      <c r="W1091" s="3"/>
      <c r="X1091" s="3"/>
      <c r="Y1091" s="3"/>
    </row>
    <row r="1092">
      <c r="A1092" s="4" t="s">
        <v>6585</v>
      </c>
      <c r="B1092" s="4" t="s">
        <v>6586</v>
      </c>
      <c r="C1092" s="4">
        <v>2022.0</v>
      </c>
      <c r="D1092" s="4" t="s">
        <v>701</v>
      </c>
      <c r="E1092" s="4" t="s">
        <v>32</v>
      </c>
      <c r="F1092" s="4">
        <v>4.0</v>
      </c>
      <c r="G1092" s="9"/>
      <c r="H1092" s="9"/>
      <c r="I1092" s="9"/>
      <c r="J1092" s="9"/>
      <c r="K1092" s="4" t="s">
        <v>6587</v>
      </c>
      <c r="L1092" s="4">
        <v>1.0</v>
      </c>
      <c r="M1092" s="5" t="s">
        <v>6588</v>
      </c>
      <c r="N1092" s="4" t="s">
        <v>6589</v>
      </c>
      <c r="O1092" s="4" t="s">
        <v>26</v>
      </c>
      <c r="P1092" s="4" t="s">
        <v>6590</v>
      </c>
      <c r="Q1092" s="6" t="s">
        <v>101</v>
      </c>
      <c r="R1092" s="6"/>
      <c r="S1092" s="3"/>
      <c r="T1092" s="3"/>
      <c r="U1092" s="3"/>
      <c r="V1092" s="3"/>
      <c r="W1092" s="3"/>
      <c r="X1092" s="3"/>
      <c r="Y1092" s="3"/>
    </row>
    <row r="1093">
      <c r="A1093" s="4" t="s">
        <v>6591</v>
      </c>
      <c r="B1093" s="4" t="s">
        <v>6592</v>
      </c>
      <c r="C1093" s="4">
        <v>2012.0</v>
      </c>
      <c r="D1093" s="4" t="s">
        <v>78</v>
      </c>
      <c r="E1093" s="4" t="s">
        <v>79</v>
      </c>
      <c r="F1093" s="4">
        <v>4.0</v>
      </c>
      <c r="G1093" s="4">
        <v>29.0</v>
      </c>
      <c r="H1093" s="9"/>
      <c r="I1093" s="4">
        <v>190.0</v>
      </c>
      <c r="J1093" s="4">
        <v>210.0</v>
      </c>
      <c r="K1093" s="4" t="s">
        <v>6593</v>
      </c>
      <c r="L1093" s="4">
        <v>15.0</v>
      </c>
      <c r="M1093" s="5" t="s">
        <v>6594</v>
      </c>
      <c r="N1093" s="4" t="s">
        <v>6595</v>
      </c>
      <c r="O1093" s="4" t="s">
        <v>26</v>
      </c>
      <c r="P1093" s="4" t="s">
        <v>6596</v>
      </c>
      <c r="Q1093" s="6" t="s">
        <v>28</v>
      </c>
      <c r="R1093" s="6"/>
      <c r="S1093" s="3"/>
      <c r="T1093" s="3"/>
      <c r="U1093" s="3"/>
      <c r="V1093" s="3"/>
      <c r="W1093" s="3"/>
      <c r="X1093" s="3"/>
      <c r="Y1093" s="3"/>
    </row>
    <row r="1094">
      <c r="A1094" s="4" t="s">
        <v>6597</v>
      </c>
      <c r="B1094" s="4" t="s">
        <v>6598</v>
      </c>
      <c r="C1094" s="4">
        <v>2014.0</v>
      </c>
      <c r="D1094" s="4" t="s">
        <v>47</v>
      </c>
      <c r="E1094" s="4" t="s">
        <v>32</v>
      </c>
      <c r="F1094" s="4" t="s">
        <v>22</v>
      </c>
      <c r="G1094" s="4">
        <v>25.0</v>
      </c>
      <c r="H1094" s="4">
        <v>3.0</v>
      </c>
      <c r="I1094" s="4">
        <v>547.0</v>
      </c>
      <c r="J1094" s="4">
        <v>568.0</v>
      </c>
      <c r="K1094" s="4" t="s">
        <v>6599</v>
      </c>
      <c r="L1094" s="4">
        <v>16.0</v>
      </c>
      <c r="M1094" s="5" t="s">
        <v>6600</v>
      </c>
      <c r="N1094" s="4" t="s">
        <v>6601</v>
      </c>
      <c r="O1094" s="4" t="s">
        <v>26</v>
      </c>
      <c r="P1094" s="4" t="s">
        <v>6602</v>
      </c>
      <c r="Q1094" s="6" t="s">
        <v>28</v>
      </c>
      <c r="R1094" s="6"/>
      <c r="S1094" s="3"/>
      <c r="T1094" s="3"/>
      <c r="U1094" s="3"/>
      <c r="V1094" s="3"/>
      <c r="W1094" s="3"/>
      <c r="X1094" s="3"/>
      <c r="Y1094" s="3"/>
    </row>
    <row r="1095">
      <c r="A1095" s="4" t="s">
        <v>6603</v>
      </c>
      <c r="B1095" s="4" t="s">
        <v>6604</v>
      </c>
      <c r="C1095" s="4">
        <v>2018.0</v>
      </c>
      <c r="D1095" s="4" t="s">
        <v>137</v>
      </c>
      <c r="E1095" s="4" t="s">
        <v>32</v>
      </c>
      <c r="F1095" s="4">
        <v>4.0</v>
      </c>
      <c r="G1095" s="4">
        <v>35.0</v>
      </c>
      <c r="H1095" s="4">
        <v>2.0</v>
      </c>
      <c r="I1095" s="4">
        <v>510.0</v>
      </c>
      <c r="J1095" s="4">
        <v>539.0</v>
      </c>
      <c r="K1095" s="4" t="s">
        <v>6605</v>
      </c>
      <c r="L1095" s="4">
        <v>83.0</v>
      </c>
      <c r="M1095" s="5" t="s">
        <v>6606</v>
      </c>
      <c r="N1095" s="4" t="s">
        <v>6607</v>
      </c>
      <c r="O1095" s="4" t="s">
        <v>429</v>
      </c>
      <c r="P1095" s="4" t="s">
        <v>6608</v>
      </c>
      <c r="Q1095" s="6" t="s">
        <v>28</v>
      </c>
      <c r="R1095" s="6"/>
      <c r="S1095" s="3"/>
      <c r="T1095" s="3"/>
      <c r="U1095" s="3"/>
      <c r="V1095" s="3"/>
      <c r="W1095" s="3"/>
      <c r="X1095" s="3"/>
      <c r="Y1095" s="3"/>
    </row>
    <row r="1096">
      <c r="A1096" s="4" t="s">
        <v>6609</v>
      </c>
      <c r="B1096" s="4" t="s">
        <v>6610</v>
      </c>
      <c r="C1096" s="4">
        <v>2022.0</v>
      </c>
      <c r="D1096" s="4" t="s">
        <v>232</v>
      </c>
      <c r="E1096" s="4" t="s">
        <v>88</v>
      </c>
      <c r="F1096" s="4">
        <v>4.0</v>
      </c>
      <c r="G1096" s="4">
        <v>31.0</v>
      </c>
      <c r="H1096" s="4">
        <v>1.0</v>
      </c>
      <c r="I1096" s="4">
        <v>117.0</v>
      </c>
      <c r="J1096" s="4">
        <v>137.0</v>
      </c>
      <c r="K1096" s="4" t="s">
        <v>6611</v>
      </c>
      <c r="L1096" s="4">
        <v>10.0</v>
      </c>
      <c r="M1096" s="5" t="s">
        <v>6612</v>
      </c>
      <c r="N1096" s="4" t="s">
        <v>6613</v>
      </c>
      <c r="O1096" s="4" t="s">
        <v>26</v>
      </c>
      <c r="P1096" s="4" t="s">
        <v>6614</v>
      </c>
      <c r="Q1096" s="6" t="s">
        <v>28</v>
      </c>
      <c r="R1096" s="3"/>
      <c r="S1096" s="3"/>
      <c r="T1096" s="3"/>
      <c r="U1096" s="3"/>
      <c r="V1096" s="3"/>
      <c r="W1096" s="3"/>
      <c r="X1096" s="3"/>
      <c r="Y1096" s="3"/>
    </row>
    <row r="1097">
      <c r="A1097" s="4" t="s">
        <v>6615</v>
      </c>
      <c r="B1097" s="4" t="s">
        <v>6616</v>
      </c>
      <c r="C1097" s="4">
        <v>2004.0</v>
      </c>
      <c r="D1097" s="4" t="s">
        <v>137</v>
      </c>
      <c r="E1097" s="4" t="s">
        <v>32</v>
      </c>
      <c r="F1097" s="4">
        <v>4.0</v>
      </c>
      <c r="G1097" s="4">
        <v>21.0</v>
      </c>
      <c r="H1097" s="4">
        <v>1.0</v>
      </c>
      <c r="I1097" s="4">
        <v>167.0</v>
      </c>
      <c r="J1097" s="4">
        <v>202.0</v>
      </c>
      <c r="K1097" s="4" t="s">
        <v>6617</v>
      </c>
      <c r="L1097" s="4">
        <v>501.0</v>
      </c>
      <c r="M1097" s="5" t="s">
        <v>6618</v>
      </c>
      <c r="N1097" s="4" t="s">
        <v>6619</v>
      </c>
      <c r="O1097" s="4" t="s">
        <v>26</v>
      </c>
      <c r="P1097" s="4" t="s">
        <v>6620</v>
      </c>
      <c r="Q1097" s="6" t="s">
        <v>101</v>
      </c>
      <c r="R1097" s="6"/>
      <c r="S1097" s="3"/>
      <c r="T1097" s="3"/>
      <c r="U1097" s="3"/>
      <c r="V1097" s="3"/>
      <c r="W1097" s="3"/>
      <c r="X1097" s="3"/>
      <c r="Y1097" s="3"/>
    </row>
    <row r="1098">
      <c r="A1098" s="4" t="s">
        <v>6621</v>
      </c>
      <c r="B1098" s="4" t="s">
        <v>6622</v>
      </c>
      <c r="C1098" s="4">
        <v>2005.0</v>
      </c>
      <c r="D1098" s="4" t="s">
        <v>47</v>
      </c>
      <c r="E1098" s="4" t="s">
        <v>32</v>
      </c>
      <c r="F1098" s="4" t="s">
        <v>22</v>
      </c>
      <c r="G1098" s="4">
        <v>16.0</v>
      </c>
      <c r="H1098" s="4">
        <v>1.0</v>
      </c>
      <c r="I1098" s="4">
        <v>61.0</v>
      </c>
      <c r="J1098" s="4">
        <v>84.0</v>
      </c>
      <c r="K1098" s="4" t="s">
        <v>6623</v>
      </c>
      <c r="L1098" s="4">
        <v>1069.0</v>
      </c>
      <c r="M1098" s="5" t="s">
        <v>6624</v>
      </c>
      <c r="N1098" s="4" t="s">
        <v>6625</v>
      </c>
      <c r="O1098" s="4" t="s">
        <v>429</v>
      </c>
      <c r="P1098" s="4" t="s">
        <v>6626</v>
      </c>
      <c r="Q1098" s="6" t="s">
        <v>101</v>
      </c>
      <c r="R1098" s="6"/>
      <c r="S1098" s="3"/>
      <c r="T1098" s="3"/>
      <c r="U1098" s="3"/>
      <c r="V1098" s="3"/>
      <c r="W1098" s="3"/>
      <c r="X1098" s="3"/>
      <c r="Y1098" s="3"/>
    </row>
    <row r="1099">
      <c r="A1099" s="4" t="s">
        <v>6621</v>
      </c>
      <c r="B1099" s="4" t="s">
        <v>6627</v>
      </c>
      <c r="C1099" s="4">
        <v>2002.0</v>
      </c>
      <c r="D1099" s="4" t="s">
        <v>47</v>
      </c>
      <c r="E1099" s="4" t="s">
        <v>32</v>
      </c>
      <c r="F1099" s="4" t="s">
        <v>22</v>
      </c>
      <c r="G1099" s="4">
        <v>13.0</v>
      </c>
      <c r="H1099" s="4">
        <v>3.0</v>
      </c>
      <c r="I1099" s="4">
        <v>275.0</v>
      </c>
      <c r="J1099" s="4">
        <v>295.0</v>
      </c>
      <c r="K1099" s="4" t="s">
        <v>6628</v>
      </c>
      <c r="L1099" s="4">
        <v>550.0</v>
      </c>
      <c r="M1099" s="5" t="s">
        <v>6629</v>
      </c>
      <c r="N1099" s="4" t="s">
        <v>6630</v>
      </c>
      <c r="O1099" s="4" t="s">
        <v>26</v>
      </c>
      <c r="P1099" s="4" t="s">
        <v>6631</v>
      </c>
      <c r="Q1099" s="6" t="s">
        <v>28</v>
      </c>
      <c r="R1099" s="6"/>
      <c r="S1099" s="3"/>
      <c r="T1099" s="3"/>
      <c r="U1099" s="3"/>
      <c r="V1099" s="3"/>
      <c r="W1099" s="3"/>
      <c r="X1099" s="3"/>
      <c r="Y1099" s="3"/>
    </row>
    <row r="1100">
      <c r="A1100" s="4" t="s">
        <v>6632</v>
      </c>
      <c r="B1100" s="4" t="s">
        <v>6633</v>
      </c>
      <c r="C1100" s="4">
        <v>2020.0</v>
      </c>
      <c r="D1100" s="4" t="s">
        <v>137</v>
      </c>
      <c r="E1100" s="4" t="s">
        <v>32</v>
      </c>
      <c r="F1100" s="4">
        <v>4.0</v>
      </c>
      <c r="G1100" s="4">
        <v>37.0</v>
      </c>
      <c r="H1100" s="4">
        <v>3.0</v>
      </c>
      <c r="I1100" s="4">
        <v>668.0</v>
      </c>
      <c r="J1100" s="4">
        <v>693.0</v>
      </c>
      <c r="K1100" s="4" t="s">
        <v>6634</v>
      </c>
      <c r="L1100" s="4">
        <v>3.0</v>
      </c>
      <c r="M1100" s="5" t="s">
        <v>6635</v>
      </c>
      <c r="N1100" s="4" t="s">
        <v>6636</v>
      </c>
      <c r="O1100" s="4" t="s">
        <v>26</v>
      </c>
      <c r="P1100" s="4" t="s">
        <v>6637</v>
      </c>
      <c r="Q1100" s="6" t="s">
        <v>101</v>
      </c>
      <c r="R1100" s="6"/>
      <c r="S1100" s="3"/>
      <c r="T1100" s="3"/>
      <c r="U1100" s="3"/>
      <c r="V1100" s="3"/>
      <c r="W1100" s="3"/>
      <c r="X1100" s="3"/>
      <c r="Y1100" s="3"/>
    </row>
    <row r="1101">
      <c r="A1101" s="4" t="s">
        <v>6638</v>
      </c>
      <c r="B1101" s="4" t="s">
        <v>6639</v>
      </c>
      <c r="C1101" s="4">
        <v>2013.0</v>
      </c>
      <c r="D1101" s="4" t="s">
        <v>265</v>
      </c>
      <c r="E1101" s="4" t="s">
        <v>266</v>
      </c>
      <c r="F1101" s="4">
        <v>4.0</v>
      </c>
      <c r="G1101" s="4">
        <v>7.0</v>
      </c>
      <c r="H1101" s="4">
        <v>2.0</v>
      </c>
      <c r="I1101" s="4">
        <v>93.0</v>
      </c>
      <c r="J1101" s="4">
        <v>121.0</v>
      </c>
      <c r="K1101" s="4" t="s">
        <v>6640</v>
      </c>
      <c r="L1101" s="4">
        <v>169.0</v>
      </c>
      <c r="M1101" s="5" t="s">
        <v>6641</v>
      </c>
      <c r="N1101" s="4" t="s">
        <v>6642</v>
      </c>
      <c r="O1101" s="4" t="s">
        <v>26</v>
      </c>
      <c r="P1101" s="4" t="s">
        <v>6643</v>
      </c>
      <c r="Q1101" s="6" t="s">
        <v>101</v>
      </c>
      <c r="R1101" s="7" t="s">
        <v>128</v>
      </c>
      <c r="S1101" s="3"/>
      <c r="T1101" s="3"/>
      <c r="U1101" s="3"/>
      <c r="V1101" s="3"/>
      <c r="W1101" s="3"/>
      <c r="X1101" s="3"/>
      <c r="Y1101" s="3"/>
    </row>
    <row r="1102">
      <c r="A1102" s="4" t="s">
        <v>6644</v>
      </c>
      <c r="B1102" s="4" t="s">
        <v>6645</v>
      </c>
      <c r="C1102" s="4">
        <v>2012.0</v>
      </c>
      <c r="D1102" s="4" t="s">
        <v>462</v>
      </c>
      <c r="E1102" s="4" t="s">
        <v>463</v>
      </c>
      <c r="F1102" s="4">
        <v>4.0</v>
      </c>
      <c r="G1102" s="4">
        <v>23.0</v>
      </c>
      <c r="H1102" s="4">
        <v>2.0</v>
      </c>
      <c r="I1102" s="4">
        <v>272.0</v>
      </c>
      <c r="J1102" s="4">
        <v>290.0</v>
      </c>
      <c r="K1102" s="4" t="s">
        <v>6646</v>
      </c>
      <c r="L1102" s="4">
        <v>10.0</v>
      </c>
      <c r="M1102" s="5" t="s">
        <v>6647</v>
      </c>
      <c r="N1102" s="4" t="s">
        <v>6648</v>
      </c>
      <c r="O1102" s="4" t="s">
        <v>26</v>
      </c>
      <c r="P1102" s="4" t="s">
        <v>6649</v>
      </c>
      <c r="Q1102" s="6" t="s">
        <v>28</v>
      </c>
      <c r="R1102" s="6"/>
      <c r="S1102" s="3"/>
      <c r="T1102" s="3"/>
      <c r="U1102" s="3"/>
      <c r="V1102" s="3"/>
      <c r="W1102" s="3"/>
      <c r="X1102" s="3"/>
      <c r="Y1102" s="3"/>
    </row>
    <row r="1103">
      <c r="A1103" s="9"/>
      <c r="B1103" s="9"/>
      <c r="C1103" s="9"/>
      <c r="D1103" s="9"/>
      <c r="E1103" s="9"/>
      <c r="F1103" s="9"/>
      <c r="G1103" s="9"/>
      <c r="H1103" s="9"/>
      <c r="I1103" s="9"/>
      <c r="J1103" s="9"/>
      <c r="K1103" s="9"/>
      <c r="L1103" s="9"/>
      <c r="M1103" s="9"/>
      <c r="N1103" s="9"/>
      <c r="O1103" s="9"/>
      <c r="P1103" s="9"/>
      <c r="Q1103" s="14"/>
      <c r="R1103" s="3"/>
      <c r="S1103" s="3"/>
      <c r="T1103" s="3"/>
      <c r="U1103" s="3"/>
      <c r="V1103" s="3"/>
      <c r="W1103" s="3"/>
      <c r="X1103" s="3"/>
      <c r="Y1103" s="3"/>
    </row>
    <row r="1104">
      <c r="A1104" s="9"/>
      <c r="B1104" s="9"/>
      <c r="C1104" s="9"/>
      <c r="D1104" s="9"/>
      <c r="E1104" s="9"/>
      <c r="F1104" s="9"/>
      <c r="G1104" s="9"/>
      <c r="H1104" s="9"/>
      <c r="I1104" s="9"/>
      <c r="J1104" s="9"/>
      <c r="K1104" s="9"/>
      <c r="L1104" s="9"/>
      <c r="M1104" s="9"/>
      <c r="N1104" s="9"/>
      <c r="O1104" s="15" t="s">
        <v>6650</v>
      </c>
      <c r="P1104" s="16"/>
      <c r="Q1104" s="17">
        <f>countif(Q2:Q1102,"Yes")</f>
        <v>425</v>
      </c>
      <c r="R1104" s="3"/>
      <c r="S1104" s="3"/>
      <c r="T1104" s="3"/>
      <c r="U1104" s="3"/>
      <c r="V1104" s="3"/>
      <c r="W1104" s="3"/>
      <c r="X1104" s="3"/>
      <c r="Y1104" s="3"/>
    </row>
    <row r="1105">
      <c r="A1105" s="9"/>
      <c r="B1105" s="9"/>
      <c r="C1105" s="9"/>
      <c r="D1105" s="9"/>
      <c r="E1105" s="9"/>
      <c r="F1105" s="9"/>
      <c r="G1105" s="9"/>
      <c r="H1105" s="9"/>
      <c r="I1105" s="9"/>
      <c r="J1105" s="9"/>
      <c r="K1105" s="9"/>
      <c r="L1105" s="9"/>
      <c r="M1105" s="9"/>
      <c r="N1105" s="9"/>
      <c r="O1105" s="9"/>
      <c r="P1105" s="9"/>
      <c r="Q1105" s="14"/>
      <c r="R1105" s="3"/>
      <c r="S1105" s="3"/>
      <c r="T1105" s="3"/>
      <c r="U1105" s="3"/>
      <c r="V1105" s="3"/>
      <c r="W1105" s="3"/>
      <c r="X1105" s="3"/>
      <c r="Y1105" s="3"/>
    </row>
    <row r="1106">
      <c r="A1106" s="9"/>
      <c r="B1106" s="9"/>
      <c r="C1106" s="9"/>
      <c r="D1106" s="9"/>
      <c r="E1106" s="9"/>
      <c r="F1106" s="9"/>
      <c r="G1106" s="9"/>
      <c r="H1106" s="9"/>
      <c r="I1106" s="9"/>
      <c r="J1106" s="9"/>
      <c r="K1106" s="9"/>
      <c r="L1106" s="9"/>
      <c r="M1106" s="9"/>
      <c r="N1106" s="9"/>
      <c r="O1106" s="9"/>
      <c r="P1106" s="9"/>
      <c r="Q1106" s="14"/>
      <c r="R1106" s="3"/>
      <c r="S1106" s="3"/>
      <c r="T1106" s="3"/>
      <c r="U1106" s="3"/>
      <c r="V1106" s="3"/>
      <c r="W1106" s="3"/>
      <c r="X1106" s="3"/>
      <c r="Y1106" s="3"/>
    </row>
    <row r="1107">
      <c r="A1107" s="9"/>
      <c r="B1107" s="9"/>
      <c r="C1107" s="9"/>
      <c r="D1107" s="9"/>
      <c r="E1107" s="9"/>
      <c r="F1107" s="9"/>
      <c r="G1107" s="9"/>
      <c r="H1107" s="9"/>
      <c r="I1107" s="9"/>
      <c r="J1107" s="9"/>
      <c r="K1107" s="9"/>
      <c r="L1107" s="9"/>
      <c r="M1107" s="9"/>
      <c r="N1107" s="9"/>
      <c r="O1107" s="9"/>
      <c r="P1107" s="9"/>
      <c r="Q1107" s="14"/>
      <c r="R1107" s="3"/>
      <c r="S1107" s="3"/>
      <c r="T1107" s="3"/>
      <c r="U1107" s="3"/>
      <c r="V1107" s="3"/>
      <c r="W1107" s="3"/>
      <c r="X1107" s="3"/>
      <c r="Y1107" s="3"/>
    </row>
    <row r="1108">
      <c r="A1108" s="9"/>
      <c r="B1108" s="9"/>
      <c r="C1108" s="9"/>
      <c r="D1108" s="9"/>
      <c r="E1108" s="9"/>
      <c r="F1108" s="9"/>
      <c r="G1108" s="9"/>
      <c r="H1108" s="9"/>
      <c r="I1108" s="9"/>
      <c r="J1108" s="9"/>
      <c r="K1108" s="9"/>
      <c r="L1108" s="9"/>
      <c r="M1108" s="9"/>
      <c r="N1108" s="9"/>
      <c r="O1108" s="9"/>
      <c r="P1108" s="9"/>
      <c r="Q1108" s="14"/>
      <c r="R1108" s="3"/>
      <c r="S1108" s="3"/>
      <c r="T1108" s="3"/>
      <c r="U1108" s="3"/>
      <c r="V1108" s="3"/>
      <c r="W1108" s="3"/>
      <c r="X1108" s="3"/>
      <c r="Y1108" s="3"/>
    </row>
    <row r="1109">
      <c r="A1109" s="9"/>
      <c r="B1109" s="9"/>
      <c r="C1109" s="9"/>
      <c r="D1109" s="9"/>
      <c r="E1109" s="9"/>
      <c r="F1109" s="9"/>
      <c r="G1109" s="9"/>
      <c r="H1109" s="9"/>
      <c r="I1109" s="9"/>
      <c r="J1109" s="9"/>
      <c r="K1109" s="9"/>
      <c r="L1109" s="9"/>
      <c r="M1109" s="9"/>
      <c r="N1109" s="9"/>
      <c r="O1109" s="9"/>
      <c r="P1109" s="9"/>
      <c r="Q1109" s="14"/>
      <c r="R1109" s="3"/>
      <c r="S1109" s="3"/>
      <c r="T1109" s="3"/>
      <c r="U1109" s="3"/>
      <c r="V1109" s="3"/>
      <c r="W1109" s="3"/>
      <c r="X1109" s="3"/>
      <c r="Y1109" s="3"/>
    </row>
    <row r="1110">
      <c r="A1110" s="9"/>
      <c r="B1110" s="9"/>
      <c r="C1110" s="9"/>
      <c r="D1110" s="9"/>
      <c r="E1110" s="9"/>
      <c r="F1110" s="9"/>
      <c r="G1110" s="9"/>
      <c r="H1110" s="9"/>
      <c r="I1110" s="9"/>
      <c r="J1110" s="9"/>
      <c r="K1110" s="9"/>
      <c r="L1110" s="9"/>
      <c r="M1110" s="9"/>
      <c r="N1110" s="9"/>
      <c r="O1110" s="9"/>
      <c r="P1110" s="9"/>
      <c r="Q1110" s="14"/>
      <c r="R1110" s="3"/>
      <c r="S1110" s="3"/>
      <c r="T1110" s="3"/>
      <c r="U1110" s="3"/>
      <c r="V1110" s="3"/>
      <c r="W1110" s="3"/>
      <c r="X1110" s="3"/>
      <c r="Y1110" s="3"/>
    </row>
    <row r="1111">
      <c r="A1111" s="9"/>
      <c r="B1111" s="9"/>
      <c r="C1111" s="9"/>
      <c r="D1111" s="9"/>
      <c r="E1111" s="9"/>
      <c r="F1111" s="9"/>
      <c r="G1111" s="9"/>
      <c r="H1111" s="9"/>
      <c r="I1111" s="9"/>
      <c r="J1111" s="9"/>
      <c r="K1111" s="9"/>
      <c r="L1111" s="9"/>
      <c r="M1111" s="9"/>
      <c r="N1111" s="9"/>
      <c r="O1111" s="9"/>
      <c r="P1111" s="9"/>
      <c r="Q1111" s="14"/>
      <c r="R1111" s="3"/>
      <c r="S1111" s="3"/>
      <c r="T1111" s="3"/>
      <c r="U1111" s="3"/>
      <c r="V1111" s="3"/>
      <c r="W1111" s="3"/>
      <c r="X1111" s="3"/>
      <c r="Y1111" s="3"/>
    </row>
    <row r="1112">
      <c r="A1112" s="9"/>
      <c r="B1112" s="9"/>
      <c r="C1112" s="9"/>
      <c r="D1112" s="9"/>
      <c r="E1112" s="9"/>
      <c r="F1112" s="9"/>
      <c r="G1112" s="9"/>
      <c r="H1112" s="9"/>
      <c r="I1112" s="9"/>
      <c r="J1112" s="9"/>
      <c r="K1112" s="9"/>
      <c r="L1112" s="9"/>
      <c r="M1112" s="9"/>
      <c r="N1112" s="9"/>
      <c r="O1112" s="9"/>
      <c r="P1112" s="9"/>
      <c r="Q1112" s="14"/>
      <c r="R1112" s="3"/>
      <c r="S1112" s="3"/>
      <c r="T1112" s="3"/>
      <c r="U1112" s="3"/>
      <c r="V1112" s="3"/>
      <c r="W1112" s="3"/>
      <c r="X1112" s="3"/>
      <c r="Y1112" s="3"/>
    </row>
    <row r="1113">
      <c r="A1113" s="9"/>
      <c r="B1113" s="9"/>
      <c r="C1113" s="9"/>
      <c r="D1113" s="9"/>
      <c r="E1113" s="9"/>
      <c r="F1113" s="9"/>
      <c r="G1113" s="9"/>
      <c r="H1113" s="9"/>
      <c r="I1113" s="9"/>
      <c r="J1113" s="9"/>
      <c r="K1113" s="9"/>
      <c r="L1113" s="9"/>
      <c r="M1113" s="9"/>
      <c r="N1113" s="9"/>
      <c r="O1113" s="9"/>
      <c r="P1113" s="9"/>
      <c r="Q1113" s="14"/>
      <c r="R1113" s="3"/>
      <c r="S1113" s="3"/>
      <c r="T1113" s="3"/>
      <c r="U1113" s="3"/>
      <c r="V1113" s="3"/>
      <c r="W1113" s="3"/>
      <c r="X1113" s="3"/>
      <c r="Y1113" s="3"/>
    </row>
    <row r="1114">
      <c r="A1114" s="9"/>
      <c r="B1114" s="9"/>
      <c r="C1114" s="9"/>
      <c r="D1114" s="9"/>
      <c r="E1114" s="9"/>
      <c r="F1114" s="9"/>
      <c r="G1114" s="9"/>
      <c r="H1114" s="9"/>
      <c r="I1114" s="9"/>
      <c r="J1114" s="9"/>
      <c r="K1114" s="9"/>
      <c r="L1114" s="9"/>
      <c r="M1114" s="9"/>
      <c r="N1114" s="9"/>
      <c r="O1114" s="9"/>
      <c r="P1114" s="9"/>
      <c r="Q1114" s="14"/>
      <c r="R1114" s="3"/>
      <c r="S1114" s="3"/>
      <c r="T1114" s="3"/>
      <c r="U1114" s="3"/>
      <c r="V1114" s="3"/>
      <c r="W1114" s="3"/>
      <c r="X1114" s="3"/>
      <c r="Y1114" s="3"/>
    </row>
    <row r="1115">
      <c r="A1115" s="9"/>
      <c r="B1115" s="9"/>
      <c r="C1115" s="9"/>
      <c r="D1115" s="9"/>
      <c r="E1115" s="9"/>
      <c r="F1115" s="9"/>
      <c r="G1115" s="9"/>
      <c r="H1115" s="9"/>
      <c r="I1115" s="9"/>
      <c r="J1115" s="9"/>
      <c r="K1115" s="9"/>
      <c r="L1115" s="9"/>
      <c r="M1115" s="9"/>
      <c r="N1115" s="9"/>
      <c r="O1115" s="9"/>
      <c r="P1115" s="9"/>
      <c r="Q1115" s="14"/>
      <c r="R1115" s="3"/>
      <c r="S1115" s="3"/>
      <c r="T1115" s="3"/>
      <c r="U1115" s="3"/>
      <c r="V1115" s="3"/>
      <c r="W1115" s="3"/>
      <c r="X1115" s="3"/>
      <c r="Y1115" s="3"/>
    </row>
    <row r="1116">
      <c r="A1116" s="9"/>
      <c r="B1116" s="9"/>
      <c r="C1116" s="9"/>
      <c r="D1116" s="9"/>
      <c r="E1116" s="9"/>
      <c r="F1116" s="9"/>
      <c r="G1116" s="9"/>
      <c r="H1116" s="9"/>
      <c r="I1116" s="9"/>
      <c r="J1116" s="9"/>
      <c r="K1116" s="9"/>
      <c r="L1116" s="9"/>
      <c r="M1116" s="9"/>
      <c r="N1116" s="9"/>
      <c r="O1116" s="9"/>
      <c r="P1116" s="9"/>
      <c r="Q1116" s="14"/>
      <c r="R1116" s="3"/>
      <c r="S1116" s="3"/>
      <c r="T1116" s="3"/>
      <c r="U1116" s="3"/>
      <c r="V1116" s="3"/>
      <c r="W1116" s="3"/>
      <c r="X1116" s="3"/>
      <c r="Y1116" s="3"/>
    </row>
    <row r="1117">
      <c r="A1117" s="9"/>
      <c r="B1117" s="9"/>
      <c r="C1117" s="9"/>
      <c r="D1117" s="9"/>
      <c r="E1117" s="9"/>
      <c r="F1117" s="9"/>
      <c r="G1117" s="9"/>
      <c r="H1117" s="9"/>
      <c r="I1117" s="9"/>
      <c r="J1117" s="9"/>
      <c r="K1117" s="9"/>
      <c r="L1117" s="9"/>
      <c r="M1117" s="9"/>
      <c r="N1117" s="9"/>
      <c r="O1117" s="9"/>
      <c r="P1117" s="9"/>
      <c r="Q1117" s="14"/>
      <c r="R1117" s="3"/>
      <c r="S1117" s="3"/>
      <c r="T1117" s="3"/>
      <c r="U1117" s="3"/>
      <c r="V1117" s="3"/>
      <c r="W1117" s="3"/>
      <c r="X1117" s="3"/>
      <c r="Y1117" s="3"/>
    </row>
    <row r="1118">
      <c r="A1118" s="9"/>
      <c r="B1118" s="9"/>
      <c r="C1118" s="9"/>
      <c r="D1118" s="9"/>
      <c r="E1118" s="9"/>
      <c r="F1118" s="9"/>
      <c r="G1118" s="9"/>
      <c r="H1118" s="9"/>
      <c r="I1118" s="9"/>
      <c r="J1118" s="9"/>
      <c r="K1118" s="9"/>
      <c r="L1118" s="9"/>
      <c r="M1118" s="9"/>
      <c r="N1118" s="9"/>
      <c r="O1118" s="9"/>
      <c r="P1118" s="9"/>
      <c r="Q1118" s="14"/>
      <c r="R1118" s="3"/>
      <c r="S1118" s="3"/>
      <c r="T1118" s="3"/>
      <c r="U1118" s="3"/>
      <c r="V1118" s="3"/>
      <c r="W1118" s="3"/>
      <c r="X1118" s="3"/>
      <c r="Y1118" s="3"/>
    </row>
    <row r="1119">
      <c r="A1119" s="9"/>
      <c r="B1119" s="9"/>
      <c r="C1119" s="9"/>
      <c r="D1119" s="9"/>
      <c r="E1119" s="9"/>
      <c r="F1119" s="9"/>
      <c r="G1119" s="9"/>
      <c r="H1119" s="9"/>
      <c r="I1119" s="9"/>
      <c r="J1119" s="9"/>
      <c r="K1119" s="9"/>
      <c r="L1119" s="9"/>
      <c r="M1119" s="9"/>
      <c r="N1119" s="9"/>
      <c r="O1119" s="9"/>
      <c r="P1119" s="9"/>
      <c r="Q1119" s="14"/>
      <c r="R1119" s="3"/>
      <c r="S1119" s="3"/>
      <c r="T1119" s="3"/>
      <c r="U1119" s="3"/>
      <c r="V1119" s="3"/>
      <c r="W1119" s="3"/>
      <c r="X1119" s="3"/>
      <c r="Y1119" s="3"/>
    </row>
    <row r="1120">
      <c r="A1120" s="9"/>
      <c r="B1120" s="9"/>
      <c r="C1120" s="9"/>
      <c r="D1120" s="9"/>
      <c r="E1120" s="9"/>
      <c r="F1120" s="9"/>
      <c r="G1120" s="9"/>
      <c r="H1120" s="9"/>
      <c r="I1120" s="9"/>
      <c r="J1120" s="9"/>
      <c r="K1120" s="9"/>
      <c r="L1120" s="9"/>
      <c r="M1120" s="9"/>
      <c r="N1120" s="9"/>
      <c r="O1120" s="9"/>
      <c r="P1120" s="9"/>
      <c r="Q1120" s="14"/>
      <c r="R1120" s="3"/>
      <c r="S1120" s="3"/>
      <c r="T1120" s="3"/>
      <c r="U1120" s="3"/>
      <c r="V1120" s="3"/>
      <c r="W1120" s="3"/>
      <c r="X1120" s="3"/>
      <c r="Y1120" s="3"/>
    </row>
    <row r="1121">
      <c r="A1121" s="9"/>
      <c r="B1121" s="9"/>
      <c r="C1121" s="9"/>
      <c r="D1121" s="9"/>
      <c r="E1121" s="9"/>
      <c r="F1121" s="9"/>
      <c r="G1121" s="9"/>
      <c r="H1121" s="9"/>
      <c r="I1121" s="9"/>
      <c r="J1121" s="9"/>
      <c r="K1121" s="9"/>
      <c r="L1121" s="9"/>
      <c r="M1121" s="9"/>
      <c r="N1121" s="9"/>
      <c r="O1121" s="9"/>
      <c r="P1121" s="9"/>
      <c r="Q1121" s="14"/>
      <c r="R1121" s="3"/>
      <c r="S1121" s="3"/>
      <c r="T1121" s="3"/>
      <c r="U1121" s="3"/>
      <c r="V1121" s="3"/>
      <c r="W1121" s="3"/>
      <c r="X1121" s="3"/>
      <c r="Y1121" s="3"/>
    </row>
    <row r="1122">
      <c r="A1122" s="9"/>
      <c r="B1122" s="9"/>
      <c r="C1122" s="9"/>
      <c r="D1122" s="9"/>
      <c r="E1122" s="9"/>
      <c r="F1122" s="9"/>
      <c r="G1122" s="9"/>
      <c r="H1122" s="9"/>
      <c r="I1122" s="9"/>
      <c r="J1122" s="9"/>
      <c r="K1122" s="9"/>
      <c r="L1122" s="9"/>
      <c r="M1122" s="9"/>
      <c r="N1122" s="9"/>
      <c r="O1122" s="9"/>
      <c r="P1122" s="9"/>
      <c r="Q1122" s="14"/>
      <c r="R1122" s="3"/>
      <c r="S1122" s="3"/>
      <c r="T1122" s="3"/>
      <c r="U1122" s="3"/>
      <c r="V1122" s="3"/>
      <c r="W1122" s="3"/>
      <c r="X1122" s="3"/>
      <c r="Y1122" s="3"/>
    </row>
    <row r="1123">
      <c r="A1123" s="9"/>
      <c r="B1123" s="9"/>
      <c r="C1123" s="9"/>
      <c r="D1123" s="9"/>
      <c r="E1123" s="9"/>
      <c r="F1123" s="9"/>
      <c r="G1123" s="9"/>
      <c r="H1123" s="9"/>
      <c r="I1123" s="9"/>
      <c r="J1123" s="9"/>
      <c r="K1123" s="9"/>
      <c r="L1123" s="9"/>
      <c r="M1123" s="9"/>
      <c r="N1123" s="9"/>
      <c r="O1123" s="9"/>
      <c r="P1123" s="9"/>
      <c r="Q1123" s="14"/>
      <c r="R1123" s="3"/>
      <c r="S1123" s="3"/>
      <c r="T1123" s="3"/>
      <c r="U1123" s="3"/>
      <c r="V1123" s="3"/>
      <c r="W1123" s="3"/>
      <c r="X1123" s="3"/>
      <c r="Y1123" s="3"/>
    </row>
    <row r="1124">
      <c r="A1124" s="9"/>
      <c r="B1124" s="9"/>
      <c r="C1124" s="9"/>
      <c r="D1124" s="9"/>
      <c r="E1124" s="9"/>
      <c r="F1124" s="9"/>
      <c r="G1124" s="9"/>
      <c r="H1124" s="9"/>
      <c r="I1124" s="9"/>
      <c r="J1124" s="9"/>
      <c r="K1124" s="9"/>
      <c r="L1124" s="9"/>
      <c r="M1124" s="9"/>
      <c r="N1124" s="9"/>
      <c r="O1124" s="9"/>
      <c r="P1124" s="9"/>
      <c r="Q1124" s="14"/>
      <c r="R1124" s="3"/>
      <c r="S1124" s="3"/>
      <c r="T1124" s="3"/>
      <c r="U1124" s="3"/>
      <c r="V1124" s="3"/>
      <c r="W1124" s="3"/>
      <c r="X1124" s="3"/>
      <c r="Y1124" s="3"/>
    </row>
    <row r="1125">
      <c r="A1125" s="9"/>
      <c r="B1125" s="9"/>
      <c r="C1125" s="9"/>
      <c r="D1125" s="9"/>
      <c r="E1125" s="9"/>
      <c r="F1125" s="9"/>
      <c r="G1125" s="9"/>
      <c r="H1125" s="9"/>
      <c r="I1125" s="9"/>
      <c r="J1125" s="9"/>
      <c r="K1125" s="9"/>
      <c r="L1125" s="9"/>
      <c r="M1125" s="9"/>
      <c r="N1125" s="9"/>
      <c r="O1125" s="9"/>
      <c r="P1125" s="9"/>
      <c r="Q1125" s="14"/>
      <c r="R1125" s="3"/>
      <c r="S1125" s="3"/>
      <c r="T1125" s="3"/>
      <c r="U1125" s="3"/>
      <c r="V1125" s="3"/>
      <c r="W1125" s="3"/>
      <c r="X1125" s="3"/>
      <c r="Y1125" s="3"/>
    </row>
    <row r="1126">
      <c r="A1126" s="9"/>
      <c r="B1126" s="9"/>
      <c r="C1126" s="9"/>
      <c r="D1126" s="9"/>
      <c r="E1126" s="9"/>
      <c r="F1126" s="9"/>
      <c r="G1126" s="9"/>
      <c r="H1126" s="9"/>
      <c r="I1126" s="9"/>
      <c r="J1126" s="9"/>
      <c r="K1126" s="9"/>
      <c r="L1126" s="9"/>
      <c r="M1126" s="9"/>
      <c r="N1126" s="9"/>
      <c r="O1126" s="9"/>
      <c r="P1126" s="9"/>
      <c r="Q1126" s="14"/>
      <c r="R1126" s="3"/>
      <c r="S1126" s="3"/>
      <c r="T1126" s="3"/>
      <c r="U1126" s="3"/>
      <c r="V1126" s="3"/>
      <c r="W1126" s="3"/>
      <c r="X1126" s="3"/>
      <c r="Y1126" s="3"/>
    </row>
    <row r="1127">
      <c r="A1127" s="9"/>
      <c r="B1127" s="9"/>
      <c r="C1127" s="9"/>
      <c r="D1127" s="9"/>
      <c r="E1127" s="9"/>
      <c r="F1127" s="9"/>
      <c r="G1127" s="9"/>
      <c r="H1127" s="9"/>
      <c r="I1127" s="9"/>
      <c r="J1127" s="9"/>
      <c r="K1127" s="9"/>
      <c r="L1127" s="9"/>
      <c r="M1127" s="9"/>
      <c r="N1127" s="9"/>
      <c r="O1127" s="9"/>
      <c r="P1127" s="9"/>
      <c r="Q1127" s="14"/>
      <c r="R1127" s="3"/>
      <c r="S1127" s="3"/>
      <c r="T1127" s="3"/>
      <c r="U1127" s="3"/>
      <c r="V1127" s="3"/>
      <c r="W1127" s="3"/>
      <c r="X1127" s="3"/>
      <c r="Y1127" s="3"/>
    </row>
    <row r="1128">
      <c r="A1128" s="9"/>
      <c r="B1128" s="9"/>
      <c r="C1128" s="9"/>
      <c r="D1128" s="9"/>
      <c r="E1128" s="9"/>
      <c r="F1128" s="9"/>
      <c r="G1128" s="9"/>
      <c r="H1128" s="9"/>
      <c r="I1128" s="9"/>
      <c r="J1128" s="9"/>
      <c r="K1128" s="9"/>
      <c r="L1128" s="9"/>
      <c r="M1128" s="9"/>
      <c r="N1128" s="9"/>
      <c r="O1128" s="9"/>
      <c r="P1128" s="9"/>
      <c r="Q1128" s="14"/>
      <c r="R1128" s="3"/>
      <c r="S1128" s="3"/>
      <c r="T1128" s="3"/>
      <c r="U1128" s="3"/>
      <c r="V1128" s="3"/>
      <c r="W1128" s="3"/>
      <c r="X1128" s="3"/>
      <c r="Y1128" s="3"/>
    </row>
    <row r="1129">
      <c r="A1129" s="9"/>
      <c r="B1129" s="9"/>
      <c r="C1129" s="9"/>
      <c r="D1129" s="9"/>
      <c r="E1129" s="9"/>
      <c r="F1129" s="9"/>
      <c r="G1129" s="9"/>
      <c r="H1129" s="9"/>
      <c r="I1129" s="9"/>
      <c r="J1129" s="9"/>
      <c r="K1129" s="9"/>
      <c r="L1129" s="9"/>
      <c r="M1129" s="9"/>
      <c r="N1129" s="9"/>
      <c r="O1129" s="9"/>
      <c r="P1129" s="9"/>
      <c r="Q1129" s="14"/>
      <c r="R1129" s="3"/>
      <c r="S1129" s="3"/>
      <c r="T1129" s="3"/>
      <c r="U1129" s="3"/>
      <c r="V1129" s="3"/>
      <c r="W1129" s="3"/>
      <c r="X1129" s="3"/>
      <c r="Y1129" s="3"/>
    </row>
    <row r="1130">
      <c r="A1130" s="9"/>
      <c r="B1130" s="9"/>
      <c r="C1130" s="9"/>
      <c r="D1130" s="9"/>
      <c r="E1130" s="9"/>
      <c r="F1130" s="9"/>
      <c r="G1130" s="9"/>
      <c r="H1130" s="9"/>
      <c r="I1130" s="9"/>
      <c r="J1130" s="9"/>
      <c r="K1130" s="9"/>
      <c r="L1130" s="9"/>
      <c r="M1130" s="9"/>
      <c r="N1130" s="9"/>
      <c r="O1130" s="9"/>
      <c r="P1130" s="9"/>
      <c r="Q1130" s="14"/>
      <c r="R1130" s="3"/>
      <c r="S1130" s="3"/>
      <c r="T1130" s="3"/>
      <c r="U1130" s="3"/>
      <c r="V1130" s="3"/>
      <c r="W1130" s="3"/>
      <c r="X1130" s="3"/>
      <c r="Y1130" s="3"/>
    </row>
    <row r="1131">
      <c r="A1131" s="9"/>
      <c r="B1131" s="9"/>
      <c r="C1131" s="9"/>
      <c r="D1131" s="9"/>
      <c r="E1131" s="9"/>
      <c r="F1131" s="9"/>
      <c r="G1131" s="9"/>
      <c r="H1131" s="9"/>
      <c r="I1131" s="9"/>
      <c r="J1131" s="9"/>
      <c r="K1131" s="9"/>
      <c r="L1131" s="9"/>
      <c r="M1131" s="9"/>
      <c r="N1131" s="9"/>
      <c r="O1131" s="9"/>
      <c r="P1131" s="9"/>
      <c r="Q1131" s="14"/>
      <c r="R1131" s="3"/>
      <c r="S1131" s="3"/>
      <c r="T1131" s="3"/>
      <c r="U1131" s="3"/>
      <c r="V1131" s="3"/>
      <c r="W1131" s="3"/>
      <c r="X1131" s="3"/>
      <c r="Y1131" s="3"/>
    </row>
    <row r="1132">
      <c r="A1132" s="9"/>
      <c r="B1132" s="9"/>
      <c r="C1132" s="9"/>
      <c r="D1132" s="9"/>
      <c r="E1132" s="9"/>
      <c r="F1132" s="9"/>
      <c r="G1132" s="9"/>
      <c r="H1132" s="9"/>
      <c r="I1132" s="9"/>
      <c r="J1132" s="9"/>
      <c r="K1132" s="9"/>
      <c r="L1132" s="9"/>
      <c r="M1132" s="9"/>
      <c r="N1132" s="9"/>
      <c r="O1132" s="9"/>
      <c r="P1132" s="9"/>
      <c r="Q1132" s="14"/>
      <c r="R1132" s="3"/>
      <c r="S1132" s="3"/>
      <c r="T1132" s="3"/>
      <c r="U1132" s="3"/>
      <c r="V1132" s="3"/>
      <c r="W1132" s="3"/>
      <c r="X1132" s="3"/>
      <c r="Y1132" s="3"/>
    </row>
    <row r="1133">
      <c r="A1133" s="9"/>
      <c r="B1133" s="9"/>
      <c r="C1133" s="9"/>
      <c r="D1133" s="9"/>
      <c r="E1133" s="9"/>
      <c r="F1133" s="9"/>
      <c r="G1133" s="9"/>
      <c r="H1133" s="9"/>
      <c r="I1133" s="9"/>
      <c r="J1133" s="9"/>
      <c r="K1133" s="9"/>
      <c r="L1133" s="9"/>
      <c r="M1133" s="9"/>
      <c r="N1133" s="9"/>
      <c r="O1133" s="9"/>
      <c r="P1133" s="9"/>
      <c r="Q1133" s="14"/>
      <c r="R1133" s="3"/>
      <c r="S1133" s="3"/>
      <c r="T1133" s="3"/>
      <c r="U1133" s="3"/>
      <c r="V1133" s="3"/>
      <c r="W1133" s="3"/>
      <c r="X1133" s="3"/>
      <c r="Y1133" s="3"/>
    </row>
    <row r="1134">
      <c r="A1134" s="9"/>
      <c r="B1134" s="9"/>
      <c r="C1134" s="9"/>
      <c r="D1134" s="9"/>
      <c r="E1134" s="9"/>
      <c r="F1134" s="9"/>
      <c r="G1134" s="9"/>
      <c r="H1134" s="9"/>
      <c r="I1134" s="9"/>
      <c r="J1134" s="9"/>
      <c r="K1134" s="9"/>
      <c r="L1134" s="9"/>
      <c r="M1134" s="9"/>
      <c r="N1134" s="9"/>
      <c r="O1134" s="9"/>
      <c r="P1134" s="9"/>
      <c r="Q1134" s="14"/>
      <c r="R1134" s="3"/>
      <c r="S1134" s="3"/>
      <c r="T1134" s="3"/>
      <c r="U1134" s="3"/>
      <c r="V1134" s="3"/>
      <c r="W1134" s="3"/>
      <c r="X1134" s="3"/>
      <c r="Y1134" s="3"/>
    </row>
    <row r="1135">
      <c r="A1135" s="9"/>
      <c r="B1135" s="9"/>
      <c r="C1135" s="9"/>
      <c r="D1135" s="9"/>
      <c r="E1135" s="9"/>
      <c r="F1135" s="9"/>
      <c r="G1135" s="9"/>
      <c r="H1135" s="9"/>
      <c r="I1135" s="9"/>
      <c r="J1135" s="9"/>
      <c r="K1135" s="9"/>
      <c r="L1135" s="9"/>
      <c r="M1135" s="9"/>
      <c r="N1135" s="9"/>
      <c r="O1135" s="9"/>
      <c r="P1135" s="9"/>
      <c r="Q1135" s="14"/>
      <c r="R1135" s="3"/>
      <c r="S1135" s="3"/>
      <c r="T1135" s="3"/>
      <c r="U1135" s="3"/>
      <c r="V1135" s="3"/>
      <c r="W1135" s="3"/>
      <c r="X1135" s="3"/>
      <c r="Y1135" s="3"/>
    </row>
    <row r="1136">
      <c r="A1136" s="9"/>
      <c r="B1136" s="9"/>
      <c r="C1136" s="9"/>
      <c r="D1136" s="9"/>
      <c r="E1136" s="9"/>
      <c r="F1136" s="9"/>
      <c r="G1136" s="9"/>
      <c r="H1136" s="9"/>
      <c r="I1136" s="9"/>
      <c r="J1136" s="9"/>
      <c r="K1136" s="9"/>
      <c r="L1136" s="9"/>
      <c r="M1136" s="9"/>
      <c r="N1136" s="9"/>
      <c r="O1136" s="9"/>
      <c r="P1136" s="9"/>
      <c r="Q1136" s="14"/>
      <c r="R1136" s="3"/>
      <c r="S1136" s="3"/>
      <c r="T1136" s="3"/>
      <c r="U1136" s="3"/>
      <c r="V1136" s="3"/>
      <c r="W1136" s="3"/>
      <c r="X1136" s="3"/>
      <c r="Y1136" s="3"/>
    </row>
    <row r="1137">
      <c r="A1137" s="9"/>
      <c r="B1137" s="9"/>
      <c r="C1137" s="9"/>
      <c r="D1137" s="9"/>
      <c r="E1137" s="9"/>
      <c r="F1137" s="9"/>
      <c r="G1137" s="9"/>
      <c r="H1137" s="9"/>
      <c r="I1137" s="9"/>
      <c r="J1137" s="9"/>
      <c r="K1137" s="9"/>
      <c r="L1137" s="9"/>
      <c r="M1137" s="9"/>
      <c r="N1137" s="9"/>
      <c r="O1137" s="9"/>
      <c r="P1137" s="9"/>
      <c r="Q1137" s="14"/>
      <c r="R1137" s="3"/>
      <c r="S1137" s="3"/>
      <c r="T1137" s="3"/>
      <c r="U1137" s="3"/>
      <c r="V1137" s="3"/>
      <c r="W1137" s="3"/>
      <c r="X1137" s="3"/>
      <c r="Y1137" s="3"/>
    </row>
    <row r="1138">
      <c r="A1138" s="9"/>
      <c r="B1138" s="9"/>
      <c r="C1138" s="9"/>
      <c r="D1138" s="9"/>
      <c r="E1138" s="9"/>
      <c r="F1138" s="9"/>
      <c r="G1138" s="9"/>
      <c r="H1138" s="9"/>
      <c r="I1138" s="9"/>
      <c r="J1138" s="9"/>
      <c r="K1138" s="9"/>
      <c r="L1138" s="9"/>
      <c r="M1138" s="9"/>
      <c r="N1138" s="9"/>
      <c r="O1138" s="9"/>
      <c r="P1138" s="9"/>
      <c r="Q1138" s="14"/>
      <c r="R1138" s="3"/>
      <c r="S1138" s="3"/>
      <c r="T1138" s="3"/>
      <c r="U1138" s="3"/>
      <c r="V1138" s="3"/>
      <c r="W1138" s="3"/>
      <c r="X1138" s="3"/>
      <c r="Y1138" s="3"/>
    </row>
    <row r="1139">
      <c r="A1139" s="9"/>
      <c r="B1139" s="9"/>
      <c r="C1139" s="9"/>
      <c r="D1139" s="9"/>
      <c r="E1139" s="9"/>
      <c r="F1139" s="9"/>
      <c r="G1139" s="9"/>
      <c r="H1139" s="9"/>
      <c r="I1139" s="9"/>
      <c r="J1139" s="9"/>
      <c r="K1139" s="9"/>
      <c r="L1139" s="9"/>
      <c r="M1139" s="9"/>
      <c r="N1139" s="9"/>
      <c r="O1139" s="9"/>
      <c r="P1139" s="9"/>
      <c r="Q1139" s="14"/>
      <c r="R1139" s="3"/>
      <c r="S1139" s="3"/>
      <c r="T1139" s="3"/>
      <c r="U1139" s="3"/>
      <c r="V1139" s="3"/>
      <c r="W1139" s="3"/>
      <c r="X1139" s="3"/>
      <c r="Y1139" s="3"/>
    </row>
    <row r="1140">
      <c r="A1140" s="9"/>
      <c r="B1140" s="9"/>
      <c r="C1140" s="9"/>
      <c r="D1140" s="9"/>
      <c r="E1140" s="9"/>
      <c r="F1140" s="9"/>
      <c r="G1140" s="9"/>
      <c r="H1140" s="9"/>
      <c r="I1140" s="9"/>
      <c r="J1140" s="9"/>
      <c r="K1140" s="9"/>
      <c r="L1140" s="9"/>
      <c r="M1140" s="9"/>
      <c r="N1140" s="9"/>
      <c r="O1140" s="9"/>
      <c r="P1140" s="9"/>
      <c r="Q1140" s="14"/>
      <c r="R1140" s="3"/>
      <c r="S1140" s="3"/>
      <c r="T1140" s="3"/>
      <c r="U1140" s="3"/>
      <c r="V1140" s="3"/>
      <c r="W1140" s="3"/>
      <c r="X1140" s="3"/>
      <c r="Y1140" s="3"/>
    </row>
    <row r="1141">
      <c r="A1141" s="9"/>
      <c r="B1141" s="9"/>
      <c r="C1141" s="9"/>
      <c r="D1141" s="9"/>
      <c r="E1141" s="9"/>
      <c r="F1141" s="9"/>
      <c r="G1141" s="9"/>
      <c r="H1141" s="9"/>
      <c r="I1141" s="9"/>
      <c r="J1141" s="9"/>
      <c r="K1141" s="9"/>
      <c r="L1141" s="9"/>
      <c r="M1141" s="9"/>
      <c r="N1141" s="9"/>
      <c r="O1141" s="9"/>
      <c r="P1141" s="9"/>
      <c r="Q1141" s="14"/>
      <c r="R1141" s="3"/>
      <c r="S1141" s="3"/>
      <c r="T1141" s="3"/>
      <c r="U1141" s="3"/>
      <c r="V1141" s="3"/>
      <c r="W1141" s="3"/>
      <c r="X1141" s="3"/>
      <c r="Y1141" s="3"/>
    </row>
    <row r="1142">
      <c r="A1142" s="9"/>
      <c r="B1142" s="9"/>
      <c r="C1142" s="9"/>
      <c r="D1142" s="9"/>
      <c r="E1142" s="9"/>
      <c r="F1142" s="9"/>
      <c r="G1142" s="9"/>
      <c r="H1142" s="9"/>
      <c r="I1142" s="9"/>
      <c r="J1142" s="9"/>
      <c r="K1142" s="9"/>
      <c r="L1142" s="9"/>
      <c r="M1142" s="9"/>
      <c r="N1142" s="9"/>
      <c r="O1142" s="9"/>
      <c r="P1142" s="9"/>
      <c r="Q1142" s="14"/>
      <c r="R1142" s="3"/>
      <c r="S1142" s="3"/>
      <c r="T1142" s="3"/>
      <c r="U1142" s="3"/>
      <c r="V1142" s="3"/>
      <c r="W1142" s="3"/>
      <c r="X1142" s="3"/>
      <c r="Y1142" s="3"/>
    </row>
    <row r="1143">
      <c r="A1143" s="9"/>
      <c r="B1143" s="9"/>
      <c r="C1143" s="9"/>
      <c r="D1143" s="9"/>
      <c r="E1143" s="9"/>
      <c r="F1143" s="9"/>
      <c r="G1143" s="9"/>
      <c r="H1143" s="9"/>
      <c r="I1143" s="9"/>
      <c r="J1143" s="9"/>
      <c r="K1143" s="9"/>
      <c r="L1143" s="9"/>
      <c r="M1143" s="9"/>
      <c r="N1143" s="9"/>
      <c r="O1143" s="9"/>
      <c r="P1143" s="9"/>
      <c r="Q1143" s="14"/>
      <c r="R1143" s="3"/>
      <c r="S1143" s="3"/>
      <c r="T1143" s="3"/>
      <c r="U1143" s="3"/>
      <c r="V1143" s="3"/>
      <c r="W1143" s="3"/>
      <c r="X1143" s="3"/>
      <c r="Y1143" s="3"/>
    </row>
    <row r="1144">
      <c r="A1144" s="9"/>
      <c r="B1144" s="9"/>
      <c r="C1144" s="9"/>
      <c r="D1144" s="9"/>
      <c r="E1144" s="9"/>
      <c r="F1144" s="9"/>
      <c r="G1144" s="9"/>
      <c r="H1144" s="9"/>
      <c r="I1144" s="9"/>
      <c r="J1144" s="9"/>
      <c r="K1144" s="9"/>
      <c r="L1144" s="9"/>
      <c r="M1144" s="9"/>
      <c r="N1144" s="9"/>
      <c r="O1144" s="9"/>
      <c r="P1144" s="9"/>
      <c r="Q1144" s="14"/>
      <c r="R1144" s="3"/>
      <c r="S1144" s="3"/>
      <c r="T1144" s="3"/>
      <c r="U1144" s="3"/>
      <c r="V1144" s="3"/>
      <c r="W1144" s="3"/>
      <c r="X1144" s="3"/>
      <c r="Y1144" s="3"/>
    </row>
    <row r="1145">
      <c r="A1145" s="9"/>
      <c r="B1145" s="9"/>
      <c r="C1145" s="9"/>
      <c r="D1145" s="9"/>
      <c r="E1145" s="9"/>
      <c r="F1145" s="9"/>
      <c r="G1145" s="9"/>
      <c r="H1145" s="9"/>
      <c r="I1145" s="9"/>
      <c r="J1145" s="9"/>
      <c r="K1145" s="9"/>
      <c r="L1145" s="9"/>
      <c r="M1145" s="9"/>
      <c r="N1145" s="9"/>
      <c r="O1145" s="9"/>
      <c r="P1145" s="9"/>
      <c r="Q1145" s="14"/>
      <c r="R1145" s="3"/>
      <c r="S1145" s="3"/>
      <c r="T1145" s="3"/>
      <c r="U1145" s="3"/>
      <c r="V1145" s="3"/>
      <c r="W1145" s="3"/>
      <c r="X1145" s="3"/>
      <c r="Y1145" s="3"/>
    </row>
    <row r="1146">
      <c r="A1146" s="9"/>
      <c r="B1146" s="9"/>
      <c r="C1146" s="9"/>
      <c r="D1146" s="9"/>
      <c r="E1146" s="9"/>
      <c r="F1146" s="9"/>
      <c r="G1146" s="9"/>
      <c r="H1146" s="9"/>
      <c r="I1146" s="9"/>
      <c r="J1146" s="9"/>
      <c r="K1146" s="9"/>
      <c r="L1146" s="9"/>
      <c r="M1146" s="9"/>
      <c r="N1146" s="9"/>
      <c r="O1146" s="9"/>
      <c r="P1146" s="9"/>
      <c r="Q1146" s="14"/>
      <c r="R1146" s="3"/>
      <c r="S1146" s="3"/>
      <c r="T1146" s="3"/>
      <c r="U1146" s="3"/>
      <c r="V1146" s="3"/>
      <c r="W1146" s="3"/>
      <c r="X1146" s="3"/>
      <c r="Y1146" s="3"/>
    </row>
    <row r="1147">
      <c r="A1147" s="9"/>
      <c r="B1147" s="9"/>
      <c r="C1147" s="9"/>
      <c r="D1147" s="9"/>
      <c r="E1147" s="9"/>
      <c r="F1147" s="9"/>
      <c r="G1147" s="9"/>
      <c r="H1147" s="9"/>
      <c r="I1147" s="9"/>
      <c r="J1147" s="9"/>
      <c r="K1147" s="9"/>
      <c r="L1147" s="9"/>
      <c r="M1147" s="9"/>
      <c r="N1147" s="9"/>
      <c r="O1147" s="9"/>
      <c r="P1147" s="9"/>
      <c r="Q1147" s="14"/>
      <c r="R1147" s="3"/>
      <c r="S1147" s="3"/>
      <c r="T1147" s="3"/>
      <c r="U1147" s="3"/>
      <c r="V1147" s="3"/>
      <c r="W1147" s="3"/>
      <c r="X1147" s="3"/>
      <c r="Y1147" s="3"/>
    </row>
    <row r="1148">
      <c r="A1148" s="9"/>
      <c r="B1148" s="9"/>
      <c r="C1148" s="9"/>
      <c r="D1148" s="9"/>
      <c r="E1148" s="9"/>
      <c r="F1148" s="9"/>
      <c r="G1148" s="9"/>
      <c r="H1148" s="9"/>
      <c r="I1148" s="9"/>
      <c r="J1148" s="9"/>
      <c r="K1148" s="9"/>
      <c r="L1148" s="9"/>
      <c r="M1148" s="9"/>
      <c r="N1148" s="9"/>
      <c r="O1148" s="9"/>
      <c r="P1148" s="9"/>
      <c r="Q1148" s="14"/>
      <c r="R1148" s="3"/>
      <c r="S1148" s="3"/>
      <c r="T1148" s="3"/>
      <c r="U1148" s="3"/>
      <c r="V1148" s="3"/>
      <c r="W1148" s="3"/>
      <c r="X1148" s="3"/>
      <c r="Y1148" s="3"/>
    </row>
    <row r="1149">
      <c r="A1149" s="9"/>
      <c r="B1149" s="9"/>
      <c r="C1149" s="9"/>
      <c r="D1149" s="9"/>
      <c r="E1149" s="9"/>
      <c r="F1149" s="9"/>
      <c r="G1149" s="9"/>
      <c r="H1149" s="9"/>
      <c r="I1149" s="9"/>
      <c r="J1149" s="9"/>
      <c r="K1149" s="9"/>
      <c r="L1149" s="9"/>
      <c r="M1149" s="9"/>
      <c r="N1149" s="9"/>
      <c r="O1149" s="9"/>
      <c r="P1149" s="9"/>
      <c r="Q1149" s="14"/>
      <c r="R1149" s="3"/>
      <c r="S1149" s="3"/>
      <c r="T1149" s="3"/>
      <c r="U1149" s="3"/>
      <c r="V1149" s="3"/>
      <c r="W1149" s="3"/>
      <c r="X1149" s="3"/>
      <c r="Y1149" s="3"/>
    </row>
    <row r="1150">
      <c r="A1150" s="9"/>
      <c r="B1150" s="9"/>
      <c r="C1150" s="9"/>
      <c r="D1150" s="9"/>
      <c r="E1150" s="9"/>
      <c r="F1150" s="9"/>
      <c r="G1150" s="9"/>
      <c r="H1150" s="9"/>
      <c r="I1150" s="9"/>
      <c r="J1150" s="9"/>
      <c r="K1150" s="9"/>
      <c r="L1150" s="9"/>
      <c r="M1150" s="9"/>
      <c r="N1150" s="9"/>
      <c r="O1150" s="9"/>
      <c r="P1150" s="9"/>
      <c r="Q1150" s="14"/>
      <c r="R1150" s="3"/>
      <c r="S1150" s="3"/>
      <c r="T1150" s="3"/>
      <c r="U1150" s="3"/>
      <c r="V1150" s="3"/>
      <c r="W1150" s="3"/>
      <c r="X1150" s="3"/>
      <c r="Y1150" s="3"/>
    </row>
    <row r="1151">
      <c r="A1151" s="9"/>
      <c r="B1151" s="9"/>
      <c r="C1151" s="9"/>
      <c r="D1151" s="9"/>
      <c r="E1151" s="9"/>
      <c r="F1151" s="9"/>
      <c r="G1151" s="9"/>
      <c r="H1151" s="9"/>
      <c r="I1151" s="9"/>
      <c r="J1151" s="9"/>
      <c r="K1151" s="9"/>
      <c r="L1151" s="9"/>
      <c r="M1151" s="9"/>
      <c r="N1151" s="9"/>
      <c r="O1151" s="9"/>
      <c r="P1151" s="9"/>
      <c r="Q1151" s="14"/>
      <c r="R1151" s="3"/>
      <c r="S1151" s="3"/>
      <c r="T1151" s="3"/>
      <c r="U1151" s="3"/>
      <c r="V1151" s="3"/>
      <c r="W1151" s="3"/>
      <c r="X1151" s="3"/>
      <c r="Y1151" s="3"/>
    </row>
    <row r="1152">
      <c r="A1152" s="9"/>
      <c r="B1152" s="9"/>
      <c r="C1152" s="9"/>
      <c r="D1152" s="9"/>
      <c r="E1152" s="9"/>
      <c r="F1152" s="9"/>
      <c r="G1152" s="9"/>
      <c r="H1152" s="9"/>
      <c r="I1152" s="9"/>
      <c r="J1152" s="9"/>
      <c r="K1152" s="9"/>
      <c r="L1152" s="9"/>
      <c r="M1152" s="9"/>
      <c r="N1152" s="9"/>
      <c r="O1152" s="9"/>
      <c r="P1152" s="9"/>
      <c r="Q1152" s="14"/>
      <c r="R1152" s="3"/>
      <c r="S1152" s="3"/>
      <c r="T1152" s="3"/>
      <c r="U1152" s="3"/>
      <c r="V1152" s="3"/>
      <c r="W1152" s="3"/>
      <c r="X1152" s="3"/>
      <c r="Y1152" s="3"/>
    </row>
    <row r="1153">
      <c r="A1153" s="9"/>
      <c r="B1153" s="9"/>
      <c r="C1153" s="9"/>
      <c r="D1153" s="9"/>
      <c r="E1153" s="9"/>
      <c r="F1153" s="9"/>
      <c r="G1153" s="9"/>
      <c r="H1153" s="9"/>
      <c r="I1153" s="9"/>
      <c r="J1153" s="9"/>
      <c r="K1153" s="9"/>
      <c r="L1153" s="9"/>
      <c r="M1153" s="9"/>
      <c r="N1153" s="9"/>
      <c r="O1153" s="9"/>
      <c r="P1153" s="9"/>
      <c r="Q1153" s="14"/>
      <c r="R1153" s="3"/>
      <c r="S1153" s="3"/>
      <c r="T1153" s="3"/>
      <c r="U1153" s="3"/>
      <c r="V1153" s="3"/>
      <c r="W1153" s="3"/>
      <c r="X1153" s="3"/>
      <c r="Y1153" s="3"/>
    </row>
    <row r="1154">
      <c r="A1154" s="9"/>
      <c r="B1154" s="9"/>
      <c r="C1154" s="9"/>
      <c r="D1154" s="9"/>
      <c r="E1154" s="9"/>
      <c r="F1154" s="9"/>
      <c r="G1154" s="9"/>
      <c r="H1154" s="9"/>
      <c r="I1154" s="9"/>
      <c r="J1154" s="9"/>
      <c r="K1154" s="9"/>
      <c r="L1154" s="9"/>
      <c r="M1154" s="9"/>
      <c r="N1154" s="9"/>
      <c r="O1154" s="9"/>
      <c r="P1154" s="9"/>
      <c r="Q1154" s="14"/>
      <c r="R1154" s="3"/>
      <c r="S1154" s="3"/>
      <c r="T1154" s="3"/>
      <c r="U1154" s="3"/>
      <c r="V1154" s="3"/>
      <c r="W1154" s="3"/>
      <c r="X1154" s="3"/>
      <c r="Y1154" s="3"/>
    </row>
    <row r="1155">
      <c r="A1155" s="9"/>
      <c r="B1155" s="9"/>
      <c r="C1155" s="9"/>
      <c r="D1155" s="9"/>
      <c r="E1155" s="9"/>
      <c r="F1155" s="9"/>
      <c r="G1155" s="9"/>
      <c r="H1155" s="9"/>
      <c r="I1155" s="9"/>
      <c r="J1155" s="9"/>
      <c r="K1155" s="9"/>
      <c r="L1155" s="9"/>
      <c r="M1155" s="9"/>
      <c r="N1155" s="9"/>
      <c r="O1155" s="9"/>
      <c r="P1155" s="9"/>
      <c r="Q1155" s="14"/>
      <c r="R1155" s="3"/>
      <c r="S1155" s="3"/>
      <c r="T1155" s="3"/>
      <c r="U1155" s="3"/>
      <c r="V1155" s="3"/>
      <c r="W1155" s="3"/>
      <c r="X1155" s="3"/>
      <c r="Y1155" s="3"/>
    </row>
    <row r="1156">
      <c r="A1156" s="9"/>
      <c r="B1156" s="9"/>
      <c r="C1156" s="9"/>
      <c r="D1156" s="9"/>
      <c r="E1156" s="9"/>
      <c r="F1156" s="9"/>
      <c r="G1156" s="9"/>
      <c r="H1156" s="9"/>
      <c r="I1156" s="9"/>
      <c r="J1156" s="9"/>
      <c r="K1156" s="9"/>
      <c r="L1156" s="9"/>
      <c r="M1156" s="9"/>
      <c r="N1156" s="9"/>
      <c r="O1156" s="9"/>
      <c r="P1156" s="9"/>
      <c r="Q1156" s="14"/>
      <c r="R1156" s="3"/>
      <c r="S1156" s="3"/>
      <c r="T1156" s="3"/>
      <c r="U1156" s="3"/>
      <c r="V1156" s="3"/>
      <c r="W1156" s="3"/>
      <c r="X1156" s="3"/>
      <c r="Y1156" s="3"/>
    </row>
    <row r="1157">
      <c r="A1157" s="9"/>
      <c r="B1157" s="9"/>
      <c r="C1157" s="9"/>
      <c r="D1157" s="9"/>
      <c r="E1157" s="9"/>
      <c r="F1157" s="9"/>
      <c r="G1157" s="9"/>
      <c r="H1157" s="9"/>
      <c r="I1157" s="9"/>
      <c r="J1157" s="9"/>
      <c r="K1157" s="9"/>
      <c r="L1157" s="9"/>
      <c r="M1157" s="9"/>
      <c r="N1157" s="9"/>
      <c r="O1157" s="9"/>
      <c r="P1157" s="9"/>
      <c r="Q1157" s="14"/>
      <c r="R1157" s="3"/>
      <c r="S1157" s="3"/>
      <c r="T1157" s="3"/>
      <c r="U1157" s="3"/>
      <c r="V1157" s="3"/>
      <c r="W1157" s="3"/>
      <c r="X1157" s="3"/>
      <c r="Y1157" s="3"/>
    </row>
    <row r="1158">
      <c r="A1158" s="9"/>
      <c r="B1158" s="9"/>
      <c r="C1158" s="9"/>
      <c r="D1158" s="9"/>
      <c r="E1158" s="9"/>
      <c r="F1158" s="9"/>
      <c r="G1158" s="9"/>
      <c r="H1158" s="9"/>
      <c r="I1158" s="9"/>
      <c r="J1158" s="9"/>
      <c r="K1158" s="9"/>
      <c r="L1158" s="9"/>
      <c r="M1158" s="9"/>
      <c r="N1158" s="9"/>
      <c r="O1158" s="9"/>
      <c r="P1158" s="9"/>
      <c r="Q1158" s="14"/>
      <c r="R1158" s="3"/>
      <c r="S1158" s="3"/>
      <c r="T1158" s="3"/>
      <c r="U1158" s="3"/>
      <c r="V1158" s="3"/>
      <c r="W1158" s="3"/>
      <c r="X1158" s="3"/>
      <c r="Y1158" s="3"/>
    </row>
    <row r="1159">
      <c r="A1159" s="9"/>
      <c r="B1159" s="9"/>
      <c r="C1159" s="9"/>
      <c r="D1159" s="9"/>
      <c r="E1159" s="9"/>
      <c r="F1159" s="9"/>
      <c r="G1159" s="9"/>
      <c r="H1159" s="9"/>
      <c r="I1159" s="9"/>
      <c r="J1159" s="9"/>
      <c r="K1159" s="9"/>
      <c r="L1159" s="9"/>
      <c r="M1159" s="9"/>
      <c r="N1159" s="9"/>
      <c r="O1159" s="9"/>
      <c r="P1159" s="9"/>
      <c r="Q1159" s="14"/>
      <c r="R1159" s="3"/>
      <c r="S1159" s="3"/>
      <c r="T1159" s="3"/>
      <c r="U1159" s="3"/>
      <c r="V1159" s="3"/>
      <c r="W1159" s="3"/>
      <c r="X1159" s="3"/>
      <c r="Y1159" s="3"/>
    </row>
    <row r="1160">
      <c r="A1160" s="9"/>
      <c r="B1160" s="9"/>
      <c r="C1160" s="9"/>
      <c r="D1160" s="9"/>
      <c r="E1160" s="9"/>
      <c r="F1160" s="9"/>
      <c r="G1160" s="9"/>
      <c r="H1160" s="9"/>
      <c r="I1160" s="9"/>
      <c r="J1160" s="9"/>
      <c r="K1160" s="9"/>
      <c r="L1160" s="9"/>
      <c r="M1160" s="9"/>
      <c r="N1160" s="9"/>
      <c r="O1160" s="9"/>
      <c r="P1160" s="9"/>
      <c r="Q1160" s="14"/>
      <c r="R1160" s="3"/>
      <c r="S1160" s="3"/>
      <c r="T1160" s="3"/>
      <c r="U1160" s="3"/>
      <c r="V1160" s="3"/>
      <c r="W1160" s="3"/>
      <c r="X1160" s="3"/>
      <c r="Y1160" s="3"/>
    </row>
    <row r="1161">
      <c r="A1161" s="9"/>
      <c r="B1161" s="9"/>
      <c r="C1161" s="9"/>
      <c r="D1161" s="9"/>
      <c r="E1161" s="9"/>
      <c r="F1161" s="9"/>
      <c r="G1161" s="9"/>
      <c r="H1161" s="9"/>
      <c r="I1161" s="9"/>
      <c r="J1161" s="9"/>
      <c r="K1161" s="9"/>
      <c r="L1161" s="9"/>
      <c r="M1161" s="9"/>
      <c r="N1161" s="9"/>
      <c r="O1161" s="9"/>
      <c r="P1161" s="9"/>
      <c r="Q1161" s="14"/>
      <c r="R1161" s="3"/>
      <c r="S1161" s="3"/>
      <c r="T1161" s="3"/>
      <c r="U1161" s="3"/>
      <c r="V1161" s="3"/>
      <c r="W1161" s="3"/>
      <c r="X1161" s="3"/>
      <c r="Y1161" s="3"/>
    </row>
    <row r="1162">
      <c r="A1162" s="9"/>
      <c r="B1162" s="9"/>
      <c r="C1162" s="9"/>
      <c r="D1162" s="9"/>
      <c r="E1162" s="9"/>
      <c r="F1162" s="9"/>
      <c r="G1162" s="9"/>
      <c r="H1162" s="9"/>
      <c r="I1162" s="9"/>
      <c r="J1162" s="9"/>
      <c r="K1162" s="9"/>
      <c r="L1162" s="9"/>
      <c r="M1162" s="9"/>
      <c r="N1162" s="9"/>
      <c r="O1162" s="9"/>
      <c r="P1162" s="9"/>
      <c r="Q1162" s="14"/>
      <c r="R1162" s="3"/>
      <c r="S1162" s="3"/>
      <c r="T1162" s="3"/>
      <c r="U1162" s="3"/>
      <c r="V1162" s="3"/>
      <c r="W1162" s="3"/>
      <c r="X1162" s="3"/>
      <c r="Y1162" s="3"/>
    </row>
    <row r="1163">
      <c r="A1163" s="9"/>
      <c r="B1163" s="9"/>
      <c r="C1163" s="9"/>
      <c r="D1163" s="9"/>
      <c r="E1163" s="9"/>
      <c r="F1163" s="9"/>
      <c r="G1163" s="9"/>
      <c r="H1163" s="9"/>
      <c r="I1163" s="9"/>
      <c r="J1163" s="9"/>
      <c r="K1163" s="9"/>
      <c r="L1163" s="9"/>
      <c r="M1163" s="9"/>
      <c r="N1163" s="9"/>
      <c r="O1163" s="9"/>
      <c r="P1163" s="9"/>
      <c r="Q1163" s="14"/>
      <c r="R1163" s="3"/>
      <c r="S1163" s="3"/>
      <c r="T1163" s="3"/>
      <c r="U1163" s="3"/>
      <c r="V1163" s="3"/>
      <c r="W1163" s="3"/>
      <c r="X1163" s="3"/>
      <c r="Y1163" s="3"/>
    </row>
    <row r="1164">
      <c r="A1164" s="9"/>
      <c r="B1164" s="9"/>
      <c r="C1164" s="9"/>
      <c r="D1164" s="9"/>
      <c r="E1164" s="9"/>
      <c r="F1164" s="9"/>
      <c r="G1164" s="9"/>
      <c r="H1164" s="9"/>
      <c r="I1164" s="9"/>
      <c r="J1164" s="9"/>
      <c r="K1164" s="9"/>
      <c r="L1164" s="9"/>
      <c r="M1164" s="9"/>
      <c r="N1164" s="9"/>
      <c r="O1164" s="9"/>
      <c r="P1164" s="9"/>
      <c r="Q1164" s="14"/>
      <c r="R1164" s="3"/>
      <c r="S1164" s="3"/>
      <c r="T1164" s="3"/>
      <c r="U1164" s="3"/>
      <c r="V1164" s="3"/>
      <c r="W1164" s="3"/>
      <c r="X1164" s="3"/>
      <c r="Y1164" s="3"/>
    </row>
    <row r="1165">
      <c r="A1165" s="9"/>
      <c r="B1165" s="9"/>
      <c r="C1165" s="9"/>
      <c r="D1165" s="9"/>
      <c r="E1165" s="9"/>
      <c r="F1165" s="9"/>
      <c r="G1165" s="9"/>
      <c r="H1165" s="9"/>
      <c r="I1165" s="9"/>
      <c r="J1165" s="9"/>
      <c r="K1165" s="9"/>
      <c r="L1165" s="9"/>
      <c r="M1165" s="9"/>
      <c r="N1165" s="9"/>
      <c r="O1165" s="9"/>
      <c r="P1165" s="9"/>
      <c r="Q1165" s="14"/>
      <c r="R1165" s="3"/>
      <c r="S1165" s="3"/>
      <c r="T1165" s="3"/>
      <c r="U1165" s="3"/>
      <c r="V1165" s="3"/>
      <c r="W1165" s="3"/>
      <c r="X1165" s="3"/>
      <c r="Y1165" s="3"/>
    </row>
    <row r="1166">
      <c r="A1166" s="9"/>
      <c r="B1166" s="9"/>
      <c r="C1166" s="9"/>
      <c r="D1166" s="9"/>
      <c r="E1166" s="9"/>
      <c r="F1166" s="9"/>
      <c r="G1166" s="9"/>
      <c r="H1166" s="9"/>
      <c r="I1166" s="9"/>
      <c r="J1166" s="9"/>
      <c r="K1166" s="9"/>
      <c r="L1166" s="9"/>
      <c r="M1166" s="9"/>
      <c r="N1166" s="9"/>
      <c r="O1166" s="9"/>
      <c r="P1166" s="9"/>
      <c r="Q1166" s="14"/>
      <c r="R1166" s="3"/>
      <c r="S1166" s="3"/>
      <c r="T1166" s="3"/>
      <c r="U1166" s="3"/>
      <c r="V1166" s="3"/>
      <c r="W1166" s="3"/>
      <c r="X1166" s="3"/>
      <c r="Y1166" s="3"/>
    </row>
    <row r="1167">
      <c r="A1167" s="9"/>
      <c r="B1167" s="9"/>
      <c r="C1167" s="9"/>
      <c r="D1167" s="9"/>
      <c r="E1167" s="9"/>
      <c r="F1167" s="9"/>
      <c r="G1167" s="9"/>
      <c r="H1167" s="9"/>
      <c r="I1167" s="9"/>
      <c r="J1167" s="9"/>
      <c r="K1167" s="9"/>
      <c r="L1167" s="9"/>
      <c r="M1167" s="9"/>
      <c r="N1167" s="9"/>
      <c r="O1167" s="9"/>
      <c r="P1167" s="9"/>
      <c r="Q1167" s="14"/>
      <c r="R1167" s="3"/>
      <c r="S1167" s="3"/>
      <c r="T1167" s="3"/>
      <c r="U1167" s="3"/>
      <c r="V1167" s="3"/>
      <c r="W1167" s="3"/>
      <c r="X1167" s="3"/>
      <c r="Y1167" s="3"/>
    </row>
    <row r="1168">
      <c r="A1168" s="9"/>
      <c r="B1168" s="9"/>
      <c r="C1168" s="9"/>
      <c r="D1168" s="9"/>
      <c r="E1168" s="9"/>
      <c r="F1168" s="9"/>
      <c r="G1168" s="9"/>
      <c r="H1168" s="9"/>
      <c r="I1168" s="9"/>
      <c r="J1168" s="9"/>
      <c r="K1168" s="9"/>
      <c r="L1168" s="9"/>
      <c r="M1168" s="9"/>
      <c r="N1168" s="9"/>
      <c r="O1168" s="9"/>
      <c r="P1168" s="9"/>
      <c r="Q1168" s="14"/>
      <c r="R1168" s="3"/>
      <c r="S1168" s="3"/>
      <c r="T1168" s="3"/>
      <c r="U1168" s="3"/>
      <c r="V1168" s="3"/>
      <c r="W1168" s="3"/>
      <c r="X1168" s="3"/>
      <c r="Y1168" s="3"/>
    </row>
    <row r="1169">
      <c r="A1169" s="9"/>
      <c r="B1169" s="9"/>
      <c r="C1169" s="9"/>
      <c r="D1169" s="9"/>
      <c r="E1169" s="9"/>
      <c r="F1169" s="9"/>
      <c r="G1169" s="9"/>
      <c r="H1169" s="9"/>
      <c r="I1169" s="9"/>
      <c r="J1169" s="9"/>
      <c r="K1169" s="9"/>
      <c r="L1169" s="9"/>
      <c r="M1169" s="9"/>
      <c r="N1169" s="9"/>
      <c r="O1169" s="9"/>
      <c r="P1169" s="9"/>
      <c r="Q1169" s="14"/>
      <c r="R1169" s="3"/>
      <c r="S1169" s="3"/>
      <c r="T1169" s="3"/>
      <c r="U1169" s="3"/>
      <c r="V1169" s="3"/>
      <c r="W1169" s="3"/>
      <c r="X1169" s="3"/>
      <c r="Y1169" s="3"/>
    </row>
    <row r="1170">
      <c r="A1170" s="9"/>
      <c r="B1170" s="9"/>
      <c r="C1170" s="9"/>
      <c r="D1170" s="9"/>
      <c r="E1170" s="9"/>
      <c r="F1170" s="9"/>
      <c r="G1170" s="9"/>
      <c r="H1170" s="9"/>
      <c r="I1170" s="9"/>
      <c r="J1170" s="9"/>
      <c r="K1170" s="9"/>
      <c r="L1170" s="9"/>
      <c r="M1170" s="9"/>
      <c r="N1170" s="9"/>
      <c r="O1170" s="9"/>
      <c r="P1170" s="9"/>
      <c r="Q1170" s="14"/>
      <c r="R1170" s="3"/>
      <c r="S1170" s="3"/>
      <c r="T1170" s="3"/>
      <c r="U1170" s="3"/>
      <c r="V1170" s="3"/>
      <c r="W1170" s="3"/>
      <c r="X1170" s="3"/>
      <c r="Y1170" s="3"/>
    </row>
    <row r="1171">
      <c r="A1171" s="9"/>
      <c r="B1171" s="9"/>
      <c r="C1171" s="9"/>
      <c r="D1171" s="9"/>
      <c r="E1171" s="9"/>
      <c r="F1171" s="9"/>
      <c r="G1171" s="9"/>
      <c r="H1171" s="9"/>
      <c r="I1171" s="9"/>
      <c r="J1171" s="9"/>
      <c r="K1171" s="9"/>
      <c r="L1171" s="9"/>
      <c r="M1171" s="9"/>
      <c r="N1171" s="9"/>
      <c r="O1171" s="9"/>
      <c r="P1171" s="9"/>
      <c r="Q1171" s="14"/>
      <c r="R1171" s="3"/>
      <c r="S1171" s="3"/>
      <c r="T1171" s="3"/>
      <c r="U1171" s="3"/>
      <c r="V1171" s="3"/>
      <c r="W1171" s="3"/>
      <c r="X1171" s="3"/>
      <c r="Y1171" s="3"/>
    </row>
    <row r="1172">
      <c r="A1172" s="9"/>
      <c r="B1172" s="9"/>
      <c r="C1172" s="9"/>
      <c r="D1172" s="9"/>
      <c r="E1172" s="9"/>
      <c r="F1172" s="9"/>
      <c r="G1172" s="9"/>
      <c r="H1172" s="9"/>
      <c r="I1172" s="9"/>
      <c r="J1172" s="9"/>
      <c r="K1172" s="9"/>
      <c r="L1172" s="9"/>
      <c r="M1172" s="9"/>
      <c r="N1172" s="9"/>
      <c r="O1172" s="9"/>
      <c r="P1172" s="9"/>
      <c r="Q1172" s="14"/>
      <c r="R1172" s="3"/>
      <c r="S1172" s="3"/>
      <c r="T1172" s="3"/>
      <c r="U1172" s="3"/>
      <c r="V1172" s="3"/>
      <c r="W1172" s="3"/>
      <c r="X1172" s="3"/>
      <c r="Y1172" s="3"/>
    </row>
    <row r="1173">
      <c r="A1173" s="9"/>
      <c r="B1173" s="9"/>
      <c r="C1173" s="9"/>
      <c r="D1173" s="9"/>
      <c r="E1173" s="9"/>
      <c r="F1173" s="9"/>
      <c r="G1173" s="9"/>
      <c r="H1173" s="9"/>
      <c r="I1173" s="9"/>
      <c r="J1173" s="9"/>
      <c r="K1173" s="9"/>
      <c r="L1173" s="9"/>
      <c r="M1173" s="9"/>
      <c r="N1173" s="9"/>
      <c r="O1173" s="9"/>
      <c r="P1173" s="9"/>
      <c r="Q1173" s="14"/>
      <c r="R1173" s="3"/>
      <c r="S1173" s="3"/>
      <c r="T1173" s="3"/>
      <c r="U1173" s="3"/>
      <c r="V1173" s="3"/>
      <c r="W1173" s="3"/>
      <c r="X1173" s="3"/>
      <c r="Y1173" s="3"/>
    </row>
    <row r="1174">
      <c r="A1174" s="9"/>
      <c r="B1174" s="9"/>
      <c r="C1174" s="9"/>
      <c r="D1174" s="9"/>
      <c r="E1174" s="9"/>
      <c r="F1174" s="9"/>
      <c r="G1174" s="9"/>
      <c r="H1174" s="9"/>
      <c r="I1174" s="9"/>
      <c r="J1174" s="9"/>
      <c r="K1174" s="9"/>
      <c r="L1174" s="9"/>
      <c r="M1174" s="9"/>
      <c r="N1174" s="9"/>
      <c r="O1174" s="9"/>
      <c r="P1174" s="9"/>
      <c r="Q1174" s="14"/>
      <c r="R1174" s="3"/>
      <c r="S1174" s="3"/>
      <c r="T1174" s="3"/>
      <c r="U1174" s="3"/>
      <c r="V1174" s="3"/>
      <c r="W1174" s="3"/>
      <c r="X1174" s="3"/>
      <c r="Y1174" s="3"/>
    </row>
    <row r="1175">
      <c r="A1175" s="9"/>
      <c r="B1175" s="9"/>
      <c r="C1175" s="9"/>
      <c r="D1175" s="9"/>
      <c r="E1175" s="9"/>
      <c r="F1175" s="9"/>
      <c r="G1175" s="9"/>
      <c r="H1175" s="9"/>
      <c r="I1175" s="9"/>
      <c r="J1175" s="9"/>
      <c r="K1175" s="9"/>
      <c r="L1175" s="9"/>
      <c r="M1175" s="9"/>
      <c r="N1175" s="9"/>
      <c r="O1175" s="9"/>
      <c r="P1175" s="9"/>
      <c r="Q1175" s="14"/>
      <c r="R1175" s="3"/>
      <c r="S1175" s="3"/>
      <c r="T1175" s="3"/>
      <c r="U1175" s="3"/>
      <c r="V1175" s="3"/>
      <c r="W1175" s="3"/>
      <c r="X1175" s="3"/>
      <c r="Y1175" s="3"/>
    </row>
    <row r="1176">
      <c r="A1176" s="9"/>
      <c r="B1176" s="9"/>
      <c r="C1176" s="9"/>
      <c r="D1176" s="9"/>
      <c r="E1176" s="9"/>
      <c r="F1176" s="9"/>
      <c r="G1176" s="9"/>
      <c r="H1176" s="9"/>
      <c r="I1176" s="9"/>
      <c r="J1176" s="9"/>
      <c r="K1176" s="9"/>
      <c r="L1176" s="9"/>
      <c r="M1176" s="9"/>
      <c r="N1176" s="9"/>
      <c r="O1176" s="9"/>
      <c r="P1176" s="9"/>
      <c r="Q1176" s="14"/>
      <c r="R1176" s="3"/>
      <c r="S1176" s="3"/>
      <c r="T1176" s="3"/>
      <c r="U1176" s="3"/>
      <c r="V1176" s="3"/>
      <c r="W1176" s="3"/>
      <c r="X1176" s="3"/>
      <c r="Y1176" s="3"/>
    </row>
    <row r="1177">
      <c r="A1177" s="9"/>
      <c r="B1177" s="9"/>
      <c r="C1177" s="9"/>
      <c r="D1177" s="9"/>
      <c r="E1177" s="9"/>
      <c r="F1177" s="9"/>
      <c r="G1177" s="9"/>
      <c r="H1177" s="9"/>
      <c r="I1177" s="9"/>
      <c r="J1177" s="9"/>
      <c r="K1177" s="9"/>
      <c r="L1177" s="9"/>
      <c r="M1177" s="9"/>
      <c r="N1177" s="9"/>
      <c r="O1177" s="9"/>
      <c r="P1177" s="9"/>
      <c r="Q1177" s="14"/>
      <c r="R1177" s="3"/>
      <c r="S1177" s="3"/>
      <c r="T1177" s="3"/>
      <c r="U1177" s="3"/>
      <c r="V1177" s="3"/>
      <c r="W1177" s="3"/>
      <c r="X1177" s="3"/>
      <c r="Y1177" s="3"/>
    </row>
    <row r="1178">
      <c r="A1178" s="9"/>
      <c r="B1178" s="9"/>
      <c r="C1178" s="9"/>
      <c r="D1178" s="9"/>
      <c r="E1178" s="9"/>
      <c r="F1178" s="9"/>
      <c r="G1178" s="9"/>
      <c r="H1178" s="9"/>
      <c r="I1178" s="9"/>
      <c r="J1178" s="9"/>
      <c r="K1178" s="9"/>
      <c r="L1178" s="9"/>
      <c r="M1178" s="9"/>
      <c r="N1178" s="9"/>
      <c r="O1178" s="9"/>
      <c r="P1178" s="9"/>
      <c r="Q1178" s="14"/>
      <c r="R1178" s="3"/>
      <c r="S1178" s="3"/>
      <c r="T1178" s="3"/>
      <c r="U1178" s="3"/>
      <c r="V1178" s="3"/>
      <c r="W1178" s="3"/>
      <c r="X1178" s="3"/>
      <c r="Y1178" s="3"/>
    </row>
    <row r="1179">
      <c r="A1179" s="9"/>
      <c r="B1179" s="9"/>
      <c r="C1179" s="9"/>
      <c r="D1179" s="9"/>
      <c r="E1179" s="9"/>
      <c r="F1179" s="9"/>
      <c r="G1179" s="9"/>
      <c r="H1179" s="9"/>
      <c r="I1179" s="9"/>
      <c r="J1179" s="9"/>
      <c r="K1179" s="9"/>
      <c r="L1179" s="9"/>
      <c r="M1179" s="9"/>
      <c r="N1179" s="9"/>
      <c r="O1179" s="9"/>
      <c r="P1179" s="9"/>
      <c r="Q1179" s="14"/>
      <c r="R1179" s="3"/>
      <c r="S1179" s="3"/>
      <c r="T1179" s="3"/>
      <c r="U1179" s="3"/>
      <c r="V1179" s="3"/>
      <c r="W1179" s="3"/>
      <c r="X1179" s="3"/>
      <c r="Y1179" s="3"/>
    </row>
    <row r="1180">
      <c r="A1180" s="9"/>
      <c r="B1180" s="9"/>
      <c r="C1180" s="9"/>
      <c r="D1180" s="9"/>
      <c r="E1180" s="9"/>
      <c r="F1180" s="9"/>
      <c r="G1180" s="9"/>
      <c r="H1180" s="9"/>
      <c r="I1180" s="9"/>
      <c r="J1180" s="9"/>
      <c r="K1180" s="9"/>
      <c r="L1180" s="9"/>
      <c r="M1180" s="9"/>
      <c r="N1180" s="9"/>
      <c r="O1180" s="9"/>
      <c r="P1180" s="9"/>
      <c r="Q1180" s="14"/>
      <c r="R1180" s="3"/>
      <c r="S1180" s="3"/>
      <c r="T1180" s="3"/>
      <c r="U1180" s="3"/>
      <c r="V1180" s="3"/>
      <c r="W1180" s="3"/>
      <c r="X1180" s="3"/>
      <c r="Y1180" s="3"/>
    </row>
    <row r="1181">
      <c r="A1181" s="9"/>
      <c r="B1181" s="9"/>
      <c r="C1181" s="9"/>
      <c r="D1181" s="9"/>
      <c r="E1181" s="9"/>
      <c r="F1181" s="9"/>
      <c r="G1181" s="9"/>
      <c r="H1181" s="9"/>
      <c r="I1181" s="9"/>
      <c r="J1181" s="9"/>
      <c r="K1181" s="9"/>
      <c r="L1181" s="9"/>
      <c r="M1181" s="9"/>
      <c r="N1181" s="9"/>
      <c r="O1181" s="9"/>
      <c r="P1181" s="9"/>
      <c r="Q1181" s="14"/>
      <c r="R1181" s="3"/>
      <c r="S1181" s="3"/>
      <c r="T1181" s="3"/>
      <c r="U1181" s="3"/>
      <c r="V1181" s="3"/>
      <c r="W1181" s="3"/>
      <c r="X1181" s="3"/>
      <c r="Y1181" s="3"/>
    </row>
    <row r="1182">
      <c r="A1182" s="9"/>
      <c r="B1182" s="9"/>
      <c r="C1182" s="9"/>
      <c r="D1182" s="9"/>
      <c r="E1182" s="9"/>
      <c r="F1182" s="9"/>
      <c r="G1182" s="9"/>
      <c r="H1182" s="9"/>
      <c r="I1182" s="9"/>
      <c r="J1182" s="9"/>
      <c r="K1182" s="9"/>
      <c r="L1182" s="9"/>
      <c r="M1182" s="9"/>
      <c r="N1182" s="9"/>
      <c r="O1182" s="9"/>
      <c r="P1182" s="9"/>
      <c r="Q1182" s="14"/>
      <c r="R1182" s="3"/>
      <c r="S1182" s="3"/>
      <c r="T1182" s="3"/>
      <c r="U1182" s="3"/>
      <c r="V1182" s="3"/>
      <c r="W1182" s="3"/>
      <c r="X1182" s="3"/>
      <c r="Y1182" s="3"/>
    </row>
    <row r="1183">
      <c r="A1183" s="9"/>
      <c r="B1183" s="9"/>
      <c r="C1183" s="9"/>
      <c r="D1183" s="9"/>
      <c r="E1183" s="9"/>
      <c r="F1183" s="9"/>
      <c r="G1183" s="9"/>
      <c r="H1183" s="9"/>
      <c r="I1183" s="9"/>
      <c r="J1183" s="9"/>
      <c r="K1183" s="9"/>
      <c r="L1183" s="9"/>
      <c r="M1183" s="9"/>
      <c r="N1183" s="9"/>
      <c r="O1183" s="9"/>
      <c r="P1183" s="9"/>
      <c r="Q1183" s="14"/>
      <c r="R1183" s="3"/>
      <c r="S1183" s="3"/>
      <c r="T1183" s="3"/>
      <c r="U1183" s="3"/>
      <c r="V1183" s="3"/>
      <c r="W1183" s="3"/>
      <c r="X1183" s="3"/>
      <c r="Y1183" s="3"/>
    </row>
    <row r="1184">
      <c r="A1184" s="9"/>
      <c r="B1184" s="9"/>
      <c r="C1184" s="9"/>
      <c r="D1184" s="9"/>
      <c r="E1184" s="9"/>
      <c r="F1184" s="9"/>
      <c r="G1184" s="9"/>
      <c r="H1184" s="9"/>
      <c r="I1184" s="9"/>
      <c r="J1184" s="9"/>
      <c r="K1184" s="9"/>
      <c r="L1184" s="9"/>
      <c r="M1184" s="9"/>
      <c r="N1184" s="9"/>
      <c r="O1184" s="9"/>
      <c r="P1184" s="9"/>
      <c r="Q1184" s="14"/>
      <c r="R1184" s="3"/>
      <c r="S1184" s="3"/>
      <c r="T1184" s="3"/>
      <c r="U1184" s="3"/>
      <c r="V1184" s="3"/>
      <c r="W1184" s="3"/>
      <c r="X1184" s="3"/>
      <c r="Y1184" s="3"/>
    </row>
    <row r="1185">
      <c r="A1185" s="9"/>
      <c r="B1185" s="9"/>
      <c r="C1185" s="9"/>
      <c r="D1185" s="9"/>
      <c r="E1185" s="9"/>
      <c r="F1185" s="9"/>
      <c r="G1185" s="9"/>
      <c r="H1185" s="9"/>
      <c r="I1185" s="9"/>
      <c r="J1185" s="9"/>
      <c r="K1185" s="9"/>
      <c r="L1185" s="9"/>
      <c r="M1185" s="9"/>
      <c r="N1185" s="9"/>
      <c r="O1185" s="9"/>
      <c r="P1185" s="9"/>
      <c r="Q1185" s="14"/>
      <c r="R1185" s="3"/>
      <c r="S1185" s="3"/>
      <c r="T1185" s="3"/>
      <c r="U1185" s="3"/>
      <c r="V1185" s="3"/>
      <c r="W1185" s="3"/>
      <c r="X1185" s="3"/>
      <c r="Y1185" s="3"/>
    </row>
    <row r="1186">
      <c r="A1186" s="9"/>
      <c r="B1186" s="9"/>
      <c r="C1186" s="9"/>
      <c r="D1186" s="9"/>
      <c r="E1186" s="9"/>
      <c r="F1186" s="9"/>
      <c r="G1186" s="9"/>
      <c r="H1186" s="9"/>
      <c r="I1186" s="9"/>
      <c r="J1186" s="9"/>
      <c r="K1186" s="9"/>
      <c r="L1186" s="9"/>
      <c r="M1186" s="9"/>
      <c r="N1186" s="9"/>
      <c r="O1186" s="9"/>
      <c r="P1186" s="9"/>
      <c r="Q1186" s="14"/>
      <c r="R1186" s="3"/>
      <c r="S1186" s="3"/>
      <c r="T1186" s="3"/>
      <c r="U1186" s="3"/>
      <c r="V1186" s="3"/>
      <c r="W1186" s="3"/>
      <c r="X1186" s="3"/>
      <c r="Y1186" s="3"/>
    </row>
    <row r="1187">
      <c r="A1187" s="9"/>
      <c r="B1187" s="9"/>
      <c r="C1187" s="9"/>
      <c r="D1187" s="9"/>
      <c r="E1187" s="9"/>
      <c r="F1187" s="9"/>
      <c r="G1187" s="9"/>
      <c r="H1187" s="9"/>
      <c r="I1187" s="9"/>
      <c r="J1187" s="9"/>
      <c r="K1187" s="9"/>
      <c r="L1187" s="9"/>
      <c r="M1187" s="9"/>
      <c r="N1187" s="9"/>
      <c r="O1187" s="9"/>
      <c r="P1187" s="9"/>
      <c r="Q1187" s="14"/>
      <c r="R1187" s="3"/>
      <c r="S1187" s="3"/>
      <c r="T1187" s="3"/>
      <c r="U1187" s="3"/>
      <c r="V1187" s="3"/>
      <c r="W1187" s="3"/>
      <c r="X1187" s="3"/>
      <c r="Y1187" s="3"/>
    </row>
    <row r="1188">
      <c r="A1188" s="9"/>
      <c r="B1188" s="9"/>
      <c r="C1188" s="9"/>
      <c r="D1188" s="9"/>
      <c r="E1188" s="9"/>
      <c r="F1188" s="9"/>
      <c r="G1188" s="9"/>
      <c r="H1188" s="9"/>
      <c r="I1188" s="9"/>
      <c r="J1188" s="9"/>
      <c r="K1188" s="9"/>
      <c r="L1188" s="9"/>
      <c r="M1188" s="9"/>
      <c r="N1188" s="9"/>
      <c r="O1188" s="9"/>
      <c r="P1188" s="9"/>
      <c r="Q1188" s="14"/>
      <c r="R1188" s="3"/>
      <c r="S1188" s="3"/>
      <c r="T1188" s="3"/>
      <c r="U1188" s="3"/>
      <c r="V1188" s="3"/>
      <c r="W1188" s="3"/>
      <c r="X1188" s="3"/>
      <c r="Y1188" s="3"/>
    </row>
    <row r="1189">
      <c r="A1189" s="9"/>
      <c r="B1189" s="9"/>
      <c r="C1189" s="9"/>
      <c r="D1189" s="9"/>
      <c r="E1189" s="9"/>
      <c r="F1189" s="9"/>
      <c r="G1189" s="9"/>
      <c r="H1189" s="9"/>
      <c r="I1189" s="9"/>
      <c r="J1189" s="9"/>
      <c r="K1189" s="9"/>
      <c r="L1189" s="9"/>
      <c r="M1189" s="9"/>
      <c r="N1189" s="9"/>
      <c r="O1189" s="9"/>
      <c r="P1189" s="9"/>
      <c r="Q1189" s="14"/>
      <c r="R1189" s="3"/>
      <c r="S1189" s="3"/>
      <c r="T1189" s="3"/>
      <c r="U1189" s="3"/>
      <c r="V1189" s="3"/>
      <c r="W1189" s="3"/>
      <c r="X1189" s="3"/>
      <c r="Y1189" s="3"/>
    </row>
    <row r="1190">
      <c r="A1190" s="9"/>
      <c r="B1190" s="9"/>
      <c r="C1190" s="9"/>
      <c r="D1190" s="9"/>
      <c r="E1190" s="9"/>
      <c r="F1190" s="9"/>
      <c r="G1190" s="9"/>
      <c r="H1190" s="9"/>
      <c r="I1190" s="9"/>
      <c r="J1190" s="9"/>
      <c r="K1190" s="9"/>
      <c r="L1190" s="9"/>
      <c r="M1190" s="9"/>
      <c r="N1190" s="9"/>
      <c r="O1190" s="9"/>
      <c r="P1190" s="9"/>
      <c r="Q1190" s="14"/>
      <c r="R1190" s="3"/>
      <c r="S1190" s="3"/>
      <c r="T1190" s="3"/>
      <c r="U1190" s="3"/>
      <c r="V1190" s="3"/>
      <c r="W1190" s="3"/>
      <c r="X1190" s="3"/>
      <c r="Y1190" s="3"/>
    </row>
    <row r="1191">
      <c r="A1191" s="9"/>
      <c r="B1191" s="9"/>
      <c r="C1191" s="9"/>
      <c r="D1191" s="9"/>
      <c r="E1191" s="9"/>
      <c r="F1191" s="9"/>
      <c r="G1191" s="9"/>
      <c r="H1191" s="9"/>
      <c r="I1191" s="9"/>
      <c r="J1191" s="9"/>
      <c r="K1191" s="9"/>
      <c r="L1191" s="9"/>
      <c r="M1191" s="9"/>
      <c r="N1191" s="9"/>
      <c r="O1191" s="9"/>
      <c r="P1191" s="9"/>
      <c r="Q1191" s="14"/>
      <c r="R1191" s="3"/>
      <c r="S1191" s="3"/>
      <c r="T1191" s="3"/>
      <c r="U1191" s="3"/>
      <c r="V1191" s="3"/>
      <c r="W1191" s="3"/>
      <c r="X1191" s="3"/>
      <c r="Y1191" s="3"/>
    </row>
    <row r="1192">
      <c r="A1192" s="9"/>
      <c r="B1192" s="9"/>
      <c r="C1192" s="9"/>
      <c r="D1192" s="9"/>
      <c r="E1192" s="9"/>
      <c r="F1192" s="9"/>
      <c r="G1192" s="9"/>
      <c r="H1192" s="9"/>
      <c r="I1192" s="9"/>
      <c r="J1192" s="9"/>
      <c r="K1192" s="9"/>
      <c r="L1192" s="9"/>
      <c r="M1192" s="9"/>
      <c r="N1192" s="9"/>
      <c r="O1192" s="9"/>
      <c r="P1192" s="9"/>
      <c r="Q1192" s="14"/>
      <c r="R1192" s="3"/>
      <c r="S1192" s="3"/>
      <c r="T1192" s="3"/>
      <c r="U1192" s="3"/>
      <c r="V1192" s="3"/>
      <c r="W1192" s="3"/>
      <c r="X1192" s="3"/>
      <c r="Y1192" s="3"/>
    </row>
    <row r="1193">
      <c r="A1193" s="9"/>
      <c r="B1193" s="9"/>
      <c r="C1193" s="9"/>
      <c r="D1193" s="9"/>
      <c r="E1193" s="9"/>
      <c r="F1193" s="9"/>
      <c r="G1193" s="9"/>
      <c r="H1193" s="9"/>
      <c r="I1193" s="9"/>
      <c r="J1193" s="9"/>
      <c r="K1193" s="9"/>
      <c r="L1193" s="9"/>
      <c r="M1193" s="9"/>
      <c r="N1193" s="9"/>
      <c r="O1193" s="9"/>
      <c r="P1193" s="9"/>
      <c r="Q1193" s="14"/>
      <c r="R1193" s="3"/>
      <c r="S1193" s="3"/>
      <c r="T1193" s="3"/>
      <c r="U1193" s="3"/>
      <c r="V1193" s="3"/>
      <c r="W1193" s="3"/>
      <c r="X1193" s="3"/>
      <c r="Y1193" s="3"/>
    </row>
    <row r="1194">
      <c r="A1194" s="9"/>
      <c r="B1194" s="9"/>
      <c r="C1194" s="9"/>
      <c r="D1194" s="9"/>
      <c r="E1194" s="9"/>
      <c r="F1194" s="9"/>
      <c r="G1194" s="9"/>
      <c r="H1194" s="9"/>
      <c r="I1194" s="9"/>
      <c r="J1194" s="9"/>
      <c r="K1194" s="9"/>
      <c r="L1194" s="9"/>
      <c r="M1194" s="9"/>
      <c r="N1194" s="9"/>
      <c r="O1194" s="9"/>
      <c r="P1194" s="9"/>
      <c r="Q1194" s="14"/>
      <c r="R1194" s="3"/>
      <c r="S1194" s="3"/>
      <c r="T1194" s="3"/>
      <c r="U1194" s="3"/>
      <c r="V1194" s="3"/>
      <c r="W1194" s="3"/>
      <c r="X1194" s="3"/>
      <c r="Y1194" s="3"/>
    </row>
    <row r="1195">
      <c r="A1195" s="9"/>
      <c r="B1195" s="9"/>
      <c r="C1195" s="9"/>
      <c r="D1195" s="9"/>
      <c r="E1195" s="9"/>
      <c r="F1195" s="9"/>
      <c r="G1195" s="9"/>
      <c r="H1195" s="9"/>
      <c r="I1195" s="9"/>
      <c r="J1195" s="9"/>
      <c r="K1195" s="9"/>
      <c r="L1195" s="9"/>
      <c r="M1195" s="9"/>
      <c r="N1195" s="9"/>
      <c r="O1195" s="9"/>
      <c r="P1195" s="9"/>
      <c r="Q1195" s="14"/>
      <c r="R1195" s="3"/>
      <c r="S1195" s="3"/>
      <c r="T1195" s="3"/>
      <c r="U1195" s="3"/>
      <c r="V1195" s="3"/>
      <c r="W1195" s="3"/>
      <c r="X1195" s="3"/>
      <c r="Y1195" s="3"/>
    </row>
    <row r="1196">
      <c r="A1196" s="9"/>
      <c r="B1196" s="9"/>
      <c r="C1196" s="9"/>
      <c r="D1196" s="9"/>
      <c r="E1196" s="9"/>
      <c r="F1196" s="9"/>
      <c r="G1196" s="9"/>
      <c r="H1196" s="9"/>
      <c r="I1196" s="9"/>
      <c r="J1196" s="9"/>
      <c r="K1196" s="9"/>
      <c r="L1196" s="9"/>
      <c r="M1196" s="9"/>
      <c r="N1196" s="9"/>
      <c r="O1196" s="9"/>
      <c r="P1196" s="9"/>
      <c r="Q1196" s="14"/>
      <c r="R1196" s="3"/>
      <c r="S1196" s="3"/>
      <c r="T1196" s="3"/>
      <c r="U1196" s="3"/>
      <c r="V1196" s="3"/>
      <c r="W1196" s="3"/>
      <c r="X1196" s="3"/>
      <c r="Y1196" s="3"/>
    </row>
    <row r="1197">
      <c r="A1197" s="9"/>
      <c r="B1197" s="9"/>
      <c r="C1197" s="9"/>
      <c r="D1197" s="9"/>
      <c r="E1197" s="9"/>
      <c r="F1197" s="9"/>
      <c r="G1197" s="9"/>
      <c r="H1197" s="9"/>
      <c r="I1197" s="9"/>
      <c r="J1197" s="9"/>
      <c r="K1197" s="9"/>
      <c r="L1197" s="9"/>
      <c r="M1197" s="9"/>
      <c r="N1197" s="9"/>
      <c r="O1197" s="9"/>
      <c r="P1197" s="9"/>
      <c r="Q1197" s="14"/>
      <c r="R1197" s="3"/>
      <c r="S1197" s="3"/>
      <c r="T1197" s="3"/>
      <c r="U1197" s="3"/>
      <c r="V1197" s="3"/>
      <c r="W1197" s="3"/>
      <c r="X1197" s="3"/>
      <c r="Y1197" s="3"/>
    </row>
    <row r="1198">
      <c r="A1198" s="9"/>
      <c r="B1198" s="9"/>
      <c r="C1198" s="9"/>
      <c r="D1198" s="9"/>
      <c r="E1198" s="9"/>
      <c r="F1198" s="9"/>
      <c r="G1198" s="9"/>
      <c r="H1198" s="9"/>
      <c r="I1198" s="9"/>
      <c r="J1198" s="9"/>
      <c r="K1198" s="9"/>
      <c r="L1198" s="9"/>
      <c r="M1198" s="9"/>
      <c r="N1198" s="9"/>
      <c r="O1198" s="9"/>
      <c r="P1198" s="9"/>
      <c r="Q1198" s="14"/>
      <c r="R1198" s="3"/>
      <c r="S1198" s="3"/>
      <c r="T1198" s="3"/>
      <c r="U1198" s="3"/>
      <c r="V1198" s="3"/>
      <c r="W1198" s="3"/>
      <c r="X1198" s="3"/>
      <c r="Y1198" s="3"/>
    </row>
    <row r="1199">
      <c r="A1199" s="9"/>
      <c r="B1199" s="9"/>
      <c r="C1199" s="9"/>
      <c r="D1199" s="9"/>
      <c r="E1199" s="9"/>
      <c r="F1199" s="9"/>
      <c r="G1199" s="9"/>
      <c r="H1199" s="9"/>
      <c r="I1199" s="9"/>
      <c r="J1199" s="9"/>
      <c r="K1199" s="9"/>
      <c r="L1199" s="9"/>
      <c r="M1199" s="9"/>
      <c r="N1199" s="9"/>
      <c r="O1199" s="9"/>
      <c r="P1199" s="9"/>
      <c r="Q1199" s="14"/>
      <c r="R1199" s="3"/>
      <c r="S1199" s="3"/>
      <c r="T1199" s="3"/>
      <c r="U1199" s="3"/>
      <c r="V1199" s="3"/>
      <c r="W1199" s="3"/>
      <c r="X1199" s="3"/>
      <c r="Y1199" s="3"/>
    </row>
    <row r="1200">
      <c r="A1200" s="9"/>
      <c r="B1200" s="9"/>
      <c r="C1200" s="9"/>
      <c r="D1200" s="9"/>
      <c r="E1200" s="9"/>
      <c r="F1200" s="9"/>
      <c r="G1200" s="9"/>
      <c r="H1200" s="9"/>
      <c r="I1200" s="9"/>
      <c r="J1200" s="9"/>
      <c r="K1200" s="9"/>
      <c r="L1200" s="9"/>
      <c r="M1200" s="9"/>
      <c r="N1200" s="9"/>
      <c r="O1200" s="9"/>
      <c r="P1200" s="9"/>
      <c r="Q1200" s="14"/>
      <c r="R1200" s="3"/>
      <c r="S1200" s="3"/>
      <c r="T1200" s="3"/>
      <c r="U1200" s="3"/>
      <c r="V1200" s="3"/>
      <c r="W1200" s="3"/>
      <c r="X1200" s="3"/>
      <c r="Y1200" s="3"/>
    </row>
    <row r="1201">
      <c r="A1201" s="9"/>
      <c r="B1201" s="9"/>
      <c r="C1201" s="9"/>
      <c r="D1201" s="9"/>
      <c r="E1201" s="9"/>
      <c r="F1201" s="9"/>
      <c r="G1201" s="9"/>
      <c r="H1201" s="9"/>
      <c r="I1201" s="9"/>
      <c r="J1201" s="9"/>
      <c r="K1201" s="9"/>
      <c r="L1201" s="9"/>
      <c r="M1201" s="9"/>
      <c r="N1201" s="9"/>
      <c r="O1201" s="9"/>
      <c r="P1201" s="9"/>
      <c r="Q1201" s="14"/>
      <c r="R1201" s="3"/>
      <c r="S1201" s="3"/>
      <c r="T1201" s="3"/>
      <c r="U1201" s="3"/>
      <c r="V1201" s="3"/>
      <c r="W1201" s="3"/>
      <c r="X1201" s="3"/>
      <c r="Y1201" s="3"/>
    </row>
    <row r="1202">
      <c r="A1202" s="9"/>
      <c r="B1202" s="9"/>
      <c r="C1202" s="9"/>
      <c r="D1202" s="9"/>
      <c r="E1202" s="9"/>
      <c r="F1202" s="9"/>
      <c r="G1202" s="9"/>
      <c r="H1202" s="9"/>
      <c r="I1202" s="9"/>
      <c r="J1202" s="9"/>
      <c r="K1202" s="9"/>
      <c r="L1202" s="9"/>
      <c r="M1202" s="9"/>
      <c r="N1202" s="9"/>
      <c r="O1202" s="9"/>
      <c r="P1202" s="9"/>
      <c r="Q1202" s="14"/>
      <c r="R1202" s="3"/>
      <c r="S1202" s="3"/>
      <c r="T1202" s="3"/>
      <c r="U1202" s="3"/>
      <c r="V1202" s="3"/>
      <c r="W1202" s="3"/>
      <c r="X1202" s="3"/>
      <c r="Y1202" s="3"/>
    </row>
    <row r="1203">
      <c r="A1203" s="9"/>
      <c r="B1203" s="9"/>
      <c r="C1203" s="9"/>
      <c r="D1203" s="9"/>
      <c r="E1203" s="9"/>
      <c r="F1203" s="9"/>
      <c r="G1203" s="9"/>
      <c r="H1203" s="9"/>
      <c r="I1203" s="9"/>
      <c r="J1203" s="9"/>
      <c r="K1203" s="9"/>
      <c r="L1203" s="9"/>
      <c r="M1203" s="9"/>
      <c r="N1203" s="9"/>
      <c r="O1203" s="9"/>
      <c r="P1203" s="9"/>
      <c r="Q1203" s="14"/>
      <c r="R1203" s="3"/>
      <c r="S1203" s="3"/>
      <c r="T1203" s="3"/>
      <c r="U1203" s="3"/>
      <c r="V1203" s="3"/>
      <c r="W1203" s="3"/>
      <c r="X1203" s="3"/>
      <c r="Y1203" s="3"/>
    </row>
    <row r="1204">
      <c r="A1204" s="9"/>
      <c r="B1204" s="9"/>
      <c r="C1204" s="9"/>
      <c r="D1204" s="9"/>
      <c r="E1204" s="9"/>
      <c r="F1204" s="9"/>
      <c r="G1204" s="9"/>
      <c r="H1204" s="9"/>
      <c r="I1204" s="9"/>
      <c r="J1204" s="9"/>
      <c r="K1204" s="9"/>
      <c r="L1204" s="9"/>
      <c r="M1204" s="9"/>
      <c r="N1204" s="9"/>
      <c r="O1204" s="9"/>
      <c r="P1204" s="9"/>
      <c r="Q1204" s="14"/>
      <c r="R1204" s="3"/>
      <c r="S1204" s="3"/>
      <c r="T1204" s="3"/>
      <c r="U1204" s="3"/>
      <c r="V1204" s="3"/>
      <c r="W1204" s="3"/>
      <c r="X1204" s="3"/>
      <c r="Y1204" s="3"/>
    </row>
    <row r="1205">
      <c r="A1205" s="9"/>
      <c r="B1205" s="9"/>
      <c r="C1205" s="9"/>
      <c r="D1205" s="9"/>
      <c r="E1205" s="9"/>
      <c r="F1205" s="9"/>
      <c r="G1205" s="9"/>
      <c r="H1205" s="9"/>
      <c r="I1205" s="9"/>
      <c r="J1205" s="9"/>
      <c r="K1205" s="9"/>
      <c r="L1205" s="9"/>
      <c r="M1205" s="9"/>
      <c r="N1205" s="9"/>
      <c r="O1205" s="9"/>
      <c r="P1205" s="9"/>
      <c r="Q1205" s="14"/>
      <c r="R1205" s="3"/>
      <c r="S1205" s="3"/>
      <c r="T1205" s="3"/>
      <c r="U1205" s="3"/>
      <c r="V1205" s="3"/>
      <c r="W1205" s="3"/>
      <c r="X1205" s="3"/>
      <c r="Y1205" s="3"/>
    </row>
    <row r="1206">
      <c r="A1206" s="9"/>
      <c r="B1206" s="9"/>
      <c r="C1206" s="9"/>
      <c r="D1206" s="9"/>
      <c r="E1206" s="9"/>
      <c r="F1206" s="9"/>
      <c r="G1206" s="9"/>
      <c r="H1206" s="9"/>
      <c r="I1206" s="9"/>
      <c r="J1206" s="9"/>
      <c r="K1206" s="9"/>
      <c r="L1206" s="9"/>
      <c r="M1206" s="9"/>
      <c r="N1206" s="9"/>
      <c r="O1206" s="9"/>
      <c r="P1206" s="9"/>
      <c r="Q1206" s="14"/>
      <c r="R1206" s="3"/>
      <c r="S1206" s="3"/>
      <c r="T1206" s="3"/>
      <c r="U1206" s="3"/>
      <c r="V1206" s="3"/>
      <c r="W1206" s="3"/>
      <c r="X1206" s="3"/>
      <c r="Y1206" s="3"/>
    </row>
    <row r="1207">
      <c r="A1207" s="9"/>
      <c r="B1207" s="9"/>
      <c r="C1207" s="9"/>
      <c r="D1207" s="9"/>
      <c r="E1207" s="9"/>
      <c r="F1207" s="9"/>
      <c r="G1207" s="9"/>
      <c r="H1207" s="9"/>
      <c r="I1207" s="9"/>
      <c r="J1207" s="9"/>
      <c r="K1207" s="9"/>
      <c r="L1207" s="9"/>
      <c r="M1207" s="9"/>
      <c r="N1207" s="9"/>
      <c r="O1207" s="9"/>
      <c r="P1207" s="9"/>
      <c r="Q1207" s="14"/>
      <c r="R1207" s="3"/>
      <c r="S1207" s="3"/>
      <c r="T1207" s="3"/>
      <c r="U1207" s="3"/>
      <c r="V1207" s="3"/>
      <c r="W1207" s="3"/>
      <c r="X1207" s="3"/>
      <c r="Y1207" s="3"/>
    </row>
    <row r="1208">
      <c r="A1208" s="9"/>
      <c r="B1208" s="9"/>
      <c r="C1208" s="9"/>
      <c r="D1208" s="9"/>
      <c r="E1208" s="9"/>
      <c r="F1208" s="9"/>
      <c r="G1208" s="9"/>
      <c r="H1208" s="9"/>
      <c r="I1208" s="9"/>
      <c r="J1208" s="9"/>
      <c r="K1208" s="9"/>
      <c r="L1208" s="9"/>
      <c r="M1208" s="9"/>
      <c r="N1208" s="9"/>
      <c r="O1208" s="9"/>
      <c r="P1208" s="9"/>
      <c r="Q1208" s="14"/>
      <c r="R1208" s="3"/>
      <c r="S1208" s="3"/>
      <c r="T1208" s="3"/>
      <c r="U1208" s="3"/>
      <c r="V1208" s="3"/>
      <c r="W1208" s="3"/>
      <c r="X1208" s="3"/>
      <c r="Y1208" s="3"/>
    </row>
    <row r="1209">
      <c r="A1209" s="9"/>
      <c r="B1209" s="9"/>
      <c r="C1209" s="9"/>
      <c r="D1209" s="9"/>
      <c r="E1209" s="9"/>
      <c r="F1209" s="9"/>
      <c r="G1209" s="9"/>
      <c r="H1209" s="9"/>
      <c r="I1209" s="9"/>
      <c r="J1209" s="9"/>
      <c r="K1209" s="9"/>
      <c r="L1209" s="9"/>
      <c r="M1209" s="9"/>
      <c r="N1209" s="9"/>
      <c r="O1209" s="9"/>
      <c r="P1209" s="9"/>
      <c r="Q1209" s="14"/>
      <c r="R1209" s="3"/>
      <c r="S1209" s="3"/>
      <c r="T1209" s="3"/>
      <c r="U1209" s="3"/>
      <c r="V1209" s="3"/>
      <c r="W1209" s="3"/>
      <c r="X1209" s="3"/>
      <c r="Y1209" s="3"/>
    </row>
    <row r="1210">
      <c r="A1210" s="9"/>
      <c r="B1210" s="9"/>
      <c r="C1210" s="9"/>
      <c r="D1210" s="9"/>
      <c r="E1210" s="9"/>
      <c r="F1210" s="9"/>
      <c r="G1210" s="9"/>
      <c r="H1210" s="9"/>
      <c r="I1210" s="9"/>
      <c r="J1210" s="9"/>
      <c r="K1210" s="9"/>
      <c r="L1210" s="9"/>
      <c r="M1210" s="9"/>
      <c r="N1210" s="9"/>
      <c r="O1210" s="9"/>
      <c r="P1210" s="9"/>
      <c r="Q1210" s="14"/>
      <c r="R1210" s="3"/>
      <c r="S1210" s="3"/>
      <c r="T1210" s="3"/>
      <c r="U1210" s="3"/>
      <c r="V1210" s="3"/>
      <c r="W1210" s="3"/>
      <c r="X1210" s="3"/>
      <c r="Y1210" s="3"/>
    </row>
    <row r="1211">
      <c r="A1211" s="9"/>
      <c r="B1211" s="9"/>
      <c r="C1211" s="9"/>
      <c r="D1211" s="9"/>
      <c r="E1211" s="9"/>
      <c r="F1211" s="9"/>
      <c r="G1211" s="9"/>
      <c r="H1211" s="9"/>
      <c r="I1211" s="9"/>
      <c r="J1211" s="9"/>
      <c r="K1211" s="9"/>
      <c r="L1211" s="9"/>
      <c r="M1211" s="9"/>
      <c r="N1211" s="9"/>
      <c r="O1211" s="9"/>
      <c r="P1211" s="9"/>
      <c r="Q1211" s="14"/>
      <c r="R1211" s="3"/>
      <c r="S1211" s="3"/>
      <c r="T1211" s="3"/>
      <c r="U1211" s="3"/>
      <c r="V1211" s="3"/>
      <c r="W1211" s="3"/>
      <c r="X1211" s="3"/>
      <c r="Y1211" s="3"/>
    </row>
    <row r="1212">
      <c r="A1212" s="9"/>
      <c r="B1212" s="9"/>
      <c r="C1212" s="9"/>
      <c r="D1212" s="9"/>
      <c r="E1212" s="9"/>
      <c r="F1212" s="9"/>
      <c r="G1212" s="9"/>
      <c r="H1212" s="9"/>
      <c r="I1212" s="9"/>
      <c r="J1212" s="9"/>
      <c r="K1212" s="9"/>
      <c r="L1212" s="9"/>
      <c r="M1212" s="9"/>
      <c r="N1212" s="9"/>
      <c r="O1212" s="9"/>
      <c r="P1212" s="9"/>
      <c r="Q1212" s="14"/>
      <c r="R1212" s="3"/>
      <c r="S1212" s="3"/>
      <c r="T1212" s="3"/>
      <c r="U1212" s="3"/>
      <c r="V1212" s="3"/>
      <c r="W1212" s="3"/>
      <c r="X1212" s="3"/>
      <c r="Y1212" s="3"/>
    </row>
    <row r="1213">
      <c r="A1213" s="9"/>
      <c r="B1213" s="9"/>
      <c r="C1213" s="9"/>
      <c r="D1213" s="9"/>
      <c r="E1213" s="9"/>
      <c r="F1213" s="9"/>
      <c r="G1213" s="9"/>
      <c r="H1213" s="9"/>
      <c r="I1213" s="9"/>
      <c r="J1213" s="9"/>
      <c r="K1213" s="9"/>
      <c r="L1213" s="9"/>
      <c r="M1213" s="9"/>
      <c r="N1213" s="9"/>
      <c r="O1213" s="9"/>
      <c r="P1213" s="9"/>
      <c r="Q1213" s="14"/>
      <c r="R1213" s="3"/>
      <c r="S1213" s="3"/>
      <c r="T1213" s="3"/>
      <c r="U1213" s="3"/>
      <c r="V1213" s="3"/>
      <c r="W1213" s="3"/>
      <c r="X1213" s="3"/>
      <c r="Y1213" s="3"/>
    </row>
    <row r="1214">
      <c r="A1214" s="9"/>
      <c r="B1214" s="9"/>
      <c r="C1214" s="9"/>
      <c r="D1214" s="9"/>
      <c r="E1214" s="9"/>
      <c r="F1214" s="9"/>
      <c r="G1214" s="9"/>
      <c r="H1214" s="9"/>
      <c r="I1214" s="9"/>
      <c r="J1214" s="9"/>
      <c r="K1214" s="9"/>
      <c r="L1214" s="9"/>
      <c r="M1214" s="9"/>
      <c r="N1214" s="9"/>
      <c r="O1214" s="9"/>
      <c r="P1214" s="9"/>
      <c r="Q1214" s="14"/>
      <c r="R1214" s="3"/>
      <c r="S1214" s="3"/>
      <c r="T1214" s="3"/>
      <c r="U1214" s="3"/>
      <c r="V1214" s="3"/>
      <c r="W1214" s="3"/>
      <c r="X1214" s="3"/>
      <c r="Y1214" s="3"/>
    </row>
    <row r="1215">
      <c r="A1215" s="9"/>
      <c r="B1215" s="9"/>
      <c r="C1215" s="9"/>
      <c r="D1215" s="9"/>
      <c r="E1215" s="9"/>
      <c r="F1215" s="9"/>
      <c r="G1215" s="9"/>
      <c r="H1215" s="9"/>
      <c r="I1215" s="9"/>
      <c r="J1215" s="9"/>
      <c r="K1215" s="9"/>
      <c r="L1215" s="9"/>
      <c r="M1215" s="9"/>
      <c r="N1215" s="9"/>
      <c r="O1215" s="9"/>
      <c r="P1215" s="9"/>
      <c r="Q1215" s="14"/>
      <c r="R1215" s="3"/>
      <c r="S1215" s="3"/>
      <c r="T1215" s="3"/>
      <c r="U1215" s="3"/>
      <c r="V1215" s="3"/>
      <c r="W1215" s="3"/>
      <c r="X1215" s="3"/>
      <c r="Y1215" s="3"/>
    </row>
    <row r="1216">
      <c r="A1216" s="9"/>
      <c r="B1216" s="9"/>
      <c r="C1216" s="9"/>
      <c r="D1216" s="9"/>
      <c r="E1216" s="9"/>
      <c r="F1216" s="9"/>
      <c r="G1216" s="9"/>
      <c r="H1216" s="9"/>
      <c r="I1216" s="9"/>
      <c r="J1216" s="9"/>
      <c r="K1216" s="9"/>
      <c r="L1216" s="9"/>
      <c r="M1216" s="9"/>
      <c r="N1216" s="9"/>
      <c r="O1216" s="9"/>
      <c r="P1216" s="9"/>
      <c r="Q1216" s="14"/>
      <c r="R1216" s="3"/>
      <c r="S1216" s="3"/>
      <c r="T1216" s="3"/>
      <c r="U1216" s="3"/>
      <c r="V1216" s="3"/>
      <c r="W1216" s="3"/>
      <c r="X1216" s="3"/>
      <c r="Y1216" s="3"/>
    </row>
    <row r="1217">
      <c r="A1217" s="9"/>
      <c r="B1217" s="9"/>
      <c r="C1217" s="9"/>
      <c r="D1217" s="9"/>
      <c r="E1217" s="9"/>
      <c r="F1217" s="9"/>
      <c r="G1217" s="9"/>
      <c r="H1217" s="9"/>
      <c r="I1217" s="9"/>
      <c r="J1217" s="9"/>
      <c r="K1217" s="9"/>
      <c r="L1217" s="9"/>
      <c r="M1217" s="9"/>
      <c r="N1217" s="9"/>
      <c r="O1217" s="9"/>
      <c r="P1217" s="9"/>
      <c r="Q1217" s="14"/>
      <c r="R1217" s="3"/>
      <c r="S1217" s="3"/>
      <c r="T1217" s="3"/>
      <c r="U1217" s="3"/>
      <c r="V1217" s="3"/>
      <c r="W1217" s="3"/>
      <c r="X1217" s="3"/>
      <c r="Y1217" s="3"/>
    </row>
    <row r="1218">
      <c r="A1218" s="9"/>
      <c r="B1218" s="9"/>
      <c r="C1218" s="9"/>
      <c r="D1218" s="9"/>
      <c r="E1218" s="9"/>
      <c r="F1218" s="9"/>
      <c r="G1218" s="9"/>
      <c r="H1218" s="9"/>
      <c r="I1218" s="9"/>
      <c r="J1218" s="9"/>
      <c r="K1218" s="9"/>
      <c r="L1218" s="9"/>
      <c r="M1218" s="9"/>
      <c r="N1218" s="9"/>
      <c r="O1218" s="9"/>
      <c r="P1218" s="9"/>
      <c r="Q1218" s="14"/>
      <c r="R1218" s="3"/>
      <c r="S1218" s="3"/>
      <c r="T1218" s="3"/>
      <c r="U1218" s="3"/>
      <c r="V1218" s="3"/>
      <c r="W1218" s="3"/>
      <c r="X1218" s="3"/>
      <c r="Y1218" s="3"/>
    </row>
    <row r="1219">
      <c r="A1219" s="9"/>
      <c r="B1219" s="9"/>
      <c r="C1219" s="9"/>
      <c r="D1219" s="9"/>
      <c r="E1219" s="9"/>
      <c r="F1219" s="9"/>
      <c r="G1219" s="9"/>
      <c r="H1219" s="9"/>
      <c r="I1219" s="9"/>
      <c r="J1219" s="9"/>
      <c r="K1219" s="9"/>
      <c r="L1219" s="9"/>
      <c r="M1219" s="9"/>
      <c r="N1219" s="9"/>
      <c r="O1219" s="9"/>
      <c r="P1219" s="9"/>
      <c r="Q1219" s="14"/>
      <c r="R1219" s="3"/>
      <c r="S1219" s="3"/>
      <c r="T1219" s="3"/>
      <c r="U1219" s="3"/>
      <c r="V1219" s="3"/>
      <c r="W1219" s="3"/>
      <c r="X1219" s="3"/>
      <c r="Y1219" s="3"/>
    </row>
    <row r="1220">
      <c r="A1220" s="9"/>
      <c r="B1220" s="9"/>
      <c r="C1220" s="9"/>
      <c r="D1220" s="9"/>
      <c r="E1220" s="9"/>
      <c r="F1220" s="9"/>
      <c r="G1220" s="9"/>
      <c r="H1220" s="9"/>
      <c r="I1220" s="9"/>
      <c r="J1220" s="9"/>
      <c r="K1220" s="9"/>
      <c r="L1220" s="9"/>
      <c r="M1220" s="9"/>
      <c r="N1220" s="9"/>
      <c r="O1220" s="9"/>
      <c r="P1220" s="9"/>
      <c r="Q1220" s="14"/>
      <c r="R1220" s="3"/>
      <c r="S1220" s="3"/>
      <c r="T1220" s="3"/>
      <c r="U1220" s="3"/>
      <c r="V1220" s="3"/>
      <c r="W1220" s="3"/>
      <c r="X1220" s="3"/>
      <c r="Y1220" s="3"/>
    </row>
    <row r="1221">
      <c r="A1221" s="9"/>
      <c r="B1221" s="9"/>
      <c r="C1221" s="9"/>
      <c r="D1221" s="9"/>
      <c r="E1221" s="9"/>
      <c r="F1221" s="9"/>
      <c r="G1221" s="9"/>
      <c r="H1221" s="9"/>
      <c r="I1221" s="9"/>
      <c r="J1221" s="9"/>
      <c r="K1221" s="9"/>
      <c r="L1221" s="9"/>
      <c r="M1221" s="9"/>
      <c r="N1221" s="9"/>
      <c r="O1221" s="9"/>
      <c r="P1221" s="9"/>
      <c r="Q1221" s="14"/>
      <c r="R1221" s="3"/>
      <c r="S1221" s="3"/>
      <c r="T1221" s="3"/>
      <c r="U1221" s="3"/>
      <c r="V1221" s="3"/>
      <c r="W1221" s="3"/>
      <c r="X1221" s="3"/>
      <c r="Y1221" s="3"/>
    </row>
    <row r="1222">
      <c r="A1222" s="9"/>
      <c r="B1222" s="9"/>
      <c r="C1222" s="9"/>
      <c r="D1222" s="9"/>
      <c r="E1222" s="9"/>
      <c r="F1222" s="9"/>
      <c r="G1222" s="9"/>
      <c r="H1222" s="9"/>
      <c r="I1222" s="9"/>
      <c r="J1222" s="9"/>
      <c r="K1222" s="9"/>
      <c r="L1222" s="9"/>
      <c r="M1222" s="9"/>
      <c r="N1222" s="9"/>
      <c r="O1222" s="9"/>
      <c r="P1222" s="9"/>
      <c r="Q1222" s="14"/>
      <c r="R1222" s="3"/>
      <c r="S1222" s="3"/>
      <c r="T1222" s="3"/>
      <c r="U1222" s="3"/>
      <c r="V1222" s="3"/>
      <c r="W1222" s="3"/>
      <c r="X1222" s="3"/>
      <c r="Y1222" s="3"/>
    </row>
    <row r="1223">
      <c r="A1223" s="9"/>
      <c r="B1223" s="9"/>
      <c r="C1223" s="9"/>
      <c r="D1223" s="9"/>
      <c r="E1223" s="9"/>
      <c r="F1223" s="9"/>
      <c r="G1223" s="9"/>
      <c r="H1223" s="9"/>
      <c r="I1223" s="9"/>
      <c r="J1223" s="9"/>
      <c r="K1223" s="9"/>
      <c r="L1223" s="9"/>
      <c r="M1223" s="9"/>
      <c r="N1223" s="9"/>
      <c r="O1223" s="9"/>
      <c r="P1223" s="9"/>
      <c r="Q1223" s="14"/>
      <c r="R1223" s="3"/>
      <c r="S1223" s="3"/>
      <c r="T1223" s="3"/>
      <c r="U1223" s="3"/>
      <c r="V1223" s="3"/>
      <c r="W1223" s="3"/>
      <c r="X1223" s="3"/>
      <c r="Y1223" s="3"/>
    </row>
    <row r="1224">
      <c r="A1224" s="9"/>
      <c r="B1224" s="9"/>
      <c r="C1224" s="9"/>
      <c r="D1224" s="9"/>
      <c r="E1224" s="9"/>
      <c r="F1224" s="9"/>
      <c r="G1224" s="9"/>
      <c r="H1224" s="9"/>
      <c r="I1224" s="9"/>
      <c r="J1224" s="9"/>
      <c r="K1224" s="9"/>
      <c r="L1224" s="9"/>
      <c r="M1224" s="9"/>
      <c r="N1224" s="9"/>
      <c r="O1224" s="9"/>
      <c r="P1224" s="9"/>
      <c r="Q1224" s="14"/>
      <c r="R1224" s="3"/>
      <c r="S1224" s="3"/>
      <c r="T1224" s="3"/>
      <c r="U1224" s="3"/>
      <c r="V1224" s="3"/>
      <c r="W1224" s="3"/>
      <c r="X1224" s="3"/>
      <c r="Y1224" s="3"/>
    </row>
    <row r="1225">
      <c r="A1225" s="9"/>
      <c r="B1225" s="9"/>
      <c r="C1225" s="9"/>
      <c r="D1225" s="9"/>
      <c r="E1225" s="9"/>
      <c r="F1225" s="9"/>
      <c r="G1225" s="9"/>
      <c r="H1225" s="9"/>
      <c r="I1225" s="9"/>
      <c r="J1225" s="9"/>
      <c r="K1225" s="9"/>
      <c r="L1225" s="9"/>
      <c r="M1225" s="9"/>
      <c r="N1225" s="9"/>
      <c r="O1225" s="9"/>
      <c r="P1225" s="9"/>
      <c r="Q1225" s="14"/>
      <c r="R1225" s="3"/>
      <c r="S1225" s="3"/>
      <c r="T1225" s="3"/>
      <c r="U1225" s="3"/>
      <c r="V1225" s="3"/>
      <c r="W1225" s="3"/>
      <c r="X1225" s="3"/>
      <c r="Y1225" s="3"/>
    </row>
    <row r="1226">
      <c r="A1226" s="9"/>
      <c r="B1226" s="9"/>
      <c r="C1226" s="9"/>
      <c r="D1226" s="9"/>
      <c r="E1226" s="9"/>
      <c r="F1226" s="9"/>
      <c r="G1226" s="9"/>
      <c r="H1226" s="9"/>
      <c r="I1226" s="9"/>
      <c r="J1226" s="9"/>
      <c r="K1226" s="9"/>
      <c r="L1226" s="9"/>
      <c r="M1226" s="9"/>
      <c r="N1226" s="9"/>
      <c r="O1226" s="9"/>
      <c r="P1226" s="9"/>
      <c r="Q1226" s="14"/>
      <c r="R1226" s="3"/>
      <c r="S1226" s="3"/>
      <c r="T1226" s="3"/>
      <c r="U1226" s="3"/>
      <c r="V1226" s="3"/>
      <c r="W1226" s="3"/>
      <c r="X1226" s="3"/>
      <c r="Y1226" s="3"/>
    </row>
    <row r="1227">
      <c r="A1227" s="9"/>
      <c r="B1227" s="9"/>
      <c r="C1227" s="9"/>
      <c r="D1227" s="9"/>
      <c r="E1227" s="9"/>
      <c r="F1227" s="9"/>
      <c r="G1227" s="9"/>
      <c r="H1227" s="9"/>
      <c r="I1227" s="9"/>
      <c r="J1227" s="9"/>
      <c r="K1227" s="9"/>
      <c r="L1227" s="9"/>
      <c r="M1227" s="9"/>
      <c r="N1227" s="9"/>
      <c r="O1227" s="9"/>
      <c r="P1227" s="9"/>
      <c r="Q1227" s="14"/>
      <c r="R1227" s="3"/>
      <c r="S1227" s="3"/>
      <c r="T1227" s="3"/>
      <c r="U1227" s="3"/>
      <c r="V1227" s="3"/>
      <c r="W1227" s="3"/>
      <c r="X1227" s="3"/>
      <c r="Y1227" s="3"/>
    </row>
    <row r="1228">
      <c r="A1228" s="9"/>
      <c r="B1228" s="9"/>
      <c r="C1228" s="9"/>
      <c r="D1228" s="9"/>
      <c r="E1228" s="9"/>
      <c r="F1228" s="9"/>
      <c r="G1228" s="9"/>
      <c r="H1228" s="9"/>
      <c r="I1228" s="9"/>
      <c r="J1228" s="9"/>
      <c r="K1228" s="9"/>
      <c r="L1228" s="9"/>
      <c r="M1228" s="9"/>
      <c r="N1228" s="9"/>
      <c r="O1228" s="9"/>
      <c r="P1228" s="9"/>
      <c r="Q1228" s="14"/>
      <c r="R1228" s="3"/>
      <c r="S1228" s="3"/>
      <c r="T1228" s="3"/>
      <c r="U1228" s="3"/>
      <c r="V1228" s="3"/>
      <c r="W1228" s="3"/>
      <c r="X1228" s="3"/>
      <c r="Y1228" s="3"/>
    </row>
    <row r="1229">
      <c r="A1229" s="9"/>
      <c r="B1229" s="9"/>
      <c r="C1229" s="9"/>
      <c r="D1229" s="9"/>
      <c r="E1229" s="9"/>
      <c r="F1229" s="9"/>
      <c r="G1229" s="9"/>
      <c r="H1229" s="9"/>
      <c r="I1229" s="9"/>
      <c r="J1229" s="9"/>
      <c r="K1229" s="9"/>
      <c r="L1229" s="9"/>
      <c r="M1229" s="9"/>
      <c r="N1229" s="9"/>
      <c r="O1229" s="9"/>
      <c r="P1229" s="9"/>
      <c r="Q1229" s="14"/>
      <c r="R1229" s="3"/>
      <c r="S1229" s="3"/>
      <c r="T1229" s="3"/>
      <c r="U1229" s="3"/>
      <c r="V1229" s="3"/>
      <c r="W1229" s="3"/>
      <c r="X1229" s="3"/>
      <c r="Y1229" s="3"/>
    </row>
    <row r="1230">
      <c r="A1230" s="9"/>
      <c r="B1230" s="9"/>
      <c r="C1230" s="9"/>
      <c r="D1230" s="9"/>
      <c r="E1230" s="9"/>
      <c r="F1230" s="9"/>
      <c r="G1230" s="9"/>
      <c r="H1230" s="9"/>
      <c r="I1230" s="9"/>
      <c r="J1230" s="9"/>
      <c r="K1230" s="9"/>
      <c r="L1230" s="9"/>
      <c r="M1230" s="9"/>
      <c r="N1230" s="9"/>
      <c r="O1230" s="9"/>
      <c r="P1230" s="9"/>
      <c r="Q1230" s="14"/>
      <c r="R1230" s="3"/>
      <c r="S1230" s="3"/>
      <c r="T1230" s="3"/>
      <c r="U1230" s="3"/>
      <c r="V1230" s="3"/>
      <c r="W1230" s="3"/>
      <c r="X1230" s="3"/>
      <c r="Y1230" s="3"/>
    </row>
    <row r="1231">
      <c r="A1231" s="9"/>
      <c r="B1231" s="9"/>
      <c r="C1231" s="9"/>
      <c r="D1231" s="9"/>
      <c r="E1231" s="9"/>
      <c r="F1231" s="9"/>
      <c r="G1231" s="9"/>
      <c r="H1231" s="9"/>
      <c r="I1231" s="9"/>
      <c r="J1231" s="9"/>
      <c r="K1231" s="9"/>
      <c r="L1231" s="9"/>
      <c r="M1231" s="9"/>
      <c r="N1231" s="9"/>
      <c r="O1231" s="9"/>
      <c r="P1231" s="9"/>
      <c r="Q1231" s="14"/>
      <c r="R1231" s="3"/>
      <c r="S1231" s="3"/>
      <c r="T1231" s="3"/>
      <c r="U1231" s="3"/>
      <c r="V1231" s="3"/>
      <c r="W1231" s="3"/>
      <c r="X1231" s="3"/>
      <c r="Y1231" s="3"/>
    </row>
    <row r="1232">
      <c r="A1232" s="9"/>
      <c r="B1232" s="9"/>
      <c r="C1232" s="9"/>
      <c r="D1232" s="9"/>
      <c r="E1232" s="9"/>
      <c r="F1232" s="9"/>
      <c r="G1232" s="9"/>
      <c r="H1232" s="9"/>
      <c r="I1232" s="9"/>
      <c r="J1232" s="9"/>
      <c r="K1232" s="9"/>
      <c r="L1232" s="9"/>
      <c r="M1232" s="9"/>
      <c r="N1232" s="9"/>
      <c r="O1232" s="9"/>
      <c r="P1232" s="9"/>
      <c r="Q1232" s="14"/>
      <c r="R1232" s="3"/>
      <c r="S1232" s="3"/>
      <c r="T1232" s="3"/>
      <c r="U1232" s="3"/>
      <c r="V1232" s="3"/>
      <c r="W1232" s="3"/>
      <c r="X1232" s="3"/>
      <c r="Y1232" s="3"/>
    </row>
    <row r="1233">
      <c r="A1233" s="9"/>
      <c r="B1233" s="9"/>
      <c r="C1233" s="9"/>
      <c r="D1233" s="9"/>
      <c r="E1233" s="9"/>
      <c r="F1233" s="9"/>
      <c r="G1233" s="9"/>
      <c r="H1233" s="9"/>
      <c r="I1233" s="9"/>
      <c r="J1233" s="9"/>
      <c r="K1233" s="9"/>
      <c r="L1233" s="9"/>
      <c r="M1233" s="9"/>
      <c r="N1233" s="9"/>
      <c r="O1233" s="9"/>
      <c r="P1233" s="9"/>
      <c r="Q1233" s="14"/>
      <c r="R1233" s="3"/>
      <c r="S1233" s="3"/>
      <c r="T1233" s="3"/>
      <c r="U1233" s="3"/>
      <c r="V1233" s="3"/>
      <c r="W1233" s="3"/>
      <c r="X1233" s="3"/>
      <c r="Y1233" s="3"/>
    </row>
    <row r="1234">
      <c r="A1234" s="9"/>
      <c r="B1234" s="9"/>
      <c r="C1234" s="9"/>
      <c r="D1234" s="9"/>
      <c r="E1234" s="9"/>
      <c r="F1234" s="9"/>
      <c r="G1234" s="9"/>
      <c r="H1234" s="9"/>
      <c r="I1234" s="9"/>
      <c r="J1234" s="9"/>
      <c r="K1234" s="9"/>
      <c r="L1234" s="9"/>
      <c r="M1234" s="9"/>
      <c r="N1234" s="9"/>
      <c r="O1234" s="9"/>
      <c r="P1234" s="9"/>
      <c r="Q1234" s="14"/>
      <c r="R1234" s="3"/>
      <c r="S1234" s="3"/>
      <c r="T1234" s="3"/>
      <c r="U1234" s="3"/>
      <c r="V1234" s="3"/>
      <c r="W1234" s="3"/>
      <c r="X1234" s="3"/>
      <c r="Y1234" s="3"/>
    </row>
    <row r="1235">
      <c r="A1235" s="9"/>
      <c r="B1235" s="9"/>
      <c r="C1235" s="9"/>
      <c r="D1235" s="9"/>
      <c r="E1235" s="9"/>
      <c r="F1235" s="9"/>
      <c r="G1235" s="9"/>
      <c r="H1235" s="9"/>
      <c r="I1235" s="9"/>
      <c r="J1235" s="9"/>
      <c r="K1235" s="9"/>
      <c r="L1235" s="9"/>
      <c r="M1235" s="9"/>
      <c r="N1235" s="9"/>
      <c r="O1235" s="9"/>
      <c r="P1235" s="9"/>
      <c r="Q1235" s="14"/>
      <c r="R1235" s="3"/>
      <c r="S1235" s="3"/>
      <c r="T1235" s="3"/>
      <c r="U1235" s="3"/>
      <c r="V1235" s="3"/>
      <c r="W1235" s="3"/>
      <c r="X1235" s="3"/>
      <c r="Y1235" s="3"/>
    </row>
    <row r="1236">
      <c r="A1236" s="9"/>
      <c r="B1236" s="9"/>
      <c r="C1236" s="9"/>
      <c r="D1236" s="9"/>
      <c r="E1236" s="9"/>
      <c r="F1236" s="9"/>
      <c r="G1236" s="9"/>
      <c r="H1236" s="9"/>
      <c r="I1236" s="9"/>
      <c r="J1236" s="9"/>
      <c r="K1236" s="9"/>
      <c r="L1236" s="9"/>
      <c r="M1236" s="9"/>
      <c r="N1236" s="9"/>
      <c r="O1236" s="9"/>
      <c r="P1236" s="9"/>
      <c r="Q1236" s="14"/>
      <c r="R1236" s="3"/>
      <c r="S1236" s="3"/>
      <c r="T1236" s="3"/>
      <c r="U1236" s="3"/>
      <c r="V1236" s="3"/>
      <c r="W1236" s="3"/>
      <c r="X1236" s="3"/>
      <c r="Y1236" s="3"/>
    </row>
    <row r="1237">
      <c r="A1237" s="9"/>
      <c r="B1237" s="9"/>
      <c r="C1237" s="9"/>
      <c r="D1237" s="9"/>
      <c r="E1237" s="9"/>
      <c r="F1237" s="9"/>
      <c r="G1237" s="9"/>
      <c r="H1237" s="9"/>
      <c r="I1237" s="9"/>
      <c r="J1237" s="9"/>
      <c r="K1237" s="9"/>
      <c r="L1237" s="9"/>
      <c r="M1237" s="9"/>
      <c r="N1237" s="9"/>
      <c r="O1237" s="9"/>
      <c r="P1237" s="9"/>
      <c r="Q1237" s="14"/>
      <c r="R1237" s="3"/>
      <c r="S1237" s="3"/>
      <c r="T1237" s="3"/>
      <c r="U1237" s="3"/>
      <c r="V1237" s="3"/>
      <c r="W1237" s="3"/>
      <c r="X1237" s="3"/>
      <c r="Y1237" s="3"/>
    </row>
    <row r="1238">
      <c r="A1238" s="9"/>
      <c r="B1238" s="9"/>
      <c r="C1238" s="9"/>
      <c r="D1238" s="9"/>
      <c r="E1238" s="9"/>
      <c r="F1238" s="9"/>
      <c r="G1238" s="9"/>
      <c r="H1238" s="9"/>
      <c r="I1238" s="9"/>
      <c r="J1238" s="9"/>
      <c r="K1238" s="9"/>
      <c r="L1238" s="9"/>
      <c r="M1238" s="9"/>
      <c r="N1238" s="9"/>
      <c r="O1238" s="9"/>
      <c r="P1238" s="9"/>
      <c r="Q1238" s="14"/>
      <c r="R1238" s="3"/>
      <c r="S1238" s="3"/>
      <c r="T1238" s="3"/>
      <c r="U1238" s="3"/>
      <c r="V1238" s="3"/>
      <c r="W1238" s="3"/>
      <c r="X1238" s="3"/>
      <c r="Y1238" s="3"/>
    </row>
    <row r="1239">
      <c r="A1239" s="9"/>
      <c r="B1239" s="9"/>
      <c r="C1239" s="9"/>
      <c r="D1239" s="9"/>
      <c r="E1239" s="9"/>
      <c r="F1239" s="9"/>
      <c r="G1239" s="9"/>
      <c r="H1239" s="9"/>
      <c r="I1239" s="9"/>
      <c r="J1239" s="9"/>
      <c r="K1239" s="9"/>
      <c r="L1239" s="9"/>
      <c r="M1239" s="9"/>
      <c r="N1239" s="9"/>
      <c r="O1239" s="9"/>
      <c r="P1239" s="9"/>
      <c r="Q1239" s="14"/>
      <c r="R1239" s="3"/>
      <c r="S1239" s="3"/>
      <c r="T1239" s="3"/>
      <c r="U1239" s="3"/>
      <c r="V1239" s="3"/>
      <c r="W1239" s="3"/>
      <c r="X1239" s="3"/>
      <c r="Y1239" s="3"/>
    </row>
    <row r="1240">
      <c r="A1240" s="9"/>
      <c r="B1240" s="9"/>
      <c r="C1240" s="9"/>
      <c r="D1240" s="9"/>
      <c r="E1240" s="9"/>
      <c r="F1240" s="9"/>
      <c r="G1240" s="9"/>
      <c r="H1240" s="9"/>
      <c r="I1240" s="9"/>
      <c r="J1240" s="9"/>
      <c r="K1240" s="9"/>
      <c r="L1240" s="9"/>
      <c r="M1240" s="9"/>
      <c r="N1240" s="9"/>
      <c r="O1240" s="9"/>
      <c r="P1240" s="9"/>
      <c r="Q1240" s="14"/>
      <c r="R1240" s="3"/>
      <c r="S1240" s="3"/>
      <c r="T1240" s="3"/>
      <c r="U1240" s="3"/>
      <c r="V1240" s="3"/>
      <c r="W1240" s="3"/>
      <c r="X1240" s="3"/>
      <c r="Y1240" s="3"/>
    </row>
    <row r="1241">
      <c r="A1241" s="9"/>
      <c r="B1241" s="9"/>
      <c r="C1241" s="9"/>
      <c r="D1241" s="9"/>
      <c r="E1241" s="9"/>
      <c r="F1241" s="9"/>
      <c r="G1241" s="9"/>
      <c r="H1241" s="9"/>
      <c r="I1241" s="9"/>
      <c r="J1241" s="9"/>
      <c r="K1241" s="9"/>
      <c r="L1241" s="9"/>
      <c r="M1241" s="9"/>
      <c r="N1241" s="9"/>
      <c r="O1241" s="9"/>
      <c r="P1241" s="9"/>
      <c r="Q1241" s="14"/>
      <c r="R1241" s="3"/>
      <c r="S1241" s="3"/>
      <c r="T1241" s="3"/>
      <c r="U1241" s="3"/>
      <c r="V1241" s="3"/>
      <c r="W1241" s="3"/>
      <c r="X1241" s="3"/>
      <c r="Y1241" s="3"/>
    </row>
    <row r="1242">
      <c r="A1242" s="9"/>
      <c r="B1242" s="9"/>
      <c r="C1242" s="9"/>
      <c r="D1242" s="9"/>
      <c r="E1242" s="9"/>
      <c r="F1242" s="9"/>
      <c r="G1242" s="9"/>
      <c r="H1242" s="9"/>
      <c r="I1242" s="9"/>
      <c r="J1242" s="9"/>
      <c r="K1242" s="9"/>
      <c r="L1242" s="9"/>
      <c r="M1242" s="9"/>
      <c r="N1242" s="9"/>
      <c r="O1242" s="9"/>
      <c r="P1242" s="9"/>
      <c r="Q1242" s="14"/>
      <c r="R1242" s="3"/>
      <c r="S1242" s="3"/>
      <c r="T1242" s="3"/>
      <c r="U1242" s="3"/>
      <c r="V1242" s="3"/>
      <c r="W1242" s="3"/>
      <c r="X1242" s="3"/>
      <c r="Y1242" s="3"/>
    </row>
    <row r="1243">
      <c r="A1243" s="9"/>
      <c r="B1243" s="9"/>
      <c r="C1243" s="9"/>
      <c r="D1243" s="9"/>
      <c r="E1243" s="9"/>
      <c r="F1243" s="9"/>
      <c r="G1243" s="9"/>
      <c r="H1243" s="9"/>
      <c r="I1243" s="9"/>
      <c r="J1243" s="9"/>
      <c r="K1243" s="9"/>
      <c r="L1243" s="9"/>
      <c r="M1243" s="9"/>
      <c r="N1243" s="9"/>
      <c r="O1243" s="9"/>
      <c r="P1243" s="9"/>
      <c r="Q1243" s="14"/>
      <c r="R1243" s="3"/>
      <c r="S1243" s="3"/>
      <c r="T1243" s="3"/>
      <c r="U1243" s="3"/>
      <c r="V1243" s="3"/>
      <c r="W1243" s="3"/>
      <c r="X1243" s="3"/>
      <c r="Y1243" s="3"/>
    </row>
    <row r="1244">
      <c r="A1244" s="9"/>
      <c r="B1244" s="9"/>
      <c r="C1244" s="9"/>
      <c r="D1244" s="9"/>
      <c r="E1244" s="9"/>
      <c r="F1244" s="9"/>
      <c r="G1244" s="9"/>
      <c r="H1244" s="9"/>
      <c r="I1244" s="9"/>
      <c r="J1244" s="9"/>
      <c r="K1244" s="9"/>
      <c r="L1244" s="9"/>
      <c r="M1244" s="9"/>
      <c r="N1244" s="9"/>
      <c r="O1244" s="9"/>
      <c r="P1244" s="9"/>
      <c r="Q1244" s="14"/>
      <c r="R1244" s="3"/>
      <c r="S1244" s="3"/>
      <c r="T1244" s="3"/>
      <c r="U1244" s="3"/>
      <c r="V1244" s="3"/>
      <c r="W1244" s="3"/>
      <c r="X1244" s="3"/>
      <c r="Y1244" s="3"/>
    </row>
    <row r="1245">
      <c r="A1245" s="9"/>
      <c r="B1245" s="9"/>
      <c r="C1245" s="9"/>
      <c r="D1245" s="9"/>
      <c r="E1245" s="9"/>
      <c r="F1245" s="9"/>
      <c r="G1245" s="9"/>
      <c r="H1245" s="9"/>
      <c r="I1245" s="9"/>
      <c r="J1245" s="9"/>
      <c r="K1245" s="9"/>
      <c r="L1245" s="9"/>
      <c r="M1245" s="9"/>
      <c r="N1245" s="9"/>
      <c r="O1245" s="9"/>
      <c r="P1245" s="9"/>
      <c r="Q1245" s="14"/>
      <c r="R1245" s="3"/>
      <c r="S1245" s="3"/>
      <c r="T1245" s="3"/>
      <c r="U1245" s="3"/>
      <c r="V1245" s="3"/>
      <c r="W1245" s="3"/>
      <c r="X1245" s="3"/>
      <c r="Y1245" s="3"/>
    </row>
    <row r="1246">
      <c r="A1246" s="9"/>
      <c r="B1246" s="9"/>
      <c r="C1246" s="9"/>
      <c r="D1246" s="9"/>
      <c r="E1246" s="9"/>
      <c r="F1246" s="9"/>
      <c r="G1246" s="9"/>
      <c r="H1246" s="9"/>
      <c r="I1246" s="9"/>
      <c r="J1246" s="9"/>
      <c r="K1246" s="9"/>
      <c r="L1246" s="9"/>
      <c r="M1246" s="9"/>
      <c r="N1246" s="9"/>
      <c r="O1246" s="9"/>
      <c r="P1246" s="9"/>
      <c r="Q1246" s="14"/>
      <c r="R1246" s="3"/>
      <c r="S1246" s="3"/>
      <c r="T1246" s="3"/>
      <c r="U1246" s="3"/>
      <c r="V1246" s="3"/>
      <c r="W1246" s="3"/>
      <c r="X1246" s="3"/>
      <c r="Y1246" s="3"/>
    </row>
    <row r="1247">
      <c r="A1247" s="9"/>
      <c r="B1247" s="9"/>
      <c r="C1247" s="9"/>
      <c r="D1247" s="9"/>
      <c r="E1247" s="9"/>
      <c r="F1247" s="9"/>
      <c r="G1247" s="9"/>
      <c r="H1247" s="9"/>
      <c r="I1247" s="9"/>
      <c r="J1247" s="9"/>
      <c r="K1247" s="9"/>
      <c r="L1247" s="9"/>
      <c r="M1247" s="9"/>
      <c r="N1247" s="9"/>
      <c r="O1247" s="9"/>
      <c r="P1247" s="9"/>
      <c r="Q1247" s="14"/>
      <c r="R1247" s="3"/>
      <c r="S1247" s="3"/>
      <c r="T1247" s="3"/>
      <c r="U1247" s="3"/>
      <c r="V1247" s="3"/>
      <c r="W1247" s="3"/>
      <c r="X1247" s="3"/>
      <c r="Y1247" s="3"/>
    </row>
    <row r="1248">
      <c r="A1248" s="9"/>
      <c r="B1248" s="9"/>
      <c r="C1248" s="9"/>
      <c r="D1248" s="9"/>
      <c r="E1248" s="9"/>
      <c r="F1248" s="9"/>
      <c r="G1248" s="9"/>
      <c r="H1248" s="9"/>
      <c r="I1248" s="9"/>
      <c r="J1248" s="9"/>
      <c r="K1248" s="9"/>
      <c r="L1248" s="9"/>
      <c r="M1248" s="9"/>
      <c r="N1248" s="9"/>
      <c r="O1248" s="9"/>
      <c r="P1248" s="9"/>
      <c r="Q1248" s="14"/>
      <c r="R1248" s="3"/>
      <c r="S1248" s="3"/>
      <c r="T1248" s="3"/>
      <c r="U1248" s="3"/>
      <c r="V1248" s="3"/>
      <c r="W1248" s="3"/>
      <c r="X1248" s="3"/>
      <c r="Y1248" s="3"/>
    </row>
    <row r="1249">
      <c r="A1249" s="9"/>
      <c r="B1249" s="9"/>
      <c r="C1249" s="9"/>
      <c r="D1249" s="9"/>
      <c r="E1249" s="9"/>
      <c r="F1249" s="9"/>
      <c r="G1249" s="9"/>
      <c r="H1249" s="9"/>
      <c r="I1249" s="9"/>
      <c r="J1249" s="9"/>
      <c r="K1249" s="9"/>
      <c r="L1249" s="9"/>
      <c r="M1249" s="9"/>
      <c r="N1249" s="9"/>
      <c r="O1249" s="9"/>
      <c r="P1249" s="9"/>
      <c r="Q1249" s="14"/>
      <c r="R1249" s="3"/>
      <c r="S1249" s="3"/>
      <c r="T1249" s="3"/>
      <c r="U1249" s="3"/>
      <c r="V1249" s="3"/>
      <c r="W1249" s="3"/>
      <c r="X1249" s="3"/>
      <c r="Y1249" s="3"/>
    </row>
    <row r="1250">
      <c r="A1250" s="9"/>
      <c r="B1250" s="9"/>
      <c r="C1250" s="9"/>
      <c r="D1250" s="9"/>
      <c r="E1250" s="9"/>
      <c r="F1250" s="9"/>
      <c r="G1250" s="9"/>
      <c r="H1250" s="9"/>
      <c r="I1250" s="9"/>
      <c r="J1250" s="9"/>
      <c r="K1250" s="9"/>
      <c r="L1250" s="9"/>
      <c r="M1250" s="9"/>
      <c r="N1250" s="9"/>
      <c r="O1250" s="9"/>
      <c r="P1250" s="9"/>
      <c r="Q1250" s="14"/>
      <c r="R1250" s="3"/>
      <c r="S1250" s="3"/>
      <c r="T1250" s="3"/>
      <c r="U1250" s="3"/>
      <c r="V1250" s="3"/>
      <c r="W1250" s="3"/>
      <c r="X1250" s="3"/>
      <c r="Y1250" s="3"/>
    </row>
    <row r="1251">
      <c r="A1251" s="9"/>
      <c r="B1251" s="9"/>
      <c r="C1251" s="9"/>
      <c r="D1251" s="9"/>
      <c r="E1251" s="9"/>
      <c r="F1251" s="9"/>
      <c r="G1251" s="9"/>
      <c r="H1251" s="9"/>
      <c r="I1251" s="9"/>
      <c r="J1251" s="9"/>
      <c r="K1251" s="9"/>
      <c r="L1251" s="9"/>
      <c r="M1251" s="9"/>
      <c r="N1251" s="9"/>
      <c r="O1251" s="9"/>
      <c r="P1251" s="9"/>
      <c r="Q1251" s="14"/>
      <c r="R1251" s="3"/>
      <c r="S1251" s="3"/>
      <c r="T1251" s="3"/>
      <c r="U1251" s="3"/>
      <c r="V1251" s="3"/>
      <c r="W1251" s="3"/>
      <c r="X1251" s="3"/>
      <c r="Y1251" s="3"/>
    </row>
    <row r="1252">
      <c r="A1252" s="9"/>
      <c r="B1252" s="9"/>
      <c r="C1252" s="9"/>
      <c r="D1252" s="9"/>
      <c r="E1252" s="9"/>
      <c r="F1252" s="9"/>
      <c r="G1252" s="9"/>
      <c r="H1252" s="9"/>
      <c r="I1252" s="9"/>
      <c r="J1252" s="9"/>
      <c r="K1252" s="9"/>
      <c r="L1252" s="9"/>
      <c r="M1252" s="9"/>
      <c r="N1252" s="9"/>
      <c r="O1252" s="9"/>
      <c r="P1252" s="9"/>
      <c r="Q1252" s="14"/>
      <c r="R1252" s="3"/>
      <c r="S1252" s="3"/>
      <c r="T1252" s="3"/>
      <c r="U1252" s="3"/>
      <c r="V1252" s="3"/>
      <c r="W1252" s="3"/>
      <c r="X1252" s="3"/>
      <c r="Y1252" s="3"/>
    </row>
    <row r="1253">
      <c r="A1253" s="9"/>
      <c r="B1253" s="9"/>
      <c r="C1253" s="9"/>
      <c r="D1253" s="9"/>
      <c r="E1253" s="9"/>
      <c r="F1253" s="9"/>
      <c r="G1253" s="9"/>
      <c r="H1253" s="9"/>
      <c r="I1253" s="9"/>
      <c r="J1253" s="9"/>
      <c r="K1253" s="9"/>
      <c r="L1253" s="9"/>
      <c r="M1253" s="9"/>
      <c r="N1253" s="9"/>
      <c r="O1253" s="9"/>
      <c r="P1253" s="9"/>
      <c r="Q1253" s="14"/>
      <c r="R1253" s="3"/>
      <c r="S1253" s="3"/>
      <c r="T1253" s="3"/>
      <c r="U1253" s="3"/>
      <c r="V1253" s="3"/>
      <c r="W1253" s="3"/>
      <c r="X1253" s="3"/>
      <c r="Y1253" s="3"/>
    </row>
    <row r="1254">
      <c r="A1254" s="9"/>
      <c r="B1254" s="9"/>
      <c r="C1254" s="9"/>
      <c r="D1254" s="9"/>
      <c r="E1254" s="9"/>
      <c r="F1254" s="9"/>
      <c r="G1254" s="9"/>
      <c r="H1254" s="9"/>
      <c r="I1254" s="9"/>
      <c r="J1254" s="9"/>
      <c r="K1254" s="9"/>
      <c r="L1254" s="9"/>
      <c r="M1254" s="9"/>
      <c r="N1254" s="9"/>
      <c r="O1254" s="9"/>
      <c r="P1254" s="9"/>
      <c r="Q1254" s="14"/>
      <c r="R1254" s="3"/>
      <c r="S1254" s="3"/>
      <c r="T1254" s="3"/>
      <c r="U1254" s="3"/>
      <c r="V1254" s="3"/>
      <c r="W1254" s="3"/>
      <c r="X1254" s="3"/>
      <c r="Y1254" s="3"/>
    </row>
    <row r="1255">
      <c r="A1255" s="9"/>
      <c r="B1255" s="9"/>
      <c r="C1255" s="9"/>
      <c r="D1255" s="9"/>
      <c r="E1255" s="9"/>
      <c r="F1255" s="9"/>
      <c r="G1255" s="9"/>
      <c r="H1255" s="9"/>
      <c r="I1255" s="9"/>
      <c r="J1255" s="9"/>
      <c r="K1255" s="9"/>
      <c r="L1255" s="9"/>
      <c r="M1255" s="9"/>
      <c r="N1255" s="9"/>
      <c r="O1255" s="9"/>
      <c r="P1255" s="9"/>
      <c r="Q1255" s="14"/>
      <c r="R1255" s="3"/>
      <c r="S1255" s="3"/>
      <c r="T1255" s="3"/>
      <c r="U1255" s="3"/>
      <c r="V1255" s="3"/>
      <c r="W1255" s="3"/>
      <c r="X1255" s="3"/>
      <c r="Y1255" s="3"/>
    </row>
    <row r="1256">
      <c r="A1256" s="9"/>
      <c r="B1256" s="9"/>
      <c r="C1256" s="9"/>
      <c r="D1256" s="9"/>
      <c r="E1256" s="9"/>
      <c r="F1256" s="9"/>
      <c r="G1256" s="9"/>
      <c r="H1256" s="9"/>
      <c r="I1256" s="9"/>
      <c r="J1256" s="9"/>
      <c r="K1256" s="9"/>
      <c r="L1256" s="9"/>
      <c r="M1256" s="9"/>
      <c r="N1256" s="9"/>
      <c r="O1256" s="9"/>
      <c r="P1256" s="9"/>
      <c r="Q1256" s="14"/>
      <c r="R1256" s="3"/>
      <c r="S1256" s="3"/>
      <c r="T1256" s="3"/>
      <c r="U1256" s="3"/>
      <c r="V1256" s="3"/>
      <c r="W1256" s="3"/>
      <c r="X1256" s="3"/>
      <c r="Y1256" s="3"/>
    </row>
    <row r="1257">
      <c r="A1257" s="9"/>
      <c r="B1257" s="9"/>
      <c r="C1257" s="9"/>
      <c r="D1257" s="9"/>
      <c r="E1257" s="9"/>
      <c r="F1257" s="9"/>
      <c r="G1257" s="9"/>
      <c r="H1257" s="9"/>
      <c r="I1257" s="9"/>
      <c r="J1257" s="9"/>
      <c r="K1257" s="9"/>
      <c r="L1257" s="9"/>
      <c r="M1257" s="9"/>
      <c r="N1257" s="9"/>
      <c r="O1257" s="9"/>
      <c r="P1257" s="9"/>
      <c r="Q1257" s="14"/>
      <c r="R1257" s="3"/>
      <c r="S1257" s="3"/>
      <c r="T1257" s="3"/>
      <c r="U1257" s="3"/>
      <c r="V1257" s="3"/>
      <c r="W1257" s="3"/>
      <c r="X1257" s="3"/>
      <c r="Y1257" s="3"/>
    </row>
    <row r="1258">
      <c r="A1258" s="9"/>
      <c r="B1258" s="9"/>
      <c r="C1258" s="9"/>
      <c r="D1258" s="9"/>
      <c r="E1258" s="9"/>
      <c r="F1258" s="9"/>
      <c r="G1258" s="9"/>
      <c r="H1258" s="9"/>
      <c r="I1258" s="9"/>
      <c r="J1258" s="9"/>
      <c r="K1258" s="9"/>
      <c r="L1258" s="9"/>
      <c r="M1258" s="9"/>
      <c r="N1258" s="9"/>
      <c r="O1258" s="9"/>
      <c r="P1258" s="9"/>
      <c r="Q1258" s="14"/>
      <c r="R1258" s="3"/>
      <c r="S1258" s="3"/>
      <c r="T1258" s="3"/>
      <c r="U1258" s="3"/>
      <c r="V1258" s="3"/>
      <c r="W1258" s="3"/>
      <c r="X1258" s="3"/>
      <c r="Y1258" s="3"/>
    </row>
    <row r="1259">
      <c r="A1259" s="9"/>
      <c r="B1259" s="9"/>
      <c r="C1259" s="9"/>
      <c r="D1259" s="9"/>
      <c r="E1259" s="9"/>
      <c r="F1259" s="9"/>
      <c r="G1259" s="9"/>
      <c r="H1259" s="9"/>
      <c r="I1259" s="9"/>
      <c r="J1259" s="9"/>
      <c r="K1259" s="9"/>
      <c r="L1259" s="9"/>
      <c r="M1259" s="9"/>
      <c r="N1259" s="9"/>
      <c r="O1259" s="9"/>
      <c r="P1259" s="9"/>
      <c r="Q1259" s="14"/>
      <c r="R1259" s="3"/>
      <c r="S1259" s="3"/>
      <c r="T1259" s="3"/>
      <c r="U1259" s="3"/>
      <c r="V1259" s="3"/>
      <c r="W1259" s="3"/>
      <c r="X1259" s="3"/>
      <c r="Y1259" s="3"/>
    </row>
    <row r="1260">
      <c r="A1260" s="9"/>
      <c r="B1260" s="9"/>
      <c r="C1260" s="9"/>
      <c r="D1260" s="9"/>
      <c r="E1260" s="9"/>
      <c r="F1260" s="9"/>
      <c r="G1260" s="9"/>
      <c r="H1260" s="9"/>
      <c r="I1260" s="9"/>
      <c r="J1260" s="9"/>
      <c r="K1260" s="9"/>
      <c r="L1260" s="9"/>
      <c r="M1260" s="9"/>
      <c r="N1260" s="9"/>
      <c r="O1260" s="9"/>
      <c r="P1260" s="9"/>
      <c r="Q1260" s="14"/>
      <c r="R1260" s="3"/>
      <c r="S1260" s="3"/>
      <c r="T1260" s="3"/>
      <c r="U1260" s="3"/>
      <c r="V1260" s="3"/>
      <c r="W1260" s="3"/>
      <c r="X1260" s="3"/>
      <c r="Y1260" s="3"/>
    </row>
    <row r="1261">
      <c r="A1261" s="9"/>
      <c r="B1261" s="9"/>
      <c r="C1261" s="9"/>
      <c r="D1261" s="9"/>
      <c r="E1261" s="9"/>
      <c r="F1261" s="9"/>
      <c r="G1261" s="9"/>
      <c r="H1261" s="9"/>
      <c r="I1261" s="9"/>
      <c r="J1261" s="9"/>
      <c r="K1261" s="9"/>
      <c r="L1261" s="9"/>
      <c r="M1261" s="9"/>
      <c r="N1261" s="9"/>
      <c r="O1261" s="9"/>
      <c r="P1261" s="9"/>
      <c r="Q1261" s="14"/>
      <c r="R1261" s="3"/>
      <c r="S1261" s="3"/>
      <c r="T1261" s="3"/>
      <c r="U1261" s="3"/>
      <c r="V1261" s="3"/>
      <c r="W1261" s="3"/>
      <c r="X1261" s="3"/>
      <c r="Y1261" s="3"/>
    </row>
    <row r="1262">
      <c r="A1262" s="9"/>
      <c r="B1262" s="9"/>
      <c r="C1262" s="9"/>
      <c r="D1262" s="9"/>
      <c r="E1262" s="9"/>
      <c r="F1262" s="9"/>
      <c r="G1262" s="9"/>
      <c r="H1262" s="9"/>
      <c r="I1262" s="9"/>
      <c r="J1262" s="9"/>
      <c r="K1262" s="9"/>
      <c r="L1262" s="9"/>
      <c r="M1262" s="9"/>
      <c r="N1262" s="9"/>
      <c r="O1262" s="9"/>
      <c r="P1262" s="9"/>
      <c r="Q1262" s="14"/>
      <c r="R1262" s="3"/>
      <c r="S1262" s="3"/>
      <c r="T1262" s="3"/>
      <c r="U1262" s="3"/>
      <c r="V1262" s="3"/>
      <c r="W1262" s="3"/>
      <c r="X1262" s="3"/>
      <c r="Y1262" s="3"/>
    </row>
    <row r="1263">
      <c r="A1263" s="9"/>
      <c r="B1263" s="9"/>
      <c r="C1263" s="9"/>
      <c r="D1263" s="9"/>
      <c r="E1263" s="9"/>
      <c r="F1263" s="9"/>
      <c r="G1263" s="9"/>
      <c r="H1263" s="9"/>
      <c r="I1263" s="9"/>
      <c r="J1263" s="9"/>
      <c r="K1263" s="9"/>
      <c r="L1263" s="9"/>
      <c r="M1263" s="9"/>
      <c r="N1263" s="9"/>
      <c r="O1263" s="9"/>
      <c r="P1263" s="9"/>
      <c r="Q1263" s="14"/>
      <c r="R1263" s="3"/>
      <c r="S1263" s="3"/>
      <c r="T1263" s="3"/>
      <c r="U1263" s="3"/>
      <c r="V1263" s="3"/>
      <c r="W1263" s="3"/>
      <c r="X1263" s="3"/>
      <c r="Y1263" s="3"/>
    </row>
    <row r="1264">
      <c r="A1264" s="9"/>
      <c r="B1264" s="9"/>
      <c r="C1264" s="9"/>
      <c r="D1264" s="9"/>
      <c r="E1264" s="9"/>
      <c r="F1264" s="9"/>
      <c r="G1264" s="9"/>
      <c r="H1264" s="9"/>
      <c r="I1264" s="9"/>
      <c r="J1264" s="9"/>
      <c r="K1264" s="9"/>
      <c r="L1264" s="9"/>
      <c r="M1264" s="9"/>
      <c r="N1264" s="9"/>
      <c r="O1264" s="9"/>
      <c r="P1264" s="9"/>
      <c r="Q1264" s="14"/>
      <c r="R1264" s="3"/>
      <c r="S1264" s="3"/>
      <c r="T1264" s="3"/>
      <c r="U1264" s="3"/>
      <c r="V1264" s="3"/>
      <c r="W1264" s="3"/>
      <c r="X1264" s="3"/>
      <c r="Y1264" s="3"/>
    </row>
    <row r="1265">
      <c r="A1265" s="9"/>
      <c r="B1265" s="9"/>
      <c r="C1265" s="9"/>
      <c r="D1265" s="9"/>
      <c r="E1265" s="9"/>
      <c r="F1265" s="9"/>
      <c r="G1265" s="9"/>
      <c r="H1265" s="9"/>
      <c r="I1265" s="9"/>
      <c r="J1265" s="9"/>
      <c r="K1265" s="9"/>
      <c r="L1265" s="9"/>
      <c r="M1265" s="9"/>
      <c r="N1265" s="9"/>
      <c r="O1265" s="9"/>
      <c r="P1265" s="9"/>
      <c r="Q1265" s="14"/>
      <c r="R1265" s="3"/>
      <c r="S1265" s="3"/>
      <c r="T1265" s="3"/>
      <c r="U1265" s="3"/>
      <c r="V1265" s="3"/>
      <c r="W1265" s="3"/>
      <c r="X1265" s="3"/>
      <c r="Y1265" s="3"/>
    </row>
    <row r="1266">
      <c r="A1266" s="9"/>
      <c r="B1266" s="9"/>
      <c r="C1266" s="9"/>
      <c r="D1266" s="9"/>
      <c r="E1266" s="9"/>
      <c r="F1266" s="9"/>
      <c r="G1266" s="9"/>
      <c r="H1266" s="9"/>
      <c r="I1266" s="9"/>
      <c r="J1266" s="9"/>
      <c r="K1266" s="9"/>
      <c r="L1266" s="9"/>
      <c r="M1266" s="9"/>
      <c r="N1266" s="9"/>
      <c r="O1266" s="9"/>
      <c r="P1266" s="9"/>
      <c r="Q1266" s="14"/>
      <c r="R1266" s="3"/>
      <c r="S1266" s="3"/>
      <c r="T1266" s="3"/>
      <c r="U1266" s="3"/>
      <c r="V1266" s="3"/>
      <c r="W1266" s="3"/>
      <c r="X1266" s="3"/>
      <c r="Y1266" s="3"/>
    </row>
    <row r="1267">
      <c r="A1267" s="9"/>
      <c r="B1267" s="9"/>
      <c r="C1267" s="9"/>
      <c r="D1267" s="9"/>
      <c r="E1267" s="9"/>
      <c r="F1267" s="9"/>
      <c r="G1267" s="9"/>
      <c r="H1267" s="9"/>
      <c r="I1267" s="9"/>
      <c r="J1267" s="9"/>
      <c r="K1267" s="9"/>
      <c r="L1267" s="9"/>
      <c r="M1267" s="9"/>
      <c r="N1267" s="9"/>
      <c r="O1267" s="9"/>
      <c r="P1267" s="9"/>
      <c r="Q1267" s="14"/>
      <c r="R1267" s="3"/>
      <c r="S1267" s="3"/>
      <c r="T1267" s="3"/>
      <c r="U1267" s="3"/>
      <c r="V1267" s="3"/>
      <c r="W1267" s="3"/>
      <c r="X1267" s="3"/>
      <c r="Y1267" s="3"/>
    </row>
    <row r="1268">
      <c r="A1268" s="9"/>
      <c r="B1268" s="9"/>
      <c r="C1268" s="9"/>
      <c r="D1268" s="9"/>
      <c r="E1268" s="9"/>
      <c r="F1268" s="9"/>
      <c r="G1268" s="9"/>
      <c r="H1268" s="9"/>
      <c r="I1268" s="9"/>
      <c r="J1268" s="9"/>
      <c r="K1268" s="9"/>
      <c r="L1268" s="9"/>
      <c r="M1268" s="9"/>
      <c r="N1268" s="9"/>
      <c r="O1268" s="9"/>
      <c r="P1268" s="9"/>
      <c r="Q1268" s="14"/>
      <c r="R1268" s="3"/>
      <c r="S1268" s="3"/>
      <c r="T1268" s="3"/>
      <c r="U1268" s="3"/>
      <c r="V1268" s="3"/>
      <c r="W1268" s="3"/>
      <c r="X1268" s="3"/>
      <c r="Y1268" s="3"/>
    </row>
    <row r="1269">
      <c r="A1269" s="9"/>
      <c r="B1269" s="9"/>
      <c r="C1269" s="9"/>
      <c r="D1269" s="9"/>
      <c r="E1269" s="9"/>
      <c r="F1269" s="9"/>
      <c r="G1269" s="9"/>
      <c r="H1269" s="9"/>
      <c r="I1269" s="9"/>
      <c r="J1269" s="9"/>
      <c r="K1269" s="9"/>
      <c r="L1269" s="9"/>
      <c r="M1269" s="9"/>
      <c r="N1269" s="9"/>
      <c r="O1269" s="9"/>
      <c r="P1269" s="9"/>
      <c r="Q1269" s="14"/>
      <c r="R1269" s="3"/>
      <c r="S1269" s="3"/>
      <c r="T1269" s="3"/>
      <c r="U1269" s="3"/>
      <c r="V1269" s="3"/>
      <c r="W1269" s="3"/>
      <c r="X1269" s="3"/>
      <c r="Y1269" s="3"/>
    </row>
    <row r="1270">
      <c r="A1270" s="9"/>
      <c r="B1270" s="9"/>
      <c r="C1270" s="9"/>
      <c r="D1270" s="9"/>
      <c r="E1270" s="9"/>
      <c r="F1270" s="9"/>
      <c r="G1270" s="9"/>
      <c r="H1270" s="9"/>
      <c r="I1270" s="9"/>
      <c r="J1270" s="9"/>
      <c r="K1270" s="9"/>
      <c r="L1270" s="9"/>
      <c r="M1270" s="9"/>
      <c r="N1270" s="9"/>
      <c r="O1270" s="9"/>
      <c r="P1270" s="9"/>
      <c r="Q1270" s="14"/>
      <c r="R1270" s="3"/>
      <c r="S1270" s="3"/>
      <c r="T1270" s="3"/>
      <c r="U1270" s="3"/>
      <c r="V1270" s="3"/>
      <c r="W1270" s="3"/>
      <c r="X1270" s="3"/>
      <c r="Y1270" s="3"/>
    </row>
    <row r="1271">
      <c r="A1271" s="9"/>
      <c r="B1271" s="9"/>
      <c r="C1271" s="9"/>
      <c r="D1271" s="9"/>
      <c r="E1271" s="9"/>
      <c r="F1271" s="9"/>
      <c r="G1271" s="9"/>
      <c r="H1271" s="9"/>
      <c r="I1271" s="9"/>
      <c r="J1271" s="9"/>
      <c r="K1271" s="9"/>
      <c r="L1271" s="9"/>
      <c r="M1271" s="9"/>
      <c r="N1271" s="9"/>
      <c r="O1271" s="9"/>
      <c r="P1271" s="9"/>
      <c r="Q1271" s="14"/>
      <c r="R1271" s="3"/>
      <c r="S1271" s="3"/>
      <c r="T1271" s="3"/>
      <c r="U1271" s="3"/>
      <c r="V1271" s="3"/>
      <c r="W1271" s="3"/>
      <c r="X1271" s="3"/>
      <c r="Y1271" s="3"/>
    </row>
    <row r="1272">
      <c r="A1272" s="9"/>
      <c r="B1272" s="9"/>
      <c r="C1272" s="9"/>
      <c r="D1272" s="9"/>
      <c r="E1272" s="9"/>
      <c r="F1272" s="9"/>
      <c r="G1272" s="9"/>
      <c r="H1272" s="9"/>
      <c r="I1272" s="9"/>
      <c r="J1272" s="9"/>
      <c r="K1272" s="9"/>
      <c r="L1272" s="9"/>
      <c r="M1272" s="9"/>
      <c r="N1272" s="9"/>
      <c r="O1272" s="9"/>
      <c r="P1272" s="9"/>
      <c r="Q1272" s="14"/>
      <c r="R1272" s="3"/>
      <c r="S1272" s="3"/>
      <c r="T1272" s="3"/>
      <c r="U1272" s="3"/>
      <c r="V1272" s="3"/>
      <c r="W1272" s="3"/>
      <c r="X1272" s="3"/>
      <c r="Y1272" s="3"/>
    </row>
    <row r="1273">
      <c r="A1273" s="9"/>
      <c r="B1273" s="9"/>
      <c r="C1273" s="9"/>
      <c r="D1273" s="9"/>
      <c r="E1273" s="9"/>
      <c r="F1273" s="9"/>
      <c r="G1273" s="9"/>
      <c r="H1273" s="9"/>
      <c r="I1273" s="9"/>
      <c r="J1273" s="9"/>
      <c r="K1273" s="9"/>
      <c r="L1273" s="9"/>
      <c r="M1273" s="9"/>
      <c r="N1273" s="9"/>
      <c r="O1273" s="9"/>
      <c r="P1273" s="9"/>
      <c r="Q1273" s="14"/>
      <c r="R1273" s="3"/>
      <c r="S1273" s="3"/>
      <c r="T1273" s="3"/>
      <c r="U1273" s="3"/>
      <c r="V1273" s="3"/>
      <c r="W1273" s="3"/>
      <c r="X1273" s="3"/>
      <c r="Y1273" s="3"/>
    </row>
    <row r="1274">
      <c r="A1274" s="9"/>
      <c r="B1274" s="9"/>
      <c r="C1274" s="9"/>
      <c r="D1274" s="9"/>
      <c r="E1274" s="9"/>
      <c r="F1274" s="9"/>
      <c r="G1274" s="9"/>
      <c r="H1274" s="9"/>
      <c r="I1274" s="9"/>
      <c r="J1274" s="9"/>
      <c r="K1274" s="9"/>
      <c r="L1274" s="9"/>
      <c r="M1274" s="9"/>
      <c r="N1274" s="9"/>
      <c r="O1274" s="9"/>
      <c r="P1274" s="9"/>
      <c r="Q1274" s="14"/>
      <c r="R1274" s="3"/>
      <c r="S1274" s="3"/>
      <c r="T1274" s="3"/>
      <c r="U1274" s="3"/>
      <c r="V1274" s="3"/>
      <c r="W1274" s="3"/>
      <c r="X1274" s="3"/>
      <c r="Y1274" s="3"/>
    </row>
    <row r="1275">
      <c r="A1275" s="9"/>
      <c r="B1275" s="9"/>
      <c r="C1275" s="9"/>
      <c r="D1275" s="9"/>
      <c r="E1275" s="9"/>
      <c r="F1275" s="9"/>
      <c r="G1275" s="9"/>
      <c r="H1275" s="9"/>
      <c r="I1275" s="9"/>
      <c r="J1275" s="9"/>
      <c r="K1275" s="9"/>
      <c r="L1275" s="9"/>
      <c r="M1275" s="9"/>
      <c r="N1275" s="9"/>
      <c r="O1275" s="9"/>
      <c r="P1275" s="9"/>
      <c r="Q1275" s="14"/>
      <c r="R1275" s="3"/>
      <c r="S1275" s="3"/>
      <c r="T1275" s="3"/>
      <c r="U1275" s="3"/>
      <c r="V1275" s="3"/>
      <c r="W1275" s="3"/>
      <c r="X1275" s="3"/>
      <c r="Y1275" s="3"/>
    </row>
    <row r="1276">
      <c r="A1276" s="9"/>
      <c r="B1276" s="9"/>
      <c r="C1276" s="9"/>
      <c r="D1276" s="9"/>
      <c r="E1276" s="9"/>
      <c r="F1276" s="9"/>
      <c r="G1276" s="9"/>
      <c r="H1276" s="9"/>
      <c r="I1276" s="9"/>
      <c r="J1276" s="9"/>
      <c r="K1276" s="9"/>
      <c r="L1276" s="9"/>
      <c r="M1276" s="9"/>
      <c r="N1276" s="9"/>
      <c r="O1276" s="9"/>
      <c r="P1276" s="9"/>
      <c r="Q1276" s="14"/>
      <c r="R1276" s="3"/>
      <c r="S1276" s="3"/>
      <c r="T1276" s="3"/>
      <c r="U1276" s="3"/>
      <c r="V1276" s="3"/>
      <c r="W1276" s="3"/>
      <c r="X1276" s="3"/>
      <c r="Y1276" s="3"/>
    </row>
    <row r="1277">
      <c r="A1277" s="9"/>
      <c r="B1277" s="9"/>
      <c r="C1277" s="9"/>
      <c r="D1277" s="9"/>
      <c r="E1277" s="9"/>
      <c r="F1277" s="9"/>
      <c r="G1277" s="9"/>
      <c r="H1277" s="9"/>
      <c r="I1277" s="9"/>
      <c r="J1277" s="9"/>
      <c r="K1277" s="9"/>
      <c r="L1277" s="9"/>
      <c r="M1277" s="9"/>
      <c r="N1277" s="9"/>
      <c r="O1277" s="9"/>
      <c r="P1277" s="9"/>
      <c r="Q1277" s="14"/>
      <c r="R1277" s="3"/>
      <c r="S1277" s="3"/>
      <c r="T1277" s="3"/>
      <c r="U1277" s="3"/>
      <c r="V1277" s="3"/>
      <c r="W1277" s="3"/>
      <c r="X1277" s="3"/>
      <c r="Y1277" s="3"/>
    </row>
    <row r="1278">
      <c r="A1278" s="9"/>
      <c r="B1278" s="9"/>
      <c r="C1278" s="9"/>
      <c r="D1278" s="9"/>
      <c r="E1278" s="9"/>
      <c r="F1278" s="9"/>
      <c r="G1278" s="9"/>
      <c r="H1278" s="9"/>
      <c r="I1278" s="9"/>
      <c r="J1278" s="9"/>
      <c r="K1278" s="9"/>
      <c r="L1278" s="9"/>
      <c r="M1278" s="9"/>
      <c r="N1278" s="9"/>
      <c r="O1278" s="9"/>
      <c r="P1278" s="9"/>
      <c r="Q1278" s="14"/>
      <c r="R1278" s="3"/>
      <c r="S1278" s="3"/>
      <c r="T1278" s="3"/>
      <c r="U1278" s="3"/>
      <c r="V1278" s="3"/>
      <c r="W1278" s="3"/>
      <c r="X1278" s="3"/>
      <c r="Y1278" s="3"/>
    </row>
    <row r="1279">
      <c r="A1279" s="9"/>
      <c r="B1279" s="9"/>
      <c r="C1279" s="9"/>
      <c r="D1279" s="9"/>
      <c r="E1279" s="9"/>
      <c r="F1279" s="9"/>
      <c r="G1279" s="9"/>
      <c r="H1279" s="9"/>
      <c r="I1279" s="9"/>
      <c r="J1279" s="9"/>
      <c r="K1279" s="9"/>
      <c r="L1279" s="9"/>
      <c r="M1279" s="9"/>
      <c r="N1279" s="9"/>
      <c r="O1279" s="9"/>
      <c r="P1279" s="9"/>
      <c r="Q1279" s="14"/>
      <c r="R1279" s="3"/>
      <c r="S1279" s="3"/>
      <c r="T1279" s="3"/>
      <c r="U1279" s="3"/>
      <c r="V1279" s="3"/>
      <c r="W1279" s="3"/>
      <c r="X1279" s="3"/>
      <c r="Y1279" s="3"/>
    </row>
    <row r="1280">
      <c r="A1280" s="9"/>
      <c r="B1280" s="9"/>
      <c r="C1280" s="9"/>
      <c r="D1280" s="9"/>
      <c r="E1280" s="9"/>
      <c r="F1280" s="9"/>
      <c r="G1280" s="9"/>
      <c r="H1280" s="9"/>
      <c r="I1280" s="9"/>
      <c r="J1280" s="9"/>
      <c r="K1280" s="9"/>
      <c r="L1280" s="9"/>
      <c r="M1280" s="9"/>
      <c r="N1280" s="9"/>
      <c r="O1280" s="9"/>
      <c r="P1280" s="9"/>
      <c r="Q1280" s="14"/>
      <c r="R1280" s="3"/>
      <c r="S1280" s="3"/>
      <c r="T1280" s="3"/>
      <c r="U1280" s="3"/>
      <c r="V1280" s="3"/>
      <c r="W1280" s="3"/>
      <c r="X1280" s="3"/>
      <c r="Y1280" s="3"/>
    </row>
    <row r="1281">
      <c r="A1281" s="9"/>
      <c r="B1281" s="9"/>
      <c r="C1281" s="9"/>
      <c r="D1281" s="9"/>
      <c r="E1281" s="9"/>
      <c r="F1281" s="9"/>
      <c r="G1281" s="9"/>
      <c r="H1281" s="9"/>
      <c r="I1281" s="9"/>
      <c r="J1281" s="9"/>
      <c r="K1281" s="9"/>
      <c r="L1281" s="9"/>
      <c r="M1281" s="9"/>
      <c r="N1281" s="9"/>
      <c r="O1281" s="9"/>
      <c r="P1281" s="9"/>
      <c r="Q1281" s="14"/>
      <c r="R1281" s="3"/>
      <c r="S1281" s="3"/>
      <c r="T1281" s="3"/>
      <c r="U1281" s="3"/>
      <c r="V1281" s="3"/>
      <c r="W1281" s="3"/>
      <c r="X1281" s="3"/>
      <c r="Y1281" s="3"/>
    </row>
    <row r="1282">
      <c r="A1282" s="9"/>
      <c r="B1282" s="9"/>
      <c r="C1282" s="9"/>
      <c r="D1282" s="9"/>
      <c r="E1282" s="9"/>
      <c r="F1282" s="9"/>
      <c r="G1282" s="9"/>
      <c r="H1282" s="9"/>
      <c r="I1282" s="9"/>
      <c r="J1282" s="9"/>
      <c r="K1282" s="9"/>
      <c r="L1282" s="9"/>
      <c r="M1282" s="9"/>
      <c r="N1282" s="9"/>
      <c r="O1282" s="9"/>
      <c r="P1282" s="9"/>
      <c r="Q1282" s="14"/>
      <c r="R1282" s="3"/>
      <c r="S1282" s="3"/>
      <c r="T1282" s="3"/>
      <c r="U1282" s="3"/>
      <c r="V1282" s="3"/>
      <c r="W1282" s="3"/>
      <c r="X1282" s="3"/>
      <c r="Y1282" s="3"/>
    </row>
    <row r="1283">
      <c r="A1283" s="9"/>
      <c r="B1283" s="9"/>
      <c r="C1283" s="9"/>
      <c r="D1283" s="9"/>
      <c r="E1283" s="9"/>
      <c r="F1283" s="9"/>
      <c r="G1283" s="9"/>
      <c r="H1283" s="9"/>
      <c r="I1283" s="9"/>
      <c r="J1283" s="9"/>
      <c r="K1283" s="9"/>
      <c r="L1283" s="9"/>
      <c r="M1283" s="9"/>
      <c r="N1283" s="9"/>
      <c r="O1283" s="9"/>
      <c r="P1283" s="9"/>
      <c r="Q1283" s="14"/>
      <c r="R1283" s="3"/>
      <c r="S1283" s="3"/>
      <c r="T1283" s="3"/>
      <c r="U1283" s="3"/>
      <c r="V1283" s="3"/>
      <c r="W1283" s="3"/>
      <c r="X1283" s="3"/>
      <c r="Y1283" s="3"/>
    </row>
    <row r="1284">
      <c r="A1284" s="9"/>
      <c r="B1284" s="9"/>
      <c r="C1284" s="9"/>
      <c r="D1284" s="9"/>
      <c r="E1284" s="9"/>
      <c r="F1284" s="9"/>
      <c r="G1284" s="9"/>
      <c r="H1284" s="9"/>
      <c r="I1284" s="9"/>
      <c r="J1284" s="9"/>
      <c r="K1284" s="9"/>
      <c r="L1284" s="9"/>
      <c r="M1284" s="9"/>
      <c r="N1284" s="9"/>
      <c r="O1284" s="9"/>
      <c r="P1284" s="9"/>
      <c r="Q1284" s="14"/>
      <c r="R1284" s="3"/>
      <c r="S1284" s="3"/>
      <c r="T1284" s="3"/>
      <c r="U1284" s="3"/>
      <c r="V1284" s="3"/>
      <c r="W1284" s="3"/>
      <c r="X1284" s="3"/>
      <c r="Y1284" s="3"/>
    </row>
    <row r="1285">
      <c r="A1285" s="9"/>
      <c r="B1285" s="9"/>
      <c r="C1285" s="9"/>
      <c r="D1285" s="9"/>
      <c r="E1285" s="9"/>
      <c r="F1285" s="9"/>
      <c r="G1285" s="9"/>
      <c r="H1285" s="9"/>
      <c r="I1285" s="9"/>
      <c r="J1285" s="9"/>
      <c r="K1285" s="9"/>
      <c r="L1285" s="9"/>
      <c r="M1285" s="9"/>
      <c r="N1285" s="9"/>
      <c r="O1285" s="9"/>
      <c r="P1285" s="9"/>
      <c r="Q1285" s="14"/>
      <c r="R1285" s="3"/>
      <c r="S1285" s="3"/>
      <c r="T1285" s="3"/>
      <c r="U1285" s="3"/>
      <c r="V1285" s="3"/>
      <c r="W1285" s="3"/>
      <c r="X1285" s="3"/>
      <c r="Y1285" s="3"/>
    </row>
    <row r="1286">
      <c r="A1286" s="9"/>
      <c r="B1286" s="9"/>
      <c r="C1286" s="9"/>
      <c r="D1286" s="9"/>
      <c r="E1286" s="9"/>
      <c r="F1286" s="9"/>
      <c r="G1286" s="9"/>
      <c r="H1286" s="9"/>
      <c r="I1286" s="9"/>
      <c r="J1286" s="9"/>
      <c r="K1286" s="9"/>
      <c r="L1286" s="9"/>
      <c r="M1286" s="9"/>
      <c r="N1286" s="9"/>
      <c r="O1286" s="9"/>
      <c r="P1286" s="9"/>
      <c r="Q1286" s="14"/>
      <c r="R1286" s="3"/>
      <c r="S1286" s="3"/>
      <c r="T1286" s="3"/>
      <c r="U1286" s="3"/>
      <c r="V1286" s="3"/>
      <c r="W1286" s="3"/>
      <c r="X1286" s="3"/>
      <c r="Y1286" s="3"/>
    </row>
    <row r="1287">
      <c r="A1287" s="9"/>
      <c r="B1287" s="9"/>
      <c r="C1287" s="9"/>
      <c r="D1287" s="9"/>
      <c r="E1287" s="9"/>
      <c r="F1287" s="9"/>
      <c r="G1287" s="9"/>
      <c r="H1287" s="9"/>
      <c r="I1287" s="9"/>
      <c r="J1287" s="9"/>
      <c r="K1287" s="9"/>
      <c r="L1287" s="9"/>
      <c r="M1287" s="9"/>
      <c r="N1287" s="9"/>
      <c r="O1287" s="9"/>
      <c r="P1287" s="9"/>
      <c r="Q1287" s="14"/>
      <c r="R1287" s="3"/>
      <c r="S1287" s="3"/>
      <c r="T1287" s="3"/>
      <c r="U1287" s="3"/>
      <c r="V1287" s="3"/>
      <c r="W1287" s="3"/>
      <c r="X1287" s="3"/>
      <c r="Y1287" s="3"/>
    </row>
    <row r="1288">
      <c r="A1288" s="9"/>
      <c r="B1288" s="9"/>
      <c r="C1288" s="9"/>
      <c r="D1288" s="9"/>
      <c r="E1288" s="9"/>
      <c r="F1288" s="9"/>
      <c r="G1288" s="9"/>
      <c r="H1288" s="9"/>
      <c r="I1288" s="9"/>
      <c r="J1288" s="9"/>
      <c r="K1288" s="9"/>
      <c r="L1288" s="9"/>
      <c r="M1288" s="9"/>
      <c r="N1288" s="9"/>
      <c r="O1288" s="9"/>
      <c r="P1288" s="9"/>
      <c r="Q1288" s="14"/>
      <c r="R1288" s="3"/>
      <c r="S1288" s="3"/>
      <c r="T1288" s="3"/>
      <c r="U1288" s="3"/>
      <c r="V1288" s="3"/>
      <c r="W1288" s="3"/>
      <c r="X1288" s="3"/>
      <c r="Y1288" s="3"/>
    </row>
    <row r="1289">
      <c r="A1289" s="9"/>
      <c r="B1289" s="9"/>
      <c r="C1289" s="9"/>
      <c r="D1289" s="9"/>
      <c r="E1289" s="9"/>
      <c r="F1289" s="9"/>
      <c r="G1289" s="9"/>
      <c r="H1289" s="9"/>
      <c r="I1289" s="9"/>
      <c r="J1289" s="9"/>
      <c r="K1289" s="9"/>
      <c r="L1289" s="9"/>
      <c r="M1289" s="9"/>
      <c r="N1289" s="9"/>
      <c r="O1289" s="9"/>
      <c r="P1289" s="9"/>
      <c r="Q1289" s="14"/>
      <c r="R1289" s="3"/>
      <c r="S1289" s="3"/>
      <c r="T1289" s="3"/>
      <c r="U1289" s="3"/>
      <c r="V1289" s="3"/>
      <c r="W1289" s="3"/>
      <c r="X1289" s="3"/>
      <c r="Y1289" s="3"/>
    </row>
    <row r="1290">
      <c r="A1290" s="9"/>
      <c r="B1290" s="9"/>
      <c r="C1290" s="9"/>
      <c r="D1290" s="9"/>
      <c r="E1290" s="9"/>
      <c r="F1290" s="9"/>
      <c r="G1290" s="9"/>
      <c r="H1290" s="9"/>
      <c r="I1290" s="9"/>
      <c r="J1290" s="9"/>
      <c r="K1290" s="9"/>
      <c r="L1290" s="9"/>
      <c r="M1290" s="9"/>
      <c r="N1290" s="9"/>
      <c r="O1290" s="9"/>
      <c r="P1290" s="9"/>
      <c r="Q1290" s="14"/>
      <c r="R1290" s="3"/>
      <c r="S1290" s="3"/>
      <c r="T1290" s="3"/>
      <c r="U1290" s="3"/>
      <c r="V1290" s="3"/>
      <c r="W1290" s="3"/>
      <c r="X1290" s="3"/>
      <c r="Y1290" s="3"/>
    </row>
    <row r="1291">
      <c r="A1291" s="9"/>
      <c r="B1291" s="9"/>
      <c r="C1291" s="9"/>
      <c r="D1291" s="9"/>
      <c r="E1291" s="9"/>
      <c r="F1291" s="9"/>
      <c r="G1291" s="9"/>
      <c r="H1291" s="9"/>
      <c r="I1291" s="9"/>
      <c r="J1291" s="9"/>
      <c r="K1291" s="9"/>
      <c r="L1291" s="9"/>
      <c r="M1291" s="9"/>
      <c r="N1291" s="9"/>
      <c r="O1291" s="9"/>
      <c r="P1291" s="9"/>
      <c r="Q1291" s="14"/>
      <c r="R1291" s="3"/>
      <c r="S1291" s="3"/>
      <c r="T1291" s="3"/>
      <c r="U1291" s="3"/>
      <c r="V1291" s="3"/>
      <c r="W1291" s="3"/>
      <c r="X1291" s="3"/>
      <c r="Y1291" s="3"/>
    </row>
    <row r="1292">
      <c r="A1292" s="9"/>
      <c r="B1292" s="9"/>
      <c r="C1292" s="9"/>
      <c r="D1292" s="9"/>
      <c r="E1292" s="9"/>
      <c r="F1292" s="9"/>
      <c r="G1292" s="9"/>
      <c r="H1292" s="9"/>
      <c r="I1292" s="9"/>
      <c r="J1292" s="9"/>
      <c r="K1292" s="9"/>
      <c r="L1292" s="9"/>
      <c r="M1292" s="9"/>
      <c r="N1292" s="9"/>
      <c r="O1292" s="9"/>
      <c r="P1292" s="9"/>
      <c r="Q1292" s="14"/>
      <c r="R1292" s="3"/>
      <c r="S1292" s="3"/>
      <c r="T1292" s="3"/>
      <c r="U1292" s="3"/>
      <c r="V1292" s="3"/>
      <c r="W1292" s="3"/>
      <c r="X1292" s="3"/>
      <c r="Y1292" s="3"/>
    </row>
    <row r="1293">
      <c r="A1293" s="9"/>
      <c r="B1293" s="9"/>
      <c r="C1293" s="9"/>
      <c r="D1293" s="9"/>
      <c r="E1293" s="9"/>
      <c r="F1293" s="9"/>
      <c r="G1293" s="9"/>
      <c r="H1293" s="9"/>
      <c r="I1293" s="9"/>
      <c r="J1293" s="9"/>
      <c r="K1293" s="9"/>
      <c r="L1293" s="9"/>
      <c r="M1293" s="9"/>
      <c r="N1293" s="9"/>
      <c r="O1293" s="9"/>
      <c r="P1293" s="9"/>
      <c r="Q1293" s="14"/>
      <c r="R1293" s="3"/>
      <c r="S1293" s="3"/>
      <c r="T1293" s="3"/>
      <c r="U1293" s="3"/>
      <c r="V1293" s="3"/>
      <c r="W1293" s="3"/>
      <c r="X1293" s="3"/>
      <c r="Y1293" s="3"/>
    </row>
    <row r="1294">
      <c r="A1294" s="9"/>
      <c r="B1294" s="9"/>
      <c r="C1294" s="9"/>
      <c r="D1294" s="9"/>
      <c r="E1294" s="9"/>
      <c r="F1294" s="9"/>
      <c r="G1294" s="9"/>
      <c r="H1294" s="9"/>
      <c r="I1294" s="9"/>
      <c r="J1294" s="9"/>
      <c r="K1294" s="9"/>
      <c r="L1294" s="9"/>
      <c r="M1294" s="9"/>
      <c r="N1294" s="9"/>
      <c r="O1294" s="9"/>
      <c r="P1294" s="9"/>
      <c r="Q1294" s="14"/>
      <c r="R1294" s="3"/>
      <c r="S1294" s="3"/>
      <c r="T1294" s="3"/>
      <c r="U1294" s="3"/>
      <c r="V1294" s="3"/>
      <c r="W1294" s="3"/>
      <c r="X1294" s="3"/>
      <c r="Y1294" s="3"/>
    </row>
    <row r="1295">
      <c r="A1295" s="9"/>
      <c r="B1295" s="9"/>
      <c r="C1295" s="9"/>
      <c r="D1295" s="9"/>
      <c r="E1295" s="9"/>
      <c r="F1295" s="9"/>
      <c r="G1295" s="9"/>
      <c r="H1295" s="9"/>
      <c r="I1295" s="9"/>
      <c r="J1295" s="9"/>
      <c r="K1295" s="9"/>
      <c r="L1295" s="9"/>
      <c r="M1295" s="9"/>
      <c r="N1295" s="9"/>
      <c r="O1295" s="9"/>
      <c r="P1295" s="9"/>
      <c r="Q1295" s="14"/>
      <c r="R1295" s="3"/>
      <c r="S1295" s="3"/>
      <c r="T1295" s="3"/>
      <c r="U1295" s="3"/>
      <c r="V1295" s="3"/>
      <c r="W1295" s="3"/>
      <c r="X1295" s="3"/>
      <c r="Y1295" s="3"/>
    </row>
    <row r="1296">
      <c r="A1296" s="9"/>
      <c r="B1296" s="9"/>
      <c r="C1296" s="9"/>
      <c r="D1296" s="9"/>
      <c r="E1296" s="9"/>
      <c r="F1296" s="9"/>
      <c r="G1296" s="9"/>
      <c r="H1296" s="9"/>
      <c r="I1296" s="9"/>
      <c r="J1296" s="9"/>
      <c r="K1296" s="9"/>
      <c r="L1296" s="9"/>
      <c r="M1296" s="9"/>
      <c r="N1296" s="9"/>
      <c r="O1296" s="9"/>
      <c r="P1296" s="9"/>
      <c r="Q1296" s="14"/>
      <c r="R1296" s="3"/>
      <c r="S1296" s="3"/>
      <c r="T1296" s="3"/>
      <c r="U1296" s="3"/>
      <c r="V1296" s="3"/>
      <c r="W1296" s="3"/>
      <c r="X1296" s="3"/>
      <c r="Y1296" s="3"/>
    </row>
    <row r="1297">
      <c r="A1297" s="9"/>
      <c r="B1297" s="9"/>
      <c r="C1297" s="9"/>
      <c r="D1297" s="9"/>
      <c r="E1297" s="9"/>
      <c r="F1297" s="9"/>
      <c r="G1297" s="9"/>
      <c r="H1297" s="9"/>
      <c r="I1297" s="9"/>
      <c r="J1297" s="9"/>
      <c r="K1297" s="9"/>
      <c r="L1297" s="9"/>
      <c r="M1297" s="9"/>
      <c r="N1297" s="9"/>
      <c r="O1297" s="9"/>
      <c r="P1297" s="9"/>
      <c r="Q1297" s="14"/>
      <c r="R1297" s="3"/>
      <c r="S1297" s="3"/>
      <c r="T1297" s="3"/>
      <c r="U1297" s="3"/>
      <c r="V1297" s="3"/>
      <c r="W1297" s="3"/>
      <c r="X1297" s="3"/>
      <c r="Y1297" s="3"/>
    </row>
    <row r="1298">
      <c r="A1298" s="9"/>
      <c r="B1298" s="9"/>
      <c r="C1298" s="9"/>
      <c r="D1298" s="9"/>
      <c r="E1298" s="9"/>
      <c r="F1298" s="9"/>
      <c r="G1298" s="9"/>
      <c r="H1298" s="9"/>
      <c r="I1298" s="9"/>
      <c r="J1298" s="9"/>
      <c r="K1298" s="9"/>
      <c r="L1298" s="9"/>
      <c r="M1298" s="9"/>
      <c r="N1298" s="9"/>
      <c r="O1298" s="9"/>
      <c r="P1298" s="9"/>
      <c r="Q1298" s="14"/>
      <c r="R1298" s="3"/>
      <c r="S1298" s="3"/>
      <c r="T1298" s="3"/>
      <c r="U1298" s="3"/>
      <c r="V1298" s="3"/>
      <c r="W1298" s="3"/>
      <c r="X1298" s="3"/>
      <c r="Y1298" s="3"/>
    </row>
    <row r="1299">
      <c r="A1299" s="9"/>
      <c r="B1299" s="9"/>
      <c r="C1299" s="9"/>
      <c r="D1299" s="9"/>
      <c r="E1299" s="9"/>
      <c r="F1299" s="9"/>
      <c r="G1299" s="9"/>
      <c r="H1299" s="9"/>
      <c r="I1299" s="9"/>
      <c r="J1299" s="9"/>
      <c r="K1299" s="9"/>
      <c r="L1299" s="9"/>
      <c r="M1299" s="9"/>
      <c r="N1299" s="9"/>
      <c r="O1299" s="9"/>
      <c r="P1299" s="9"/>
      <c r="Q1299" s="14"/>
      <c r="R1299" s="3"/>
      <c r="S1299" s="3"/>
      <c r="T1299" s="3"/>
      <c r="U1299" s="3"/>
      <c r="V1299" s="3"/>
      <c r="W1299" s="3"/>
      <c r="X1299" s="3"/>
      <c r="Y1299" s="3"/>
    </row>
    <row r="1300">
      <c r="A1300" s="9"/>
      <c r="B1300" s="9"/>
      <c r="C1300" s="9"/>
      <c r="D1300" s="9"/>
      <c r="E1300" s="9"/>
      <c r="F1300" s="9"/>
      <c r="G1300" s="9"/>
      <c r="H1300" s="9"/>
      <c r="I1300" s="9"/>
      <c r="J1300" s="9"/>
      <c r="K1300" s="9"/>
      <c r="L1300" s="9"/>
      <c r="M1300" s="9"/>
      <c r="N1300" s="9"/>
      <c r="O1300" s="9"/>
      <c r="P1300" s="9"/>
      <c r="Q1300" s="14"/>
      <c r="R1300" s="3"/>
      <c r="S1300" s="3"/>
      <c r="T1300" s="3"/>
      <c r="U1300" s="3"/>
      <c r="V1300" s="3"/>
      <c r="W1300" s="3"/>
      <c r="X1300" s="3"/>
      <c r="Y1300" s="3"/>
    </row>
    <row r="1301">
      <c r="A1301" s="9"/>
      <c r="B1301" s="9"/>
      <c r="C1301" s="9"/>
      <c r="D1301" s="9"/>
      <c r="E1301" s="9"/>
      <c r="F1301" s="9"/>
      <c r="G1301" s="9"/>
      <c r="H1301" s="9"/>
      <c r="I1301" s="9"/>
      <c r="J1301" s="9"/>
      <c r="K1301" s="9"/>
      <c r="L1301" s="9"/>
      <c r="M1301" s="9"/>
      <c r="N1301" s="9"/>
      <c r="O1301" s="9"/>
      <c r="P1301" s="9"/>
      <c r="Q1301" s="14"/>
      <c r="R1301" s="3"/>
      <c r="S1301" s="3"/>
      <c r="T1301" s="3"/>
      <c r="U1301" s="3"/>
      <c r="V1301" s="3"/>
      <c r="W1301" s="3"/>
      <c r="X1301" s="3"/>
      <c r="Y1301" s="3"/>
    </row>
    <row r="1302">
      <c r="A1302" s="9"/>
      <c r="B1302" s="9"/>
      <c r="C1302" s="9"/>
      <c r="D1302" s="9"/>
      <c r="E1302" s="9"/>
      <c r="F1302" s="9"/>
      <c r="G1302" s="9"/>
      <c r="H1302" s="9"/>
      <c r="I1302" s="9"/>
      <c r="J1302" s="9"/>
      <c r="K1302" s="9"/>
      <c r="L1302" s="9"/>
      <c r="M1302" s="9"/>
      <c r="N1302" s="9"/>
      <c r="O1302" s="9"/>
      <c r="P1302" s="9"/>
      <c r="Q1302" s="14"/>
      <c r="R1302" s="3"/>
      <c r="S1302" s="3"/>
      <c r="T1302" s="3"/>
      <c r="U1302" s="3"/>
      <c r="V1302" s="3"/>
      <c r="W1302" s="3"/>
      <c r="X1302" s="3"/>
      <c r="Y1302" s="3"/>
    </row>
    <row r="1303">
      <c r="A1303" s="9"/>
      <c r="B1303" s="9"/>
      <c r="C1303" s="9"/>
      <c r="D1303" s="9"/>
      <c r="E1303" s="9"/>
      <c r="F1303" s="9"/>
      <c r="G1303" s="9"/>
      <c r="H1303" s="9"/>
      <c r="I1303" s="9"/>
      <c r="J1303" s="9"/>
      <c r="K1303" s="9"/>
      <c r="L1303" s="9"/>
      <c r="M1303" s="9"/>
      <c r="N1303" s="9"/>
      <c r="O1303" s="9"/>
      <c r="P1303" s="9"/>
      <c r="Q1303" s="14"/>
      <c r="R1303" s="3"/>
      <c r="S1303" s="3"/>
      <c r="T1303" s="3"/>
      <c r="U1303" s="3"/>
      <c r="V1303" s="3"/>
      <c r="W1303" s="3"/>
      <c r="X1303" s="3"/>
      <c r="Y1303" s="3"/>
    </row>
    <row r="1304">
      <c r="A1304" s="9"/>
      <c r="B1304" s="9"/>
      <c r="C1304" s="9"/>
      <c r="D1304" s="9"/>
      <c r="E1304" s="9"/>
      <c r="F1304" s="9"/>
      <c r="G1304" s="9"/>
      <c r="H1304" s="9"/>
      <c r="I1304" s="9"/>
      <c r="J1304" s="9"/>
      <c r="K1304" s="9"/>
      <c r="L1304" s="9"/>
      <c r="M1304" s="9"/>
      <c r="N1304" s="9"/>
      <c r="O1304" s="9"/>
      <c r="P1304" s="9"/>
      <c r="Q1304" s="14"/>
      <c r="R1304" s="3"/>
      <c r="S1304" s="3"/>
      <c r="T1304" s="3"/>
      <c r="U1304" s="3"/>
      <c r="V1304" s="3"/>
      <c r="W1304" s="3"/>
      <c r="X1304" s="3"/>
      <c r="Y1304" s="3"/>
    </row>
    <row r="1305">
      <c r="A1305" s="9"/>
      <c r="B1305" s="9"/>
      <c r="C1305" s="9"/>
      <c r="D1305" s="9"/>
      <c r="E1305" s="9"/>
      <c r="F1305" s="9"/>
      <c r="G1305" s="9"/>
      <c r="H1305" s="9"/>
      <c r="I1305" s="9"/>
      <c r="J1305" s="9"/>
      <c r="K1305" s="9"/>
      <c r="L1305" s="9"/>
      <c r="M1305" s="9"/>
      <c r="N1305" s="9"/>
      <c r="O1305" s="9"/>
      <c r="P1305" s="9"/>
      <c r="Q1305" s="14"/>
      <c r="R1305" s="3"/>
      <c r="S1305" s="3"/>
      <c r="T1305" s="3"/>
      <c r="U1305" s="3"/>
      <c r="V1305" s="3"/>
      <c r="W1305" s="3"/>
      <c r="X1305" s="3"/>
      <c r="Y1305" s="3"/>
    </row>
    <row r="1306">
      <c r="A1306" s="9"/>
      <c r="B1306" s="9"/>
      <c r="C1306" s="9"/>
      <c r="D1306" s="9"/>
      <c r="E1306" s="9"/>
      <c r="F1306" s="9"/>
      <c r="G1306" s="9"/>
      <c r="H1306" s="9"/>
      <c r="I1306" s="9"/>
      <c r="J1306" s="9"/>
      <c r="K1306" s="9"/>
      <c r="L1306" s="9"/>
      <c r="M1306" s="9"/>
      <c r="N1306" s="9"/>
      <c r="O1306" s="9"/>
      <c r="P1306" s="9"/>
      <c r="Q1306" s="14"/>
      <c r="R1306" s="3"/>
      <c r="S1306" s="3"/>
      <c r="T1306" s="3"/>
      <c r="U1306" s="3"/>
      <c r="V1306" s="3"/>
      <c r="W1306" s="3"/>
      <c r="X1306" s="3"/>
      <c r="Y1306" s="3"/>
    </row>
    <row r="1307">
      <c r="A1307" s="9"/>
      <c r="B1307" s="9"/>
      <c r="C1307" s="9"/>
      <c r="D1307" s="9"/>
      <c r="E1307" s="9"/>
      <c r="F1307" s="9"/>
      <c r="G1307" s="9"/>
      <c r="H1307" s="9"/>
      <c r="I1307" s="9"/>
      <c r="J1307" s="9"/>
      <c r="K1307" s="9"/>
      <c r="L1307" s="9"/>
      <c r="M1307" s="9"/>
      <c r="N1307" s="9"/>
      <c r="O1307" s="9"/>
      <c r="P1307" s="9"/>
      <c r="Q1307" s="14"/>
      <c r="R1307" s="3"/>
      <c r="S1307" s="3"/>
      <c r="T1307" s="3"/>
      <c r="U1307" s="3"/>
      <c r="V1307" s="3"/>
      <c r="W1307" s="3"/>
      <c r="X1307" s="3"/>
      <c r="Y1307" s="3"/>
    </row>
    <row r="1308">
      <c r="A1308" s="9"/>
      <c r="B1308" s="9"/>
      <c r="C1308" s="9"/>
      <c r="D1308" s="9"/>
      <c r="E1308" s="9"/>
      <c r="F1308" s="9"/>
      <c r="G1308" s="9"/>
      <c r="H1308" s="9"/>
      <c r="I1308" s="9"/>
      <c r="J1308" s="9"/>
      <c r="K1308" s="9"/>
      <c r="L1308" s="9"/>
      <c r="M1308" s="9"/>
      <c r="N1308" s="9"/>
      <c r="O1308" s="9"/>
      <c r="P1308" s="9"/>
      <c r="Q1308" s="14"/>
      <c r="R1308" s="3"/>
      <c r="S1308" s="3"/>
      <c r="T1308" s="3"/>
      <c r="U1308" s="3"/>
      <c r="V1308" s="3"/>
      <c r="W1308" s="3"/>
      <c r="X1308" s="3"/>
      <c r="Y1308" s="3"/>
    </row>
    <row r="1309">
      <c r="A1309" s="9"/>
      <c r="B1309" s="9"/>
      <c r="C1309" s="9"/>
      <c r="D1309" s="9"/>
      <c r="E1309" s="9"/>
      <c r="F1309" s="9"/>
      <c r="G1309" s="9"/>
      <c r="H1309" s="9"/>
      <c r="I1309" s="9"/>
      <c r="J1309" s="9"/>
      <c r="K1309" s="9"/>
      <c r="L1309" s="9"/>
      <c r="M1309" s="9"/>
      <c r="N1309" s="9"/>
      <c r="O1309" s="9"/>
      <c r="P1309" s="9"/>
      <c r="Q1309" s="14"/>
      <c r="R1309" s="3"/>
      <c r="S1309" s="3"/>
      <c r="T1309" s="3"/>
      <c r="U1309" s="3"/>
      <c r="V1309" s="3"/>
      <c r="W1309" s="3"/>
      <c r="X1309" s="3"/>
      <c r="Y1309" s="3"/>
    </row>
    <row r="1310">
      <c r="A1310" s="9"/>
      <c r="B1310" s="9"/>
      <c r="C1310" s="9"/>
      <c r="D1310" s="9"/>
      <c r="E1310" s="9"/>
      <c r="F1310" s="9"/>
      <c r="G1310" s="9"/>
      <c r="H1310" s="9"/>
      <c r="I1310" s="9"/>
      <c r="J1310" s="9"/>
      <c r="K1310" s="9"/>
      <c r="L1310" s="9"/>
      <c r="M1310" s="9"/>
      <c r="N1310" s="9"/>
      <c r="O1310" s="9"/>
      <c r="P1310" s="9"/>
      <c r="Q1310" s="14"/>
      <c r="R1310" s="3"/>
      <c r="S1310" s="3"/>
      <c r="T1310" s="3"/>
      <c r="U1310" s="3"/>
      <c r="V1310" s="3"/>
      <c r="W1310" s="3"/>
      <c r="X1310" s="3"/>
      <c r="Y1310" s="3"/>
    </row>
    <row r="1311">
      <c r="A1311" s="9"/>
      <c r="B1311" s="9"/>
      <c r="C1311" s="9"/>
      <c r="D1311" s="9"/>
      <c r="E1311" s="9"/>
      <c r="F1311" s="9"/>
      <c r="G1311" s="9"/>
      <c r="H1311" s="9"/>
      <c r="I1311" s="9"/>
      <c r="J1311" s="9"/>
      <c r="K1311" s="9"/>
      <c r="L1311" s="9"/>
      <c r="M1311" s="9"/>
      <c r="N1311" s="9"/>
      <c r="O1311" s="9"/>
      <c r="P1311" s="9"/>
      <c r="Q1311" s="14"/>
      <c r="R1311" s="3"/>
      <c r="S1311" s="3"/>
      <c r="T1311" s="3"/>
      <c r="U1311" s="3"/>
      <c r="V1311" s="3"/>
      <c r="W1311" s="3"/>
      <c r="X1311" s="3"/>
      <c r="Y1311" s="3"/>
    </row>
    <row r="1312">
      <c r="A1312" s="9"/>
      <c r="B1312" s="9"/>
      <c r="C1312" s="9"/>
      <c r="D1312" s="9"/>
      <c r="E1312" s="9"/>
      <c r="F1312" s="9"/>
      <c r="G1312" s="9"/>
      <c r="H1312" s="9"/>
      <c r="I1312" s="9"/>
      <c r="J1312" s="9"/>
      <c r="K1312" s="9"/>
      <c r="L1312" s="9"/>
      <c r="M1312" s="9"/>
      <c r="N1312" s="9"/>
      <c r="O1312" s="9"/>
      <c r="P1312" s="9"/>
      <c r="Q1312" s="14"/>
      <c r="R1312" s="3"/>
      <c r="S1312" s="3"/>
      <c r="T1312" s="3"/>
      <c r="U1312" s="3"/>
      <c r="V1312" s="3"/>
      <c r="W1312" s="3"/>
      <c r="X1312" s="3"/>
      <c r="Y1312" s="3"/>
    </row>
    <row r="1313">
      <c r="A1313" s="9"/>
      <c r="B1313" s="9"/>
      <c r="C1313" s="9"/>
      <c r="D1313" s="9"/>
      <c r="E1313" s="9"/>
      <c r="F1313" s="9"/>
      <c r="G1313" s="9"/>
      <c r="H1313" s="9"/>
      <c r="I1313" s="9"/>
      <c r="J1313" s="9"/>
      <c r="K1313" s="9"/>
      <c r="L1313" s="9"/>
      <c r="M1313" s="9"/>
      <c r="N1313" s="9"/>
      <c r="O1313" s="9"/>
      <c r="P1313" s="9"/>
      <c r="Q1313" s="14"/>
      <c r="R1313" s="3"/>
      <c r="S1313" s="3"/>
      <c r="T1313" s="3"/>
      <c r="U1313" s="3"/>
      <c r="V1313" s="3"/>
      <c r="W1313" s="3"/>
      <c r="X1313" s="3"/>
      <c r="Y1313" s="3"/>
    </row>
    <row r="1314">
      <c r="A1314" s="9"/>
      <c r="B1314" s="9"/>
      <c r="C1314" s="9"/>
      <c r="D1314" s="9"/>
      <c r="E1314" s="9"/>
      <c r="F1314" s="9"/>
      <c r="G1314" s="9"/>
      <c r="H1314" s="9"/>
      <c r="I1314" s="9"/>
      <c r="J1314" s="9"/>
      <c r="K1314" s="9"/>
      <c r="L1314" s="9"/>
      <c r="M1314" s="9"/>
      <c r="N1314" s="9"/>
      <c r="O1314" s="9"/>
      <c r="P1314" s="9"/>
      <c r="Q1314" s="14"/>
      <c r="R1314" s="3"/>
      <c r="S1314" s="3"/>
      <c r="T1314" s="3"/>
      <c r="U1314" s="3"/>
      <c r="V1314" s="3"/>
      <c r="W1314" s="3"/>
      <c r="X1314" s="3"/>
      <c r="Y1314" s="3"/>
    </row>
    <row r="1315">
      <c r="A1315" s="9"/>
      <c r="B1315" s="9"/>
      <c r="C1315" s="9"/>
      <c r="D1315" s="9"/>
      <c r="E1315" s="9"/>
      <c r="F1315" s="9"/>
      <c r="G1315" s="9"/>
      <c r="H1315" s="9"/>
      <c r="I1315" s="9"/>
      <c r="J1315" s="9"/>
      <c r="K1315" s="9"/>
      <c r="L1315" s="9"/>
      <c r="M1315" s="9"/>
      <c r="N1315" s="9"/>
      <c r="O1315" s="9"/>
      <c r="P1315" s="9"/>
      <c r="Q1315" s="14"/>
      <c r="R1315" s="3"/>
      <c r="S1315" s="3"/>
      <c r="T1315" s="3"/>
      <c r="U1315" s="3"/>
      <c r="V1315" s="3"/>
      <c r="W1315" s="3"/>
      <c r="X1315" s="3"/>
      <c r="Y1315" s="3"/>
    </row>
    <row r="1316">
      <c r="A1316" s="9"/>
      <c r="B1316" s="9"/>
      <c r="C1316" s="9"/>
      <c r="D1316" s="9"/>
      <c r="E1316" s="9"/>
      <c r="F1316" s="9"/>
      <c r="G1316" s="9"/>
      <c r="H1316" s="9"/>
      <c r="I1316" s="9"/>
      <c r="J1316" s="9"/>
      <c r="K1316" s="9"/>
      <c r="L1316" s="9"/>
      <c r="M1316" s="9"/>
      <c r="N1316" s="9"/>
      <c r="O1316" s="9"/>
      <c r="P1316" s="9"/>
      <c r="Q1316" s="14"/>
      <c r="R1316" s="3"/>
      <c r="S1316" s="3"/>
      <c r="T1316" s="3"/>
      <c r="U1316" s="3"/>
      <c r="V1316" s="3"/>
      <c r="W1316" s="3"/>
      <c r="X1316" s="3"/>
      <c r="Y1316" s="3"/>
    </row>
    <row r="1317">
      <c r="A1317" s="9"/>
      <c r="B1317" s="9"/>
      <c r="C1317" s="9"/>
      <c r="D1317" s="9"/>
      <c r="E1317" s="9"/>
      <c r="F1317" s="9"/>
      <c r="G1317" s="9"/>
      <c r="H1317" s="9"/>
      <c r="I1317" s="9"/>
      <c r="J1317" s="9"/>
      <c r="K1317" s="9"/>
      <c r="L1317" s="9"/>
      <c r="M1317" s="9"/>
      <c r="N1317" s="9"/>
      <c r="O1317" s="9"/>
      <c r="P1317" s="9"/>
      <c r="Q1317" s="14"/>
      <c r="R1317" s="3"/>
      <c r="S1317" s="3"/>
      <c r="T1317" s="3"/>
      <c r="U1317" s="3"/>
      <c r="V1317" s="3"/>
      <c r="W1317" s="3"/>
      <c r="X1317" s="3"/>
      <c r="Y1317" s="3"/>
    </row>
    <row r="1318">
      <c r="A1318" s="9"/>
      <c r="B1318" s="9"/>
      <c r="C1318" s="9"/>
      <c r="D1318" s="9"/>
      <c r="E1318" s="9"/>
      <c r="F1318" s="9"/>
      <c r="G1318" s="9"/>
      <c r="H1318" s="9"/>
      <c r="I1318" s="9"/>
      <c r="J1318" s="9"/>
      <c r="K1318" s="9"/>
      <c r="L1318" s="9"/>
      <c r="M1318" s="9"/>
      <c r="N1318" s="9"/>
      <c r="O1318" s="9"/>
      <c r="P1318" s="9"/>
      <c r="Q1318" s="14"/>
      <c r="R1318" s="3"/>
      <c r="S1318" s="3"/>
      <c r="T1318" s="3"/>
      <c r="U1318" s="3"/>
      <c r="V1318" s="3"/>
      <c r="W1318" s="3"/>
      <c r="X1318" s="3"/>
      <c r="Y1318" s="3"/>
    </row>
    <row r="1319">
      <c r="A1319" s="9"/>
      <c r="B1319" s="9"/>
      <c r="C1319" s="9"/>
      <c r="D1319" s="9"/>
      <c r="E1319" s="9"/>
      <c r="F1319" s="9"/>
      <c r="G1319" s="9"/>
      <c r="H1319" s="9"/>
      <c r="I1319" s="9"/>
      <c r="J1319" s="9"/>
      <c r="K1319" s="9"/>
      <c r="L1319" s="9"/>
      <c r="M1319" s="9"/>
      <c r="N1319" s="9"/>
      <c r="O1319" s="9"/>
      <c r="P1319" s="9"/>
      <c r="Q1319" s="14"/>
      <c r="R1319" s="3"/>
      <c r="S1319" s="3"/>
      <c r="T1319" s="3"/>
      <c r="U1319" s="3"/>
      <c r="V1319" s="3"/>
      <c r="W1319" s="3"/>
      <c r="X1319" s="3"/>
      <c r="Y1319" s="3"/>
    </row>
    <row r="1320">
      <c r="A1320" s="9"/>
      <c r="B1320" s="9"/>
      <c r="C1320" s="9"/>
      <c r="D1320" s="9"/>
      <c r="E1320" s="9"/>
      <c r="F1320" s="9"/>
      <c r="G1320" s="9"/>
      <c r="H1320" s="9"/>
      <c r="I1320" s="9"/>
      <c r="J1320" s="9"/>
      <c r="K1320" s="9"/>
      <c r="L1320" s="9"/>
      <c r="M1320" s="9"/>
      <c r="N1320" s="9"/>
      <c r="O1320" s="9"/>
      <c r="P1320" s="9"/>
      <c r="Q1320" s="14"/>
      <c r="R1320" s="3"/>
      <c r="S1320" s="3"/>
      <c r="T1320" s="3"/>
      <c r="U1320" s="3"/>
      <c r="V1320" s="3"/>
      <c r="W1320" s="3"/>
      <c r="X1320" s="3"/>
      <c r="Y1320" s="3"/>
    </row>
    <row r="1321">
      <c r="A1321" s="9"/>
      <c r="B1321" s="9"/>
      <c r="C1321" s="9"/>
      <c r="D1321" s="9"/>
      <c r="E1321" s="9"/>
      <c r="F1321" s="9"/>
      <c r="G1321" s="9"/>
      <c r="H1321" s="9"/>
      <c r="I1321" s="9"/>
      <c r="J1321" s="9"/>
      <c r="K1321" s="9"/>
      <c r="L1321" s="9"/>
      <c r="M1321" s="9"/>
      <c r="N1321" s="9"/>
      <c r="O1321" s="9"/>
      <c r="P1321" s="9"/>
      <c r="Q1321" s="14"/>
      <c r="R1321" s="3"/>
      <c r="S1321" s="3"/>
      <c r="T1321" s="3"/>
      <c r="U1321" s="3"/>
      <c r="V1321" s="3"/>
      <c r="W1321" s="3"/>
      <c r="X1321" s="3"/>
      <c r="Y1321" s="3"/>
    </row>
    <row r="1322">
      <c r="A1322" s="9"/>
      <c r="B1322" s="9"/>
      <c r="C1322" s="9"/>
      <c r="D1322" s="9"/>
      <c r="E1322" s="9"/>
      <c r="F1322" s="9"/>
      <c r="G1322" s="9"/>
      <c r="H1322" s="9"/>
      <c r="I1322" s="9"/>
      <c r="J1322" s="9"/>
      <c r="K1322" s="9"/>
      <c r="L1322" s="9"/>
      <c r="M1322" s="9"/>
      <c r="N1322" s="9"/>
      <c r="O1322" s="9"/>
      <c r="P1322" s="9"/>
      <c r="Q1322" s="14"/>
      <c r="R1322" s="3"/>
      <c r="S1322" s="3"/>
      <c r="T1322" s="3"/>
      <c r="U1322" s="3"/>
      <c r="V1322" s="3"/>
      <c r="W1322" s="3"/>
      <c r="X1322" s="3"/>
      <c r="Y1322" s="3"/>
    </row>
    <row r="1323">
      <c r="A1323" s="9"/>
      <c r="B1323" s="9"/>
      <c r="C1323" s="9"/>
      <c r="D1323" s="9"/>
      <c r="E1323" s="9"/>
      <c r="F1323" s="9"/>
      <c r="G1323" s="9"/>
      <c r="H1323" s="9"/>
      <c r="I1323" s="9"/>
      <c r="J1323" s="9"/>
      <c r="K1323" s="9"/>
      <c r="L1323" s="9"/>
      <c r="M1323" s="9"/>
      <c r="N1323" s="9"/>
      <c r="O1323" s="9"/>
      <c r="P1323" s="9"/>
      <c r="Q1323" s="14"/>
      <c r="R1323" s="3"/>
      <c r="S1323" s="3"/>
      <c r="T1323" s="3"/>
      <c r="U1323" s="3"/>
      <c r="V1323" s="3"/>
      <c r="W1323" s="3"/>
      <c r="X1323" s="3"/>
      <c r="Y1323" s="3"/>
    </row>
    <row r="1324">
      <c r="A1324" s="9"/>
      <c r="B1324" s="9"/>
      <c r="C1324" s="9"/>
      <c r="D1324" s="9"/>
      <c r="E1324" s="9"/>
      <c r="F1324" s="9"/>
      <c r="G1324" s="9"/>
      <c r="H1324" s="9"/>
      <c r="I1324" s="9"/>
      <c r="J1324" s="9"/>
      <c r="K1324" s="9"/>
      <c r="L1324" s="9"/>
      <c r="M1324" s="9"/>
      <c r="N1324" s="9"/>
      <c r="O1324" s="9"/>
      <c r="P1324" s="9"/>
      <c r="Q1324" s="14"/>
      <c r="R1324" s="3"/>
      <c r="S1324" s="3"/>
      <c r="T1324" s="3"/>
      <c r="U1324" s="3"/>
      <c r="V1324" s="3"/>
      <c r="W1324" s="3"/>
      <c r="X1324" s="3"/>
      <c r="Y1324" s="3"/>
    </row>
    <row r="1325">
      <c r="A1325" s="9"/>
      <c r="B1325" s="9"/>
      <c r="C1325" s="9"/>
      <c r="D1325" s="9"/>
      <c r="E1325" s="9"/>
      <c r="F1325" s="9"/>
      <c r="G1325" s="9"/>
      <c r="H1325" s="9"/>
      <c r="I1325" s="9"/>
      <c r="J1325" s="9"/>
      <c r="K1325" s="9"/>
      <c r="L1325" s="9"/>
      <c r="M1325" s="9"/>
      <c r="N1325" s="9"/>
      <c r="O1325" s="9"/>
      <c r="P1325" s="9"/>
      <c r="Q1325" s="14"/>
      <c r="R1325" s="3"/>
      <c r="S1325" s="3"/>
      <c r="T1325" s="3"/>
      <c r="U1325" s="3"/>
      <c r="V1325" s="3"/>
      <c r="W1325" s="3"/>
      <c r="X1325" s="3"/>
      <c r="Y1325" s="3"/>
    </row>
    <row r="1326">
      <c r="A1326" s="9"/>
      <c r="B1326" s="9"/>
      <c r="C1326" s="9"/>
      <c r="D1326" s="9"/>
      <c r="E1326" s="9"/>
      <c r="F1326" s="9"/>
      <c r="G1326" s="9"/>
      <c r="H1326" s="9"/>
      <c r="I1326" s="9"/>
      <c r="J1326" s="9"/>
      <c r="K1326" s="9"/>
      <c r="L1326" s="9"/>
      <c r="M1326" s="9"/>
      <c r="N1326" s="9"/>
      <c r="O1326" s="9"/>
      <c r="P1326" s="9"/>
      <c r="Q1326" s="14"/>
      <c r="R1326" s="3"/>
      <c r="S1326" s="3"/>
      <c r="T1326" s="3"/>
      <c r="U1326" s="3"/>
      <c r="V1326" s="3"/>
      <c r="W1326" s="3"/>
      <c r="X1326" s="3"/>
      <c r="Y1326" s="3"/>
    </row>
    <row r="1327">
      <c r="A1327" s="9"/>
      <c r="B1327" s="9"/>
      <c r="C1327" s="9"/>
      <c r="D1327" s="9"/>
      <c r="E1327" s="9"/>
      <c r="F1327" s="9"/>
      <c r="G1327" s="9"/>
      <c r="H1327" s="9"/>
      <c r="I1327" s="9"/>
      <c r="J1327" s="9"/>
      <c r="K1327" s="9"/>
      <c r="L1327" s="9"/>
      <c r="M1327" s="9"/>
      <c r="N1327" s="9"/>
      <c r="O1327" s="9"/>
      <c r="P1327" s="9"/>
      <c r="Q1327" s="14"/>
      <c r="R1327" s="3"/>
      <c r="S1327" s="3"/>
      <c r="T1327" s="3"/>
      <c r="U1327" s="3"/>
      <c r="V1327" s="3"/>
      <c r="W1327" s="3"/>
      <c r="X1327" s="3"/>
      <c r="Y1327" s="3"/>
    </row>
    <row r="1328">
      <c r="A1328" s="9"/>
      <c r="B1328" s="9"/>
      <c r="C1328" s="9"/>
      <c r="D1328" s="9"/>
      <c r="E1328" s="9"/>
      <c r="F1328" s="9"/>
      <c r="G1328" s="9"/>
      <c r="H1328" s="9"/>
      <c r="I1328" s="9"/>
      <c r="J1328" s="9"/>
      <c r="K1328" s="9"/>
      <c r="L1328" s="9"/>
      <c r="M1328" s="9"/>
      <c r="N1328" s="9"/>
      <c r="O1328" s="9"/>
      <c r="P1328" s="9"/>
      <c r="Q1328" s="14"/>
      <c r="R1328" s="3"/>
      <c r="S1328" s="3"/>
      <c r="T1328" s="3"/>
      <c r="U1328" s="3"/>
      <c r="V1328" s="3"/>
      <c r="W1328" s="3"/>
      <c r="X1328" s="3"/>
      <c r="Y1328" s="3"/>
    </row>
    <row r="1329">
      <c r="A1329" s="9"/>
      <c r="B1329" s="9"/>
      <c r="C1329" s="9"/>
      <c r="D1329" s="9"/>
      <c r="E1329" s="9"/>
      <c r="F1329" s="9"/>
      <c r="G1329" s="9"/>
      <c r="H1329" s="9"/>
      <c r="I1329" s="9"/>
      <c r="J1329" s="9"/>
      <c r="K1329" s="9"/>
      <c r="L1329" s="9"/>
      <c r="M1329" s="9"/>
      <c r="N1329" s="9"/>
      <c r="O1329" s="9"/>
      <c r="P1329" s="9"/>
      <c r="Q1329" s="14"/>
      <c r="R1329" s="3"/>
      <c r="S1329" s="3"/>
      <c r="T1329" s="3"/>
      <c r="U1329" s="3"/>
      <c r="V1329" s="3"/>
      <c r="W1329" s="3"/>
      <c r="X1329" s="3"/>
      <c r="Y1329" s="3"/>
    </row>
    <row r="1330">
      <c r="A1330" s="9"/>
      <c r="B1330" s="9"/>
      <c r="C1330" s="9"/>
      <c r="D1330" s="9"/>
      <c r="E1330" s="9"/>
      <c r="F1330" s="9"/>
      <c r="G1330" s="9"/>
      <c r="H1330" s="9"/>
      <c r="I1330" s="9"/>
      <c r="J1330" s="9"/>
      <c r="K1330" s="9"/>
      <c r="L1330" s="9"/>
      <c r="M1330" s="9"/>
      <c r="N1330" s="9"/>
      <c r="O1330" s="9"/>
      <c r="P1330" s="9"/>
      <c r="Q1330" s="14"/>
      <c r="R1330" s="3"/>
      <c r="S1330" s="3"/>
      <c r="T1330" s="3"/>
      <c r="U1330" s="3"/>
      <c r="V1330" s="3"/>
      <c r="W1330" s="3"/>
      <c r="X1330" s="3"/>
      <c r="Y1330" s="3"/>
    </row>
    <row r="1331">
      <c r="A1331" s="9"/>
      <c r="B1331" s="9"/>
      <c r="C1331" s="9"/>
      <c r="D1331" s="9"/>
      <c r="E1331" s="9"/>
      <c r="F1331" s="9"/>
      <c r="G1331" s="9"/>
      <c r="H1331" s="9"/>
      <c r="I1331" s="9"/>
      <c r="J1331" s="9"/>
      <c r="K1331" s="9"/>
      <c r="L1331" s="9"/>
      <c r="M1331" s="9"/>
      <c r="N1331" s="9"/>
      <c r="O1331" s="9"/>
      <c r="P1331" s="9"/>
      <c r="Q1331" s="14"/>
      <c r="R1331" s="3"/>
      <c r="S1331" s="3"/>
      <c r="T1331" s="3"/>
      <c r="U1331" s="3"/>
      <c r="V1331" s="3"/>
      <c r="W1331" s="3"/>
      <c r="X1331" s="3"/>
      <c r="Y1331" s="3"/>
    </row>
    <row r="1332">
      <c r="A1332" s="9"/>
      <c r="B1332" s="9"/>
      <c r="C1332" s="9"/>
      <c r="D1332" s="9"/>
      <c r="E1332" s="9"/>
      <c r="F1332" s="9"/>
      <c r="G1332" s="9"/>
      <c r="H1332" s="9"/>
      <c r="I1332" s="9"/>
      <c r="J1332" s="9"/>
      <c r="K1332" s="9"/>
      <c r="L1332" s="9"/>
      <c r="M1332" s="9"/>
      <c r="N1332" s="9"/>
      <c r="O1332" s="9"/>
      <c r="P1332" s="9"/>
      <c r="Q1332" s="14"/>
      <c r="R1332" s="3"/>
      <c r="S1332" s="3"/>
      <c r="T1332" s="3"/>
      <c r="U1332" s="3"/>
      <c r="V1332" s="3"/>
      <c r="W1332" s="3"/>
      <c r="X1332" s="3"/>
      <c r="Y1332" s="3"/>
    </row>
    <row r="1333">
      <c r="A1333" s="9"/>
      <c r="B1333" s="9"/>
      <c r="C1333" s="9"/>
      <c r="D1333" s="9"/>
      <c r="E1333" s="9"/>
      <c r="F1333" s="9"/>
      <c r="G1333" s="9"/>
      <c r="H1333" s="9"/>
      <c r="I1333" s="9"/>
      <c r="J1333" s="9"/>
      <c r="K1333" s="9"/>
      <c r="L1333" s="9"/>
      <c r="M1333" s="9"/>
      <c r="N1333" s="9"/>
      <c r="O1333" s="9"/>
      <c r="P1333" s="9"/>
      <c r="Q1333" s="14"/>
      <c r="R1333" s="3"/>
      <c r="S1333" s="3"/>
      <c r="T1333" s="3"/>
      <c r="U1333" s="3"/>
      <c r="V1333" s="3"/>
      <c r="W1333" s="3"/>
      <c r="X1333" s="3"/>
      <c r="Y1333" s="3"/>
    </row>
    <row r="1334">
      <c r="A1334" s="9"/>
      <c r="B1334" s="9"/>
      <c r="C1334" s="9"/>
      <c r="D1334" s="9"/>
      <c r="E1334" s="9"/>
      <c r="F1334" s="9"/>
      <c r="G1334" s="9"/>
      <c r="H1334" s="9"/>
      <c r="I1334" s="9"/>
      <c r="J1334" s="9"/>
      <c r="K1334" s="9"/>
      <c r="L1334" s="9"/>
      <c r="M1334" s="9"/>
      <c r="N1334" s="9"/>
      <c r="O1334" s="9"/>
      <c r="P1334" s="9"/>
      <c r="Q1334" s="14"/>
      <c r="R1334" s="3"/>
      <c r="S1334" s="3"/>
      <c r="T1334" s="3"/>
      <c r="U1334" s="3"/>
      <c r="V1334" s="3"/>
      <c r="W1334" s="3"/>
      <c r="X1334" s="3"/>
      <c r="Y1334" s="3"/>
    </row>
    <row r="1335">
      <c r="A1335" s="9"/>
      <c r="B1335" s="9"/>
      <c r="C1335" s="9"/>
      <c r="D1335" s="9"/>
      <c r="E1335" s="9"/>
      <c r="F1335" s="9"/>
      <c r="G1335" s="9"/>
      <c r="H1335" s="9"/>
      <c r="I1335" s="9"/>
      <c r="J1335" s="9"/>
      <c r="K1335" s="9"/>
      <c r="L1335" s="9"/>
      <c r="M1335" s="9"/>
      <c r="N1335" s="9"/>
      <c r="O1335" s="9"/>
      <c r="P1335" s="9"/>
      <c r="Q1335" s="14"/>
      <c r="R1335" s="3"/>
      <c r="S1335" s="3"/>
      <c r="T1335" s="3"/>
      <c r="U1335" s="3"/>
      <c r="V1335" s="3"/>
      <c r="W1335" s="3"/>
      <c r="X1335" s="3"/>
      <c r="Y1335" s="3"/>
    </row>
    <row r="1336">
      <c r="A1336" s="9"/>
      <c r="B1336" s="9"/>
      <c r="C1336" s="9"/>
      <c r="D1336" s="9"/>
      <c r="E1336" s="9"/>
      <c r="F1336" s="9"/>
      <c r="G1336" s="9"/>
      <c r="H1336" s="9"/>
      <c r="I1336" s="9"/>
      <c r="J1336" s="9"/>
      <c r="K1336" s="9"/>
      <c r="L1336" s="9"/>
      <c r="M1336" s="9"/>
      <c r="N1336" s="9"/>
      <c r="O1336" s="9"/>
      <c r="P1336" s="9"/>
      <c r="Q1336" s="14"/>
      <c r="R1336" s="3"/>
      <c r="S1336" s="3"/>
      <c r="T1336" s="3"/>
      <c r="U1336" s="3"/>
      <c r="V1336" s="3"/>
      <c r="W1336" s="3"/>
      <c r="X1336" s="3"/>
      <c r="Y1336" s="3"/>
    </row>
    <row r="1337">
      <c r="A1337" s="9"/>
      <c r="B1337" s="9"/>
      <c r="C1337" s="9"/>
      <c r="D1337" s="9"/>
      <c r="E1337" s="9"/>
      <c r="F1337" s="9"/>
      <c r="G1337" s="9"/>
      <c r="H1337" s="9"/>
      <c r="I1337" s="9"/>
      <c r="J1337" s="9"/>
      <c r="K1337" s="9"/>
      <c r="L1337" s="9"/>
      <c r="M1337" s="9"/>
      <c r="N1337" s="9"/>
      <c r="O1337" s="9"/>
      <c r="P1337" s="9"/>
      <c r="Q1337" s="14"/>
      <c r="R1337" s="3"/>
      <c r="S1337" s="3"/>
      <c r="T1337" s="3"/>
      <c r="U1337" s="3"/>
      <c r="V1337" s="3"/>
      <c r="W1337" s="3"/>
      <c r="X1337" s="3"/>
      <c r="Y1337" s="3"/>
    </row>
    <row r="1338">
      <c r="A1338" s="9"/>
      <c r="B1338" s="9"/>
      <c r="C1338" s="9"/>
      <c r="D1338" s="9"/>
      <c r="E1338" s="9"/>
      <c r="F1338" s="9"/>
      <c r="G1338" s="9"/>
      <c r="H1338" s="9"/>
      <c r="I1338" s="9"/>
      <c r="J1338" s="9"/>
      <c r="K1338" s="9"/>
      <c r="L1338" s="9"/>
      <c r="M1338" s="9"/>
      <c r="N1338" s="9"/>
      <c r="O1338" s="9"/>
      <c r="P1338" s="9"/>
      <c r="Q1338" s="14"/>
      <c r="R1338" s="3"/>
      <c r="S1338" s="3"/>
      <c r="T1338" s="3"/>
      <c r="U1338" s="3"/>
      <c r="V1338" s="3"/>
      <c r="W1338" s="3"/>
      <c r="X1338" s="3"/>
      <c r="Y1338" s="3"/>
    </row>
    <row r="1339">
      <c r="A1339" s="9"/>
      <c r="B1339" s="9"/>
      <c r="C1339" s="9"/>
      <c r="D1339" s="9"/>
      <c r="E1339" s="9"/>
      <c r="F1339" s="9"/>
      <c r="G1339" s="9"/>
      <c r="H1339" s="9"/>
      <c r="I1339" s="9"/>
      <c r="J1339" s="9"/>
      <c r="K1339" s="9"/>
      <c r="L1339" s="9"/>
      <c r="M1339" s="9"/>
      <c r="N1339" s="9"/>
      <c r="O1339" s="9"/>
      <c r="P1339" s="9"/>
      <c r="Q1339" s="14"/>
      <c r="R1339" s="3"/>
      <c r="S1339" s="3"/>
      <c r="T1339" s="3"/>
      <c r="U1339" s="3"/>
      <c r="V1339" s="3"/>
      <c r="W1339" s="3"/>
      <c r="X1339" s="3"/>
      <c r="Y1339" s="3"/>
    </row>
    <row r="1340">
      <c r="A1340" s="9"/>
      <c r="B1340" s="9"/>
      <c r="C1340" s="9"/>
      <c r="D1340" s="9"/>
      <c r="E1340" s="9"/>
      <c r="F1340" s="9"/>
      <c r="G1340" s="9"/>
      <c r="H1340" s="9"/>
      <c r="I1340" s="9"/>
      <c r="J1340" s="9"/>
      <c r="K1340" s="9"/>
      <c r="L1340" s="9"/>
      <c r="M1340" s="9"/>
      <c r="N1340" s="9"/>
      <c r="O1340" s="9"/>
      <c r="P1340" s="9"/>
      <c r="Q1340" s="14"/>
      <c r="R1340" s="3"/>
      <c r="S1340" s="3"/>
      <c r="T1340" s="3"/>
      <c r="U1340" s="3"/>
      <c r="V1340" s="3"/>
      <c r="W1340" s="3"/>
      <c r="X1340" s="3"/>
      <c r="Y1340" s="3"/>
    </row>
    <row r="1341">
      <c r="A1341" s="9"/>
      <c r="B1341" s="9"/>
      <c r="C1341" s="9"/>
      <c r="D1341" s="9"/>
      <c r="E1341" s="9"/>
      <c r="F1341" s="9"/>
      <c r="G1341" s="9"/>
      <c r="H1341" s="9"/>
      <c r="I1341" s="9"/>
      <c r="J1341" s="9"/>
      <c r="K1341" s="9"/>
      <c r="L1341" s="9"/>
      <c r="M1341" s="9"/>
      <c r="N1341" s="9"/>
      <c r="O1341" s="9"/>
      <c r="P1341" s="9"/>
      <c r="Q1341" s="14"/>
      <c r="R1341" s="3"/>
      <c r="S1341" s="3"/>
      <c r="T1341" s="3"/>
      <c r="U1341" s="3"/>
      <c r="V1341" s="3"/>
      <c r="W1341" s="3"/>
      <c r="X1341" s="3"/>
      <c r="Y1341" s="3"/>
    </row>
    <row r="1342">
      <c r="A1342" s="9"/>
      <c r="B1342" s="9"/>
      <c r="C1342" s="9"/>
      <c r="D1342" s="9"/>
      <c r="E1342" s="9"/>
      <c r="F1342" s="9"/>
      <c r="G1342" s="9"/>
      <c r="H1342" s="9"/>
      <c r="I1342" s="9"/>
      <c r="J1342" s="9"/>
      <c r="K1342" s="9"/>
      <c r="L1342" s="9"/>
      <c r="M1342" s="9"/>
      <c r="N1342" s="9"/>
      <c r="O1342" s="9"/>
      <c r="P1342" s="9"/>
      <c r="Q1342" s="14"/>
      <c r="R1342" s="3"/>
      <c r="S1342" s="3"/>
      <c r="T1342" s="3"/>
      <c r="U1342" s="3"/>
      <c r="V1342" s="3"/>
      <c r="W1342" s="3"/>
      <c r="X1342" s="3"/>
      <c r="Y1342" s="3"/>
    </row>
    <row r="1343">
      <c r="A1343" s="9"/>
      <c r="B1343" s="9"/>
      <c r="C1343" s="9"/>
      <c r="D1343" s="9"/>
      <c r="E1343" s="9"/>
      <c r="F1343" s="9"/>
      <c r="G1343" s="9"/>
      <c r="H1343" s="9"/>
      <c r="I1343" s="9"/>
      <c r="J1343" s="9"/>
      <c r="K1343" s="9"/>
      <c r="L1343" s="9"/>
      <c r="M1343" s="9"/>
      <c r="N1343" s="9"/>
      <c r="O1343" s="9"/>
      <c r="P1343" s="9"/>
      <c r="Q1343" s="14"/>
      <c r="R1343" s="3"/>
      <c r="S1343" s="3"/>
      <c r="T1343" s="3"/>
      <c r="U1343" s="3"/>
      <c r="V1343" s="3"/>
      <c r="W1343" s="3"/>
      <c r="X1343" s="3"/>
      <c r="Y1343" s="3"/>
    </row>
    <row r="1344">
      <c r="A1344" s="9"/>
      <c r="B1344" s="9"/>
      <c r="C1344" s="9"/>
      <c r="D1344" s="9"/>
      <c r="E1344" s="9"/>
      <c r="F1344" s="9"/>
      <c r="G1344" s="9"/>
      <c r="H1344" s="9"/>
      <c r="I1344" s="9"/>
      <c r="J1344" s="9"/>
      <c r="K1344" s="9"/>
      <c r="L1344" s="9"/>
      <c r="M1344" s="9"/>
      <c r="N1344" s="9"/>
      <c r="O1344" s="9"/>
      <c r="P1344" s="9"/>
      <c r="Q1344" s="14"/>
      <c r="R1344" s="3"/>
      <c r="S1344" s="3"/>
      <c r="T1344" s="3"/>
      <c r="U1344" s="3"/>
      <c r="V1344" s="3"/>
      <c r="W1344" s="3"/>
      <c r="X1344" s="3"/>
      <c r="Y1344" s="3"/>
    </row>
    <row r="1345">
      <c r="A1345" s="9"/>
      <c r="B1345" s="9"/>
      <c r="C1345" s="9"/>
      <c r="D1345" s="9"/>
      <c r="E1345" s="9"/>
      <c r="F1345" s="9"/>
      <c r="G1345" s="9"/>
      <c r="H1345" s="9"/>
      <c r="I1345" s="9"/>
      <c r="J1345" s="9"/>
      <c r="K1345" s="9"/>
      <c r="L1345" s="9"/>
      <c r="M1345" s="9"/>
      <c r="N1345" s="9"/>
      <c r="O1345" s="9"/>
      <c r="P1345" s="9"/>
      <c r="Q1345" s="14"/>
      <c r="R1345" s="3"/>
      <c r="S1345" s="3"/>
      <c r="T1345" s="3"/>
      <c r="U1345" s="3"/>
      <c r="V1345" s="3"/>
      <c r="W1345" s="3"/>
      <c r="X1345" s="3"/>
      <c r="Y1345" s="3"/>
    </row>
    <row r="1346">
      <c r="A1346" s="9"/>
      <c r="B1346" s="9"/>
      <c r="C1346" s="9"/>
      <c r="D1346" s="9"/>
      <c r="E1346" s="9"/>
      <c r="F1346" s="9"/>
      <c r="G1346" s="9"/>
      <c r="H1346" s="9"/>
      <c r="I1346" s="9"/>
      <c r="J1346" s="9"/>
      <c r="K1346" s="9"/>
      <c r="L1346" s="9"/>
      <c r="M1346" s="9"/>
      <c r="N1346" s="9"/>
      <c r="O1346" s="9"/>
      <c r="P1346" s="9"/>
      <c r="Q1346" s="14"/>
      <c r="R1346" s="3"/>
      <c r="S1346" s="3"/>
      <c r="T1346" s="3"/>
      <c r="U1346" s="3"/>
      <c r="V1346" s="3"/>
      <c r="W1346" s="3"/>
      <c r="X1346" s="3"/>
      <c r="Y1346" s="3"/>
    </row>
    <row r="1347">
      <c r="A1347" s="9"/>
      <c r="B1347" s="9"/>
      <c r="C1347" s="9"/>
      <c r="D1347" s="9"/>
      <c r="E1347" s="9"/>
      <c r="F1347" s="9"/>
      <c r="G1347" s="9"/>
      <c r="H1347" s="9"/>
      <c r="I1347" s="9"/>
      <c r="J1347" s="9"/>
      <c r="K1347" s="9"/>
      <c r="L1347" s="9"/>
      <c r="M1347" s="9"/>
      <c r="N1347" s="9"/>
      <c r="O1347" s="9"/>
      <c r="P1347" s="9"/>
      <c r="Q1347" s="14"/>
      <c r="R1347" s="3"/>
      <c r="S1347" s="3"/>
      <c r="T1347" s="3"/>
      <c r="U1347" s="3"/>
      <c r="V1347" s="3"/>
      <c r="W1347" s="3"/>
      <c r="X1347" s="3"/>
      <c r="Y1347" s="3"/>
    </row>
    <row r="1348">
      <c r="A1348" s="9"/>
      <c r="B1348" s="9"/>
      <c r="C1348" s="9"/>
      <c r="D1348" s="9"/>
      <c r="E1348" s="9"/>
      <c r="F1348" s="9"/>
      <c r="G1348" s="9"/>
      <c r="H1348" s="9"/>
      <c r="I1348" s="9"/>
      <c r="J1348" s="9"/>
      <c r="K1348" s="9"/>
      <c r="L1348" s="9"/>
      <c r="M1348" s="9"/>
      <c r="N1348" s="9"/>
      <c r="O1348" s="9"/>
      <c r="P1348" s="9"/>
      <c r="Q1348" s="14"/>
      <c r="R1348" s="3"/>
      <c r="S1348" s="3"/>
      <c r="T1348" s="3"/>
      <c r="U1348" s="3"/>
      <c r="V1348" s="3"/>
      <c r="W1348" s="3"/>
      <c r="X1348" s="3"/>
      <c r="Y1348" s="3"/>
    </row>
    <row r="1349">
      <c r="A1349" s="9"/>
      <c r="B1349" s="9"/>
      <c r="C1349" s="9"/>
      <c r="D1349" s="9"/>
      <c r="E1349" s="9"/>
      <c r="F1349" s="9"/>
      <c r="G1349" s="9"/>
      <c r="H1349" s="9"/>
      <c r="I1349" s="9"/>
      <c r="J1349" s="9"/>
      <c r="K1349" s="9"/>
      <c r="L1349" s="9"/>
      <c r="M1349" s="9"/>
      <c r="N1349" s="9"/>
      <c r="O1349" s="9"/>
      <c r="P1349" s="9"/>
      <c r="Q1349" s="14"/>
      <c r="R1349" s="3"/>
      <c r="S1349" s="3"/>
      <c r="T1349" s="3"/>
      <c r="U1349" s="3"/>
      <c r="V1349" s="3"/>
      <c r="W1349" s="3"/>
      <c r="X1349" s="3"/>
      <c r="Y1349" s="3"/>
    </row>
    <row r="1350">
      <c r="A1350" s="9"/>
      <c r="B1350" s="9"/>
      <c r="C1350" s="9"/>
      <c r="D1350" s="9"/>
      <c r="E1350" s="9"/>
      <c r="F1350" s="9"/>
      <c r="G1350" s="9"/>
      <c r="H1350" s="9"/>
      <c r="I1350" s="9"/>
      <c r="J1350" s="9"/>
      <c r="K1350" s="9"/>
      <c r="L1350" s="9"/>
      <c r="M1350" s="9"/>
      <c r="N1350" s="9"/>
      <c r="O1350" s="9"/>
      <c r="P1350" s="9"/>
      <c r="Q1350" s="14"/>
      <c r="R1350" s="3"/>
      <c r="S1350" s="3"/>
      <c r="T1350" s="3"/>
      <c r="U1350" s="3"/>
      <c r="V1350" s="3"/>
      <c r="W1350" s="3"/>
      <c r="X1350" s="3"/>
      <c r="Y1350" s="3"/>
    </row>
    <row r="1351">
      <c r="A1351" s="9"/>
      <c r="B1351" s="9"/>
      <c r="C1351" s="9"/>
      <c r="D1351" s="9"/>
      <c r="E1351" s="9"/>
      <c r="F1351" s="9"/>
      <c r="G1351" s="9"/>
      <c r="H1351" s="9"/>
      <c r="I1351" s="9"/>
      <c r="J1351" s="9"/>
      <c r="K1351" s="9"/>
      <c r="L1351" s="9"/>
      <c r="M1351" s="9"/>
      <c r="N1351" s="9"/>
      <c r="O1351" s="9"/>
      <c r="P1351" s="9"/>
      <c r="Q1351" s="14"/>
      <c r="R1351" s="3"/>
      <c r="S1351" s="3"/>
      <c r="T1351" s="3"/>
      <c r="U1351" s="3"/>
      <c r="V1351" s="3"/>
      <c r="W1351" s="3"/>
      <c r="X1351" s="3"/>
      <c r="Y1351" s="3"/>
    </row>
    <row r="1352">
      <c r="A1352" s="9"/>
      <c r="B1352" s="9"/>
      <c r="C1352" s="9"/>
      <c r="D1352" s="9"/>
      <c r="E1352" s="9"/>
      <c r="F1352" s="9"/>
      <c r="G1352" s="9"/>
      <c r="H1352" s="9"/>
      <c r="I1352" s="9"/>
      <c r="J1352" s="9"/>
      <c r="K1352" s="9"/>
      <c r="L1352" s="9"/>
      <c r="M1352" s="9"/>
      <c r="N1352" s="9"/>
      <c r="O1352" s="9"/>
      <c r="P1352" s="9"/>
      <c r="Q1352" s="14"/>
      <c r="R1352" s="3"/>
      <c r="S1352" s="3"/>
      <c r="T1352" s="3"/>
      <c r="U1352" s="3"/>
      <c r="V1352" s="3"/>
      <c r="W1352" s="3"/>
      <c r="X1352" s="3"/>
      <c r="Y1352" s="3"/>
    </row>
    <row r="1353">
      <c r="A1353" s="9"/>
      <c r="B1353" s="9"/>
      <c r="C1353" s="9"/>
      <c r="D1353" s="9"/>
      <c r="E1353" s="9"/>
      <c r="F1353" s="9"/>
      <c r="G1353" s="9"/>
      <c r="H1353" s="9"/>
      <c r="I1353" s="9"/>
      <c r="J1353" s="9"/>
      <c r="K1353" s="9"/>
      <c r="L1353" s="9"/>
      <c r="M1353" s="9"/>
      <c r="N1353" s="9"/>
      <c r="O1353" s="9"/>
      <c r="P1353" s="9"/>
      <c r="Q1353" s="14"/>
      <c r="R1353" s="3"/>
      <c r="S1353" s="3"/>
      <c r="T1353" s="3"/>
      <c r="U1353" s="3"/>
      <c r="V1353" s="3"/>
      <c r="W1353" s="3"/>
      <c r="X1353" s="3"/>
      <c r="Y1353" s="3"/>
    </row>
    <row r="1354">
      <c r="A1354" s="9"/>
      <c r="B1354" s="9"/>
      <c r="C1354" s="9"/>
      <c r="D1354" s="9"/>
      <c r="E1354" s="9"/>
      <c r="F1354" s="9"/>
      <c r="G1354" s="9"/>
      <c r="H1354" s="9"/>
      <c r="I1354" s="9"/>
      <c r="J1354" s="9"/>
      <c r="K1354" s="9"/>
      <c r="L1354" s="9"/>
      <c r="M1354" s="9"/>
      <c r="N1354" s="9"/>
      <c r="O1354" s="9"/>
      <c r="P1354" s="9"/>
      <c r="Q1354" s="14"/>
      <c r="R1354" s="3"/>
      <c r="S1354" s="3"/>
      <c r="T1354" s="3"/>
      <c r="U1354" s="3"/>
      <c r="V1354" s="3"/>
      <c r="W1354" s="3"/>
      <c r="X1354" s="3"/>
      <c r="Y1354" s="3"/>
    </row>
    <row r="1355">
      <c r="A1355" s="9"/>
      <c r="B1355" s="9"/>
      <c r="C1355" s="9"/>
      <c r="D1355" s="9"/>
      <c r="E1355" s="9"/>
      <c r="F1355" s="9"/>
      <c r="G1355" s="9"/>
      <c r="H1355" s="9"/>
      <c r="I1355" s="9"/>
      <c r="J1355" s="9"/>
      <c r="K1355" s="9"/>
      <c r="L1355" s="9"/>
      <c r="M1355" s="9"/>
      <c r="N1355" s="9"/>
      <c r="O1355" s="9"/>
      <c r="P1355" s="9"/>
      <c r="Q1355" s="14"/>
      <c r="R1355" s="3"/>
      <c r="S1355" s="3"/>
      <c r="T1355" s="3"/>
      <c r="U1355" s="3"/>
      <c r="V1355" s="3"/>
      <c r="W1355" s="3"/>
      <c r="X1355" s="3"/>
      <c r="Y1355" s="3"/>
    </row>
    <row r="1356">
      <c r="A1356" s="9"/>
      <c r="B1356" s="9"/>
      <c r="C1356" s="9"/>
      <c r="D1356" s="9"/>
      <c r="E1356" s="9"/>
      <c r="F1356" s="9"/>
      <c r="G1356" s="9"/>
      <c r="H1356" s="9"/>
      <c r="I1356" s="9"/>
      <c r="J1356" s="9"/>
      <c r="K1356" s="9"/>
      <c r="L1356" s="9"/>
      <c r="M1356" s="9"/>
      <c r="N1356" s="9"/>
      <c r="O1356" s="9"/>
      <c r="P1356" s="9"/>
      <c r="Q1356" s="14"/>
      <c r="R1356" s="3"/>
      <c r="S1356" s="3"/>
      <c r="T1356" s="3"/>
      <c r="U1356" s="3"/>
      <c r="V1356" s="3"/>
      <c r="W1356" s="3"/>
      <c r="X1356" s="3"/>
      <c r="Y1356" s="3"/>
    </row>
    <row r="1357">
      <c r="A1357" s="9"/>
      <c r="B1357" s="9"/>
      <c r="C1357" s="9"/>
      <c r="D1357" s="9"/>
      <c r="E1357" s="9"/>
      <c r="F1357" s="9"/>
      <c r="G1357" s="9"/>
      <c r="H1357" s="9"/>
      <c r="I1357" s="9"/>
      <c r="J1357" s="9"/>
      <c r="K1357" s="9"/>
      <c r="L1357" s="9"/>
      <c r="M1357" s="9"/>
      <c r="N1357" s="9"/>
      <c r="O1357" s="9"/>
      <c r="P1357" s="9"/>
      <c r="Q1357" s="14"/>
      <c r="R1357" s="3"/>
      <c r="S1357" s="3"/>
      <c r="T1357" s="3"/>
      <c r="U1357" s="3"/>
      <c r="V1357" s="3"/>
      <c r="W1357" s="3"/>
      <c r="X1357" s="3"/>
      <c r="Y1357" s="3"/>
    </row>
    <row r="1358">
      <c r="A1358" s="9"/>
      <c r="B1358" s="9"/>
      <c r="C1358" s="9"/>
      <c r="D1358" s="9"/>
      <c r="E1358" s="9"/>
      <c r="F1358" s="9"/>
      <c r="G1358" s="9"/>
      <c r="H1358" s="9"/>
      <c r="I1358" s="9"/>
      <c r="J1358" s="9"/>
      <c r="K1358" s="9"/>
      <c r="L1358" s="9"/>
      <c r="M1358" s="9"/>
      <c r="N1358" s="9"/>
      <c r="O1358" s="9"/>
      <c r="P1358" s="9"/>
      <c r="Q1358" s="14"/>
      <c r="R1358" s="3"/>
      <c r="S1358" s="3"/>
      <c r="T1358" s="3"/>
      <c r="U1358" s="3"/>
      <c r="V1358" s="3"/>
      <c r="W1358" s="3"/>
      <c r="X1358" s="3"/>
      <c r="Y1358" s="3"/>
    </row>
    <row r="1359">
      <c r="A1359" s="9"/>
      <c r="B1359" s="9"/>
      <c r="C1359" s="9"/>
      <c r="D1359" s="9"/>
      <c r="E1359" s="9"/>
      <c r="F1359" s="9"/>
      <c r="G1359" s="9"/>
      <c r="H1359" s="9"/>
      <c r="I1359" s="9"/>
      <c r="J1359" s="9"/>
      <c r="K1359" s="9"/>
      <c r="L1359" s="9"/>
      <c r="M1359" s="9"/>
      <c r="N1359" s="9"/>
      <c r="O1359" s="9"/>
      <c r="P1359" s="9"/>
      <c r="Q1359" s="14"/>
      <c r="R1359" s="3"/>
      <c r="S1359" s="3"/>
      <c r="T1359" s="3"/>
      <c r="U1359" s="3"/>
      <c r="V1359" s="3"/>
      <c r="W1359" s="3"/>
      <c r="X1359" s="3"/>
      <c r="Y1359" s="3"/>
    </row>
    <row r="1360">
      <c r="A1360" s="9"/>
      <c r="B1360" s="9"/>
      <c r="C1360" s="9"/>
      <c r="D1360" s="9"/>
      <c r="E1360" s="9"/>
      <c r="F1360" s="9"/>
      <c r="G1360" s="9"/>
      <c r="H1360" s="9"/>
      <c r="I1360" s="9"/>
      <c r="J1360" s="9"/>
      <c r="K1360" s="9"/>
      <c r="L1360" s="9"/>
      <c r="M1360" s="9"/>
      <c r="N1360" s="9"/>
      <c r="O1360" s="9"/>
      <c r="P1360" s="9"/>
      <c r="Q1360" s="14"/>
      <c r="R1360" s="3"/>
      <c r="S1360" s="3"/>
      <c r="T1360" s="3"/>
      <c r="U1360" s="3"/>
      <c r="V1360" s="3"/>
      <c r="W1360" s="3"/>
      <c r="X1360" s="3"/>
      <c r="Y1360" s="3"/>
    </row>
    <row r="1361">
      <c r="A1361" s="9"/>
      <c r="B1361" s="9"/>
      <c r="C1361" s="9"/>
      <c r="D1361" s="9"/>
      <c r="E1361" s="9"/>
      <c r="F1361" s="9"/>
      <c r="G1361" s="9"/>
      <c r="H1361" s="9"/>
      <c r="I1361" s="9"/>
      <c r="J1361" s="9"/>
      <c r="K1361" s="9"/>
      <c r="L1361" s="9"/>
      <c r="M1361" s="9"/>
      <c r="N1361" s="9"/>
      <c r="O1361" s="9"/>
      <c r="P1361" s="9"/>
      <c r="Q1361" s="14"/>
      <c r="R1361" s="3"/>
      <c r="S1361" s="3"/>
      <c r="T1361" s="3"/>
      <c r="U1361" s="3"/>
      <c r="V1361" s="3"/>
      <c r="W1361" s="3"/>
      <c r="X1361" s="3"/>
      <c r="Y1361" s="3"/>
    </row>
    <row r="1362">
      <c r="A1362" s="9"/>
      <c r="B1362" s="9"/>
      <c r="C1362" s="9"/>
      <c r="D1362" s="9"/>
      <c r="E1362" s="9"/>
      <c r="F1362" s="9"/>
      <c r="G1362" s="9"/>
      <c r="H1362" s="9"/>
      <c r="I1362" s="9"/>
      <c r="J1362" s="9"/>
      <c r="K1362" s="9"/>
      <c r="L1362" s="9"/>
      <c r="M1362" s="9"/>
      <c r="N1362" s="9"/>
      <c r="O1362" s="9"/>
      <c r="P1362" s="9"/>
      <c r="Q1362" s="14"/>
      <c r="R1362" s="3"/>
      <c r="S1362" s="3"/>
      <c r="T1362" s="3"/>
      <c r="U1362" s="3"/>
      <c r="V1362" s="3"/>
      <c r="W1362" s="3"/>
      <c r="X1362" s="3"/>
      <c r="Y1362" s="3"/>
    </row>
    <row r="1363">
      <c r="A1363" s="9"/>
      <c r="B1363" s="9"/>
      <c r="C1363" s="9"/>
      <c r="D1363" s="9"/>
      <c r="E1363" s="9"/>
      <c r="F1363" s="9"/>
      <c r="G1363" s="9"/>
      <c r="H1363" s="9"/>
      <c r="I1363" s="9"/>
      <c r="J1363" s="9"/>
      <c r="K1363" s="9"/>
      <c r="L1363" s="9"/>
      <c r="M1363" s="9"/>
      <c r="N1363" s="9"/>
      <c r="O1363" s="9"/>
      <c r="P1363" s="9"/>
      <c r="Q1363" s="14"/>
      <c r="R1363" s="3"/>
      <c r="S1363" s="3"/>
      <c r="T1363" s="3"/>
      <c r="U1363" s="3"/>
      <c r="V1363" s="3"/>
      <c r="W1363" s="3"/>
      <c r="X1363" s="3"/>
      <c r="Y1363" s="3"/>
    </row>
    <row r="1364">
      <c r="A1364" s="9"/>
      <c r="B1364" s="9"/>
      <c r="C1364" s="9"/>
      <c r="D1364" s="9"/>
      <c r="E1364" s="9"/>
      <c r="F1364" s="9"/>
      <c r="G1364" s="9"/>
      <c r="H1364" s="9"/>
      <c r="I1364" s="9"/>
      <c r="J1364" s="9"/>
      <c r="K1364" s="9"/>
      <c r="L1364" s="9"/>
      <c r="M1364" s="9"/>
      <c r="N1364" s="9"/>
      <c r="O1364" s="9"/>
      <c r="P1364" s="9"/>
      <c r="Q1364" s="14"/>
      <c r="R1364" s="3"/>
      <c r="S1364" s="3"/>
      <c r="T1364" s="3"/>
      <c r="U1364" s="3"/>
      <c r="V1364" s="3"/>
      <c r="W1364" s="3"/>
      <c r="X1364" s="3"/>
      <c r="Y1364" s="3"/>
    </row>
    <row r="1365">
      <c r="A1365" s="9"/>
      <c r="B1365" s="9"/>
      <c r="C1365" s="9"/>
      <c r="D1365" s="9"/>
      <c r="E1365" s="9"/>
      <c r="F1365" s="9"/>
      <c r="G1365" s="9"/>
      <c r="H1365" s="9"/>
      <c r="I1365" s="9"/>
      <c r="J1365" s="9"/>
      <c r="K1365" s="9"/>
      <c r="L1365" s="9"/>
      <c r="M1365" s="9"/>
      <c r="N1365" s="9"/>
      <c r="O1365" s="9"/>
      <c r="P1365" s="9"/>
      <c r="Q1365" s="14"/>
      <c r="R1365" s="3"/>
      <c r="S1365" s="3"/>
      <c r="T1365" s="3"/>
      <c r="U1365" s="3"/>
      <c r="V1365" s="3"/>
      <c r="W1365" s="3"/>
      <c r="X1365" s="3"/>
      <c r="Y1365" s="3"/>
    </row>
    <row r="1366">
      <c r="A1366" s="9"/>
      <c r="B1366" s="9"/>
      <c r="C1366" s="9"/>
      <c r="D1366" s="9"/>
      <c r="E1366" s="9"/>
      <c r="F1366" s="9"/>
      <c r="G1366" s="9"/>
      <c r="H1366" s="9"/>
      <c r="I1366" s="9"/>
      <c r="J1366" s="9"/>
      <c r="K1366" s="9"/>
      <c r="L1366" s="9"/>
      <c r="M1366" s="9"/>
      <c r="N1366" s="9"/>
      <c r="O1366" s="9"/>
      <c r="P1366" s="9"/>
      <c r="Q1366" s="14"/>
      <c r="R1366" s="3"/>
      <c r="S1366" s="3"/>
      <c r="T1366" s="3"/>
      <c r="U1366" s="3"/>
      <c r="V1366" s="3"/>
      <c r="W1366" s="3"/>
      <c r="X1366" s="3"/>
      <c r="Y1366" s="3"/>
    </row>
    <row r="1367">
      <c r="A1367" s="9"/>
      <c r="B1367" s="9"/>
      <c r="C1367" s="9"/>
      <c r="D1367" s="9"/>
      <c r="E1367" s="9"/>
      <c r="F1367" s="9"/>
      <c r="G1367" s="9"/>
      <c r="H1367" s="9"/>
      <c r="I1367" s="9"/>
      <c r="J1367" s="9"/>
      <c r="K1367" s="9"/>
      <c r="L1367" s="9"/>
      <c r="M1367" s="9"/>
      <c r="N1367" s="9"/>
      <c r="O1367" s="9"/>
      <c r="P1367" s="9"/>
      <c r="Q1367" s="14"/>
      <c r="R1367" s="3"/>
      <c r="S1367" s="3"/>
      <c r="T1367" s="3"/>
      <c r="U1367" s="3"/>
      <c r="V1367" s="3"/>
      <c r="W1367" s="3"/>
      <c r="X1367" s="3"/>
      <c r="Y1367" s="3"/>
    </row>
    <row r="1368">
      <c r="A1368" s="9"/>
      <c r="B1368" s="9"/>
      <c r="C1368" s="9"/>
      <c r="D1368" s="9"/>
      <c r="E1368" s="9"/>
      <c r="F1368" s="9"/>
      <c r="G1368" s="9"/>
      <c r="H1368" s="9"/>
      <c r="I1368" s="9"/>
      <c r="J1368" s="9"/>
      <c r="K1368" s="9"/>
      <c r="L1368" s="9"/>
      <c r="M1368" s="9"/>
      <c r="N1368" s="9"/>
      <c r="O1368" s="9"/>
      <c r="P1368" s="9"/>
      <c r="Q1368" s="14"/>
      <c r="R1368" s="3"/>
      <c r="S1368" s="3"/>
      <c r="T1368" s="3"/>
      <c r="U1368" s="3"/>
      <c r="V1368" s="3"/>
      <c r="W1368" s="3"/>
      <c r="X1368" s="3"/>
      <c r="Y1368" s="3"/>
    </row>
    <row r="1369">
      <c r="A1369" s="9"/>
      <c r="B1369" s="9"/>
      <c r="C1369" s="9"/>
      <c r="D1369" s="9"/>
      <c r="E1369" s="9"/>
      <c r="F1369" s="9"/>
      <c r="G1369" s="9"/>
      <c r="H1369" s="9"/>
      <c r="I1369" s="9"/>
      <c r="J1369" s="9"/>
      <c r="K1369" s="9"/>
      <c r="L1369" s="9"/>
      <c r="M1369" s="9"/>
      <c r="N1369" s="9"/>
      <c r="O1369" s="9"/>
      <c r="P1369" s="9"/>
      <c r="Q1369" s="14"/>
      <c r="R1369" s="3"/>
      <c r="S1369" s="3"/>
      <c r="T1369" s="3"/>
      <c r="U1369" s="3"/>
      <c r="V1369" s="3"/>
      <c r="W1369" s="3"/>
      <c r="X1369" s="3"/>
      <c r="Y1369" s="3"/>
    </row>
    <row r="1370">
      <c r="A1370" s="9"/>
      <c r="B1370" s="9"/>
      <c r="C1370" s="9"/>
      <c r="D1370" s="9"/>
      <c r="E1370" s="9"/>
      <c r="F1370" s="9"/>
      <c r="G1370" s="9"/>
      <c r="H1370" s="9"/>
      <c r="I1370" s="9"/>
      <c r="J1370" s="9"/>
      <c r="K1370" s="9"/>
      <c r="L1370" s="9"/>
      <c r="M1370" s="9"/>
      <c r="N1370" s="9"/>
      <c r="O1370" s="9"/>
      <c r="P1370" s="9"/>
      <c r="Q1370" s="14"/>
      <c r="R1370" s="3"/>
      <c r="S1370" s="3"/>
      <c r="T1370" s="3"/>
      <c r="U1370" s="3"/>
      <c r="V1370" s="3"/>
      <c r="W1370" s="3"/>
      <c r="X1370" s="3"/>
      <c r="Y1370" s="3"/>
    </row>
    <row r="1371">
      <c r="A1371" s="9"/>
      <c r="B1371" s="9"/>
      <c r="C1371" s="9"/>
      <c r="D1371" s="9"/>
      <c r="E1371" s="9"/>
      <c r="F1371" s="9"/>
      <c r="G1371" s="9"/>
      <c r="H1371" s="9"/>
      <c r="I1371" s="9"/>
      <c r="J1371" s="9"/>
      <c r="K1371" s="9"/>
      <c r="L1371" s="9"/>
      <c r="M1371" s="9"/>
      <c r="N1371" s="9"/>
      <c r="O1371" s="9"/>
      <c r="P1371" s="9"/>
      <c r="Q1371" s="14"/>
      <c r="R1371" s="3"/>
      <c r="S1371" s="3"/>
      <c r="T1371" s="3"/>
      <c r="U1371" s="3"/>
      <c r="V1371" s="3"/>
      <c r="W1371" s="3"/>
      <c r="X1371" s="3"/>
      <c r="Y1371" s="3"/>
    </row>
    <row r="1372">
      <c r="A1372" s="9"/>
      <c r="B1372" s="9"/>
      <c r="C1372" s="9"/>
      <c r="D1372" s="9"/>
      <c r="E1372" s="9"/>
      <c r="F1372" s="9"/>
      <c r="G1372" s="9"/>
      <c r="H1372" s="9"/>
      <c r="I1372" s="9"/>
      <c r="J1372" s="9"/>
      <c r="K1372" s="9"/>
      <c r="L1372" s="9"/>
      <c r="M1372" s="9"/>
      <c r="N1372" s="9"/>
      <c r="O1372" s="9"/>
      <c r="P1372" s="9"/>
      <c r="Q1372" s="14"/>
      <c r="R1372" s="3"/>
      <c r="S1372" s="3"/>
      <c r="T1372" s="3"/>
      <c r="U1372" s="3"/>
      <c r="V1372" s="3"/>
      <c r="W1372" s="3"/>
      <c r="X1372" s="3"/>
      <c r="Y1372" s="3"/>
    </row>
    <row r="1373">
      <c r="A1373" s="9"/>
      <c r="B1373" s="9"/>
      <c r="C1373" s="9"/>
      <c r="D1373" s="9"/>
      <c r="E1373" s="9"/>
      <c r="F1373" s="9"/>
      <c r="G1373" s="9"/>
      <c r="H1373" s="9"/>
      <c r="I1373" s="9"/>
      <c r="J1373" s="9"/>
      <c r="K1373" s="9"/>
      <c r="L1373" s="9"/>
      <c r="M1373" s="9"/>
      <c r="N1373" s="9"/>
      <c r="O1373" s="9"/>
      <c r="P1373" s="9"/>
      <c r="Q1373" s="14"/>
      <c r="R1373" s="3"/>
      <c r="S1373" s="3"/>
      <c r="T1373" s="3"/>
      <c r="U1373" s="3"/>
      <c r="V1373" s="3"/>
      <c r="W1373" s="3"/>
      <c r="X1373" s="3"/>
      <c r="Y1373" s="3"/>
    </row>
    <row r="1374">
      <c r="A1374" s="9"/>
      <c r="B1374" s="9"/>
      <c r="C1374" s="9"/>
      <c r="D1374" s="9"/>
      <c r="E1374" s="9"/>
      <c r="F1374" s="9"/>
      <c r="G1374" s="9"/>
      <c r="H1374" s="9"/>
      <c r="I1374" s="9"/>
      <c r="J1374" s="9"/>
      <c r="K1374" s="9"/>
      <c r="L1374" s="9"/>
      <c r="M1374" s="9"/>
      <c r="N1374" s="9"/>
      <c r="O1374" s="9"/>
      <c r="P1374" s="9"/>
      <c r="Q1374" s="14"/>
      <c r="R1374" s="3"/>
      <c r="S1374" s="3"/>
      <c r="T1374" s="3"/>
      <c r="U1374" s="3"/>
      <c r="V1374" s="3"/>
      <c r="W1374" s="3"/>
      <c r="X1374" s="3"/>
      <c r="Y1374" s="3"/>
    </row>
    <row r="1375">
      <c r="A1375" s="9"/>
      <c r="B1375" s="9"/>
      <c r="C1375" s="9"/>
      <c r="D1375" s="9"/>
      <c r="E1375" s="9"/>
      <c r="F1375" s="9"/>
      <c r="G1375" s="9"/>
      <c r="H1375" s="9"/>
      <c r="I1375" s="9"/>
      <c r="J1375" s="9"/>
      <c r="K1375" s="9"/>
      <c r="L1375" s="9"/>
      <c r="M1375" s="9"/>
      <c r="N1375" s="9"/>
      <c r="O1375" s="9"/>
      <c r="P1375" s="9"/>
      <c r="Q1375" s="14"/>
      <c r="R1375" s="3"/>
      <c r="S1375" s="3"/>
      <c r="T1375" s="3"/>
      <c r="U1375" s="3"/>
      <c r="V1375" s="3"/>
      <c r="W1375" s="3"/>
      <c r="X1375" s="3"/>
      <c r="Y1375" s="3"/>
    </row>
    <row r="1376">
      <c r="A1376" s="9"/>
      <c r="B1376" s="9"/>
      <c r="C1376" s="9"/>
      <c r="D1376" s="9"/>
      <c r="E1376" s="9"/>
      <c r="F1376" s="9"/>
      <c r="G1376" s="9"/>
      <c r="H1376" s="9"/>
      <c r="I1376" s="9"/>
      <c r="J1376" s="9"/>
      <c r="K1376" s="9"/>
      <c r="L1376" s="9"/>
      <c r="M1376" s="9"/>
      <c r="N1376" s="9"/>
      <c r="O1376" s="9"/>
      <c r="P1376" s="9"/>
      <c r="Q1376" s="14"/>
      <c r="R1376" s="3"/>
      <c r="S1376" s="3"/>
      <c r="T1376" s="3"/>
      <c r="U1376" s="3"/>
      <c r="V1376" s="3"/>
      <c r="W1376" s="3"/>
      <c r="X1376" s="3"/>
      <c r="Y1376" s="3"/>
    </row>
    <row r="1377">
      <c r="A1377" s="9"/>
      <c r="B1377" s="9"/>
      <c r="C1377" s="9"/>
      <c r="D1377" s="9"/>
      <c r="E1377" s="9"/>
      <c r="F1377" s="9"/>
      <c r="G1377" s="9"/>
      <c r="H1377" s="9"/>
      <c r="I1377" s="9"/>
      <c r="J1377" s="9"/>
      <c r="K1377" s="9"/>
      <c r="L1377" s="9"/>
      <c r="M1377" s="9"/>
      <c r="N1377" s="9"/>
      <c r="O1377" s="9"/>
      <c r="P1377" s="9"/>
      <c r="Q1377" s="14"/>
      <c r="R1377" s="3"/>
      <c r="S1377" s="3"/>
      <c r="T1377" s="3"/>
      <c r="U1377" s="3"/>
      <c r="V1377" s="3"/>
      <c r="W1377" s="3"/>
      <c r="X1377" s="3"/>
      <c r="Y1377" s="3"/>
    </row>
    <row r="1378">
      <c r="A1378" s="9"/>
      <c r="B1378" s="9"/>
      <c r="C1378" s="9"/>
      <c r="D1378" s="9"/>
      <c r="E1378" s="9"/>
      <c r="F1378" s="9"/>
      <c r="G1378" s="9"/>
      <c r="H1378" s="9"/>
      <c r="I1378" s="9"/>
      <c r="J1378" s="9"/>
      <c r="K1378" s="9"/>
      <c r="L1378" s="9"/>
      <c r="M1378" s="9"/>
      <c r="N1378" s="9"/>
      <c r="O1378" s="9"/>
      <c r="P1378" s="9"/>
      <c r="Q1378" s="14"/>
      <c r="R1378" s="3"/>
      <c r="S1378" s="3"/>
      <c r="T1378" s="3"/>
      <c r="U1378" s="3"/>
      <c r="V1378" s="3"/>
      <c r="W1378" s="3"/>
      <c r="X1378" s="3"/>
      <c r="Y1378" s="3"/>
    </row>
    <row r="1379">
      <c r="A1379" s="9"/>
      <c r="B1379" s="9"/>
      <c r="C1379" s="9"/>
      <c r="D1379" s="9"/>
      <c r="E1379" s="9"/>
      <c r="F1379" s="9"/>
      <c r="G1379" s="9"/>
      <c r="H1379" s="9"/>
      <c r="I1379" s="9"/>
      <c r="J1379" s="9"/>
      <c r="K1379" s="9"/>
      <c r="L1379" s="9"/>
      <c r="M1379" s="9"/>
      <c r="N1379" s="9"/>
      <c r="O1379" s="9"/>
      <c r="P1379" s="9"/>
      <c r="Q1379" s="14"/>
      <c r="R1379" s="3"/>
      <c r="S1379" s="3"/>
      <c r="T1379" s="3"/>
      <c r="U1379" s="3"/>
      <c r="V1379" s="3"/>
      <c r="W1379" s="3"/>
      <c r="X1379" s="3"/>
      <c r="Y1379" s="3"/>
    </row>
    <row r="1380">
      <c r="A1380" s="9"/>
      <c r="B1380" s="9"/>
      <c r="C1380" s="9"/>
      <c r="D1380" s="9"/>
      <c r="E1380" s="9"/>
      <c r="F1380" s="9"/>
      <c r="G1380" s="9"/>
      <c r="H1380" s="9"/>
      <c r="I1380" s="9"/>
      <c r="J1380" s="9"/>
      <c r="K1380" s="9"/>
      <c r="L1380" s="9"/>
      <c r="M1380" s="9"/>
      <c r="N1380" s="9"/>
      <c r="O1380" s="9"/>
      <c r="P1380" s="9"/>
      <c r="Q1380" s="14"/>
      <c r="R1380" s="3"/>
      <c r="S1380" s="3"/>
      <c r="T1380" s="3"/>
      <c r="U1380" s="3"/>
      <c r="V1380" s="3"/>
      <c r="W1380" s="3"/>
      <c r="X1380" s="3"/>
      <c r="Y1380" s="3"/>
    </row>
    <row r="1381">
      <c r="A1381" s="9"/>
      <c r="B1381" s="9"/>
      <c r="C1381" s="9"/>
      <c r="D1381" s="9"/>
      <c r="E1381" s="9"/>
      <c r="F1381" s="9"/>
      <c r="G1381" s="9"/>
      <c r="H1381" s="9"/>
      <c r="I1381" s="9"/>
      <c r="J1381" s="9"/>
      <c r="K1381" s="9"/>
      <c r="L1381" s="9"/>
      <c r="M1381" s="9"/>
      <c r="N1381" s="9"/>
      <c r="O1381" s="9"/>
      <c r="P1381" s="9"/>
      <c r="Q1381" s="14"/>
      <c r="R1381" s="3"/>
      <c r="S1381" s="3"/>
      <c r="T1381" s="3"/>
      <c r="U1381" s="3"/>
      <c r="V1381" s="3"/>
      <c r="W1381" s="3"/>
      <c r="X1381" s="3"/>
      <c r="Y1381" s="3"/>
    </row>
    <row r="1382">
      <c r="A1382" s="9"/>
      <c r="B1382" s="9"/>
      <c r="C1382" s="9"/>
      <c r="D1382" s="9"/>
      <c r="E1382" s="9"/>
      <c r="F1382" s="9"/>
      <c r="G1382" s="9"/>
      <c r="H1382" s="9"/>
      <c r="I1382" s="9"/>
      <c r="J1382" s="9"/>
      <c r="K1382" s="9"/>
      <c r="L1382" s="9"/>
      <c r="M1382" s="9"/>
      <c r="N1382" s="9"/>
      <c r="O1382" s="9"/>
      <c r="P1382" s="9"/>
      <c r="Q1382" s="14"/>
      <c r="R1382" s="3"/>
      <c r="S1382" s="3"/>
      <c r="T1382" s="3"/>
      <c r="U1382" s="3"/>
      <c r="V1382" s="3"/>
      <c r="W1382" s="3"/>
      <c r="X1382" s="3"/>
      <c r="Y1382" s="3"/>
    </row>
    <row r="1383">
      <c r="A1383" s="9"/>
      <c r="B1383" s="9"/>
      <c r="C1383" s="9"/>
      <c r="D1383" s="9"/>
      <c r="E1383" s="9"/>
      <c r="F1383" s="9"/>
      <c r="G1383" s="9"/>
      <c r="H1383" s="9"/>
      <c r="I1383" s="9"/>
      <c r="J1383" s="9"/>
      <c r="K1383" s="9"/>
      <c r="L1383" s="9"/>
      <c r="M1383" s="9"/>
      <c r="N1383" s="9"/>
      <c r="O1383" s="9"/>
      <c r="P1383" s="9"/>
      <c r="Q1383" s="14"/>
      <c r="R1383" s="3"/>
      <c r="S1383" s="3"/>
      <c r="T1383" s="3"/>
      <c r="U1383" s="3"/>
      <c r="V1383" s="3"/>
      <c r="W1383" s="3"/>
      <c r="X1383" s="3"/>
      <c r="Y1383" s="3"/>
    </row>
    <row r="1384">
      <c r="A1384" s="9"/>
      <c r="B1384" s="9"/>
      <c r="C1384" s="9"/>
      <c r="D1384" s="9"/>
      <c r="E1384" s="9"/>
      <c r="F1384" s="9"/>
      <c r="G1384" s="9"/>
      <c r="H1384" s="9"/>
      <c r="I1384" s="9"/>
      <c r="J1384" s="9"/>
      <c r="K1384" s="9"/>
      <c r="L1384" s="9"/>
      <c r="M1384" s="9"/>
      <c r="N1384" s="9"/>
      <c r="O1384" s="9"/>
      <c r="P1384" s="9"/>
      <c r="Q1384" s="14"/>
      <c r="R1384" s="3"/>
      <c r="S1384" s="3"/>
      <c r="T1384" s="3"/>
      <c r="U1384" s="3"/>
      <c r="V1384" s="3"/>
      <c r="W1384" s="3"/>
      <c r="X1384" s="3"/>
      <c r="Y1384" s="3"/>
    </row>
    <row r="1385">
      <c r="A1385" s="9"/>
      <c r="B1385" s="9"/>
      <c r="C1385" s="9"/>
      <c r="D1385" s="9"/>
      <c r="E1385" s="9"/>
      <c r="F1385" s="9"/>
      <c r="G1385" s="9"/>
      <c r="H1385" s="9"/>
      <c r="I1385" s="9"/>
      <c r="J1385" s="9"/>
      <c r="K1385" s="9"/>
      <c r="L1385" s="9"/>
      <c r="M1385" s="9"/>
      <c r="N1385" s="9"/>
      <c r="O1385" s="9"/>
      <c r="P1385" s="9"/>
      <c r="Q1385" s="14"/>
      <c r="R1385" s="3"/>
      <c r="S1385" s="3"/>
      <c r="T1385" s="3"/>
      <c r="U1385" s="3"/>
      <c r="V1385" s="3"/>
      <c r="W1385" s="3"/>
      <c r="X1385" s="3"/>
      <c r="Y1385" s="3"/>
    </row>
    <row r="1386">
      <c r="A1386" s="9"/>
      <c r="B1386" s="9"/>
      <c r="C1386" s="9"/>
      <c r="D1386" s="9"/>
      <c r="E1386" s="9"/>
      <c r="F1386" s="9"/>
      <c r="G1386" s="9"/>
      <c r="H1386" s="9"/>
      <c r="I1386" s="9"/>
      <c r="J1386" s="9"/>
      <c r="K1386" s="9"/>
      <c r="L1386" s="9"/>
      <c r="M1386" s="9"/>
      <c r="N1386" s="9"/>
      <c r="O1386" s="9"/>
      <c r="P1386" s="9"/>
      <c r="Q1386" s="14"/>
      <c r="R1386" s="3"/>
      <c r="S1386" s="3"/>
      <c r="T1386" s="3"/>
      <c r="U1386" s="3"/>
      <c r="V1386" s="3"/>
      <c r="W1386" s="3"/>
      <c r="X1386" s="3"/>
      <c r="Y1386" s="3"/>
    </row>
    <row r="1387">
      <c r="A1387" s="9"/>
      <c r="B1387" s="9"/>
      <c r="C1387" s="9"/>
      <c r="D1387" s="9"/>
      <c r="E1387" s="9"/>
      <c r="F1387" s="9"/>
      <c r="G1387" s="9"/>
      <c r="H1387" s="9"/>
      <c r="I1387" s="9"/>
      <c r="J1387" s="9"/>
      <c r="K1387" s="9"/>
      <c r="L1387" s="9"/>
      <c r="M1387" s="9"/>
      <c r="N1387" s="9"/>
      <c r="O1387" s="9"/>
      <c r="P1387" s="9"/>
      <c r="Q1387" s="14"/>
      <c r="R1387" s="3"/>
      <c r="S1387" s="3"/>
      <c r="T1387" s="3"/>
      <c r="U1387" s="3"/>
      <c r="V1387" s="3"/>
      <c r="W1387" s="3"/>
      <c r="X1387" s="3"/>
      <c r="Y1387" s="3"/>
    </row>
    <row r="1388">
      <c r="A1388" s="9"/>
      <c r="B1388" s="9"/>
      <c r="C1388" s="9"/>
      <c r="D1388" s="9"/>
      <c r="E1388" s="9"/>
      <c r="F1388" s="9"/>
      <c r="G1388" s="9"/>
      <c r="H1388" s="9"/>
      <c r="I1388" s="9"/>
      <c r="J1388" s="9"/>
      <c r="K1388" s="9"/>
      <c r="L1388" s="9"/>
      <c r="M1388" s="9"/>
      <c r="N1388" s="9"/>
      <c r="O1388" s="9"/>
      <c r="P1388" s="9"/>
      <c r="Q1388" s="14"/>
      <c r="R1388" s="3"/>
      <c r="S1388" s="3"/>
      <c r="T1388" s="3"/>
      <c r="U1388" s="3"/>
      <c r="V1388" s="3"/>
      <c r="W1388" s="3"/>
      <c r="X1388" s="3"/>
      <c r="Y1388" s="3"/>
    </row>
    <row r="1389">
      <c r="A1389" s="9"/>
      <c r="B1389" s="9"/>
      <c r="C1389" s="9"/>
      <c r="D1389" s="9"/>
      <c r="E1389" s="9"/>
      <c r="F1389" s="9"/>
      <c r="G1389" s="9"/>
      <c r="H1389" s="9"/>
      <c r="I1389" s="9"/>
      <c r="J1389" s="9"/>
      <c r="K1389" s="9"/>
      <c r="L1389" s="9"/>
      <c r="M1389" s="9"/>
      <c r="N1389" s="9"/>
      <c r="O1389" s="9"/>
      <c r="P1389" s="9"/>
      <c r="Q1389" s="14"/>
      <c r="R1389" s="3"/>
      <c r="S1389" s="3"/>
      <c r="T1389" s="3"/>
      <c r="U1389" s="3"/>
      <c r="V1389" s="3"/>
      <c r="W1389" s="3"/>
      <c r="X1389" s="3"/>
      <c r="Y1389" s="3"/>
    </row>
    <row r="1390">
      <c r="A1390" s="9"/>
      <c r="B1390" s="9"/>
      <c r="C1390" s="9"/>
      <c r="D1390" s="9"/>
      <c r="E1390" s="9"/>
      <c r="F1390" s="9"/>
      <c r="G1390" s="9"/>
      <c r="H1390" s="9"/>
      <c r="I1390" s="9"/>
      <c r="J1390" s="9"/>
      <c r="K1390" s="9"/>
      <c r="L1390" s="9"/>
      <c r="M1390" s="9"/>
      <c r="N1390" s="9"/>
      <c r="O1390" s="9"/>
      <c r="P1390" s="9"/>
      <c r="Q1390" s="14"/>
      <c r="R1390" s="3"/>
      <c r="S1390" s="3"/>
      <c r="T1390" s="3"/>
      <c r="U1390" s="3"/>
      <c r="V1390" s="3"/>
      <c r="W1390" s="3"/>
      <c r="X1390" s="3"/>
      <c r="Y1390" s="3"/>
    </row>
    <row r="1391">
      <c r="A1391" s="9"/>
      <c r="B1391" s="9"/>
      <c r="C1391" s="9"/>
      <c r="D1391" s="9"/>
      <c r="E1391" s="9"/>
      <c r="F1391" s="9"/>
      <c r="G1391" s="9"/>
      <c r="H1391" s="9"/>
      <c r="I1391" s="9"/>
      <c r="J1391" s="9"/>
      <c r="K1391" s="9"/>
      <c r="L1391" s="9"/>
      <c r="M1391" s="9"/>
      <c r="N1391" s="9"/>
      <c r="O1391" s="9"/>
      <c r="P1391" s="9"/>
      <c r="Q1391" s="14"/>
      <c r="R1391" s="3"/>
      <c r="S1391" s="3"/>
      <c r="T1391" s="3"/>
      <c r="U1391" s="3"/>
      <c r="V1391" s="3"/>
      <c r="W1391" s="3"/>
      <c r="X1391" s="3"/>
      <c r="Y1391" s="3"/>
    </row>
    <row r="1392">
      <c r="A1392" s="9"/>
      <c r="B1392" s="9"/>
      <c r="C1392" s="9"/>
      <c r="D1392" s="9"/>
      <c r="E1392" s="9"/>
      <c r="F1392" s="9"/>
      <c r="G1392" s="9"/>
      <c r="H1392" s="9"/>
      <c r="I1392" s="9"/>
      <c r="J1392" s="9"/>
      <c r="K1392" s="9"/>
      <c r="L1392" s="9"/>
      <c r="M1392" s="9"/>
      <c r="N1392" s="9"/>
      <c r="O1392" s="9"/>
      <c r="P1392" s="9"/>
      <c r="Q1392" s="14"/>
      <c r="R1392" s="3"/>
      <c r="S1392" s="3"/>
      <c r="T1392" s="3"/>
      <c r="U1392" s="3"/>
      <c r="V1392" s="3"/>
      <c r="W1392" s="3"/>
      <c r="X1392" s="3"/>
      <c r="Y1392" s="3"/>
    </row>
    <row r="1393">
      <c r="A1393" s="9"/>
      <c r="B1393" s="9"/>
      <c r="C1393" s="9"/>
      <c r="D1393" s="9"/>
      <c r="E1393" s="9"/>
      <c r="F1393" s="9"/>
      <c r="G1393" s="9"/>
      <c r="H1393" s="9"/>
      <c r="I1393" s="9"/>
      <c r="J1393" s="9"/>
      <c r="K1393" s="9"/>
      <c r="L1393" s="9"/>
      <c r="M1393" s="9"/>
      <c r="N1393" s="9"/>
      <c r="O1393" s="9"/>
      <c r="P1393" s="9"/>
      <c r="Q1393" s="14"/>
      <c r="R1393" s="3"/>
      <c r="S1393" s="3"/>
      <c r="T1393" s="3"/>
      <c r="U1393" s="3"/>
      <c r="V1393" s="3"/>
      <c r="W1393" s="3"/>
      <c r="X1393" s="3"/>
      <c r="Y1393" s="3"/>
    </row>
    <row r="1394">
      <c r="A1394" s="9"/>
      <c r="B1394" s="9"/>
      <c r="C1394" s="9"/>
      <c r="D1394" s="9"/>
      <c r="E1394" s="9"/>
      <c r="F1394" s="9"/>
      <c r="G1394" s="9"/>
      <c r="H1394" s="9"/>
      <c r="I1394" s="9"/>
      <c r="J1394" s="9"/>
      <c r="K1394" s="9"/>
      <c r="L1394" s="9"/>
      <c r="M1394" s="9"/>
      <c r="N1394" s="9"/>
      <c r="O1394" s="9"/>
      <c r="P1394" s="9"/>
      <c r="Q1394" s="14"/>
      <c r="R1394" s="3"/>
      <c r="S1394" s="3"/>
      <c r="T1394" s="3"/>
      <c r="U1394" s="3"/>
      <c r="V1394" s="3"/>
      <c r="W1394" s="3"/>
      <c r="X1394" s="3"/>
      <c r="Y1394" s="3"/>
    </row>
    <row r="1395">
      <c r="A1395" s="9"/>
      <c r="B1395" s="9"/>
      <c r="C1395" s="9"/>
      <c r="D1395" s="9"/>
      <c r="E1395" s="9"/>
      <c r="F1395" s="9"/>
      <c r="G1395" s="9"/>
      <c r="H1395" s="9"/>
      <c r="I1395" s="9"/>
      <c r="J1395" s="9"/>
      <c r="K1395" s="9"/>
      <c r="L1395" s="9"/>
      <c r="M1395" s="9"/>
      <c r="N1395" s="9"/>
      <c r="O1395" s="9"/>
      <c r="P1395" s="9"/>
      <c r="Q1395" s="14"/>
      <c r="R1395" s="3"/>
      <c r="S1395" s="3"/>
      <c r="T1395" s="3"/>
      <c r="U1395" s="3"/>
      <c r="V1395" s="3"/>
      <c r="W1395" s="3"/>
      <c r="X1395" s="3"/>
      <c r="Y1395" s="3"/>
    </row>
    <row r="1396">
      <c r="A1396" s="9"/>
      <c r="B1396" s="9"/>
      <c r="C1396" s="9"/>
      <c r="D1396" s="9"/>
      <c r="E1396" s="9"/>
      <c r="F1396" s="9"/>
      <c r="G1396" s="9"/>
      <c r="H1396" s="9"/>
      <c r="I1396" s="9"/>
      <c r="J1396" s="9"/>
      <c r="K1396" s="9"/>
      <c r="L1396" s="9"/>
      <c r="M1396" s="9"/>
      <c r="N1396" s="9"/>
      <c r="O1396" s="9"/>
      <c r="P1396" s="9"/>
      <c r="Q1396" s="14"/>
      <c r="R1396" s="3"/>
      <c r="S1396" s="3"/>
      <c r="T1396" s="3"/>
      <c r="U1396" s="3"/>
      <c r="V1396" s="3"/>
      <c r="W1396" s="3"/>
      <c r="X1396" s="3"/>
      <c r="Y1396" s="3"/>
    </row>
    <row r="1397">
      <c r="A1397" s="9"/>
      <c r="B1397" s="9"/>
      <c r="C1397" s="9"/>
      <c r="D1397" s="9"/>
      <c r="E1397" s="9"/>
      <c r="F1397" s="9"/>
      <c r="G1397" s="9"/>
      <c r="H1397" s="9"/>
      <c r="I1397" s="9"/>
      <c r="J1397" s="9"/>
      <c r="K1397" s="9"/>
      <c r="L1397" s="9"/>
      <c r="M1397" s="9"/>
      <c r="N1397" s="9"/>
      <c r="O1397" s="9"/>
      <c r="P1397" s="9"/>
      <c r="Q1397" s="14"/>
      <c r="R1397" s="3"/>
      <c r="S1397" s="3"/>
      <c r="T1397" s="3"/>
      <c r="U1397" s="3"/>
      <c r="V1397" s="3"/>
      <c r="W1397" s="3"/>
      <c r="X1397" s="3"/>
      <c r="Y1397" s="3"/>
    </row>
    <row r="1398">
      <c r="A1398" s="9"/>
      <c r="B1398" s="9"/>
      <c r="C1398" s="9"/>
      <c r="D1398" s="9"/>
      <c r="E1398" s="9"/>
      <c r="F1398" s="9"/>
      <c r="G1398" s="9"/>
      <c r="H1398" s="9"/>
      <c r="I1398" s="9"/>
      <c r="J1398" s="9"/>
      <c r="K1398" s="9"/>
      <c r="L1398" s="9"/>
      <c r="M1398" s="9"/>
      <c r="N1398" s="9"/>
      <c r="O1398" s="9"/>
      <c r="P1398" s="9"/>
      <c r="Q1398" s="14"/>
      <c r="R1398" s="3"/>
      <c r="S1398" s="3"/>
      <c r="T1398" s="3"/>
      <c r="U1398" s="3"/>
      <c r="V1398" s="3"/>
      <c r="W1398" s="3"/>
      <c r="X1398" s="3"/>
      <c r="Y1398" s="3"/>
    </row>
    <row r="1399">
      <c r="A1399" s="9"/>
      <c r="B1399" s="9"/>
      <c r="C1399" s="9"/>
      <c r="D1399" s="9"/>
      <c r="E1399" s="9"/>
      <c r="F1399" s="9"/>
      <c r="G1399" s="9"/>
      <c r="H1399" s="9"/>
      <c r="I1399" s="9"/>
      <c r="J1399" s="9"/>
      <c r="K1399" s="9"/>
      <c r="L1399" s="9"/>
      <c r="M1399" s="9"/>
      <c r="N1399" s="9"/>
      <c r="O1399" s="9"/>
      <c r="P1399" s="9"/>
      <c r="Q1399" s="14"/>
      <c r="R1399" s="3"/>
      <c r="S1399" s="3"/>
      <c r="T1399" s="3"/>
      <c r="U1399" s="3"/>
      <c r="V1399" s="3"/>
      <c r="W1399" s="3"/>
      <c r="X1399" s="3"/>
      <c r="Y1399" s="3"/>
    </row>
    <row r="1400">
      <c r="A1400" s="9"/>
      <c r="B1400" s="9"/>
      <c r="C1400" s="9"/>
      <c r="D1400" s="9"/>
      <c r="E1400" s="9"/>
      <c r="F1400" s="9"/>
      <c r="G1400" s="9"/>
      <c r="H1400" s="9"/>
      <c r="I1400" s="9"/>
      <c r="J1400" s="9"/>
      <c r="K1400" s="9"/>
      <c r="L1400" s="9"/>
      <c r="M1400" s="9"/>
      <c r="N1400" s="9"/>
      <c r="O1400" s="9"/>
      <c r="P1400" s="9"/>
      <c r="Q1400" s="14"/>
      <c r="R1400" s="3"/>
      <c r="S1400" s="3"/>
      <c r="T1400" s="3"/>
      <c r="U1400" s="3"/>
      <c r="V1400" s="3"/>
      <c r="W1400" s="3"/>
      <c r="X1400" s="3"/>
      <c r="Y1400" s="3"/>
    </row>
    <row r="1401">
      <c r="A1401" s="9"/>
      <c r="B1401" s="9"/>
      <c r="C1401" s="9"/>
      <c r="D1401" s="9"/>
      <c r="E1401" s="9"/>
      <c r="F1401" s="9"/>
      <c r="G1401" s="9"/>
      <c r="H1401" s="9"/>
      <c r="I1401" s="9"/>
      <c r="J1401" s="9"/>
      <c r="K1401" s="9"/>
      <c r="L1401" s="9"/>
      <c r="M1401" s="9"/>
      <c r="N1401" s="9"/>
      <c r="O1401" s="9"/>
      <c r="P1401" s="9"/>
      <c r="Q1401" s="14"/>
      <c r="R1401" s="3"/>
      <c r="S1401" s="3"/>
      <c r="T1401" s="3"/>
      <c r="U1401" s="3"/>
      <c r="V1401" s="3"/>
      <c r="W1401" s="3"/>
      <c r="X1401" s="3"/>
      <c r="Y1401" s="3"/>
    </row>
    <row r="1402">
      <c r="A1402" s="9"/>
      <c r="B1402" s="9"/>
      <c r="C1402" s="9"/>
      <c r="D1402" s="9"/>
      <c r="E1402" s="9"/>
      <c r="F1402" s="9"/>
      <c r="G1402" s="9"/>
      <c r="H1402" s="9"/>
      <c r="I1402" s="9"/>
      <c r="J1402" s="9"/>
      <c r="K1402" s="9"/>
      <c r="L1402" s="9"/>
      <c r="M1402" s="9"/>
      <c r="N1402" s="9"/>
      <c r="O1402" s="9"/>
      <c r="P1402" s="9"/>
      <c r="Q1402" s="14"/>
      <c r="R1402" s="3"/>
      <c r="S1402" s="3"/>
      <c r="T1402" s="3"/>
      <c r="U1402" s="3"/>
      <c r="V1402" s="3"/>
      <c r="W1402" s="3"/>
      <c r="X1402" s="3"/>
      <c r="Y1402" s="3"/>
    </row>
    <row r="1403">
      <c r="A1403" s="9"/>
      <c r="B1403" s="9"/>
      <c r="C1403" s="9"/>
      <c r="D1403" s="9"/>
      <c r="E1403" s="9"/>
      <c r="F1403" s="9"/>
      <c r="G1403" s="9"/>
      <c r="H1403" s="9"/>
      <c r="I1403" s="9"/>
      <c r="J1403" s="9"/>
      <c r="K1403" s="9"/>
      <c r="L1403" s="9"/>
      <c r="M1403" s="9"/>
      <c r="N1403" s="9"/>
      <c r="O1403" s="9"/>
      <c r="P1403" s="9"/>
      <c r="Q1403" s="14"/>
      <c r="R1403" s="3"/>
      <c r="S1403" s="3"/>
      <c r="T1403" s="3"/>
      <c r="U1403" s="3"/>
      <c r="V1403" s="3"/>
      <c r="W1403" s="3"/>
      <c r="X1403" s="3"/>
      <c r="Y1403" s="3"/>
    </row>
    <row r="1404">
      <c r="A1404" s="9"/>
      <c r="B1404" s="9"/>
      <c r="C1404" s="9"/>
      <c r="D1404" s="9"/>
      <c r="E1404" s="9"/>
      <c r="F1404" s="9"/>
      <c r="G1404" s="9"/>
      <c r="H1404" s="9"/>
      <c r="I1404" s="9"/>
      <c r="J1404" s="9"/>
      <c r="K1404" s="9"/>
      <c r="L1404" s="9"/>
      <c r="M1404" s="9"/>
      <c r="N1404" s="9"/>
      <c r="O1404" s="9"/>
      <c r="P1404" s="9"/>
      <c r="Q1404" s="14"/>
      <c r="R1404" s="3"/>
      <c r="S1404" s="3"/>
      <c r="T1404" s="3"/>
      <c r="U1404" s="3"/>
      <c r="V1404" s="3"/>
      <c r="W1404" s="3"/>
      <c r="X1404" s="3"/>
      <c r="Y1404" s="3"/>
    </row>
    <row r="1405">
      <c r="A1405" s="9"/>
      <c r="B1405" s="9"/>
      <c r="C1405" s="9"/>
      <c r="D1405" s="9"/>
      <c r="E1405" s="9"/>
      <c r="F1405" s="9"/>
      <c r="G1405" s="9"/>
      <c r="H1405" s="9"/>
      <c r="I1405" s="9"/>
      <c r="J1405" s="9"/>
      <c r="K1405" s="9"/>
      <c r="L1405" s="9"/>
      <c r="M1405" s="9"/>
      <c r="N1405" s="9"/>
      <c r="O1405" s="9"/>
      <c r="P1405" s="9"/>
      <c r="Q1405" s="14"/>
      <c r="R1405" s="3"/>
      <c r="S1405" s="3"/>
      <c r="T1405" s="3"/>
      <c r="U1405" s="3"/>
      <c r="V1405" s="3"/>
      <c r="W1405" s="3"/>
      <c r="X1405" s="3"/>
      <c r="Y1405" s="3"/>
    </row>
    <row r="1406">
      <c r="A1406" s="9"/>
      <c r="B1406" s="9"/>
      <c r="C1406" s="9"/>
      <c r="D1406" s="9"/>
      <c r="E1406" s="9"/>
      <c r="F1406" s="9"/>
      <c r="G1406" s="9"/>
      <c r="H1406" s="9"/>
      <c r="I1406" s="9"/>
      <c r="J1406" s="9"/>
      <c r="K1406" s="9"/>
      <c r="L1406" s="9"/>
      <c r="M1406" s="9"/>
      <c r="N1406" s="9"/>
      <c r="O1406" s="9"/>
      <c r="P1406" s="9"/>
      <c r="Q1406" s="14"/>
      <c r="R1406" s="3"/>
      <c r="S1406" s="3"/>
      <c r="T1406" s="3"/>
      <c r="U1406" s="3"/>
      <c r="V1406" s="3"/>
      <c r="W1406" s="3"/>
      <c r="X1406" s="3"/>
      <c r="Y1406" s="3"/>
    </row>
    <row r="1407">
      <c r="A1407" s="9"/>
      <c r="B1407" s="9"/>
      <c r="C1407" s="9"/>
      <c r="D1407" s="9"/>
      <c r="E1407" s="9"/>
      <c r="F1407" s="9"/>
      <c r="G1407" s="9"/>
      <c r="H1407" s="9"/>
      <c r="I1407" s="9"/>
      <c r="J1407" s="9"/>
      <c r="K1407" s="9"/>
      <c r="L1407" s="9"/>
      <c r="M1407" s="9"/>
      <c r="N1407" s="9"/>
      <c r="O1407" s="9"/>
      <c r="P1407" s="9"/>
      <c r="Q1407" s="14"/>
      <c r="R1407" s="3"/>
      <c r="S1407" s="3"/>
      <c r="T1407" s="3"/>
      <c r="U1407" s="3"/>
      <c r="V1407" s="3"/>
      <c r="W1407" s="3"/>
      <c r="X1407" s="3"/>
      <c r="Y1407" s="3"/>
    </row>
    <row r="1408">
      <c r="A1408" s="9"/>
      <c r="B1408" s="9"/>
      <c r="C1408" s="9"/>
      <c r="D1408" s="9"/>
      <c r="E1408" s="9"/>
      <c r="F1408" s="9"/>
      <c r="G1408" s="9"/>
      <c r="H1408" s="9"/>
      <c r="I1408" s="9"/>
      <c r="J1408" s="9"/>
      <c r="K1408" s="9"/>
      <c r="L1408" s="9"/>
      <c r="M1408" s="9"/>
      <c r="N1408" s="9"/>
      <c r="O1408" s="9"/>
      <c r="P1408" s="9"/>
      <c r="Q1408" s="14"/>
      <c r="R1408" s="3"/>
      <c r="S1408" s="3"/>
      <c r="T1408" s="3"/>
      <c r="U1408" s="3"/>
      <c r="V1408" s="3"/>
      <c r="W1408" s="3"/>
      <c r="X1408" s="3"/>
      <c r="Y1408" s="3"/>
    </row>
    <row r="1409">
      <c r="A1409" s="9"/>
      <c r="B1409" s="9"/>
      <c r="C1409" s="9"/>
      <c r="D1409" s="9"/>
      <c r="E1409" s="9"/>
      <c r="F1409" s="9"/>
      <c r="G1409" s="9"/>
      <c r="H1409" s="9"/>
      <c r="I1409" s="9"/>
      <c r="J1409" s="9"/>
      <c r="K1409" s="9"/>
      <c r="L1409" s="9"/>
      <c r="M1409" s="9"/>
      <c r="N1409" s="9"/>
      <c r="O1409" s="9"/>
      <c r="P1409" s="9"/>
      <c r="Q1409" s="14"/>
      <c r="R1409" s="3"/>
      <c r="S1409" s="3"/>
      <c r="T1409" s="3"/>
      <c r="U1409" s="3"/>
      <c r="V1409" s="3"/>
      <c r="W1409" s="3"/>
      <c r="X1409" s="3"/>
      <c r="Y1409" s="3"/>
    </row>
    <row r="1410">
      <c r="A1410" s="9"/>
      <c r="B1410" s="9"/>
      <c r="C1410" s="9"/>
      <c r="D1410" s="9"/>
      <c r="E1410" s="9"/>
      <c r="F1410" s="9"/>
      <c r="G1410" s="9"/>
      <c r="H1410" s="9"/>
      <c r="I1410" s="9"/>
      <c r="J1410" s="9"/>
      <c r="K1410" s="9"/>
      <c r="L1410" s="9"/>
      <c r="M1410" s="9"/>
      <c r="N1410" s="9"/>
      <c r="O1410" s="9"/>
      <c r="P1410" s="9"/>
      <c r="Q1410" s="14"/>
      <c r="R1410" s="3"/>
      <c r="S1410" s="3"/>
      <c r="T1410" s="3"/>
      <c r="U1410" s="3"/>
      <c r="V1410" s="3"/>
      <c r="W1410" s="3"/>
      <c r="X1410" s="3"/>
      <c r="Y1410" s="3"/>
    </row>
    <row r="1411">
      <c r="A1411" s="9"/>
      <c r="B1411" s="9"/>
      <c r="C1411" s="9"/>
      <c r="D1411" s="9"/>
      <c r="E1411" s="9"/>
      <c r="F1411" s="9"/>
      <c r="G1411" s="9"/>
      <c r="H1411" s="9"/>
      <c r="I1411" s="9"/>
      <c r="J1411" s="9"/>
      <c r="K1411" s="9"/>
      <c r="L1411" s="9"/>
      <c r="M1411" s="9"/>
      <c r="N1411" s="9"/>
      <c r="O1411" s="9"/>
      <c r="P1411" s="9"/>
      <c r="Q1411" s="14"/>
      <c r="R1411" s="3"/>
      <c r="S1411" s="3"/>
      <c r="T1411" s="3"/>
      <c r="U1411" s="3"/>
      <c r="V1411" s="3"/>
      <c r="W1411" s="3"/>
      <c r="X1411" s="3"/>
      <c r="Y1411" s="3"/>
    </row>
    <row r="1412">
      <c r="A1412" s="9"/>
      <c r="B1412" s="9"/>
      <c r="C1412" s="9"/>
      <c r="D1412" s="9"/>
      <c r="E1412" s="9"/>
      <c r="F1412" s="9"/>
      <c r="G1412" s="9"/>
      <c r="H1412" s="9"/>
      <c r="I1412" s="9"/>
      <c r="J1412" s="9"/>
      <c r="K1412" s="9"/>
      <c r="L1412" s="9"/>
      <c r="M1412" s="9"/>
      <c r="N1412" s="9"/>
      <c r="O1412" s="9"/>
      <c r="P1412" s="9"/>
      <c r="Q1412" s="14"/>
      <c r="R1412" s="3"/>
      <c r="S1412" s="3"/>
      <c r="T1412" s="3"/>
      <c r="U1412" s="3"/>
      <c r="V1412" s="3"/>
      <c r="W1412" s="3"/>
      <c r="X1412" s="3"/>
      <c r="Y1412" s="3"/>
    </row>
    <row r="1413">
      <c r="A1413" s="9"/>
      <c r="B1413" s="9"/>
      <c r="C1413" s="9"/>
      <c r="D1413" s="9"/>
      <c r="E1413" s="9"/>
      <c r="F1413" s="9"/>
      <c r="G1413" s="9"/>
      <c r="H1413" s="9"/>
      <c r="I1413" s="9"/>
      <c r="J1413" s="9"/>
      <c r="K1413" s="9"/>
      <c r="L1413" s="9"/>
      <c r="M1413" s="9"/>
      <c r="N1413" s="9"/>
      <c r="O1413" s="9"/>
      <c r="P1413" s="9"/>
      <c r="Q1413" s="14"/>
      <c r="R1413" s="3"/>
      <c r="S1413" s="3"/>
      <c r="T1413" s="3"/>
      <c r="U1413" s="3"/>
      <c r="V1413" s="3"/>
      <c r="W1413" s="3"/>
      <c r="X1413" s="3"/>
      <c r="Y1413" s="3"/>
    </row>
    <row r="1414">
      <c r="A1414" s="9"/>
      <c r="B1414" s="9"/>
      <c r="C1414" s="9"/>
      <c r="D1414" s="9"/>
      <c r="E1414" s="9"/>
      <c r="F1414" s="9"/>
      <c r="G1414" s="9"/>
      <c r="H1414" s="9"/>
      <c r="I1414" s="9"/>
      <c r="J1414" s="9"/>
      <c r="K1414" s="9"/>
      <c r="L1414" s="9"/>
      <c r="M1414" s="9"/>
      <c r="N1414" s="9"/>
      <c r="O1414" s="9"/>
      <c r="P1414" s="9"/>
      <c r="Q1414" s="14"/>
      <c r="R1414" s="3"/>
      <c r="S1414" s="3"/>
      <c r="T1414" s="3"/>
      <c r="U1414" s="3"/>
      <c r="V1414" s="3"/>
      <c r="W1414" s="3"/>
      <c r="X1414" s="3"/>
      <c r="Y1414" s="3"/>
    </row>
    <row r="1415">
      <c r="A1415" s="9"/>
      <c r="B1415" s="9"/>
      <c r="C1415" s="9"/>
      <c r="D1415" s="9"/>
      <c r="E1415" s="9"/>
      <c r="F1415" s="9"/>
      <c r="G1415" s="9"/>
      <c r="H1415" s="9"/>
      <c r="I1415" s="9"/>
      <c r="J1415" s="9"/>
      <c r="K1415" s="9"/>
      <c r="L1415" s="9"/>
      <c r="M1415" s="9"/>
      <c r="N1415" s="9"/>
      <c r="O1415" s="9"/>
      <c r="P1415" s="9"/>
      <c r="Q1415" s="14"/>
      <c r="R1415" s="3"/>
      <c r="S1415" s="3"/>
      <c r="T1415" s="3"/>
      <c r="U1415" s="3"/>
      <c r="V1415" s="3"/>
      <c r="W1415" s="3"/>
      <c r="X1415" s="3"/>
      <c r="Y1415" s="3"/>
    </row>
    <row r="1416">
      <c r="A1416" s="9"/>
      <c r="B1416" s="9"/>
      <c r="C1416" s="9"/>
      <c r="D1416" s="9"/>
      <c r="E1416" s="9"/>
      <c r="F1416" s="9"/>
      <c r="G1416" s="9"/>
      <c r="H1416" s="9"/>
      <c r="I1416" s="9"/>
      <c r="J1416" s="9"/>
      <c r="K1416" s="9"/>
      <c r="L1416" s="9"/>
      <c r="M1416" s="9"/>
      <c r="N1416" s="9"/>
      <c r="O1416" s="9"/>
      <c r="P1416" s="9"/>
      <c r="Q1416" s="14"/>
      <c r="R1416" s="3"/>
      <c r="S1416" s="3"/>
      <c r="T1416" s="3"/>
      <c r="U1416" s="3"/>
      <c r="V1416" s="3"/>
      <c r="W1416" s="3"/>
      <c r="X1416" s="3"/>
      <c r="Y1416" s="3"/>
    </row>
    <row r="1417">
      <c r="A1417" s="9"/>
      <c r="B1417" s="9"/>
      <c r="C1417" s="9"/>
      <c r="D1417" s="9"/>
      <c r="E1417" s="9"/>
      <c r="F1417" s="9"/>
      <c r="G1417" s="9"/>
      <c r="H1417" s="9"/>
      <c r="I1417" s="9"/>
      <c r="J1417" s="9"/>
      <c r="K1417" s="9"/>
      <c r="L1417" s="9"/>
      <c r="M1417" s="9"/>
      <c r="N1417" s="9"/>
      <c r="O1417" s="9"/>
      <c r="P1417" s="9"/>
      <c r="Q1417" s="14"/>
      <c r="R1417" s="3"/>
      <c r="S1417" s="3"/>
      <c r="T1417" s="3"/>
      <c r="U1417" s="3"/>
      <c r="V1417" s="3"/>
      <c r="W1417" s="3"/>
      <c r="X1417" s="3"/>
      <c r="Y1417" s="3"/>
    </row>
    <row r="1418">
      <c r="A1418" s="9"/>
      <c r="B1418" s="9"/>
      <c r="C1418" s="9"/>
      <c r="D1418" s="9"/>
      <c r="E1418" s="9"/>
      <c r="F1418" s="9"/>
      <c r="G1418" s="9"/>
      <c r="H1418" s="9"/>
      <c r="I1418" s="9"/>
      <c r="J1418" s="9"/>
      <c r="K1418" s="9"/>
      <c r="L1418" s="9"/>
      <c r="M1418" s="9"/>
      <c r="N1418" s="9"/>
      <c r="O1418" s="9"/>
      <c r="P1418" s="9"/>
      <c r="Q1418" s="14"/>
      <c r="R1418" s="3"/>
      <c r="S1418" s="3"/>
      <c r="T1418" s="3"/>
      <c r="U1418" s="3"/>
      <c r="V1418" s="3"/>
      <c r="W1418" s="3"/>
      <c r="X1418" s="3"/>
      <c r="Y1418" s="3"/>
    </row>
    <row r="1419">
      <c r="A1419" s="9"/>
      <c r="B1419" s="9"/>
      <c r="C1419" s="9"/>
      <c r="D1419" s="9"/>
      <c r="E1419" s="9"/>
      <c r="F1419" s="9"/>
      <c r="G1419" s="9"/>
      <c r="H1419" s="9"/>
      <c r="I1419" s="9"/>
      <c r="J1419" s="9"/>
      <c r="K1419" s="9"/>
      <c r="L1419" s="9"/>
      <c r="M1419" s="9"/>
      <c r="N1419" s="9"/>
      <c r="O1419" s="9"/>
      <c r="P1419" s="9"/>
      <c r="Q1419" s="14"/>
      <c r="R1419" s="3"/>
      <c r="S1419" s="3"/>
      <c r="T1419" s="3"/>
      <c r="U1419" s="3"/>
      <c r="V1419" s="3"/>
      <c r="W1419" s="3"/>
      <c r="X1419" s="3"/>
      <c r="Y1419" s="3"/>
    </row>
    <row r="1420">
      <c r="A1420" s="9"/>
      <c r="B1420" s="9"/>
      <c r="C1420" s="9"/>
      <c r="D1420" s="9"/>
      <c r="E1420" s="9"/>
      <c r="F1420" s="9"/>
      <c r="G1420" s="9"/>
      <c r="H1420" s="9"/>
      <c r="I1420" s="9"/>
      <c r="J1420" s="9"/>
      <c r="K1420" s="9"/>
      <c r="L1420" s="9"/>
      <c r="M1420" s="9"/>
      <c r="N1420" s="9"/>
      <c r="O1420" s="9"/>
      <c r="P1420" s="9"/>
      <c r="Q1420" s="14"/>
      <c r="R1420" s="3"/>
      <c r="S1420" s="3"/>
      <c r="T1420" s="3"/>
      <c r="U1420" s="3"/>
      <c r="V1420" s="3"/>
      <c r="W1420" s="3"/>
      <c r="X1420" s="3"/>
      <c r="Y1420" s="3"/>
    </row>
    <row r="1421">
      <c r="A1421" s="9"/>
      <c r="B1421" s="9"/>
      <c r="C1421" s="9"/>
      <c r="D1421" s="9"/>
      <c r="E1421" s="9"/>
      <c r="F1421" s="9"/>
      <c r="G1421" s="9"/>
      <c r="H1421" s="9"/>
      <c r="I1421" s="9"/>
      <c r="J1421" s="9"/>
      <c r="K1421" s="9"/>
      <c r="L1421" s="9"/>
      <c r="M1421" s="9"/>
      <c r="N1421" s="9"/>
      <c r="O1421" s="9"/>
      <c r="P1421" s="9"/>
      <c r="Q1421" s="14"/>
      <c r="R1421" s="3"/>
      <c r="S1421" s="3"/>
      <c r="T1421" s="3"/>
      <c r="U1421" s="3"/>
      <c r="V1421" s="3"/>
      <c r="W1421" s="3"/>
      <c r="X1421" s="3"/>
      <c r="Y1421" s="3"/>
    </row>
    <row r="1422">
      <c r="A1422" s="9"/>
      <c r="B1422" s="9"/>
      <c r="C1422" s="9"/>
      <c r="D1422" s="9"/>
      <c r="E1422" s="9"/>
      <c r="F1422" s="9"/>
      <c r="G1422" s="9"/>
      <c r="H1422" s="9"/>
      <c r="I1422" s="9"/>
      <c r="J1422" s="9"/>
      <c r="K1422" s="9"/>
      <c r="L1422" s="9"/>
      <c r="M1422" s="9"/>
      <c r="N1422" s="9"/>
      <c r="O1422" s="9"/>
      <c r="P1422" s="9"/>
      <c r="Q1422" s="14"/>
      <c r="R1422" s="3"/>
      <c r="S1422" s="3"/>
      <c r="T1422" s="3"/>
      <c r="U1422" s="3"/>
      <c r="V1422" s="3"/>
      <c r="W1422" s="3"/>
      <c r="X1422" s="3"/>
      <c r="Y1422" s="3"/>
    </row>
    <row r="1423">
      <c r="A1423" s="9"/>
      <c r="B1423" s="9"/>
      <c r="C1423" s="9"/>
      <c r="D1423" s="9"/>
      <c r="E1423" s="9"/>
      <c r="F1423" s="9"/>
      <c r="G1423" s="9"/>
      <c r="H1423" s="9"/>
      <c r="I1423" s="9"/>
      <c r="J1423" s="9"/>
      <c r="K1423" s="9"/>
      <c r="L1423" s="9"/>
      <c r="M1423" s="9"/>
      <c r="N1423" s="9"/>
      <c r="O1423" s="9"/>
      <c r="P1423" s="9"/>
      <c r="Q1423" s="14"/>
      <c r="R1423" s="3"/>
      <c r="S1423" s="3"/>
      <c r="T1423" s="3"/>
      <c r="U1423" s="3"/>
      <c r="V1423" s="3"/>
      <c r="W1423" s="3"/>
      <c r="X1423" s="3"/>
      <c r="Y1423" s="3"/>
    </row>
    <row r="1424">
      <c r="A1424" s="9"/>
      <c r="B1424" s="9"/>
      <c r="C1424" s="9"/>
      <c r="D1424" s="9"/>
      <c r="E1424" s="9"/>
      <c r="F1424" s="9"/>
      <c r="G1424" s="9"/>
      <c r="H1424" s="9"/>
      <c r="I1424" s="9"/>
      <c r="J1424" s="9"/>
      <c r="K1424" s="9"/>
      <c r="L1424" s="9"/>
      <c r="M1424" s="9"/>
      <c r="N1424" s="9"/>
      <c r="O1424" s="9"/>
      <c r="P1424" s="9"/>
      <c r="Q1424" s="14"/>
      <c r="R1424" s="3"/>
      <c r="S1424" s="3"/>
      <c r="T1424" s="3"/>
      <c r="U1424" s="3"/>
      <c r="V1424" s="3"/>
      <c r="W1424" s="3"/>
      <c r="X1424" s="3"/>
      <c r="Y1424" s="3"/>
    </row>
    <row r="1425">
      <c r="A1425" s="9"/>
      <c r="B1425" s="9"/>
      <c r="C1425" s="9"/>
      <c r="D1425" s="9"/>
      <c r="E1425" s="9"/>
      <c r="F1425" s="9"/>
      <c r="G1425" s="9"/>
      <c r="H1425" s="9"/>
      <c r="I1425" s="9"/>
      <c r="J1425" s="9"/>
      <c r="K1425" s="9"/>
      <c r="L1425" s="9"/>
      <c r="M1425" s="9"/>
      <c r="N1425" s="9"/>
      <c r="O1425" s="9"/>
      <c r="P1425" s="9"/>
      <c r="Q1425" s="14"/>
      <c r="R1425" s="3"/>
      <c r="S1425" s="3"/>
      <c r="T1425" s="3"/>
      <c r="U1425" s="3"/>
      <c r="V1425" s="3"/>
      <c r="W1425" s="3"/>
      <c r="X1425" s="3"/>
      <c r="Y1425" s="3"/>
    </row>
    <row r="1426">
      <c r="A1426" s="9"/>
      <c r="B1426" s="9"/>
      <c r="C1426" s="9"/>
      <c r="D1426" s="9"/>
      <c r="E1426" s="9"/>
      <c r="F1426" s="9"/>
      <c r="G1426" s="9"/>
      <c r="H1426" s="9"/>
      <c r="I1426" s="9"/>
      <c r="J1426" s="9"/>
      <c r="K1426" s="9"/>
      <c r="L1426" s="9"/>
      <c r="M1426" s="9"/>
      <c r="N1426" s="9"/>
      <c r="O1426" s="9"/>
      <c r="P1426" s="9"/>
      <c r="Q1426" s="14"/>
      <c r="R1426" s="3"/>
      <c r="S1426" s="3"/>
      <c r="T1426" s="3"/>
      <c r="U1426" s="3"/>
      <c r="V1426" s="3"/>
      <c r="W1426" s="3"/>
      <c r="X1426" s="3"/>
      <c r="Y1426" s="3"/>
    </row>
    <row r="1427">
      <c r="A1427" s="9"/>
      <c r="B1427" s="9"/>
      <c r="C1427" s="9"/>
      <c r="D1427" s="9"/>
      <c r="E1427" s="9"/>
      <c r="F1427" s="9"/>
      <c r="G1427" s="9"/>
      <c r="H1427" s="9"/>
      <c r="I1427" s="9"/>
      <c r="J1427" s="9"/>
      <c r="K1427" s="9"/>
      <c r="L1427" s="9"/>
      <c r="M1427" s="9"/>
      <c r="N1427" s="9"/>
      <c r="O1427" s="9"/>
      <c r="P1427" s="9"/>
      <c r="Q1427" s="14"/>
      <c r="R1427" s="3"/>
      <c r="S1427" s="3"/>
      <c r="T1427" s="3"/>
      <c r="U1427" s="3"/>
      <c r="V1427" s="3"/>
      <c r="W1427" s="3"/>
      <c r="X1427" s="3"/>
      <c r="Y1427" s="3"/>
    </row>
    <row r="1428">
      <c r="A1428" s="9"/>
      <c r="B1428" s="9"/>
      <c r="C1428" s="9"/>
      <c r="D1428" s="9"/>
      <c r="E1428" s="9"/>
      <c r="F1428" s="9"/>
      <c r="G1428" s="9"/>
      <c r="H1428" s="9"/>
      <c r="I1428" s="9"/>
      <c r="J1428" s="9"/>
      <c r="K1428" s="9"/>
      <c r="L1428" s="9"/>
      <c r="M1428" s="9"/>
      <c r="N1428" s="9"/>
      <c r="O1428" s="9"/>
      <c r="P1428" s="9"/>
      <c r="Q1428" s="14"/>
      <c r="R1428" s="3"/>
      <c r="S1428" s="3"/>
      <c r="T1428" s="3"/>
      <c r="U1428" s="3"/>
      <c r="V1428" s="3"/>
      <c r="W1428" s="3"/>
      <c r="X1428" s="3"/>
      <c r="Y1428" s="3"/>
    </row>
    <row r="1429">
      <c r="A1429" s="9"/>
      <c r="B1429" s="9"/>
      <c r="C1429" s="9"/>
      <c r="D1429" s="9"/>
      <c r="E1429" s="9"/>
      <c r="F1429" s="9"/>
      <c r="G1429" s="9"/>
      <c r="H1429" s="9"/>
      <c r="I1429" s="9"/>
      <c r="J1429" s="9"/>
      <c r="K1429" s="9"/>
      <c r="L1429" s="9"/>
      <c r="M1429" s="9"/>
      <c r="N1429" s="9"/>
      <c r="O1429" s="9"/>
      <c r="P1429" s="9"/>
      <c r="Q1429" s="14"/>
      <c r="R1429" s="3"/>
      <c r="S1429" s="3"/>
      <c r="T1429" s="3"/>
      <c r="U1429" s="3"/>
      <c r="V1429" s="3"/>
      <c r="W1429" s="3"/>
      <c r="X1429" s="3"/>
      <c r="Y1429" s="3"/>
    </row>
    <row r="1430">
      <c r="A1430" s="9"/>
      <c r="B1430" s="9"/>
      <c r="C1430" s="9"/>
      <c r="D1430" s="9"/>
      <c r="E1430" s="9"/>
      <c r="F1430" s="9"/>
      <c r="G1430" s="9"/>
      <c r="H1430" s="9"/>
      <c r="I1430" s="9"/>
      <c r="J1430" s="9"/>
      <c r="K1430" s="9"/>
      <c r="L1430" s="9"/>
      <c r="M1430" s="9"/>
      <c r="N1430" s="9"/>
      <c r="O1430" s="9"/>
      <c r="P1430" s="9"/>
      <c r="Q1430" s="14"/>
      <c r="R1430" s="3"/>
      <c r="S1430" s="3"/>
      <c r="T1430" s="3"/>
      <c r="U1430" s="3"/>
      <c r="V1430" s="3"/>
      <c r="W1430" s="3"/>
      <c r="X1430" s="3"/>
      <c r="Y1430" s="3"/>
    </row>
    <row r="1431">
      <c r="A1431" s="9"/>
      <c r="B1431" s="9"/>
      <c r="C1431" s="9"/>
      <c r="D1431" s="9"/>
      <c r="E1431" s="9"/>
      <c r="F1431" s="9"/>
      <c r="G1431" s="9"/>
      <c r="H1431" s="9"/>
      <c r="I1431" s="9"/>
      <c r="J1431" s="9"/>
      <c r="K1431" s="9"/>
      <c r="L1431" s="9"/>
      <c r="M1431" s="9"/>
      <c r="N1431" s="9"/>
      <c r="O1431" s="9"/>
      <c r="P1431" s="9"/>
      <c r="Q1431" s="14"/>
      <c r="R1431" s="3"/>
      <c r="S1431" s="3"/>
      <c r="T1431" s="3"/>
      <c r="U1431" s="3"/>
      <c r="V1431" s="3"/>
      <c r="W1431" s="3"/>
      <c r="X1431" s="3"/>
      <c r="Y1431" s="3"/>
    </row>
    <row r="1432">
      <c r="A1432" s="9"/>
      <c r="B1432" s="9"/>
      <c r="C1432" s="9"/>
      <c r="D1432" s="9"/>
      <c r="E1432" s="9"/>
      <c r="F1432" s="9"/>
      <c r="G1432" s="9"/>
      <c r="H1432" s="9"/>
      <c r="I1432" s="9"/>
      <c r="J1432" s="9"/>
      <c r="K1432" s="9"/>
      <c r="L1432" s="9"/>
      <c r="M1432" s="9"/>
      <c r="N1432" s="9"/>
      <c r="O1432" s="9"/>
      <c r="P1432" s="9"/>
      <c r="Q1432" s="14"/>
      <c r="R1432" s="3"/>
      <c r="S1432" s="3"/>
      <c r="T1432" s="3"/>
      <c r="U1432" s="3"/>
      <c r="V1432" s="3"/>
      <c r="W1432" s="3"/>
      <c r="X1432" s="3"/>
      <c r="Y1432" s="3"/>
    </row>
    <row r="1433">
      <c r="A1433" s="9"/>
      <c r="B1433" s="9"/>
      <c r="C1433" s="9"/>
      <c r="D1433" s="9"/>
      <c r="E1433" s="9"/>
      <c r="F1433" s="9"/>
      <c r="G1433" s="9"/>
      <c r="H1433" s="9"/>
      <c r="I1433" s="9"/>
      <c r="J1433" s="9"/>
      <c r="K1433" s="9"/>
      <c r="L1433" s="9"/>
      <c r="M1433" s="9"/>
      <c r="N1433" s="9"/>
      <c r="O1433" s="9"/>
      <c r="P1433" s="9"/>
      <c r="Q1433" s="14"/>
      <c r="R1433" s="3"/>
      <c r="S1433" s="3"/>
      <c r="T1433" s="3"/>
      <c r="U1433" s="3"/>
      <c r="V1433" s="3"/>
      <c r="W1433" s="3"/>
      <c r="X1433" s="3"/>
      <c r="Y1433" s="3"/>
    </row>
    <row r="1434">
      <c r="A1434" s="9"/>
      <c r="B1434" s="9"/>
      <c r="C1434" s="9"/>
      <c r="D1434" s="9"/>
      <c r="E1434" s="9"/>
      <c r="F1434" s="9"/>
      <c r="G1434" s="9"/>
      <c r="H1434" s="9"/>
      <c r="I1434" s="9"/>
      <c r="J1434" s="9"/>
      <c r="K1434" s="9"/>
      <c r="L1434" s="9"/>
      <c r="M1434" s="9"/>
      <c r="N1434" s="9"/>
      <c r="O1434" s="9"/>
      <c r="P1434" s="9"/>
      <c r="Q1434" s="14"/>
      <c r="R1434" s="3"/>
      <c r="S1434" s="3"/>
      <c r="T1434" s="3"/>
      <c r="U1434" s="3"/>
      <c r="V1434" s="3"/>
      <c r="W1434" s="3"/>
      <c r="X1434" s="3"/>
      <c r="Y1434" s="3"/>
    </row>
    <row r="1435">
      <c r="A1435" s="9"/>
      <c r="B1435" s="9"/>
      <c r="C1435" s="9"/>
      <c r="D1435" s="9"/>
      <c r="E1435" s="9"/>
      <c r="F1435" s="9"/>
      <c r="G1435" s="9"/>
      <c r="H1435" s="9"/>
      <c r="I1435" s="9"/>
      <c r="J1435" s="9"/>
      <c r="K1435" s="9"/>
      <c r="L1435" s="9"/>
      <c r="M1435" s="9"/>
      <c r="N1435" s="9"/>
      <c r="O1435" s="9"/>
      <c r="P1435" s="9"/>
      <c r="Q1435" s="14"/>
      <c r="R1435" s="3"/>
      <c r="S1435" s="3"/>
      <c r="T1435" s="3"/>
      <c r="U1435" s="3"/>
      <c r="V1435" s="3"/>
      <c r="W1435" s="3"/>
      <c r="X1435" s="3"/>
      <c r="Y1435" s="3"/>
    </row>
    <row r="1436">
      <c r="A1436" s="9"/>
      <c r="B1436" s="9"/>
      <c r="C1436" s="9"/>
      <c r="D1436" s="9"/>
      <c r="E1436" s="9"/>
      <c r="F1436" s="9"/>
      <c r="G1436" s="9"/>
      <c r="H1436" s="9"/>
      <c r="I1436" s="9"/>
      <c r="J1436" s="9"/>
      <c r="K1436" s="9"/>
      <c r="L1436" s="9"/>
      <c r="M1436" s="9"/>
      <c r="N1436" s="9"/>
      <c r="O1436" s="9"/>
      <c r="P1436" s="9"/>
      <c r="Q1436" s="14"/>
      <c r="R1436" s="3"/>
      <c r="S1436" s="3"/>
      <c r="T1436" s="3"/>
      <c r="U1436" s="3"/>
      <c r="V1436" s="3"/>
      <c r="W1436" s="3"/>
      <c r="X1436" s="3"/>
      <c r="Y1436" s="3"/>
    </row>
    <row r="1437">
      <c r="A1437" s="9"/>
      <c r="B1437" s="9"/>
      <c r="C1437" s="9"/>
      <c r="D1437" s="9"/>
      <c r="E1437" s="9"/>
      <c r="F1437" s="9"/>
      <c r="G1437" s="9"/>
      <c r="H1437" s="9"/>
      <c r="I1437" s="9"/>
      <c r="J1437" s="9"/>
      <c r="K1437" s="9"/>
      <c r="L1437" s="9"/>
      <c r="M1437" s="9"/>
      <c r="N1437" s="9"/>
      <c r="O1437" s="9"/>
      <c r="P1437" s="9"/>
      <c r="Q1437" s="14"/>
      <c r="R1437" s="3"/>
      <c r="S1437" s="3"/>
      <c r="T1437" s="3"/>
      <c r="U1437" s="3"/>
      <c r="V1437" s="3"/>
      <c r="W1437" s="3"/>
      <c r="X1437" s="3"/>
      <c r="Y1437" s="3"/>
    </row>
    <row r="1438">
      <c r="A1438" s="9"/>
      <c r="B1438" s="9"/>
      <c r="C1438" s="9"/>
      <c r="D1438" s="9"/>
      <c r="E1438" s="9"/>
      <c r="F1438" s="9"/>
      <c r="G1438" s="9"/>
      <c r="H1438" s="9"/>
      <c r="I1438" s="9"/>
      <c r="J1438" s="9"/>
      <c r="K1438" s="9"/>
      <c r="L1438" s="9"/>
      <c r="M1438" s="9"/>
      <c r="N1438" s="9"/>
      <c r="O1438" s="9"/>
      <c r="P1438" s="9"/>
      <c r="Q1438" s="14"/>
      <c r="R1438" s="3"/>
      <c r="S1438" s="3"/>
      <c r="T1438" s="3"/>
      <c r="U1438" s="3"/>
      <c r="V1438" s="3"/>
      <c r="W1438" s="3"/>
      <c r="X1438" s="3"/>
      <c r="Y1438" s="3"/>
    </row>
    <row r="1439">
      <c r="A1439" s="9"/>
      <c r="B1439" s="9"/>
      <c r="C1439" s="9"/>
      <c r="D1439" s="9"/>
      <c r="E1439" s="9"/>
      <c r="F1439" s="9"/>
      <c r="G1439" s="9"/>
      <c r="H1439" s="9"/>
      <c r="I1439" s="9"/>
      <c r="J1439" s="9"/>
      <c r="K1439" s="9"/>
      <c r="L1439" s="9"/>
      <c r="M1439" s="9"/>
      <c r="N1439" s="9"/>
      <c r="O1439" s="9"/>
      <c r="P1439" s="9"/>
      <c r="Q1439" s="14"/>
      <c r="R1439" s="3"/>
      <c r="S1439" s="3"/>
      <c r="T1439" s="3"/>
      <c r="U1439" s="3"/>
      <c r="V1439" s="3"/>
      <c r="W1439" s="3"/>
      <c r="X1439" s="3"/>
      <c r="Y1439" s="3"/>
    </row>
    <row r="1440">
      <c r="A1440" s="9"/>
      <c r="B1440" s="9"/>
      <c r="C1440" s="9"/>
      <c r="D1440" s="9"/>
      <c r="E1440" s="9"/>
      <c r="F1440" s="9"/>
      <c r="G1440" s="9"/>
      <c r="H1440" s="9"/>
      <c r="I1440" s="9"/>
      <c r="J1440" s="9"/>
      <c r="K1440" s="9"/>
      <c r="L1440" s="9"/>
      <c r="M1440" s="9"/>
      <c r="N1440" s="9"/>
      <c r="O1440" s="9"/>
      <c r="P1440" s="9"/>
      <c r="Q1440" s="14"/>
      <c r="R1440" s="3"/>
      <c r="S1440" s="3"/>
      <c r="T1440" s="3"/>
      <c r="U1440" s="3"/>
      <c r="V1440" s="3"/>
      <c r="W1440" s="3"/>
      <c r="X1440" s="3"/>
      <c r="Y1440" s="3"/>
    </row>
    <row r="1441">
      <c r="A1441" s="9"/>
      <c r="B1441" s="9"/>
      <c r="C1441" s="9"/>
      <c r="D1441" s="9"/>
      <c r="E1441" s="9"/>
      <c r="F1441" s="9"/>
      <c r="G1441" s="9"/>
      <c r="H1441" s="9"/>
      <c r="I1441" s="9"/>
      <c r="J1441" s="9"/>
      <c r="K1441" s="9"/>
      <c r="L1441" s="9"/>
      <c r="M1441" s="9"/>
      <c r="N1441" s="9"/>
      <c r="O1441" s="9"/>
      <c r="P1441" s="9"/>
      <c r="Q1441" s="14"/>
      <c r="R1441" s="3"/>
      <c r="S1441" s="3"/>
      <c r="T1441" s="3"/>
      <c r="U1441" s="3"/>
      <c r="V1441" s="3"/>
      <c r="W1441" s="3"/>
      <c r="X1441" s="3"/>
      <c r="Y1441" s="3"/>
    </row>
    <row r="1442">
      <c r="A1442" s="9"/>
      <c r="B1442" s="9"/>
      <c r="C1442" s="9"/>
      <c r="D1442" s="9"/>
      <c r="E1442" s="9"/>
      <c r="F1442" s="9"/>
      <c r="G1442" s="9"/>
      <c r="H1442" s="9"/>
      <c r="I1442" s="9"/>
      <c r="J1442" s="9"/>
      <c r="K1442" s="9"/>
      <c r="L1442" s="9"/>
      <c r="M1442" s="9"/>
      <c r="N1442" s="9"/>
      <c r="O1442" s="9"/>
      <c r="P1442" s="9"/>
      <c r="Q1442" s="14"/>
      <c r="R1442" s="3"/>
      <c r="S1442" s="3"/>
      <c r="T1442" s="3"/>
      <c r="U1442" s="3"/>
      <c r="V1442" s="3"/>
      <c r="W1442" s="3"/>
      <c r="X1442" s="3"/>
      <c r="Y1442" s="3"/>
    </row>
    <row r="1443">
      <c r="A1443" s="9"/>
      <c r="B1443" s="9"/>
      <c r="C1443" s="9"/>
      <c r="D1443" s="9"/>
      <c r="E1443" s="9"/>
      <c r="F1443" s="9"/>
      <c r="G1443" s="9"/>
      <c r="H1443" s="9"/>
      <c r="I1443" s="9"/>
      <c r="J1443" s="9"/>
      <c r="K1443" s="9"/>
      <c r="L1443" s="9"/>
      <c r="M1443" s="9"/>
      <c r="N1443" s="9"/>
      <c r="O1443" s="9"/>
      <c r="P1443" s="9"/>
      <c r="Q1443" s="14"/>
      <c r="R1443" s="3"/>
      <c r="S1443" s="3"/>
      <c r="T1443" s="3"/>
      <c r="U1443" s="3"/>
      <c r="V1443" s="3"/>
      <c r="W1443" s="3"/>
      <c r="X1443" s="3"/>
      <c r="Y1443" s="3"/>
    </row>
    <row r="1444">
      <c r="A1444" s="9"/>
      <c r="B1444" s="9"/>
      <c r="C1444" s="9"/>
      <c r="D1444" s="9"/>
      <c r="E1444" s="9"/>
      <c r="F1444" s="9"/>
      <c r="G1444" s="9"/>
      <c r="H1444" s="9"/>
      <c r="I1444" s="9"/>
      <c r="J1444" s="9"/>
      <c r="K1444" s="9"/>
      <c r="L1444" s="9"/>
      <c r="M1444" s="9"/>
      <c r="N1444" s="9"/>
      <c r="O1444" s="9"/>
      <c r="P1444" s="9"/>
      <c r="Q1444" s="14"/>
      <c r="R1444" s="3"/>
      <c r="S1444" s="3"/>
      <c r="T1444" s="3"/>
      <c r="U1444" s="3"/>
      <c r="V1444" s="3"/>
      <c r="W1444" s="3"/>
      <c r="X1444" s="3"/>
      <c r="Y1444" s="3"/>
    </row>
    <row r="1445">
      <c r="A1445" s="9"/>
      <c r="B1445" s="9"/>
      <c r="C1445" s="9"/>
      <c r="D1445" s="9"/>
      <c r="E1445" s="9"/>
      <c r="F1445" s="9"/>
      <c r="G1445" s="9"/>
      <c r="H1445" s="9"/>
      <c r="I1445" s="9"/>
      <c r="J1445" s="9"/>
      <c r="K1445" s="9"/>
      <c r="L1445" s="9"/>
      <c r="M1445" s="9"/>
      <c r="N1445" s="9"/>
      <c r="O1445" s="9"/>
      <c r="P1445" s="9"/>
      <c r="Q1445" s="14"/>
      <c r="R1445" s="3"/>
      <c r="S1445" s="3"/>
      <c r="T1445" s="3"/>
      <c r="U1445" s="3"/>
      <c r="V1445" s="3"/>
      <c r="W1445" s="3"/>
      <c r="X1445" s="3"/>
      <c r="Y1445" s="3"/>
    </row>
    <row r="1446">
      <c r="A1446" s="9"/>
      <c r="B1446" s="9"/>
      <c r="C1446" s="9"/>
      <c r="D1446" s="9"/>
      <c r="E1446" s="9"/>
      <c r="F1446" s="9"/>
      <c r="G1446" s="9"/>
      <c r="H1446" s="9"/>
      <c r="I1446" s="9"/>
      <c r="J1446" s="9"/>
      <c r="K1446" s="9"/>
      <c r="L1446" s="9"/>
      <c r="M1446" s="9"/>
      <c r="N1446" s="9"/>
      <c r="O1446" s="9"/>
      <c r="P1446" s="9"/>
      <c r="Q1446" s="14"/>
      <c r="R1446" s="3"/>
      <c r="S1446" s="3"/>
      <c r="T1446" s="3"/>
      <c r="U1446" s="3"/>
      <c r="V1446" s="3"/>
      <c r="W1446" s="3"/>
      <c r="X1446" s="3"/>
      <c r="Y1446" s="3"/>
    </row>
    <row r="1447">
      <c r="A1447" s="9"/>
      <c r="B1447" s="9"/>
      <c r="C1447" s="9"/>
      <c r="D1447" s="9"/>
      <c r="E1447" s="9"/>
      <c r="F1447" s="9"/>
      <c r="G1447" s="9"/>
      <c r="H1447" s="9"/>
      <c r="I1447" s="9"/>
      <c r="J1447" s="9"/>
      <c r="K1447" s="9"/>
      <c r="L1447" s="9"/>
      <c r="M1447" s="9"/>
      <c r="N1447" s="9"/>
      <c r="O1447" s="9"/>
      <c r="P1447" s="9"/>
      <c r="Q1447" s="14"/>
      <c r="R1447" s="3"/>
      <c r="S1447" s="3"/>
      <c r="T1447" s="3"/>
      <c r="U1447" s="3"/>
      <c r="V1447" s="3"/>
      <c r="W1447" s="3"/>
      <c r="X1447" s="3"/>
      <c r="Y1447" s="3"/>
    </row>
    <row r="1448">
      <c r="A1448" s="9"/>
      <c r="B1448" s="9"/>
      <c r="C1448" s="9"/>
      <c r="D1448" s="9"/>
      <c r="E1448" s="9"/>
      <c r="F1448" s="9"/>
      <c r="G1448" s="9"/>
      <c r="H1448" s="9"/>
      <c r="I1448" s="9"/>
      <c r="J1448" s="9"/>
      <c r="K1448" s="9"/>
      <c r="L1448" s="9"/>
      <c r="M1448" s="9"/>
      <c r="N1448" s="9"/>
      <c r="O1448" s="9"/>
      <c r="P1448" s="9"/>
      <c r="Q1448" s="14"/>
      <c r="R1448" s="3"/>
      <c r="S1448" s="3"/>
      <c r="T1448" s="3"/>
      <c r="U1448" s="3"/>
      <c r="V1448" s="3"/>
      <c r="W1448" s="3"/>
      <c r="X1448" s="3"/>
      <c r="Y1448" s="3"/>
    </row>
    <row r="1449">
      <c r="A1449" s="9"/>
      <c r="B1449" s="9"/>
      <c r="C1449" s="9"/>
      <c r="D1449" s="9"/>
      <c r="E1449" s="9"/>
      <c r="F1449" s="9"/>
      <c r="G1449" s="9"/>
      <c r="H1449" s="9"/>
      <c r="I1449" s="9"/>
      <c r="J1449" s="9"/>
      <c r="K1449" s="9"/>
      <c r="L1449" s="9"/>
      <c r="M1449" s="9"/>
      <c r="N1449" s="9"/>
      <c r="O1449" s="9"/>
      <c r="P1449" s="9"/>
      <c r="Q1449" s="14"/>
      <c r="R1449" s="3"/>
      <c r="S1449" s="3"/>
      <c r="T1449" s="3"/>
      <c r="U1449" s="3"/>
      <c r="V1449" s="3"/>
      <c r="W1449" s="3"/>
      <c r="X1449" s="3"/>
      <c r="Y1449" s="3"/>
    </row>
    <row r="1450">
      <c r="A1450" s="9"/>
      <c r="B1450" s="9"/>
      <c r="C1450" s="9"/>
      <c r="D1450" s="9"/>
      <c r="E1450" s="9"/>
      <c r="F1450" s="9"/>
      <c r="G1450" s="9"/>
      <c r="H1450" s="9"/>
      <c r="I1450" s="9"/>
      <c r="J1450" s="9"/>
      <c r="K1450" s="9"/>
      <c r="L1450" s="9"/>
      <c r="M1450" s="9"/>
      <c r="N1450" s="9"/>
      <c r="O1450" s="9"/>
      <c r="P1450" s="9"/>
      <c r="Q1450" s="14"/>
      <c r="R1450" s="3"/>
      <c r="S1450" s="3"/>
      <c r="T1450" s="3"/>
      <c r="U1450" s="3"/>
      <c r="V1450" s="3"/>
      <c r="W1450" s="3"/>
      <c r="X1450" s="3"/>
      <c r="Y1450" s="3"/>
    </row>
    <row r="1451">
      <c r="A1451" s="9"/>
      <c r="B1451" s="9"/>
      <c r="C1451" s="9"/>
      <c r="D1451" s="9"/>
      <c r="E1451" s="9"/>
      <c r="F1451" s="9"/>
      <c r="G1451" s="9"/>
      <c r="H1451" s="9"/>
      <c r="I1451" s="9"/>
      <c r="J1451" s="9"/>
      <c r="K1451" s="9"/>
      <c r="L1451" s="9"/>
      <c r="M1451" s="9"/>
      <c r="N1451" s="9"/>
      <c r="O1451" s="9"/>
      <c r="P1451" s="9"/>
      <c r="Q1451" s="14"/>
      <c r="R1451" s="3"/>
      <c r="S1451" s="3"/>
      <c r="T1451" s="3"/>
      <c r="U1451" s="3"/>
      <c r="V1451" s="3"/>
      <c r="W1451" s="3"/>
      <c r="X1451" s="3"/>
      <c r="Y1451" s="3"/>
    </row>
    <row r="1452">
      <c r="A1452" s="9"/>
      <c r="B1452" s="9"/>
      <c r="C1452" s="9"/>
      <c r="D1452" s="9"/>
      <c r="E1452" s="9"/>
      <c r="F1452" s="9"/>
      <c r="G1452" s="9"/>
      <c r="H1452" s="9"/>
      <c r="I1452" s="9"/>
      <c r="J1452" s="9"/>
      <c r="K1452" s="9"/>
      <c r="L1452" s="9"/>
      <c r="M1452" s="9"/>
      <c r="N1452" s="9"/>
      <c r="O1452" s="9"/>
      <c r="P1452" s="9"/>
      <c r="Q1452" s="14"/>
      <c r="R1452" s="3"/>
      <c r="S1452" s="3"/>
      <c r="T1452" s="3"/>
      <c r="U1452" s="3"/>
      <c r="V1452" s="3"/>
      <c r="W1452" s="3"/>
      <c r="X1452" s="3"/>
      <c r="Y1452" s="3"/>
    </row>
    <row r="1453">
      <c r="A1453" s="9"/>
      <c r="B1453" s="9"/>
      <c r="C1453" s="9"/>
      <c r="D1453" s="9"/>
      <c r="E1453" s="9"/>
      <c r="F1453" s="9"/>
      <c r="G1453" s="9"/>
      <c r="H1453" s="9"/>
      <c r="I1453" s="9"/>
      <c r="J1453" s="9"/>
      <c r="K1453" s="9"/>
      <c r="L1453" s="9"/>
      <c r="M1453" s="9"/>
      <c r="N1453" s="9"/>
      <c r="O1453" s="9"/>
      <c r="P1453" s="9"/>
      <c r="Q1453" s="14"/>
      <c r="R1453" s="3"/>
      <c r="S1453" s="3"/>
      <c r="T1453" s="3"/>
      <c r="U1453" s="3"/>
      <c r="V1453" s="3"/>
      <c r="W1453" s="3"/>
      <c r="X1453" s="3"/>
      <c r="Y1453" s="3"/>
    </row>
    <row r="1454">
      <c r="A1454" s="9"/>
      <c r="B1454" s="9"/>
      <c r="C1454" s="9"/>
      <c r="D1454" s="9"/>
      <c r="E1454" s="9"/>
      <c r="F1454" s="9"/>
      <c r="G1454" s="9"/>
      <c r="H1454" s="9"/>
      <c r="I1454" s="9"/>
      <c r="J1454" s="9"/>
      <c r="K1454" s="9"/>
      <c r="L1454" s="9"/>
      <c r="M1454" s="9"/>
      <c r="N1454" s="9"/>
      <c r="O1454" s="9"/>
      <c r="P1454" s="9"/>
      <c r="Q1454" s="14"/>
      <c r="R1454" s="3"/>
      <c r="S1454" s="3"/>
      <c r="T1454" s="3"/>
      <c r="U1454" s="3"/>
      <c r="V1454" s="3"/>
      <c r="W1454" s="3"/>
      <c r="X1454" s="3"/>
      <c r="Y1454" s="3"/>
    </row>
    <row r="1455">
      <c r="A1455" s="9"/>
      <c r="B1455" s="9"/>
      <c r="C1455" s="9"/>
      <c r="D1455" s="9"/>
      <c r="E1455" s="9"/>
      <c r="F1455" s="9"/>
      <c r="G1455" s="9"/>
      <c r="H1455" s="9"/>
      <c r="I1455" s="9"/>
      <c r="J1455" s="9"/>
      <c r="K1455" s="9"/>
      <c r="L1455" s="9"/>
      <c r="M1455" s="9"/>
      <c r="N1455" s="9"/>
      <c r="O1455" s="9"/>
      <c r="P1455" s="9"/>
      <c r="Q1455" s="14"/>
      <c r="R1455" s="3"/>
      <c r="S1455" s="3"/>
      <c r="T1455" s="3"/>
      <c r="U1455" s="3"/>
      <c r="V1455" s="3"/>
      <c r="W1455" s="3"/>
      <c r="X1455" s="3"/>
      <c r="Y1455" s="3"/>
    </row>
    <row r="1456">
      <c r="A1456" s="9"/>
      <c r="B1456" s="9"/>
      <c r="C1456" s="9"/>
      <c r="D1456" s="9"/>
      <c r="E1456" s="9"/>
      <c r="F1456" s="9"/>
      <c r="G1456" s="9"/>
      <c r="H1456" s="9"/>
      <c r="I1456" s="9"/>
      <c r="J1456" s="9"/>
      <c r="K1456" s="9"/>
      <c r="L1456" s="9"/>
      <c r="M1456" s="9"/>
      <c r="N1456" s="9"/>
      <c r="O1456" s="9"/>
      <c r="P1456" s="9"/>
      <c r="Q1456" s="14"/>
      <c r="R1456" s="3"/>
      <c r="S1456" s="3"/>
      <c r="T1456" s="3"/>
      <c r="U1456" s="3"/>
      <c r="V1456" s="3"/>
      <c r="W1456" s="3"/>
      <c r="X1456" s="3"/>
      <c r="Y1456" s="3"/>
    </row>
    <row r="1457">
      <c r="A1457" s="9"/>
      <c r="B1457" s="9"/>
      <c r="C1457" s="9"/>
      <c r="D1457" s="9"/>
      <c r="E1457" s="9"/>
      <c r="F1457" s="9"/>
      <c r="G1457" s="9"/>
      <c r="H1457" s="9"/>
      <c r="I1457" s="9"/>
      <c r="J1457" s="9"/>
      <c r="K1457" s="9"/>
      <c r="L1457" s="9"/>
      <c r="M1457" s="9"/>
      <c r="N1457" s="9"/>
      <c r="O1457" s="9"/>
      <c r="P1457" s="9"/>
      <c r="Q1457" s="14"/>
      <c r="R1457" s="3"/>
      <c r="S1457" s="3"/>
      <c r="T1457" s="3"/>
      <c r="U1457" s="3"/>
      <c r="V1457" s="3"/>
      <c r="W1457" s="3"/>
      <c r="X1457" s="3"/>
      <c r="Y1457" s="3"/>
    </row>
    <row r="1458">
      <c r="A1458" s="9"/>
      <c r="B1458" s="9"/>
      <c r="C1458" s="9"/>
      <c r="D1458" s="9"/>
      <c r="E1458" s="9"/>
      <c r="F1458" s="9"/>
      <c r="G1458" s="9"/>
      <c r="H1458" s="9"/>
      <c r="I1458" s="9"/>
      <c r="J1458" s="9"/>
      <c r="K1458" s="9"/>
      <c r="L1458" s="9"/>
      <c r="M1458" s="9"/>
      <c r="N1458" s="9"/>
      <c r="O1458" s="9"/>
      <c r="P1458" s="9"/>
      <c r="Q1458" s="14"/>
      <c r="R1458" s="3"/>
      <c r="S1458" s="3"/>
      <c r="T1458" s="3"/>
      <c r="U1458" s="3"/>
      <c r="V1458" s="3"/>
      <c r="W1458" s="3"/>
      <c r="X1458" s="3"/>
      <c r="Y1458" s="3"/>
    </row>
    <row r="1459">
      <c r="A1459" s="9"/>
      <c r="B1459" s="9"/>
      <c r="C1459" s="9"/>
      <c r="D1459" s="9"/>
      <c r="E1459" s="9"/>
      <c r="F1459" s="9"/>
      <c r="G1459" s="9"/>
      <c r="H1459" s="9"/>
      <c r="I1459" s="9"/>
      <c r="J1459" s="9"/>
      <c r="K1459" s="9"/>
      <c r="L1459" s="9"/>
      <c r="M1459" s="9"/>
      <c r="N1459" s="9"/>
      <c r="O1459" s="9"/>
      <c r="P1459" s="9"/>
      <c r="Q1459" s="14"/>
      <c r="R1459" s="3"/>
      <c r="S1459" s="3"/>
      <c r="T1459" s="3"/>
      <c r="U1459" s="3"/>
      <c r="V1459" s="3"/>
      <c r="W1459" s="3"/>
      <c r="X1459" s="3"/>
      <c r="Y1459" s="3"/>
    </row>
    <row r="1460">
      <c r="A1460" s="9"/>
      <c r="B1460" s="9"/>
      <c r="C1460" s="9"/>
      <c r="D1460" s="9"/>
      <c r="E1460" s="9"/>
      <c r="F1460" s="9"/>
      <c r="G1460" s="9"/>
      <c r="H1460" s="9"/>
      <c r="I1460" s="9"/>
      <c r="J1460" s="9"/>
      <c r="K1460" s="9"/>
      <c r="L1460" s="9"/>
      <c r="M1460" s="9"/>
      <c r="N1460" s="9"/>
      <c r="O1460" s="9"/>
      <c r="P1460" s="9"/>
      <c r="Q1460" s="14"/>
      <c r="R1460" s="3"/>
      <c r="S1460" s="3"/>
      <c r="T1460" s="3"/>
      <c r="U1460" s="3"/>
      <c r="V1460" s="3"/>
      <c r="W1460" s="3"/>
      <c r="X1460" s="3"/>
      <c r="Y1460" s="3"/>
    </row>
    <row r="1461">
      <c r="A1461" s="9"/>
      <c r="B1461" s="9"/>
      <c r="C1461" s="9"/>
      <c r="D1461" s="9"/>
      <c r="E1461" s="9"/>
      <c r="F1461" s="9"/>
      <c r="G1461" s="9"/>
      <c r="H1461" s="9"/>
      <c r="I1461" s="9"/>
      <c r="J1461" s="9"/>
      <c r="K1461" s="9"/>
      <c r="L1461" s="9"/>
      <c r="M1461" s="9"/>
      <c r="N1461" s="9"/>
      <c r="O1461" s="9"/>
      <c r="P1461" s="9"/>
      <c r="Q1461" s="14"/>
      <c r="R1461" s="3"/>
      <c r="S1461" s="3"/>
      <c r="T1461" s="3"/>
      <c r="U1461" s="3"/>
      <c r="V1461" s="3"/>
      <c r="W1461" s="3"/>
      <c r="X1461" s="3"/>
      <c r="Y1461" s="3"/>
    </row>
    <row r="1462">
      <c r="A1462" s="9"/>
      <c r="B1462" s="9"/>
      <c r="C1462" s="9"/>
      <c r="D1462" s="9"/>
      <c r="E1462" s="9"/>
      <c r="F1462" s="9"/>
      <c r="G1462" s="9"/>
      <c r="H1462" s="9"/>
      <c r="I1462" s="9"/>
      <c r="J1462" s="9"/>
      <c r="K1462" s="9"/>
      <c r="L1462" s="9"/>
      <c r="M1462" s="9"/>
      <c r="N1462" s="9"/>
      <c r="O1462" s="9"/>
      <c r="P1462" s="9"/>
      <c r="Q1462" s="14"/>
      <c r="R1462" s="3"/>
      <c r="S1462" s="3"/>
      <c r="T1462" s="3"/>
      <c r="U1462" s="3"/>
      <c r="V1462" s="3"/>
      <c r="W1462" s="3"/>
      <c r="X1462" s="3"/>
      <c r="Y1462" s="3"/>
    </row>
    <row r="1463">
      <c r="A1463" s="9"/>
      <c r="B1463" s="9"/>
      <c r="C1463" s="9"/>
      <c r="D1463" s="9"/>
      <c r="E1463" s="9"/>
      <c r="F1463" s="9"/>
      <c r="G1463" s="9"/>
      <c r="H1463" s="9"/>
      <c r="I1463" s="9"/>
      <c r="J1463" s="9"/>
      <c r="K1463" s="9"/>
      <c r="L1463" s="9"/>
      <c r="M1463" s="9"/>
      <c r="N1463" s="9"/>
      <c r="O1463" s="9"/>
      <c r="P1463" s="9"/>
      <c r="Q1463" s="14"/>
      <c r="R1463" s="3"/>
      <c r="S1463" s="3"/>
      <c r="T1463" s="3"/>
      <c r="U1463" s="3"/>
      <c r="V1463" s="3"/>
      <c r="W1463" s="3"/>
      <c r="X1463" s="3"/>
      <c r="Y1463" s="3"/>
    </row>
    <row r="1464">
      <c r="A1464" s="9"/>
      <c r="B1464" s="9"/>
      <c r="C1464" s="9"/>
      <c r="D1464" s="9"/>
      <c r="E1464" s="9"/>
      <c r="F1464" s="9"/>
      <c r="G1464" s="9"/>
      <c r="H1464" s="9"/>
      <c r="I1464" s="9"/>
      <c r="J1464" s="9"/>
      <c r="K1464" s="9"/>
      <c r="L1464" s="9"/>
      <c r="M1464" s="9"/>
      <c r="N1464" s="9"/>
      <c r="O1464" s="9"/>
      <c r="P1464" s="9"/>
      <c r="Q1464" s="14"/>
      <c r="R1464" s="3"/>
      <c r="S1464" s="3"/>
      <c r="T1464" s="3"/>
      <c r="U1464" s="3"/>
      <c r="V1464" s="3"/>
      <c r="W1464" s="3"/>
      <c r="X1464" s="3"/>
      <c r="Y1464" s="3"/>
    </row>
    <row r="1465">
      <c r="A1465" s="9"/>
      <c r="B1465" s="9"/>
      <c r="C1465" s="9"/>
      <c r="D1465" s="9"/>
      <c r="E1465" s="9"/>
      <c r="F1465" s="9"/>
      <c r="G1465" s="9"/>
      <c r="H1465" s="9"/>
      <c r="I1465" s="9"/>
      <c r="J1465" s="9"/>
      <c r="K1465" s="9"/>
      <c r="L1465" s="9"/>
      <c r="M1465" s="9"/>
      <c r="N1465" s="9"/>
      <c r="O1465" s="9"/>
      <c r="P1465" s="9"/>
      <c r="Q1465" s="14"/>
      <c r="R1465" s="3"/>
      <c r="S1465" s="3"/>
      <c r="T1465" s="3"/>
      <c r="U1465" s="3"/>
      <c r="V1465" s="3"/>
      <c r="W1465" s="3"/>
      <c r="X1465" s="3"/>
      <c r="Y1465" s="3"/>
    </row>
    <row r="1466">
      <c r="A1466" s="9"/>
      <c r="B1466" s="9"/>
      <c r="C1466" s="9"/>
      <c r="D1466" s="9"/>
      <c r="E1466" s="9"/>
      <c r="F1466" s="9"/>
      <c r="G1466" s="9"/>
      <c r="H1466" s="9"/>
      <c r="I1466" s="9"/>
      <c r="J1466" s="9"/>
      <c r="K1466" s="9"/>
      <c r="L1466" s="9"/>
      <c r="M1466" s="9"/>
      <c r="N1466" s="9"/>
      <c r="O1466" s="9"/>
      <c r="P1466" s="9"/>
      <c r="Q1466" s="14"/>
      <c r="R1466" s="3"/>
      <c r="S1466" s="3"/>
      <c r="T1466" s="3"/>
      <c r="U1466" s="3"/>
      <c r="V1466" s="3"/>
      <c r="W1466" s="3"/>
      <c r="X1466" s="3"/>
      <c r="Y1466" s="3"/>
    </row>
    <row r="1467">
      <c r="A1467" s="9"/>
      <c r="B1467" s="9"/>
      <c r="C1467" s="9"/>
      <c r="D1467" s="9"/>
      <c r="E1467" s="9"/>
      <c r="F1467" s="9"/>
      <c r="G1467" s="9"/>
      <c r="H1467" s="9"/>
      <c r="I1467" s="9"/>
      <c r="J1467" s="9"/>
      <c r="K1467" s="9"/>
      <c r="L1467" s="9"/>
      <c r="M1467" s="9"/>
      <c r="N1467" s="9"/>
      <c r="O1467" s="9"/>
      <c r="P1467" s="9"/>
      <c r="Q1467" s="14"/>
      <c r="R1467" s="3"/>
      <c r="S1467" s="3"/>
      <c r="T1467" s="3"/>
      <c r="U1467" s="3"/>
      <c r="V1467" s="3"/>
      <c r="W1467" s="3"/>
      <c r="X1467" s="3"/>
      <c r="Y1467" s="3"/>
    </row>
    <row r="1468">
      <c r="A1468" s="9"/>
      <c r="B1468" s="9"/>
      <c r="C1468" s="9"/>
      <c r="D1468" s="9"/>
      <c r="E1468" s="9"/>
      <c r="F1468" s="9"/>
      <c r="G1468" s="9"/>
      <c r="H1468" s="9"/>
      <c r="I1468" s="9"/>
      <c r="J1468" s="9"/>
      <c r="K1468" s="9"/>
      <c r="L1468" s="9"/>
      <c r="M1468" s="9"/>
      <c r="N1468" s="9"/>
      <c r="O1468" s="9"/>
      <c r="P1468" s="9"/>
      <c r="Q1468" s="14"/>
      <c r="R1468" s="3"/>
      <c r="S1468" s="3"/>
      <c r="T1468" s="3"/>
      <c r="U1468" s="3"/>
      <c r="V1468" s="3"/>
      <c r="W1468" s="3"/>
      <c r="X1468" s="3"/>
      <c r="Y1468" s="3"/>
    </row>
    <row r="1469">
      <c r="A1469" s="9"/>
      <c r="B1469" s="9"/>
      <c r="C1469" s="9"/>
      <c r="D1469" s="9"/>
      <c r="E1469" s="9"/>
      <c r="F1469" s="9"/>
      <c r="G1469" s="9"/>
      <c r="H1469" s="9"/>
      <c r="I1469" s="9"/>
      <c r="J1469" s="9"/>
      <c r="K1469" s="9"/>
      <c r="L1469" s="9"/>
      <c r="M1469" s="9"/>
      <c r="N1469" s="9"/>
      <c r="O1469" s="9"/>
      <c r="P1469" s="9"/>
      <c r="Q1469" s="14"/>
      <c r="R1469" s="3"/>
      <c r="S1469" s="3"/>
      <c r="T1469" s="3"/>
      <c r="U1469" s="3"/>
      <c r="V1469" s="3"/>
      <c r="W1469" s="3"/>
      <c r="X1469" s="3"/>
      <c r="Y1469" s="3"/>
    </row>
    <row r="1470">
      <c r="A1470" s="9"/>
      <c r="B1470" s="9"/>
      <c r="C1470" s="9"/>
      <c r="D1470" s="9"/>
      <c r="E1470" s="9"/>
      <c r="F1470" s="9"/>
      <c r="G1470" s="9"/>
      <c r="H1470" s="9"/>
      <c r="I1470" s="9"/>
      <c r="J1470" s="9"/>
      <c r="K1470" s="9"/>
      <c r="L1470" s="9"/>
      <c r="M1470" s="9"/>
      <c r="N1470" s="9"/>
      <c r="O1470" s="9"/>
      <c r="P1470" s="9"/>
      <c r="Q1470" s="14"/>
      <c r="R1470" s="3"/>
      <c r="S1470" s="3"/>
      <c r="T1470" s="3"/>
      <c r="U1470" s="3"/>
      <c r="V1470" s="3"/>
      <c r="W1470" s="3"/>
      <c r="X1470" s="3"/>
      <c r="Y1470" s="3"/>
    </row>
    <row r="1471">
      <c r="A1471" s="9"/>
      <c r="B1471" s="9"/>
      <c r="C1471" s="9"/>
      <c r="D1471" s="9"/>
      <c r="E1471" s="9"/>
      <c r="F1471" s="9"/>
      <c r="G1471" s="9"/>
      <c r="H1471" s="9"/>
      <c r="I1471" s="9"/>
      <c r="J1471" s="9"/>
      <c r="K1471" s="9"/>
      <c r="L1471" s="9"/>
      <c r="M1471" s="9"/>
      <c r="N1471" s="9"/>
      <c r="O1471" s="9"/>
      <c r="P1471" s="9"/>
      <c r="Q1471" s="14"/>
      <c r="R1471" s="3"/>
      <c r="S1471" s="3"/>
      <c r="T1471" s="3"/>
      <c r="U1471" s="3"/>
      <c r="V1471" s="3"/>
      <c r="W1471" s="3"/>
      <c r="X1471" s="3"/>
      <c r="Y1471" s="3"/>
    </row>
    <row r="1472">
      <c r="A1472" s="9"/>
      <c r="B1472" s="9"/>
      <c r="C1472" s="9"/>
      <c r="D1472" s="9"/>
      <c r="E1472" s="9"/>
      <c r="F1472" s="9"/>
      <c r="G1472" s="9"/>
      <c r="H1472" s="9"/>
      <c r="I1472" s="9"/>
      <c r="J1472" s="9"/>
      <c r="K1472" s="9"/>
      <c r="L1472" s="9"/>
      <c r="M1472" s="9"/>
      <c r="N1472" s="9"/>
      <c r="O1472" s="9"/>
      <c r="P1472" s="9"/>
      <c r="Q1472" s="14"/>
      <c r="R1472" s="3"/>
      <c r="S1472" s="3"/>
      <c r="T1472" s="3"/>
      <c r="U1472" s="3"/>
      <c r="V1472" s="3"/>
      <c r="W1472" s="3"/>
      <c r="X1472" s="3"/>
      <c r="Y1472" s="3"/>
    </row>
    <row r="1473">
      <c r="A1473" s="9"/>
      <c r="B1473" s="9"/>
      <c r="C1473" s="9"/>
      <c r="D1473" s="9"/>
      <c r="E1473" s="9"/>
      <c r="F1473" s="9"/>
      <c r="G1473" s="9"/>
      <c r="H1473" s="9"/>
      <c r="I1473" s="9"/>
      <c r="J1473" s="9"/>
      <c r="K1473" s="9"/>
      <c r="L1473" s="9"/>
      <c r="M1473" s="9"/>
      <c r="N1473" s="9"/>
      <c r="O1473" s="9"/>
      <c r="P1473" s="9"/>
      <c r="Q1473" s="14"/>
      <c r="R1473" s="3"/>
      <c r="S1473" s="3"/>
      <c r="T1473" s="3"/>
      <c r="U1473" s="3"/>
      <c r="V1473" s="3"/>
      <c r="W1473" s="3"/>
      <c r="X1473" s="3"/>
      <c r="Y1473" s="3"/>
    </row>
    <row r="1474">
      <c r="A1474" s="9"/>
      <c r="B1474" s="9"/>
      <c r="C1474" s="9"/>
      <c r="D1474" s="9"/>
      <c r="E1474" s="9"/>
      <c r="F1474" s="9"/>
      <c r="G1474" s="9"/>
      <c r="H1474" s="9"/>
      <c r="I1474" s="9"/>
      <c r="J1474" s="9"/>
      <c r="K1474" s="9"/>
      <c r="L1474" s="9"/>
      <c r="M1474" s="9"/>
      <c r="N1474" s="9"/>
      <c r="O1474" s="9"/>
      <c r="P1474" s="9"/>
      <c r="Q1474" s="14"/>
      <c r="R1474" s="3"/>
      <c r="S1474" s="3"/>
      <c r="T1474" s="3"/>
      <c r="U1474" s="3"/>
      <c r="V1474" s="3"/>
      <c r="W1474" s="3"/>
      <c r="X1474" s="3"/>
      <c r="Y1474" s="3"/>
    </row>
    <row r="1475">
      <c r="A1475" s="9"/>
      <c r="B1475" s="9"/>
      <c r="C1475" s="9"/>
      <c r="D1475" s="9"/>
      <c r="E1475" s="9"/>
      <c r="F1475" s="9"/>
      <c r="G1475" s="9"/>
      <c r="H1475" s="9"/>
      <c r="I1475" s="9"/>
      <c r="J1475" s="9"/>
      <c r="K1475" s="9"/>
      <c r="L1475" s="9"/>
      <c r="M1475" s="9"/>
      <c r="N1475" s="9"/>
      <c r="O1475" s="9"/>
      <c r="P1475" s="9"/>
      <c r="Q1475" s="14"/>
      <c r="R1475" s="3"/>
      <c r="S1475" s="3"/>
      <c r="T1475" s="3"/>
      <c r="U1475" s="3"/>
      <c r="V1475" s="3"/>
      <c r="W1475" s="3"/>
      <c r="X1475" s="3"/>
      <c r="Y1475" s="3"/>
    </row>
    <row r="1476">
      <c r="A1476" s="9"/>
      <c r="B1476" s="9"/>
      <c r="C1476" s="9"/>
      <c r="D1476" s="9"/>
      <c r="E1476" s="9"/>
      <c r="F1476" s="9"/>
      <c r="G1476" s="9"/>
      <c r="H1476" s="9"/>
      <c r="I1476" s="9"/>
      <c r="J1476" s="9"/>
      <c r="K1476" s="9"/>
      <c r="L1476" s="9"/>
      <c r="M1476" s="9"/>
      <c r="N1476" s="9"/>
      <c r="O1476" s="9"/>
      <c r="P1476" s="9"/>
      <c r="Q1476" s="14"/>
      <c r="R1476" s="3"/>
      <c r="S1476" s="3"/>
      <c r="T1476" s="3"/>
      <c r="U1476" s="3"/>
      <c r="V1476" s="3"/>
      <c r="W1476" s="3"/>
      <c r="X1476" s="3"/>
      <c r="Y1476" s="3"/>
    </row>
    <row r="1477">
      <c r="A1477" s="9"/>
      <c r="B1477" s="9"/>
      <c r="C1477" s="9"/>
      <c r="D1477" s="9"/>
      <c r="E1477" s="9"/>
      <c r="F1477" s="9"/>
      <c r="G1477" s="9"/>
      <c r="H1477" s="9"/>
      <c r="I1477" s="9"/>
      <c r="J1477" s="9"/>
      <c r="K1477" s="9"/>
      <c r="L1477" s="9"/>
      <c r="M1477" s="9"/>
      <c r="N1477" s="9"/>
      <c r="O1477" s="9"/>
      <c r="P1477" s="9"/>
      <c r="Q1477" s="14"/>
      <c r="R1477" s="3"/>
      <c r="S1477" s="3"/>
      <c r="T1477" s="3"/>
      <c r="U1477" s="3"/>
      <c r="V1477" s="3"/>
      <c r="W1477" s="3"/>
      <c r="X1477" s="3"/>
      <c r="Y1477" s="3"/>
    </row>
    <row r="1478">
      <c r="A1478" s="9"/>
      <c r="B1478" s="9"/>
      <c r="C1478" s="9"/>
      <c r="D1478" s="9"/>
      <c r="E1478" s="9"/>
      <c r="F1478" s="9"/>
      <c r="G1478" s="9"/>
      <c r="H1478" s="9"/>
      <c r="I1478" s="9"/>
      <c r="J1478" s="9"/>
      <c r="K1478" s="9"/>
      <c r="L1478" s="9"/>
      <c r="M1478" s="9"/>
      <c r="N1478" s="9"/>
      <c r="O1478" s="9"/>
      <c r="P1478" s="9"/>
      <c r="Q1478" s="14"/>
      <c r="R1478" s="3"/>
      <c r="S1478" s="3"/>
      <c r="T1478" s="3"/>
      <c r="U1478" s="3"/>
      <c r="V1478" s="3"/>
      <c r="W1478" s="3"/>
      <c r="X1478" s="3"/>
      <c r="Y1478" s="3"/>
    </row>
    <row r="1479">
      <c r="A1479" s="9"/>
      <c r="B1479" s="9"/>
      <c r="C1479" s="9"/>
      <c r="D1479" s="9"/>
      <c r="E1479" s="9"/>
      <c r="F1479" s="9"/>
      <c r="G1479" s="9"/>
      <c r="H1479" s="9"/>
      <c r="I1479" s="9"/>
      <c r="J1479" s="9"/>
      <c r="K1479" s="9"/>
      <c r="L1479" s="9"/>
      <c r="M1479" s="9"/>
      <c r="N1479" s="9"/>
      <c r="O1479" s="9"/>
      <c r="P1479" s="9"/>
      <c r="Q1479" s="14"/>
      <c r="R1479" s="3"/>
      <c r="S1479" s="3"/>
      <c r="T1479" s="3"/>
      <c r="U1479" s="3"/>
      <c r="V1479" s="3"/>
      <c r="W1479" s="3"/>
      <c r="X1479" s="3"/>
      <c r="Y1479" s="3"/>
    </row>
    <row r="1480">
      <c r="A1480" s="9"/>
      <c r="B1480" s="9"/>
      <c r="C1480" s="9"/>
      <c r="D1480" s="9"/>
      <c r="E1480" s="9"/>
      <c r="F1480" s="9"/>
      <c r="G1480" s="9"/>
      <c r="H1480" s="9"/>
      <c r="I1480" s="9"/>
      <c r="J1480" s="9"/>
      <c r="K1480" s="9"/>
      <c r="L1480" s="9"/>
      <c r="M1480" s="9"/>
      <c r="N1480" s="9"/>
      <c r="O1480" s="9"/>
      <c r="P1480" s="9"/>
      <c r="Q1480" s="14"/>
      <c r="R1480" s="3"/>
      <c r="S1480" s="3"/>
      <c r="T1480" s="3"/>
      <c r="U1480" s="3"/>
      <c r="V1480" s="3"/>
      <c r="W1480" s="3"/>
      <c r="X1480" s="3"/>
      <c r="Y1480" s="3"/>
    </row>
    <row r="1481">
      <c r="A1481" s="9"/>
      <c r="B1481" s="9"/>
      <c r="C1481" s="9"/>
      <c r="D1481" s="9"/>
      <c r="E1481" s="9"/>
      <c r="F1481" s="9"/>
      <c r="G1481" s="9"/>
      <c r="H1481" s="9"/>
      <c r="I1481" s="9"/>
      <c r="J1481" s="9"/>
      <c r="K1481" s="9"/>
      <c r="L1481" s="9"/>
      <c r="M1481" s="9"/>
      <c r="N1481" s="9"/>
      <c r="O1481" s="9"/>
      <c r="P1481" s="9"/>
      <c r="Q1481" s="14"/>
      <c r="R1481" s="3"/>
      <c r="S1481" s="3"/>
      <c r="T1481" s="3"/>
      <c r="U1481" s="3"/>
      <c r="V1481" s="3"/>
      <c r="W1481" s="3"/>
      <c r="X1481" s="3"/>
      <c r="Y1481" s="3"/>
    </row>
    <row r="1482">
      <c r="A1482" s="9"/>
      <c r="B1482" s="9"/>
      <c r="C1482" s="9"/>
      <c r="D1482" s="9"/>
      <c r="E1482" s="9"/>
      <c r="F1482" s="9"/>
      <c r="G1482" s="9"/>
      <c r="H1482" s="9"/>
      <c r="I1482" s="9"/>
      <c r="J1482" s="9"/>
      <c r="K1482" s="9"/>
      <c r="L1482" s="9"/>
      <c r="M1482" s="9"/>
      <c r="N1482" s="9"/>
      <c r="O1482" s="9"/>
      <c r="P1482" s="9"/>
      <c r="Q1482" s="14"/>
      <c r="R1482" s="3"/>
      <c r="S1482" s="3"/>
      <c r="T1482" s="3"/>
      <c r="U1482" s="3"/>
      <c r="V1482" s="3"/>
      <c r="W1482" s="3"/>
      <c r="X1482" s="3"/>
      <c r="Y1482" s="3"/>
    </row>
    <row r="1483">
      <c r="A1483" s="9"/>
      <c r="B1483" s="9"/>
      <c r="C1483" s="9"/>
      <c r="D1483" s="9"/>
      <c r="E1483" s="9"/>
      <c r="F1483" s="9"/>
      <c r="G1483" s="9"/>
      <c r="H1483" s="9"/>
      <c r="I1483" s="9"/>
      <c r="J1483" s="9"/>
      <c r="K1483" s="9"/>
      <c r="L1483" s="9"/>
      <c r="M1483" s="9"/>
      <c r="N1483" s="9"/>
      <c r="O1483" s="9"/>
      <c r="P1483" s="9"/>
      <c r="Q1483" s="14"/>
      <c r="R1483" s="3"/>
      <c r="S1483" s="3"/>
      <c r="T1483" s="3"/>
      <c r="U1483" s="3"/>
      <c r="V1483" s="3"/>
      <c r="W1483" s="3"/>
      <c r="X1483" s="3"/>
      <c r="Y1483" s="3"/>
    </row>
    <row r="1484">
      <c r="A1484" s="9"/>
      <c r="B1484" s="9"/>
      <c r="C1484" s="9"/>
      <c r="D1484" s="9"/>
      <c r="E1484" s="9"/>
      <c r="F1484" s="9"/>
      <c r="G1484" s="9"/>
      <c r="H1484" s="9"/>
      <c r="I1484" s="9"/>
      <c r="J1484" s="9"/>
      <c r="K1484" s="9"/>
      <c r="L1484" s="9"/>
      <c r="M1484" s="9"/>
      <c r="N1484" s="9"/>
      <c r="O1484" s="9"/>
      <c r="P1484" s="9"/>
      <c r="Q1484" s="14"/>
      <c r="R1484" s="3"/>
      <c r="S1484" s="3"/>
      <c r="T1484" s="3"/>
      <c r="U1484" s="3"/>
      <c r="V1484" s="3"/>
      <c r="W1484" s="3"/>
      <c r="X1484" s="3"/>
      <c r="Y1484" s="3"/>
    </row>
    <row r="1485">
      <c r="A1485" s="9"/>
      <c r="B1485" s="9"/>
      <c r="C1485" s="9"/>
      <c r="D1485" s="9"/>
      <c r="E1485" s="9"/>
      <c r="F1485" s="9"/>
      <c r="G1485" s="9"/>
      <c r="H1485" s="9"/>
      <c r="I1485" s="9"/>
      <c r="J1485" s="9"/>
      <c r="K1485" s="9"/>
      <c r="L1485" s="9"/>
      <c r="M1485" s="9"/>
      <c r="N1485" s="9"/>
      <c r="O1485" s="9"/>
      <c r="P1485" s="9"/>
      <c r="Q1485" s="14"/>
      <c r="R1485" s="3"/>
      <c r="S1485" s="3"/>
      <c r="T1485" s="3"/>
      <c r="U1485" s="3"/>
      <c r="V1485" s="3"/>
      <c r="W1485" s="3"/>
      <c r="X1485" s="3"/>
      <c r="Y1485" s="3"/>
    </row>
    <row r="1486">
      <c r="A1486" s="9"/>
      <c r="B1486" s="9"/>
      <c r="C1486" s="9"/>
      <c r="D1486" s="9"/>
      <c r="E1486" s="9"/>
      <c r="F1486" s="9"/>
      <c r="G1486" s="9"/>
      <c r="H1486" s="9"/>
      <c r="I1486" s="9"/>
      <c r="J1486" s="9"/>
      <c r="K1486" s="9"/>
      <c r="L1486" s="9"/>
      <c r="M1486" s="9"/>
      <c r="N1486" s="9"/>
      <c r="O1486" s="9"/>
      <c r="P1486" s="9"/>
      <c r="Q1486" s="14"/>
      <c r="R1486" s="3"/>
      <c r="S1486" s="3"/>
      <c r="T1486" s="3"/>
      <c r="U1486" s="3"/>
      <c r="V1486" s="3"/>
      <c r="W1486" s="3"/>
      <c r="X1486" s="3"/>
      <c r="Y1486" s="3"/>
    </row>
    <row r="1487">
      <c r="A1487" s="9"/>
      <c r="B1487" s="9"/>
      <c r="C1487" s="9"/>
      <c r="D1487" s="9"/>
      <c r="E1487" s="9"/>
      <c r="F1487" s="9"/>
      <c r="G1487" s="9"/>
      <c r="H1487" s="9"/>
      <c r="I1487" s="9"/>
      <c r="J1487" s="9"/>
      <c r="K1487" s="9"/>
      <c r="L1487" s="9"/>
      <c r="M1487" s="9"/>
      <c r="N1487" s="9"/>
      <c r="O1487" s="9"/>
      <c r="P1487" s="9"/>
      <c r="Q1487" s="14"/>
      <c r="R1487" s="3"/>
      <c r="S1487" s="3"/>
      <c r="T1487" s="3"/>
      <c r="U1487" s="3"/>
      <c r="V1487" s="3"/>
      <c r="W1487" s="3"/>
      <c r="X1487" s="3"/>
      <c r="Y1487" s="3"/>
    </row>
    <row r="1488">
      <c r="A1488" s="9"/>
      <c r="B1488" s="9"/>
      <c r="C1488" s="9"/>
      <c r="D1488" s="9"/>
      <c r="E1488" s="9"/>
      <c r="F1488" s="9"/>
      <c r="G1488" s="9"/>
      <c r="H1488" s="9"/>
      <c r="I1488" s="9"/>
      <c r="J1488" s="9"/>
      <c r="K1488" s="9"/>
      <c r="L1488" s="9"/>
      <c r="M1488" s="9"/>
      <c r="N1488" s="9"/>
      <c r="O1488" s="9"/>
      <c r="P1488" s="9"/>
      <c r="Q1488" s="14"/>
      <c r="R1488" s="3"/>
      <c r="S1488" s="3"/>
      <c r="T1488" s="3"/>
      <c r="U1488" s="3"/>
      <c r="V1488" s="3"/>
      <c r="W1488" s="3"/>
      <c r="X1488" s="3"/>
      <c r="Y1488" s="3"/>
    </row>
    <row r="1489">
      <c r="A1489" s="9"/>
      <c r="B1489" s="9"/>
      <c r="C1489" s="9"/>
      <c r="D1489" s="9"/>
      <c r="E1489" s="9"/>
      <c r="F1489" s="9"/>
      <c r="G1489" s="9"/>
      <c r="H1489" s="9"/>
      <c r="I1489" s="9"/>
      <c r="J1489" s="9"/>
      <c r="K1489" s="9"/>
      <c r="L1489" s="9"/>
      <c r="M1489" s="9"/>
      <c r="N1489" s="9"/>
      <c r="O1489" s="9"/>
      <c r="P1489" s="9"/>
      <c r="Q1489" s="14"/>
      <c r="R1489" s="3"/>
      <c r="S1489" s="3"/>
      <c r="T1489" s="3"/>
      <c r="U1489" s="3"/>
      <c r="V1489" s="3"/>
      <c r="W1489" s="3"/>
      <c r="X1489" s="3"/>
      <c r="Y1489" s="3"/>
    </row>
    <row r="1490">
      <c r="A1490" s="9"/>
      <c r="B1490" s="9"/>
      <c r="C1490" s="9"/>
      <c r="D1490" s="9"/>
      <c r="E1490" s="9"/>
      <c r="F1490" s="9"/>
      <c r="G1490" s="9"/>
      <c r="H1490" s="9"/>
      <c r="I1490" s="9"/>
      <c r="J1490" s="9"/>
      <c r="K1490" s="9"/>
      <c r="L1490" s="9"/>
      <c r="M1490" s="9"/>
      <c r="N1490" s="9"/>
      <c r="O1490" s="9"/>
      <c r="P1490" s="9"/>
      <c r="Q1490" s="14"/>
      <c r="R1490" s="3"/>
      <c r="S1490" s="3"/>
      <c r="T1490" s="3"/>
      <c r="U1490" s="3"/>
      <c r="V1490" s="3"/>
      <c r="W1490" s="3"/>
      <c r="X1490" s="3"/>
      <c r="Y1490" s="3"/>
    </row>
    <row r="1491">
      <c r="A1491" s="9"/>
      <c r="B1491" s="9"/>
      <c r="C1491" s="9"/>
      <c r="D1491" s="9"/>
      <c r="E1491" s="9"/>
      <c r="F1491" s="9"/>
      <c r="G1491" s="9"/>
      <c r="H1491" s="9"/>
      <c r="I1491" s="9"/>
      <c r="J1491" s="9"/>
      <c r="K1491" s="9"/>
      <c r="L1491" s="9"/>
      <c r="M1491" s="9"/>
      <c r="N1491" s="9"/>
      <c r="O1491" s="9"/>
      <c r="P1491" s="9"/>
      <c r="Q1491" s="14"/>
      <c r="R1491" s="3"/>
      <c r="S1491" s="3"/>
      <c r="T1491" s="3"/>
      <c r="U1491" s="3"/>
      <c r="V1491" s="3"/>
      <c r="W1491" s="3"/>
      <c r="X1491" s="3"/>
      <c r="Y1491" s="3"/>
    </row>
    <row r="1492">
      <c r="A1492" s="9"/>
      <c r="B1492" s="9"/>
      <c r="C1492" s="9"/>
      <c r="D1492" s="9"/>
      <c r="E1492" s="9"/>
      <c r="F1492" s="9"/>
      <c r="G1492" s="9"/>
      <c r="H1492" s="9"/>
      <c r="I1492" s="9"/>
      <c r="J1492" s="9"/>
      <c r="K1492" s="9"/>
      <c r="L1492" s="9"/>
      <c r="M1492" s="9"/>
      <c r="N1492" s="9"/>
      <c r="O1492" s="9"/>
      <c r="P1492" s="9"/>
      <c r="Q1492" s="14"/>
      <c r="R1492" s="3"/>
      <c r="S1492" s="3"/>
      <c r="T1492" s="3"/>
      <c r="U1492" s="3"/>
      <c r="V1492" s="3"/>
      <c r="W1492" s="3"/>
      <c r="X1492" s="3"/>
      <c r="Y1492" s="3"/>
    </row>
    <row r="1493">
      <c r="A1493" s="9"/>
      <c r="B1493" s="9"/>
      <c r="C1493" s="9"/>
      <c r="D1493" s="9"/>
      <c r="E1493" s="9"/>
      <c r="F1493" s="9"/>
      <c r="G1493" s="9"/>
      <c r="H1493" s="9"/>
      <c r="I1493" s="9"/>
      <c r="J1493" s="9"/>
      <c r="K1493" s="9"/>
      <c r="L1493" s="9"/>
      <c r="M1493" s="9"/>
      <c r="N1493" s="9"/>
      <c r="O1493" s="9"/>
      <c r="P1493" s="9"/>
      <c r="Q1493" s="14"/>
      <c r="R1493" s="3"/>
      <c r="S1493" s="3"/>
      <c r="T1493" s="3"/>
      <c r="U1493" s="3"/>
      <c r="V1493" s="3"/>
      <c r="W1493" s="3"/>
      <c r="X1493" s="3"/>
      <c r="Y1493" s="3"/>
    </row>
    <row r="1494">
      <c r="A1494" s="9"/>
      <c r="B1494" s="9"/>
      <c r="C1494" s="9"/>
      <c r="D1494" s="9"/>
      <c r="E1494" s="9"/>
      <c r="F1494" s="9"/>
      <c r="G1494" s="9"/>
      <c r="H1494" s="9"/>
      <c r="I1494" s="9"/>
      <c r="J1494" s="9"/>
      <c r="K1494" s="9"/>
      <c r="L1494" s="9"/>
      <c r="M1494" s="9"/>
      <c r="N1494" s="9"/>
      <c r="O1494" s="9"/>
      <c r="P1494" s="9"/>
      <c r="Q1494" s="14"/>
      <c r="R1494" s="3"/>
      <c r="S1494" s="3"/>
      <c r="T1494" s="3"/>
      <c r="U1494" s="3"/>
      <c r="V1494" s="3"/>
      <c r="W1494" s="3"/>
      <c r="X1494" s="3"/>
      <c r="Y1494" s="3"/>
    </row>
    <row r="1495">
      <c r="A1495" s="9"/>
      <c r="B1495" s="9"/>
      <c r="C1495" s="9"/>
      <c r="D1495" s="9"/>
      <c r="E1495" s="9"/>
      <c r="F1495" s="9"/>
      <c r="G1495" s="9"/>
      <c r="H1495" s="9"/>
      <c r="I1495" s="9"/>
      <c r="J1495" s="9"/>
      <c r="K1495" s="9"/>
      <c r="L1495" s="9"/>
      <c r="M1495" s="9"/>
      <c r="N1495" s="9"/>
      <c r="O1495" s="9"/>
      <c r="P1495" s="9"/>
      <c r="Q1495" s="14"/>
      <c r="R1495" s="3"/>
      <c r="S1495" s="3"/>
      <c r="T1495" s="3"/>
      <c r="U1495" s="3"/>
      <c r="V1495" s="3"/>
      <c r="W1495" s="3"/>
      <c r="X1495" s="3"/>
      <c r="Y1495" s="3"/>
    </row>
    <row r="1496">
      <c r="A1496" s="9"/>
      <c r="B1496" s="9"/>
      <c r="C1496" s="9"/>
      <c r="D1496" s="9"/>
      <c r="E1496" s="9"/>
      <c r="F1496" s="9"/>
      <c r="G1496" s="9"/>
      <c r="H1496" s="9"/>
      <c r="I1496" s="9"/>
      <c r="J1496" s="9"/>
      <c r="K1496" s="9"/>
      <c r="L1496" s="9"/>
      <c r="M1496" s="9"/>
      <c r="N1496" s="9"/>
      <c r="O1496" s="9"/>
      <c r="P1496" s="9"/>
      <c r="Q1496" s="14"/>
      <c r="R1496" s="3"/>
      <c r="S1496" s="3"/>
      <c r="T1496" s="3"/>
      <c r="U1496" s="3"/>
      <c r="V1496" s="3"/>
      <c r="W1496" s="3"/>
      <c r="X1496" s="3"/>
      <c r="Y1496" s="3"/>
    </row>
    <row r="1497">
      <c r="A1497" s="9"/>
      <c r="B1497" s="9"/>
      <c r="C1497" s="9"/>
      <c r="D1497" s="9"/>
      <c r="E1497" s="9"/>
      <c r="F1497" s="9"/>
      <c r="G1497" s="9"/>
      <c r="H1497" s="9"/>
      <c r="I1497" s="9"/>
      <c r="J1497" s="9"/>
      <c r="K1497" s="9"/>
      <c r="L1497" s="9"/>
      <c r="M1497" s="9"/>
      <c r="N1497" s="9"/>
      <c r="O1497" s="9"/>
      <c r="P1497" s="9"/>
      <c r="Q1497" s="14"/>
      <c r="R1497" s="3"/>
      <c r="S1497" s="3"/>
      <c r="T1497" s="3"/>
      <c r="U1497" s="3"/>
      <c r="V1497" s="3"/>
      <c r="W1497" s="3"/>
      <c r="X1497" s="3"/>
      <c r="Y1497" s="3"/>
    </row>
    <row r="1498">
      <c r="A1498" s="9"/>
      <c r="B1498" s="9"/>
      <c r="C1498" s="9"/>
      <c r="D1498" s="9"/>
      <c r="E1498" s="9"/>
      <c r="F1498" s="9"/>
      <c r="G1498" s="9"/>
      <c r="H1498" s="9"/>
      <c r="I1498" s="9"/>
      <c r="J1498" s="9"/>
      <c r="K1498" s="9"/>
      <c r="L1498" s="9"/>
      <c r="M1498" s="9"/>
      <c r="N1498" s="9"/>
      <c r="O1498" s="9"/>
      <c r="P1498" s="9"/>
      <c r="Q1498" s="14"/>
      <c r="R1498" s="3"/>
      <c r="S1498" s="3"/>
      <c r="T1498" s="3"/>
      <c r="U1498" s="3"/>
      <c r="V1498" s="3"/>
      <c r="W1498" s="3"/>
      <c r="X1498" s="3"/>
      <c r="Y1498" s="3"/>
    </row>
    <row r="1499">
      <c r="A1499" s="9"/>
      <c r="B1499" s="9"/>
      <c r="C1499" s="9"/>
      <c r="D1499" s="9"/>
      <c r="E1499" s="9"/>
      <c r="F1499" s="9"/>
      <c r="G1499" s="9"/>
      <c r="H1499" s="9"/>
      <c r="I1499" s="9"/>
      <c r="J1499" s="9"/>
      <c r="K1499" s="9"/>
      <c r="L1499" s="9"/>
      <c r="M1499" s="9"/>
      <c r="N1499" s="9"/>
      <c r="O1499" s="9"/>
      <c r="P1499" s="9"/>
      <c r="Q1499" s="14"/>
      <c r="R1499" s="3"/>
      <c r="S1499" s="3"/>
      <c r="T1499" s="3"/>
      <c r="U1499" s="3"/>
      <c r="V1499" s="3"/>
      <c r="W1499" s="3"/>
      <c r="X1499" s="3"/>
      <c r="Y1499" s="3"/>
    </row>
    <row r="1500">
      <c r="A1500" s="9"/>
      <c r="B1500" s="9"/>
      <c r="C1500" s="9"/>
      <c r="D1500" s="9"/>
      <c r="E1500" s="9"/>
      <c r="F1500" s="9"/>
      <c r="G1500" s="9"/>
      <c r="H1500" s="9"/>
      <c r="I1500" s="9"/>
      <c r="J1500" s="9"/>
      <c r="K1500" s="9"/>
      <c r="L1500" s="9"/>
      <c r="M1500" s="9"/>
      <c r="N1500" s="9"/>
      <c r="O1500" s="9"/>
      <c r="P1500" s="9"/>
      <c r="Q1500" s="14"/>
      <c r="R1500" s="3"/>
      <c r="S1500" s="3"/>
      <c r="T1500" s="3"/>
      <c r="U1500" s="3"/>
      <c r="V1500" s="3"/>
      <c r="W1500" s="3"/>
      <c r="X1500" s="3"/>
      <c r="Y1500" s="3"/>
    </row>
    <row r="1501">
      <c r="A1501" s="9"/>
      <c r="B1501" s="9"/>
      <c r="C1501" s="9"/>
      <c r="D1501" s="9"/>
      <c r="E1501" s="9"/>
      <c r="F1501" s="9"/>
      <c r="G1501" s="9"/>
      <c r="H1501" s="9"/>
      <c r="I1501" s="9"/>
      <c r="J1501" s="9"/>
      <c r="K1501" s="9"/>
      <c r="L1501" s="9"/>
      <c r="M1501" s="9"/>
      <c r="N1501" s="9"/>
      <c r="O1501" s="9"/>
      <c r="P1501" s="9"/>
      <c r="Q1501" s="14"/>
      <c r="R1501" s="3"/>
      <c r="S1501" s="3"/>
      <c r="T1501" s="3"/>
      <c r="U1501" s="3"/>
      <c r="V1501" s="3"/>
      <c r="W1501" s="3"/>
      <c r="X1501" s="3"/>
      <c r="Y1501" s="3"/>
    </row>
    <row r="1502">
      <c r="A1502" s="9"/>
      <c r="B1502" s="9"/>
      <c r="C1502" s="9"/>
      <c r="D1502" s="9"/>
      <c r="E1502" s="9"/>
      <c r="F1502" s="9"/>
      <c r="G1502" s="9"/>
      <c r="H1502" s="9"/>
      <c r="I1502" s="9"/>
      <c r="J1502" s="9"/>
      <c r="K1502" s="9"/>
      <c r="L1502" s="9"/>
      <c r="M1502" s="9"/>
      <c r="N1502" s="9"/>
      <c r="O1502" s="9"/>
      <c r="P1502" s="9"/>
      <c r="Q1502" s="14"/>
      <c r="R1502" s="3"/>
      <c r="S1502" s="3"/>
      <c r="T1502" s="3"/>
      <c r="U1502" s="3"/>
      <c r="V1502" s="3"/>
      <c r="W1502" s="3"/>
      <c r="X1502" s="3"/>
      <c r="Y1502" s="3"/>
    </row>
    <row r="1503">
      <c r="A1503" s="9"/>
      <c r="B1503" s="9"/>
      <c r="C1503" s="9"/>
      <c r="D1503" s="9"/>
      <c r="E1503" s="9"/>
      <c r="F1503" s="9"/>
      <c r="G1503" s="9"/>
      <c r="H1503" s="9"/>
      <c r="I1503" s="9"/>
      <c r="J1503" s="9"/>
      <c r="K1503" s="9"/>
      <c r="L1503" s="9"/>
      <c r="M1503" s="9"/>
      <c r="N1503" s="9"/>
      <c r="O1503" s="9"/>
      <c r="P1503" s="9"/>
      <c r="Q1503" s="14"/>
      <c r="R1503" s="3"/>
      <c r="S1503" s="3"/>
      <c r="T1503" s="3"/>
      <c r="U1503" s="3"/>
      <c r="V1503" s="3"/>
      <c r="W1503" s="3"/>
      <c r="X1503" s="3"/>
      <c r="Y1503" s="3"/>
    </row>
    <row r="1504">
      <c r="A1504" s="9"/>
      <c r="B1504" s="9"/>
      <c r="C1504" s="9"/>
      <c r="D1504" s="9"/>
      <c r="E1504" s="9"/>
      <c r="F1504" s="9"/>
      <c r="G1504" s="9"/>
      <c r="H1504" s="9"/>
      <c r="I1504" s="9"/>
      <c r="J1504" s="9"/>
      <c r="K1504" s="9"/>
      <c r="L1504" s="9"/>
      <c r="M1504" s="9"/>
      <c r="N1504" s="9"/>
      <c r="O1504" s="9"/>
      <c r="P1504" s="9"/>
      <c r="Q1504" s="14"/>
      <c r="R1504" s="3"/>
      <c r="S1504" s="3"/>
      <c r="T1504" s="3"/>
      <c r="U1504" s="3"/>
      <c r="V1504" s="3"/>
      <c r="W1504" s="3"/>
      <c r="X1504" s="3"/>
      <c r="Y1504" s="3"/>
    </row>
    <row r="1505">
      <c r="A1505" s="9"/>
      <c r="B1505" s="9"/>
      <c r="C1505" s="9"/>
      <c r="D1505" s="9"/>
      <c r="E1505" s="9"/>
      <c r="F1505" s="9"/>
      <c r="G1505" s="9"/>
      <c r="H1505" s="9"/>
      <c r="I1505" s="9"/>
      <c r="J1505" s="9"/>
      <c r="K1505" s="9"/>
      <c r="L1505" s="9"/>
      <c r="M1505" s="9"/>
      <c r="N1505" s="9"/>
      <c r="O1505" s="9"/>
      <c r="P1505" s="9"/>
      <c r="Q1505" s="14"/>
      <c r="R1505" s="3"/>
      <c r="S1505" s="3"/>
      <c r="T1505" s="3"/>
      <c r="U1505" s="3"/>
      <c r="V1505" s="3"/>
      <c r="W1505" s="3"/>
      <c r="X1505" s="3"/>
      <c r="Y1505" s="3"/>
    </row>
    <row r="1506">
      <c r="A1506" s="9"/>
      <c r="B1506" s="9"/>
      <c r="C1506" s="9"/>
      <c r="D1506" s="9"/>
      <c r="E1506" s="9"/>
      <c r="F1506" s="9"/>
      <c r="G1506" s="9"/>
      <c r="H1506" s="9"/>
      <c r="I1506" s="9"/>
      <c r="J1506" s="9"/>
      <c r="K1506" s="9"/>
      <c r="L1506" s="9"/>
      <c r="M1506" s="9"/>
      <c r="N1506" s="9"/>
      <c r="O1506" s="9"/>
      <c r="P1506" s="9"/>
      <c r="Q1506" s="14"/>
      <c r="R1506" s="3"/>
      <c r="S1506" s="3"/>
      <c r="T1506" s="3"/>
      <c r="U1506" s="3"/>
      <c r="V1506" s="3"/>
      <c r="W1506" s="3"/>
      <c r="X1506" s="3"/>
      <c r="Y1506" s="3"/>
    </row>
    <row r="1507">
      <c r="A1507" s="9"/>
      <c r="B1507" s="9"/>
      <c r="C1507" s="9"/>
      <c r="D1507" s="9"/>
      <c r="E1507" s="9"/>
      <c r="F1507" s="9"/>
      <c r="G1507" s="9"/>
      <c r="H1507" s="9"/>
      <c r="I1507" s="9"/>
      <c r="J1507" s="9"/>
      <c r="K1507" s="9"/>
      <c r="L1507" s="9"/>
      <c r="M1507" s="9"/>
      <c r="N1507" s="9"/>
      <c r="O1507" s="9"/>
      <c r="P1507" s="9"/>
      <c r="Q1507" s="14"/>
      <c r="R1507" s="3"/>
      <c r="S1507" s="3"/>
      <c r="T1507" s="3"/>
      <c r="U1507" s="3"/>
      <c r="V1507" s="3"/>
      <c r="W1507" s="3"/>
      <c r="X1507" s="3"/>
      <c r="Y1507" s="3"/>
    </row>
    <row r="1508">
      <c r="A1508" s="9"/>
      <c r="B1508" s="9"/>
      <c r="C1508" s="9"/>
      <c r="D1508" s="9"/>
      <c r="E1508" s="9"/>
      <c r="F1508" s="9"/>
      <c r="G1508" s="9"/>
      <c r="H1508" s="9"/>
      <c r="I1508" s="9"/>
      <c r="J1508" s="9"/>
      <c r="K1508" s="9"/>
      <c r="L1508" s="9"/>
      <c r="M1508" s="9"/>
      <c r="N1508" s="9"/>
      <c r="O1508" s="9"/>
      <c r="P1508" s="9"/>
      <c r="Q1508" s="14"/>
      <c r="R1508" s="3"/>
      <c r="S1508" s="3"/>
      <c r="T1508" s="3"/>
      <c r="U1508" s="3"/>
      <c r="V1508" s="3"/>
      <c r="W1508" s="3"/>
      <c r="X1508" s="3"/>
      <c r="Y1508" s="3"/>
    </row>
    <row r="1509">
      <c r="A1509" s="9"/>
      <c r="B1509" s="9"/>
      <c r="C1509" s="9"/>
      <c r="D1509" s="9"/>
      <c r="E1509" s="9"/>
      <c r="F1509" s="9"/>
      <c r="G1509" s="9"/>
      <c r="H1509" s="9"/>
      <c r="I1509" s="9"/>
      <c r="J1509" s="9"/>
      <c r="K1509" s="9"/>
      <c r="L1509" s="9"/>
      <c r="M1509" s="9"/>
      <c r="N1509" s="9"/>
      <c r="O1509" s="9"/>
      <c r="P1509" s="9"/>
      <c r="Q1509" s="14"/>
      <c r="R1509" s="3"/>
      <c r="S1509" s="3"/>
      <c r="T1509" s="3"/>
      <c r="U1509" s="3"/>
      <c r="V1509" s="3"/>
      <c r="W1509" s="3"/>
      <c r="X1509" s="3"/>
      <c r="Y1509" s="3"/>
    </row>
    <row r="1510">
      <c r="A1510" s="9"/>
      <c r="B1510" s="9"/>
      <c r="C1510" s="9"/>
      <c r="D1510" s="9"/>
      <c r="E1510" s="9"/>
      <c r="F1510" s="9"/>
      <c r="G1510" s="9"/>
      <c r="H1510" s="9"/>
      <c r="I1510" s="9"/>
      <c r="J1510" s="9"/>
      <c r="K1510" s="9"/>
      <c r="L1510" s="9"/>
      <c r="M1510" s="9"/>
      <c r="N1510" s="9"/>
      <c r="O1510" s="9"/>
      <c r="P1510" s="9"/>
      <c r="Q1510" s="14"/>
      <c r="R1510" s="3"/>
      <c r="S1510" s="3"/>
      <c r="T1510" s="3"/>
      <c r="U1510" s="3"/>
      <c r="V1510" s="3"/>
      <c r="W1510" s="3"/>
      <c r="X1510" s="3"/>
      <c r="Y1510" s="3"/>
    </row>
    <row r="1511">
      <c r="A1511" s="9"/>
      <c r="B1511" s="9"/>
      <c r="C1511" s="9"/>
      <c r="D1511" s="9"/>
      <c r="E1511" s="9"/>
      <c r="F1511" s="9"/>
      <c r="G1511" s="9"/>
      <c r="H1511" s="9"/>
      <c r="I1511" s="9"/>
      <c r="J1511" s="9"/>
      <c r="K1511" s="9"/>
      <c r="L1511" s="9"/>
      <c r="M1511" s="9"/>
      <c r="N1511" s="9"/>
      <c r="O1511" s="9"/>
      <c r="P1511" s="9"/>
      <c r="Q1511" s="14"/>
      <c r="R1511" s="3"/>
      <c r="S1511" s="3"/>
      <c r="T1511" s="3"/>
      <c r="U1511" s="3"/>
      <c r="V1511" s="3"/>
      <c r="W1511" s="3"/>
      <c r="X1511" s="3"/>
      <c r="Y1511" s="3"/>
    </row>
    <row r="1512">
      <c r="A1512" s="9"/>
      <c r="B1512" s="9"/>
      <c r="C1512" s="9"/>
      <c r="D1512" s="9"/>
      <c r="E1512" s="9"/>
      <c r="F1512" s="9"/>
      <c r="G1512" s="9"/>
      <c r="H1512" s="9"/>
      <c r="I1512" s="9"/>
      <c r="J1512" s="9"/>
      <c r="K1512" s="9"/>
      <c r="L1512" s="9"/>
      <c r="M1512" s="9"/>
      <c r="N1512" s="9"/>
      <c r="O1512" s="9"/>
      <c r="P1512" s="9"/>
      <c r="Q1512" s="14"/>
      <c r="R1512" s="3"/>
      <c r="S1512" s="3"/>
      <c r="T1512" s="3"/>
      <c r="U1512" s="3"/>
      <c r="V1512" s="3"/>
      <c r="W1512" s="3"/>
      <c r="X1512" s="3"/>
      <c r="Y1512" s="3"/>
    </row>
    <row r="1513">
      <c r="A1513" s="9"/>
      <c r="B1513" s="9"/>
      <c r="C1513" s="9"/>
      <c r="D1513" s="9"/>
      <c r="E1513" s="9"/>
      <c r="F1513" s="9"/>
      <c r="G1513" s="9"/>
      <c r="H1513" s="9"/>
      <c r="I1513" s="9"/>
      <c r="J1513" s="9"/>
      <c r="K1513" s="9"/>
      <c r="L1513" s="9"/>
      <c r="M1513" s="9"/>
      <c r="N1513" s="9"/>
      <c r="O1513" s="9"/>
      <c r="P1513" s="9"/>
      <c r="Q1513" s="14"/>
      <c r="R1513" s="3"/>
      <c r="S1513" s="3"/>
      <c r="T1513" s="3"/>
      <c r="U1513" s="3"/>
      <c r="V1513" s="3"/>
      <c r="W1513" s="3"/>
      <c r="X1513" s="3"/>
      <c r="Y1513" s="3"/>
    </row>
    <row r="1514">
      <c r="A1514" s="9"/>
      <c r="B1514" s="9"/>
      <c r="C1514" s="9"/>
      <c r="D1514" s="9"/>
      <c r="E1514" s="9"/>
      <c r="F1514" s="9"/>
      <c r="G1514" s="9"/>
      <c r="H1514" s="9"/>
      <c r="I1514" s="9"/>
      <c r="J1514" s="9"/>
      <c r="K1514" s="9"/>
      <c r="L1514" s="9"/>
      <c r="M1514" s="9"/>
      <c r="N1514" s="9"/>
      <c r="O1514" s="9"/>
      <c r="P1514" s="9"/>
      <c r="Q1514" s="14"/>
      <c r="R1514" s="3"/>
      <c r="S1514" s="3"/>
      <c r="T1514" s="3"/>
      <c r="U1514" s="3"/>
      <c r="V1514" s="3"/>
      <c r="W1514" s="3"/>
      <c r="X1514" s="3"/>
      <c r="Y1514" s="3"/>
    </row>
    <row r="1515">
      <c r="A1515" s="9"/>
      <c r="B1515" s="9"/>
      <c r="C1515" s="9"/>
      <c r="D1515" s="9"/>
      <c r="E1515" s="9"/>
      <c r="F1515" s="9"/>
      <c r="G1515" s="9"/>
      <c r="H1515" s="9"/>
      <c r="I1515" s="9"/>
      <c r="J1515" s="9"/>
      <c r="K1515" s="9"/>
      <c r="L1515" s="9"/>
      <c r="M1515" s="9"/>
      <c r="N1515" s="9"/>
      <c r="O1515" s="9"/>
      <c r="P1515" s="9"/>
      <c r="Q1515" s="14"/>
      <c r="R1515" s="3"/>
      <c r="S1515" s="3"/>
      <c r="T1515" s="3"/>
      <c r="U1515" s="3"/>
      <c r="V1515" s="3"/>
      <c r="W1515" s="3"/>
      <c r="X1515" s="3"/>
      <c r="Y1515" s="3"/>
    </row>
    <row r="1516">
      <c r="A1516" s="9"/>
      <c r="B1516" s="9"/>
      <c r="C1516" s="9"/>
      <c r="D1516" s="9"/>
      <c r="E1516" s="9"/>
      <c r="F1516" s="9"/>
      <c r="G1516" s="9"/>
      <c r="H1516" s="9"/>
      <c r="I1516" s="9"/>
      <c r="J1516" s="9"/>
      <c r="K1516" s="9"/>
      <c r="L1516" s="9"/>
      <c r="M1516" s="9"/>
      <c r="N1516" s="9"/>
      <c r="O1516" s="9"/>
      <c r="P1516" s="9"/>
      <c r="Q1516" s="14"/>
      <c r="R1516" s="3"/>
      <c r="S1516" s="3"/>
      <c r="T1516" s="3"/>
      <c r="U1516" s="3"/>
      <c r="V1516" s="3"/>
      <c r="W1516" s="3"/>
      <c r="X1516" s="3"/>
      <c r="Y1516" s="3"/>
    </row>
    <row r="1517">
      <c r="A1517" s="9"/>
      <c r="B1517" s="9"/>
      <c r="C1517" s="9"/>
      <c r="D1517" s="9"/>
      <c r="E1517" s="9"/>
      <c r="F1517" s="9"/>
      <c r="G1517" s="9"/>
      <c r="H1517" s="9"/>
      <c r="I1517" s="9"/>
      <c r="J1517" s="9"/>
      <c r="K1517" s="9"/>
      <c r="L1517" s="9"/>
      <c r="M1517" s="9"/>
      <c r="N1517" s="9"/>
      <c r="O1517" s="9"/>
      <c r="P1517" s="9"/>
      <c r="Q1517" s="14"/>
      <c r="R1517" s="3"/>
      <c r="S1517" s="3"/>
      <c r="T1517" s="3"/>
      <c r="U1517" s="3"/>
      <c r="V1517" s="3"/>
      <c r="W1517" s="3"/>
      <c r="X1517" s="3"/>
      <c r="Y1517" s="3"/>
    </row>
    <row r="1518">
      <c r="A1518" s="9"/>
      <c r="B1518" s="9"/>
      <c r="C1518" s="9"/>
      <c r="D1518" s="9"/>
      <c r="E1518" s="9"/>
      <c r="F1518" s="9"/>
      <c r="G1518" s="9"/>
      <c r="H1518" s="9"/>
      <c r="I1518" s="9"/>
      <c r="J1518" s="9"/>
      <c r="K1518" s="9"/>
      <c r="L1518" s="9"/>
      <c r="M1518" s="9"/>
      <c r="N1518" s="9"/>
      <c r="O1518" s="9"/>
      <c r="P1518" s="9"/>
      <c r="Q1518" s="14"/>
      <c r="R1518" s="3"/>
      <c r="S1518" s="3"/>
      <c r="T1518" s="3"/>
      <c r="U1518" s="3"/>
      <c r="V1518" s="3"/>
      <c r="W1518" s="3"/>
      <c r="X1518" s="3"/>
      <c r="Y1518" s="3"/>
    </row>
    <row r="1519">
      <c r="A1519" s="9"/>
      <c r="B1519" s="9"/>
      <c r="C1519" s="9"/>
      <c r="D1519" s="9"/>
      <c r="E1519" s="9"/>
      <c r="F1519" s="9"/>
      <c r="G1519" s="9"/>
      <c r="H1519" s="9"/>
      <c r="I1519" s="9"/>
      <c r="J1519" s="9"/>
      <c r="K1519" s="9"/>
      <c r="L1519" s="9"/>
      <c r="M1519" s="9"/>
      <c r="N1519" s="9"/>
      <c r="O1519" s="9"/>
      <c r="P1519" s="9"/>
      <c r="Q1519" s="14"/>
      <c r="R1519" s="3"/>
      <c r="S1519" s="3"/>
      <c r="T1519" s="3"/>
      <c r="U1519" s="3"/>
      <c r="V1519" s="3"/>
      <c r="W1519" s="3"/>
      <c r="X1519" s="3"/>
      <c r="Y1519" s="3"/>
    </row>
    <row r="1520">
      <c r="A1520" s="9"/>
      <c r="B1520" s="9"/>
      <c r="C1520" s="9"/>
      <c r="D1520" s="9"/>
      <c r="E1520" s="9"/>
      <c r="F1520" s="9"/>
      <c r="G1520" s="9"/>
      <c r="H1520" s="9"/>
      <c r="I1520" s="9"/>
      <c r="J1520" s="9"/>
      <c r="K1520" s="9"/>
      <c r="L1520" s="9"/>
      <c r="M1520" s="9"/>
      <c r="N1520" s="9"/>
      <c r="O1520" s="9"/>
      <c r="P1520" s="9"/>
      <c r="Q1520" s="14"/>
      <c r="R1520" s="3"/>
      <c r="S1520" s="3"/>
      <c r="T1520" s="3"/>
      <c r="U1520" s="3"/>
      <c r="V1520" s="3"/>
      <c r="W1520" s="3"/>
      <c r="X1520" s="3"/>
      <c r="Y1520" s="3"/>
    </row>
    <row r="1521">
      <c r="A1521" s="9"/>
      <c r="B1521" s="9"/>
      <c r="C1521" s="9"/>
      <c r="D1521" s="9"/>
      <c r="E1521" s="9"/>
      <c r="F1521" s="9"/>
      <c r="G1521" s="9"/>
      <c r="H1521" s="9"/>
      <c r="I1521" s="9"/>
      <c r="J1521" s="9"/>
      <c r="K1521" s="9"/>
      <c r="L1521" s="9"/>
      <c r="M1521" s="9"/>
      <c r="N1521" s="9"/>
      <c r="O1521" s="9"/>
      <c r="P1521" s="9"/>
      <c r="Q1521" s="14"/>
      <c r="R1521" s="3"/>
      <c r="S1521" s="3"/>
      <c r="T1521" s="3"/>
      <c r="U1521" s="3"/>
      <c r="V1521" s="3"/>
      <c r="W1521" s="3"/>
      <c r="X1521" s="3"/>
      <c r="Y1521" s="3"/>
    </row>
    <row r="1522">
      <c r="A1522" s="9"/>
      <c r="B1522" s="9"/>
      <c r="C1522" s="9"/>
      <c r="D1522" s="9"/>
      <c r="E1522" s="9"/>
      <c r="F1522" s="9"/>
      <c r="G1522" s="9"/>
      <c r="H1522" s="9"/>
      <c r="I1522" s="9"/>
      <c r="J1522" s="9"/>
      <c r="K1522" s="9"/>
      <c r="L1522" s="9"/>
      <c r="M1522" s="9"/>
      <c r="N1522" s="9"/>
      <c r="O1522" s="9"/>
      <c r="P1522" s="9"/>
      <c r="Q1522" s="14"/>
      <c r="R1522" s="3"/>
      <c r="S1522" s="3"/>
      <c r="T1522" s="3"/>
      <c r="U1522" s="3"/>
      <c r="V1522" s="3"/>
      <c r="W1522" s="3"/>
      <c r="X1522" s="3"/>
      <c r="Y1522" s="3"/>
    </row>
    <row r="1523">
      <c r="A1523" s="9"/>
      <c r="B1523" s="9"/>
      <c r="C1523" s="9"/>
      <c r="D1523" s="9"/>
      <c r="E1523" s="9"/>
      <c r="F1523" s="9"/>
      <c r="G1523" s="9"/>
      <c r="H1523" s="9"/>
      <c r="I1523" s="9"/>
      <c r="J1523" s="9"/>
      <c r="K1523" s="9"/>
      <c r="L1523" s="9"/>
      <c r="M1523" s="9"/>
      <c r="N1523" s="9"/>
      <c r="O1523" s="9"/>
      <c r="P1523" s="9"/>
      <c r="Q1523" s="14"/>
      <c r="R1523" s="3"/>
      <c r="S1523" s="3"/>
      <c r="T1523" s="3"/>
      <c r="U1523" s="3"/>
      <c r="V1523" s="3"/>
      <c r="W1523" s="3"/>
      <c r="X1523" s="3"/>
      <c r="Y1523" s="3"/>
    </row>
    <row r="1524">
      <c r="A1524" s="9"/>
      <c r="B1524" s="9"/>
      <c r="C1524" s="9"/>
      <c r="D1524" s="9"/>
      <c r="E1524" s="9"/>
      <c r="F1524" s="9"/>
      <c r="G1524" s="9"/>
      <c r="H1524" s="9"/>
      <c r="I1524" s="9"/>
      <c r="J1524" s="9"/>
      <c r="K1524" s="9"/>
      <c r="L1524" s="9"/>
      <c r="M1524" s="9"/>
      <c r="N1524" s="9"/>
      <c r="O1524" s="9"/>
      <c r="P1524" s="9"/>
      <c r="Q1524" s="14"/>
      <c r="R1524" s="3"/>
      <c r="S1524" s="3"/>
      <c r="T1524" s="3"/>
      <c r="U1524" s="3"/>
      <c r="V1524" s="3"/>
      <c r="W1524" s="3"/>
      <c r="X1524" s="3"/>
      <c r="Y1524" s="3"/>
    </row>
    <row r="1525">
      <c r="A1525" s="9"/>
      <c r="B1525" s="9"/>
      <c r="C1525" s="9"/>
      <c r="D1525" s="9"/>
      <c r="E1525" s="9"/>
      <c r="F1525" s="9"/>
      <c r="G1525" s="9"/>
      <c r="H1525" s="9"/>
      <c r="I1525" s="9"/>
      <c r="J1525" s="9"/>
      <c r="K1525" s="9"/>
      <c r="L1525" s="9"/>
      <c r="M1525" s="9"/>
      <c r="N1525" s="9"/>
      <c r="O1525" s="9"/>
      <c r="P1525" s="9"/>
      <c r="Q1525" s="14"/>
      <c r="R1525" s="3"/>
      <c r="S1525" s="3"/>
      <c r="T1525" s="3"/>
      <c r="U1525" s="3"/>
      <c r="V1525" s="3"/>
      <c r="W1525" s="3"/>
      <c r="X1525" s="3"/>
      <c r="Y1525" s="3"/>
    </row>
    <row r="1526">
      <c r="A1526" s="9"/>
      <c r="B1526" s="9"/>
      <c r="C1526" s="9"/>
      <c r="D1526" s="9"/>
      <c r="E1526" s="9"/>
      <c r="F1526" s="9"/>
      <c r="G1526" s="9"/>
      <c r="H1526" s="9"/>
      <c r="I1526" s="9"/>
      <c r="J1526" s="9"/>
      <c r="K1526" s="9"/>
      <c r="L1526" s="9"/>
      <c r="M1526" s="9"/>
      <c r="N1526" s="9"/>
      <c r="O1526" s="9"/>
      <c r="P1526" s="9"/>
      <c r="Q1526" s="14"/>
      <c r="R1526" s="3"/>
      <c r="S1526" s="3"/>
      <c r="T1526" s="3"/>
      <c r="U1526" s="3"/>
      <c r="V1526" s="3"/>
      <c r="W1526" s="3"/>
      <c r="X1526" s="3"/>
      <c r="Y1526" s="3"/>
    </row>
    <row r="1527">
      <c r="A1527" s="9"/>
      <c r="B1527" s="9"/>
      <c r="C1527" s="9"/>
      <c r="D1527" s="9"/>
      <c r="E1527" s="9"/>
      <c r="F1527" s="9"/>
      <c r="G1527" s="9"/>
      <c r="H1527" s="9"/>
      <c r="I1527" s="9"/>
      <c r="J1527" s="9"/>
      <c r="K1527" s="9"/>
      <c r="L1527" s="9"/>
      <c r="M1527" s="9"/>
      <c r="N1527" s="9"/>
      <c r="O1527" s="9"/>
      <c r="P1527" s="9"/>
      <c r="Q1527" s="14"/>
      <c r="R1527" s="3"/>
      <c r="S1527" s="3"/>
      <c r="T1527" s="3"/>
      <c r="U1527" s="3"/>
      <c r="V1527" s="3"/>
      <c r="W1527" s="3"/>
      <c r="X1527" s="3"/>
      <c r="Y1527" s="3"/>
    </row>
    <row r="1528">
      <c r="A1528" s="9"/>
      <c r="B1528" s="9"/>
      <c r="C1528" s="9"/>
      <c r="D1528" s="9"/>
      <c r="E1528" s="9"/>
      <c r="F1528" s="9"/>
      <c r="G1528" s="9"/>
      <c r="H1528" s="9"/>
      <c r="I1528" s="9"/>
      <c r="J1528" s="9"/>
      <c r="K1528" s="9"/>
      <c r="L1528" s="9"/>
      <c r="M1528" s="9"/>
      <c r="N1528" s="9"/>
      <c r="O1528" s="9"/>
      <c r="P1528" s="9"/>
      <c r="Q1528" s="14"/>
      <c r="R1528" s="3"/>
      <c r="S1528" s="3"/>
      <c r="T1528" s="3"/>
      <c r="U1528" s="3"/>
      <c r="V1528" s="3"/>
      <c r="W1528" s="3"/>
      <c r="X1528" s="3"/>
      <c r="Y1528" s="3"/>
    </row>
    <row r="1529">
      <c r="A1529" s="9"/>
      <c r="B1529" s="9"/>
      <c r="C1529" s="9"/>
      <c r="D1529" s="9"/>
      <c r="E1529" s="9"/>
      <c r="F1529" s="9"/>
      <c r="G1529" s="9"/>
      <c r="H1529" s="9"/>
      <c r="I1529" s="9"/>
      <c r="J1529" s="9"/>
      <c r="K1529" s="9"/>
      <c r="L1529" s="9"/>
      <c r="M1529" s="9"/>
      <c r="N1529" s="9"/>
      <c r="O1529" s="9"/>
      <c r="P1529" s="9"/>
      <c r="Q1529" s="14"/>
      <c r="R1529" s="3"/>
      <c r="S1529" s="3"/>
      <c r="T1529" s="3"/>
      <c r="U1529" s="3"/>
      <c r="V1529" s="3"/>
      <c r="W1529" s="3"/>
      <c r="X1529" s="3"/>
      <c r="Y1529" s="3"/>
    </row>
    <row r="1530">
      <c r="A1530" s="9"/>
      <c r="B1530" s="9"/>
      <c r="C1530" s="9"/>
      <c r="D1530" s="9"/>
      <c r="E1530" s="9"/>
      <c r="F1530" s="9"/>
      <c r="G1530" s="9"/>
      <c r="H1530" s="9"/>
      <c r="I1530" s="9"/>
      <c r="J1530" s="9"/>
      <c r="K1530" s="9"/>
      <c r="L1530" s="9"/>
      <c r="M1530" s="9"/>
      <c r="N1530" s="9"/>
      <c r="O1530" s="9"/>
      <c r="P1530" s="9"/>
      <c r="Q1530" s="14"/>
      <c r="R1530" s="3"/>
      <c r="S1530" s="3"/>
      <c r="T1530" s="3"/>
      <c r="U1530" s="3"/>
      <c r="V1530" s="3"/>
      <c r="W1530" s="3"/>
      <c r="X1530" s="3"/>
      <c r="Y1530" s="3"/>
    </row>
    <row r="1531">
      <c r="A1531" s="9"/>
      <c r="B1531" s="9"/>
      <c r="C1531" s="9"/>
      <c r="D1531" s="9"/>
      <c r="E1531" s="9"/>
      <c r="F1531" s="9"/>
      <c r="G1531" s="9"/>
      <c r="H1531" s="9"/>
      <c r="I1531" s="9"/>
      <c r="J1531" s="9"/>
      <c r="K1531" s="9"/>
      <c r="L1531" s="9"/>
      <c r="M1531" s="9"/>
      <c r="N1531" s="9"/>
      <c r="O1531" s="9"/>
      <c r="P1531" s="9"/>
      <c r="Q1531" s="14"/>
      <c r="R1531" s="3"/>
      <c r="S1531" s="3"/>
      <c r="T1531" s="3"/>
      <c r="U1531" s="3"/>
      <c r="V1531" s="3"/>
      <c r="W1531" s="3"/>
      <c r="X1531" s="3"/>
      <c r="Y1531" s="3"/>
    </row>
    <row r="1532">
      <c r="A1532" s="9"/>
      <c r="B1532" s="9"/>
      <c r="C1532" s="9"/>
      <c r="D1532" s="9"/>
      <c r="E1532" s="9"/>
      <c r="F1532" s="9"/>
      <c r="G1532" s="9"/>
      <c r="H1532" s="9"/>
      <c r="I1532" s="9"/>
      <c r="J1532" s="9"/>
      <c r="K1532" s="9"/>
      <c r="L1532" s="9"/>
      <c r="M1532" s="9"/>
      <c r="N1532" s="9"/>
      <c r="O1532" s="9"/>
      <c r="P1532" s="9"/>
      <c r="Q1532" s="14"/>
      <c r="R1532" s="3"/>
      <c r="S1532" s="3"/>
      <c r="T1532" s="3"/>
      <c r="U1532" s="3"/>
      <c r="V1532" s="3"/>
      <c r="W1532" s="3"/>
      <c r="X1532" s="3"/>
      <c r="Y1532" s="3"/>
    </row>
    <row r="1533">
      <c r="A1533" s="9"/>
      <c r="B1533" s="9"/>
      <c r="C1533" s="9"/>
      <c r="D1533" s="9"/>
      <c r="E1533" s="9"/>
      <c r="F1533" s="9"/>
      <c r="G1533" s="9"/>
      <c r="H1533" s="9"/>
      <c r="I1533" s="9"/>
      <c r="J1533" s="9"/>
      <c r="K1533" s="9"/>
      <c r="L1533" s="9"/>
      <c r="M1533" s="9"/>
      <c r="N1533" s="9"/>
      <c r="O1533" s="9"/>
      <c r="P1533" s="9"/>
      <c r="Q1533" s="14"/>
      <c r="R1533" s="3"/>
      <c r="S1533" s="3"/>
      <c r="T1533" s="3"/>
      <c r="U1533" s="3"/>
      <c r="V1533" s="3"/>
      <c r="W1533" s="3"/>
      <c r="X1533" s="3"/>
      <c r="Y1533" s="3"/>
    </row>
    <row r="1534">
      <c r="A1534" s="9"/>
      <c r="B1534" s="9"/>
      <c r="C1534" s="9"/>
      <c r="D1534" s="9"/>
      <c r="E1534" s="9"/>
      <c r="F1534" s="9"/>
      <c r="G1534" s="9"/>
      <c r="H1534" s="9"/>
      <c r="I1534" s="9"/>
      <c r="J1534" s="9"/>
      <c r="K1534" s="9"/>
      <c r="L1534" s="9"/>
      <c r="M1534" s="9"/>
      <c r="N1534" s="9"/>
      <c r="O1534" s="9"/>
      <c r="P1534" s="9"/>
      <c r="Q1534" s="14"/>
      <c r="R1534" s="3"/>
      <c r="S1534" s="3"/>
      <c r="T1534" s="3"/>
      <c r="U1534" s="3"/>
      <c r="V1534" s="3"/>
      <c r="W1534" s="3"/>
      <c r="X1534" s="3"/>
      <c r="Y1534" s="3"/>
    </row>
    <row r="1535">
      <c r="A1535" s="9"/>
      <c r="B1535" s="9"/>
      <c r="C1535" s="9"/>
      <c r="D1535" s="9"/>
      <c r="E1535" s="9"/>
      <c r="F1535" s="9"/>
      <c r="G1535" s="9"/>
      <c r="H1535" s="9"/>
      <c r="I1535" s="9"/>
      <c r="J1535" s="9"/>
      <c r="K1535" s="9"/>
      <c r="L1535" s="9"/>
      <c r="M1535" s="9"/>
      <c r="N1535" s="9"/>
      <c r="O1535" s="9"/>
      <c r="P1535" s="9"/>
      <c r="Q1535" s="14"/>
      <c r="R1535" s="3"/>
      <c r="S1535" s="3"/>
      <c r="T1535" s="3"/>
      <c r="U1535" s="3"/>
      <c r="V1535" s="3"/>
      <c r="W1535" s="3"/>
      <c r="X1535" s="3"/>
      <c r="Y1535" s="3"/>
    </row>
    <row r="1536">
      <c r="A1536" s="9"/>
      <c r="B1536" s="9"/>
      <c r="C1536" s="9"/>
      <c r="D1536" s="9"/>
      <c r="E1536" s="9"/>
      <c r="F1536" s="9"/>
      <c r="G1536" s="9"/>
      <c r="H1536" s="9"/>
      <c r="I1536" s="9"/>
      <c r="J1536" s="9"/>
      <c r="K1536" s="9"/>
      <c r="L1536" s="9"/>
      <c r="M1536" s="9"/>
      <c r="N1536" s="9"/>
      <c r="O1536" s="9"/>
      <c r="P1536" s="9"/>
      <c r="Q1536" s="14"/>
      <c r="R1536" s="3"/>
      <c r="S1536" s="3"/>
      <c r="T1536" s="3"/>
      <c r="U1536" s="3"/>
      <c r="V1536" s="3"/>
      <c r="W1536" s="3"/>
      <c r="X1536" s="3"/>
      <c r="Y1536" s="3"/>
    </row>
    <row r="1537">
      <c r="A1537" s="9"/>
      <c r="B1537" s="9"/>
      <c r="C1537" s="9"/>
      <c r="D1537" s="9"/>
      <c r="E1537" s="9"/>
      <c r="F1537" s="9"/>
      <c r="G1537" s="9"/>
      <c r="H1537" s="9"/>
      <c r="I1537" s="9"/>
      <c r="J1537" s="9"/>
      <c r="K1537" s="9"/>
      <c r="L1537" s="9"/>
      <c r="M1537" s="9"/>
      <c r="N1537" s="9"/>
      <c r="O1537" s="9"/>
      <c r="P1537" s="9"/>
      <c r="Q1537" s="14"/>
      <c r="R1537" s="3"/>
      <c r="S1537" s="3"/>
      <c r="T1537" s="3"/>
      <c r="U1537" s="3"/>
      <c r="V1537" s="3"/>
      <c r="W1537" s="3"/>
      <c r="X1537" s="3"/>
      <c r="Y1537" s="3"/>
    </row>
    <row r="1538">
      <c r="A1538" s="9"/>
      <c r="B1538" s="9"/>
      <c r="C1538" s="9"/>
      <c r="D1538" s="9"/>
      <c r="E1538" s="9"/>
      <c r="F1538" s="9"/>
      <c r="G1538" s="9"/>
      <c r="H1538" s="9"/>
      <c r="I1538" s="9"/>
      <c r="J1538" s="9"/>
      <c r="K1538" s="9"/>
      <c r="L1538" s="9"/>
      <c r="M1538" s="9"/>
      <c r="N1538" s="9"/>
      <c r="O1538" s="9"/>
      <c r="P1538" s="9"/>
      <c r="Q1538" s="14"/>
      <c r="R1538" s="3"/>
      <c r="S1538" s="3"/>
      <c r="T1538" s="3"/>
      <c r="U1538" s="3"/>
      <c r="V1538" s="3"/>
      <c r="W1538" s="3"/>
      <c r="X1538" s="3"/>
      <c r="Y1538" s="3"/>
    </row>
    <row r="1539">
      <c r="A1539" s="9"/>
      <c r="B1539" s="9"/>
      <c r="C1539" s="9"/>
      <c r="D1539" s="9"/>
      <c r="E1539" s="9"/>
      <c r="F1539" s="9"/>
      <c r="G1539" s="9"/>
      <c r="H1539" s="9"/>
      <c r="I1539" s="9"/>
      <c r="J1539" s="9"/>
      <c r="K1539" s="9"/>
      <c r="L1539" s="9"/>
      <c r="M1539" s="9"/>
      <c r="N1539" s="9"/>
      <c r="O1539" s="9"/>
      <c r="P1539" s="9"/>
      <c r="Q1539" s="14"/>
      <c r="R1539" s="3"/>
      <c r="S1539" s="3"/>
      <c r="T1539" s="3"/>
      <c r="U1539" s="3"/>
      <c r="V1539" s="3"/>
      <c r="W1539" s="3"/>
      <c r="X1539" s="3"/>
      <c r="Y1539" s="3"/>
    </row>
    <row r="1540">
      <c r="A1540" s="9"/>
      <c r="B1540" s="9"/>
      <c r="C1540" s="9"/>
      <c r="D1540" s="9"/>
      <c r="E1540" s="9"/>
      <c r="F1540" s="9"/>
      <c r="G1540" s="9"/>
      <c r="H1540" s="9"/>
      <c r="I1540" s="9"/>
      <c r="J1540" s="9"/>
      <c r="K1540" s="9"/>
      <c r="L1540" s="9"/>
      <c r="M1540" s="9"/>
      <c r="N1540" s="9"/>
      <c r="O1540" s="9"/>
      <c r="P1540" s="9"/>
      <c r="Q1540" s="14"/>
      <c r="R1540" s="3"/>
      <c r="S1540" s="3"/>
      <c r="T1540" s="3"/>
      <c r="U1540" s="3"/>
      <c r="V1540" s="3"/>
      <c r="W1540" s="3"/>
      <c r="X1540" s="3"/>
      <c r="Y1540" s="3"/>
    </row>
    <row r="1541">
      <c r="A1541" s="9"/>
      <c r="B1541" s="9"/>
      <c r="C1541" s="9"/>
      <c r="D1541" s="9"/>
      <c r="E1541" s="9"/>
      <c r="F1541" s="9"/>
      <c r="G1541" s="9"/>
      <c r="H1541" s="9"/>
      <c r="I1541" s="9"/>
      <c r="J1541" s="9"/>
      <c r="K1541" s="9"/>
      <c r="L1541" s="9"/>
      <c r="M1541" s="9"/>
      <c r="N1541" s="9"/>
      <c r="O1541" s="9"/>
      <c r="P1541" s="9"/>
      <c r="Q1541" s="14"/>
      <c r="R1541" s="3"/>
      <c r="S1541" s="3"/>
      <c r="T1541" s="3"/>
      <c r="U1541" s="3"/>
      <c r="V1541" s="3"/>
      <c r="W1541" s="3"/>
      <c r="X1541" s="3"/>
      <c r="Y1541" s="3"/>
    </row>
    <row r="1542">
      <c r="A1542" s="9"/>
      <c r="B1542" s="9"/>
      <c r="C1542" s="9"/>
      <c r="D1542" s="9"/>
      <c r="E1542" s="9"/>
      <c r="F1542" s="9"/>
      <c r="G1542" s="9"/>
      <c r="H1542" s="9"/>
      <c r="I1542" s="9"/>
      <c r="J1542" s="9"/>
      <c r="K1542" s="9"/>
      <c r="L1542" s="9"/>
      <c r="M1542" s="9"/>
      <c r="N1542" s="9"/>
      <c r="O1542" s="9"/>
      <c r="P1542" s="9"/>
      <c r="Q1542" s="14"/>
      <c r="R1542" s="3"/>
      <c r="S1542" s="3"/>
      <c r="T1542" s="3"/>
      <c r="U1542" s="3"/>
      <c r="V1542" s="3"/>
      <c r="W1542" s="3"/>
      <c r="X1542" s="3"/>
      <c r="Y1542" s="3"/>
    </row>
    <row r="1543">
      <c r="A1543" s="9"/>
      <c r="B1543" s="9"/>
      <c r="C1543" s="9"/>
      <c r="D1543" s="9"/>
      <c r="E1543" s="9"/>
      <c r="F1543" s="9"/>
      <c r="G1543" s="9"/>
      <c r="H1543" s="9"/>
      <c r="I1543" s="9"/>
      <c r="J1543" s="9"/>
      <c r="K1543" s="9"/>
      <c r="L1543" s="9"/>
      <c r="M1543" s="9"/>
      <c r="N1543" s="9"/>
      <c r="O1543" s="9"/>
      <c r="P1543" s="9"/>
      <c r="Q1543" s="14"/>
      <c r="R1543" s="3"/>
      <c r="S1543" s="3"/>
      <c r="T1543" s="3"/>
      <c r="U1543" s="3"/>
      <c r="V1543" s="3"/>
      <c r="W1543" s="3"/>
      <c r="X1543" s="3"/>
      <c r="Y1543" s="3"/>
    </row>
    <row r="1544">
      <c r="A1544" s="9"/>
      <c r="B1544" s="9"/>
      <c r="C1544" s="9"/>
      <c r="D1544" s="9"/>
      <c r="E1544" s="9"/>
      <c r="F1544" s="9"/>
      <c r="G1544" s="9"/>
      <c r="H1544" s="9"/>
      <c r="I1544" s="9"/>
      <c r="J1544" s="9"/>
      <c r="K1544" s="9"/>
      <c r="L1544" s="9"/>
      <c r="M1544" s="9"/>
      <c r="N1544" s="9"/>
      <c r="O1544" s="9"/>
      <c r="P1544" s="9"/>
      <c r="Q1544" s="14"/>
      <c r="R1544" s="3"/>
      <c r="S1544" s="3"/>
      <c r="T1544" s="3"/>
      <c r="U1544" s="3"/>
      <c r="V1544" s="3"/>
      <c r="W1544" s="3"/>
      <c r="X1544" s="3"/>
      <c r="Y1544" s="3"/>
    </row>
    <row r="1545">
      <c r="A1545" s="9"/>
      <c r="B1545" s="9"/>
      <c r="C1545" s="9"/>
      <c r="D1545" s="9"/>
      <c r="E1545" s="9"/>
      <c r="F1545" s="9"/>
      <c r="G1545" s="9"/>
      <c r="H1545" s="9"/>
      <c r="I1545" s="9"/>
      <c r="J1545" s="9"/>
      <c r="K1545" s="9"/>
      <c r="L1545" s="9"/>
      <c r="M1545" s="9"/>
      <c r="N1545" s="9"/>
      <c r="O1545" s="9"/>
      <c r="P1545" s="9"/>
      <c r="Q1545" s="14"/>
      <c r="R1545" s="3"/>
      <c r="S1545" s="3"/>
      <c r="T1545" s="3"/>
      <c r="U1545" s="3"/>
      <c r="V1545" s="3"/>
      <c r="W1545" s="3"/>
      <c r="X1545" s="3"/>
      <c r="Y1545" s="3"/>
    </row>
    <row r="1546">
      <c r="A1546" s="9"/>
      <c r="B1546" s="9"/>
      <c r="C1546" s="9"/>
      <c r="D1546" s="9"/>
      <c r="E1546" s="9"/>
      <c r="F1546" s="9"/>
      <c r="G1546" s="9"/>
      <c r="H1546" s="9"/>
      <c r="I1546" s="9"/>
      <c r="J1546" s="9"/>
      <c r="K1546" s="9"/>
      <c r="L1546" s="9"/>
      <c r="M1546" s="9"/>
      <c r="N1546" s="9"/>
      <c r="O1546" s="9"/>
      <c r="P1546" s="9"/>
      <c r="Q1546" s="14"/>
      <c r="R1546" s="3"/>
      <c r="S1546" s="3"/>
      <c r="T1546" s="3"/>
      <c r="U1546" s="3"/>
      <c r="V1546" s="3"/>
      <c r="W1546" s="3"/>
      <c r="X1546" s="3"/>
      <c r="Y1546" s="3"/>
    </row>
    <row r="1547">
      <c r="A1547" s="9"/>
      <c r="B1547" s="9"/>
      <c r="C1547" s="9"/>
      <c r="D1547" s="9"/>
      <c r="E1547" s="9"/>
      <c r="F1547" s="9"/>
      <c r="G1547" s="9"/>
      <c r="H1547" s="9"/>
      <c r="I1547" s="9"/>
      <c r="J1547" s="9"/>
      <c r="K1547" s="9"/>
      <c r="L1547" s="9"/>
      <c r="M1547" s="9"/>
      <c r="N1547" s="9"/>
      <c r="O1547" s="9"/>
      <c r="P1547" s="9"/>
      <c r="Q1547" s="14"/>
      <c r="R1547" s="3"/>
      <c r="S1547" s="3"/>
      <c r="T1547" s="3"/>
      <c r="U1547" s="3"/>
      <c r="V1547" s="3"/>
      <c r="W1547" s="3"/>
      <c r="X1547" s="3"/>
      <c r="Y1547" s="3"/>
    </row>
    <row r="1548">
      <c r="A1548" s="9"/>
      <c r="B1548" s="9"/>
      <c r="C1548" s="9"/>
      <c r="D1548" s="9"/>
      <c r="E1548" s="9"/>
      <c r="F1548" s="9"/>
      <c r="G1548" s="9"/>
      <c r="H1548" s="9"/>
      <c r="I1548" s="9"/>
      <c r="J1548" s="9"/>
      <c r="K1548" s="9"/>
      <c r="L1548" s="9"/>
      <c r="M1548" s="9"/>
      <c r="N1548" s="9"/>
      <c r="O1548" s="9"/>
      <c r="P1548" s="9"/>
      <c r="Q1548" s="14"/>
      <c r="R1548" s="3"/>
      <c r="S1548" s="3"/>
      <c r="T1548" s="3"/>
      <c r="U1548" s="3"/>
      <c r="V1548" s="3"/>
      <c r="W1548" s="3"/>
      <c r="X1548" s="3"/>
      <c r="Y1548" s="3"/>
    </row>
    <row r="1549">
      <c r="A1549" s="9"/>
      <c r="B1549" s="9"/>
      <c r="C1549" s="9"/>
      <c r="D1549" s="9"/>
      <c r="E1549" s="9"/>
      <c r="F1549" s="9"/>
      <c r="G1549" s="9"/>
      <c r="H1549" s="9"/>
      <c r="I1549" s="9"/>
      <c r="J1549" s="9"/>
      <c r="K1549" s="9"/>
      <c r="L1549" s="9"/>
      <c r="M1549" s="9"/>
      <c r="N1549" s="9"/>
      <c r="O1549" s="9"/>
      <c r="P1549" s="9"/>
      <c r="Q1549" s="14"/>
      <c r="R1549" s="3"/>
      <c r="S1549" s="3"/>
      <c r="T1549" s="3"/>
      <c r="U1549" s="3"/>
      <c r="V1549" s="3"/>
      <c r="W1549" s="3"/>
      <c r="X1549" s="3"/>
      <c r="Y1549" s="3"/>
    </row>
    <row r="1550">
      <c r="A1550" s="9"/>
      <c r="B1550" s="9"/>
      <c r="C1550" s="9"/>
      <c r="D1550" s="9"/>
      <c r="E1550" s="9"/>
      <c r="F1550" s="9"/>
      <c r="G1550" s="9"/>
      <c r="H1550" s="9"/>
      <c r="I1550" s="9"/>
      <c r="J1550" s="9"/>
      <c r="K1550" s="9"/>
      <c r="L1550" s="9"/>
      <c r="M1550" s="9"/>
      <c r="N1550" s="9"/>
      <c r="O1550" s="9"/>
      <c r="P1550" s="9"/>
      <c r="Q1550" s="14"/>
      <c r="R1550" s="3"/>
      <c r="S1550" s="3"/>
      <c r="T1550" s="3"/>
      <c r="U1550" s="3"/>
      <c r="V1550" s="3"/>
      <c r="W1550" s="3"/>
      <c r="X1550" s="3"/>
      <c r="Y1550" s="3"/>
    </row>
    <row r="1551">
      <c r="A1551" s="9"/>
      <c r="B1551" s="9"/>
      <c r="C1551" s="9"/>
      <c r="D1551" s="9"/>
      <c r="E1551" s="9"/>
      <c r="F1551" s="9"/>
      <c r="G1551" s="9"/>
      <c r="H1551" s="9"/>
      <c r="I1551" s="9"/>
      <c r="J1551" s="9"/>
      <c r="K1551" s="9"/>
      <c r="L1551" s="9"/>
      <c r="M1551" s="9"/>
      <c r="N1551" s="9"/>
      <c r="O1551" s="9"/>
      <c r="P1551" s="9"/>
      <c r="Q1551" s="14"/>
      <c r="R1551" s="3"/>
      <c r="S1551" s="3"/>
      <c r="T1551" s="3"/>
      <c r="U1551" s="3"/>
      <c r="V1551" s="3"/>
      <c r="W1551" s="3"/>
      <c r="X1551" s="3"/>
      <c r="Y1551" s="3"/>
    </row>
    <row r="1552">
      <c r="A1552" s="9"/>
      <c r="B1552" s="9"/>
      <c r="C1552" s="9"/>
      <c r="D1552" s="9"/>
      <c r="E1552" s="9"/>
      <c r="F1552" s="9"/>
      <c r="G1552" s="9"/>
      <c r="H1552" s="9"/>
      <c r="I1552" s="9"/>
      <c r="J1552" s="9"/>
      <c r="K1552" s="9"/>
      <c r="L1552" s="9"/>
      <c r="M1552" s="9"/>
      <c r="N1552" s="9"/>
      <c r="O1552" s="9"/>
      <c r="P1552" s="9"/>
      <c r="Q1552" s="14"/>
      <c r="R1552" s="3"/>
      <c r="S1552" s="3"/>
      <c r="T1552" s="3"/>
      <c r="U1552" s="3"/>
      <c r="V1552" s="3"/>
      <c r="W1552" s="3"/>
      <c r="X1552" s="3"/>
      <c r="Y1552" s="3"/>
    </row>
    <row r="1553">
      <c r="A1553" s="9"/>
      <c r="B1553" s="9"/>
      <c r="C1553" s="9"/>
      <c r="D1553" s="9"/>
      <c r="E1553" s="9"/>
      <c r="F1553" s="9"/>
      <c r="G1553" s="9"/>
      <c r="H1553" s="9"/>
      <c r="I1553" s="9"/>
      <c r="J1553" s="9"/>
      <c r="K1553" s="9"/>
      <c r="L1553" s="9"/>
      <c r="M1553" s="9"/>
      <c r="N1553" s="9"/>
      <c r="O1553" s="9"/>
      <c r="P1553" s="9"/>
      <c r="Q1553" s="14"/>
      <c r="R1553" s="3"/>
      <c r="S1553" s="3"/>
      <c r="T1553" s="3"/>
      <c r="U1553" s="3"/>
      <c r="V1553" s="3"/>
      <c r="W1553" s="3"/>
      <c r="X1553" s="3"/>
      <c r="Y1553" s="3"/>
    </row>
    <row r="1554">
      <c r="A1554" s="9"/>
      <c r="B1554" s="9"/>
      <c r="C1554" s="9"/>
      <c r="D1554" s="9"/>
      <c r="E1554" s="9"/>
      <c r="F1554" s="9"/>
      <c r="G1554" s="9"/>
      <c r="H1554" s="9"/>
      <c r="I1554" s="9"/>
      <c r="J1554" s="9"/>
      <c r="K1554" s="9"/>
      <c r="L1554" s="9"/>
      <c r="M1554" s="9"/>
      <c r="N1554" s="9"/>
      <c r="O1554" s="9"/>
      <c r="P1554" s="9"/>
      <c r="Q1554" s="14"/>
      <c r="R1554" s="3"/>
      <c r="S1554" s="3"/>
      <c r="T1554" s="3"/>
      <c r="U1554" s="3"/>
      <c r="V1554" s="3"/>
      <c r="W1554" s="3"/>
      <c r="X1554" s="3"/>
      <c r="Y1554" s="3"/>
    </row>
    <row r="1555">
      <c r="A1555" s="9"/>
      <c r="B1555" s="9"/>
      <c r="C1555" s="9"/>
      <c r="D1555" s="9"/>
      <c r="E1555" s="9"/>
      <c r="F1555" s="9"/>
      <c r="G1555" s="9"/>
      <c r="H1555" s="9"/>
      <c r="I1555" s="9"/>
      <c r="J1555" s="9"/>
      <c r="K1555" s="9"/>
      <c r="L1555" s="9"/>
      <c r="M1555" s="9"/>
      <c r="N1555" s="9"/>
      <c r="O1555" s="9"/>
      <c r="P1555" s="9"/>
      <c r="Q1555" s="14"/>
      <c r="R1555" s="3"/>
      <c r="S1555" s="3"/>
      <c r="T1555" s="3"/>
      <c r="U1555" s="3"/>
      <c r="V1555" s="3"/>
      <c r="W1555" s="3"/>
      <c r="X1555" s="3"/>
      <c r="Y1555" s="3"/>
    </row>
    <row r="1556">
      <c r="A1556" s="9"/>
      <c r="B1556" s="9"/>
      <c r="C1556" s="9"/>
      <c r="D1556" s="9"/>
      <c r="E1556" s="9"/>
      <c r="F1556" s="9"/>
      <c r="G1556" s="9"/>
      <c r="H1556" s="9"/>
      <c r="I1556" s="9"/>
      <c r="J1556" s="9"/>
      <c r="K1556" s="9"/>
      <c r="L1556" s="9"/>
      <c r="M1556" s="9"/>
      <c r="N1556" s="9"/>
      <c r="O1556" s="9"/>
      <c r="P1556" s="9"/>
      <c r="Q1556" s="14"/>
      <c r="R1556" s="3"/>
      <c r="S1556" s="3"/>
      <c r="T1556" s="3"/>
      <c r="U1556" s="3"/>
      <c r="V1556" s="3"/>
      <c r="W1556" s="3"/>
      <c r="X1556" s="3"/>
      <c r="Y1556" s="3"/>
    </row>
    <row r="1557">
      <c r="A1557" s="9"/>
      <c r="B1557" s="9"/>
      <c r="C1557" s="9"/>
      <c r="D1557" s="9"/>
      <c r="E1557" s="9"/>
      <c r="F1557" s="9"/>
      <c r="G1557" s="9"/>
      <c r="H1557" s="9"/>
      <c r="I1557" s="9"/>
      <c r="J1557" s="9"/>
      <c r="K1557" s="9"/>
      <c r="L1557" s="9"/>
      <c r="M1557" s="9"/>
      <c r="N1557" s="9"/>
      <c r="O1557" s="9"/>
      <c r="P1557" s="9"/>
      <c r="Q1557" s="14"/>
      <c r="R1557" s="3"/>
      <c r="S1557" s="3"/>
      <c r="T1557" s="3"/>
      <c r="U1557" s="3"/>
      <c r="V1557" s="3"/>
      <c r="W1557" s="3"/>
      <c r="X1557" s="3"/>
      <c r="Y1557" s="3"/>
    </row>
    <row r="1558">
      <c r="A1558" s="9"/>
      <c r="B1558" s="9"/>
      <c r="C1558" s="9"/>
      <c r="D1558" s="9"/>
      <c r="E1558" s="9"/>
      <c r="F1558" s="9"/>
      <c r="G1558" s="9"/>
      <c r="H1558" s="9"/>
      <c r="I1558" s="9"/>
      <c r="J1558" s="9"/>
      <c r="K1558" s="9"/>
      <c r="L1558" s="9"/>
      <c r="M1558" s="9"/>
      <c r="N1558" s="9"/>
      <c r="O1558" s="9"/>
      <c r="P1558" s="9"/>
      <c r="Q1558" s="14"/>
      <c r="R1558" s="3"/>
      <c r="S1558" s="3"/>
      <c r="T1558" s="3"/>
      <c r="U1558" s="3"/>
      <c r="V1558" s="3"/>
      <c r="W1558" s="3"/>
      <c r="X1558" s="3"/>
      <c r="Y1558" s="3"/>
    </row>
    <row r="1559">
      <c r="A1559" s="9"/>
      <c r="B1559" s="9"/>
      <c r="C1559" s="9"/>
      <c r="D1559" s="9"/>
      <c r="E1559" s="9"/>
      <c r="F1559" s="9"/>
      <c r="G1559" s="9"/>
      <c r="H1559" s="9"/>
      <c r="I1559" s="9"/>
      <c r="J1559" s="9"/>
      <c r="K1559" s="9"/>
      <c r="L1559" s="9"/>
      <c r="M1559" s="9"/>
      <c r="N1559" s="9"/>
      <c r="O1559" s="9"/>
      <c r="P1559" s="9"/>
      <c r="Q1559" s="14"/>
      <c r="R1559" s="3"/>
      <c r="S1559" s="3"/>
      <c r="T1559" s="3"/>
      <c r="U1559" s="3"/>
      <c r="V1559" s="3"/>
      <c r="W1559" s="3"/>
      <c r="X1559" s="3"/>
      <c r="Y1559" s="3"/>
    </row>
    <row r="1560">
      <c r="A1560" s="9"/>
      <c r="B1560" s="9"/>
      <c r="C1560" s="9"/>
      <c r="D1560" s="9"/>
      <c r="E1560" s="9"/>
      <c r="F1560" s="9"/>
      <c r="G1560" s="9"/>
      <c r="H1560" s="9"/>
      <c r="I1560" s="9"/>
      <c r="J1560" s="9"/>
      <c r="K1560" s="9"/>
      <c r="L1560" s="9"/>
      <c r="M1560" s="9"/>
      <c r="N1560" s="9"/>
      <c r="O1560" s="9"/>
      <c r="P1560" s="9"/>
      <c r="Q1560" s="14"/>
      <c r="R1560" s="3"/>
      <c r="S1560" s="3"/>
      <c r="T1560" s="3"/>
      <c r="U1560" s="3"/>
      <c r="V1560" s="3"/>
      <c r="W1560" s="3"/>
      <c r="X1560" s="3"/>
      <c r="Y1560" s="3"/>
    </row>
    <row r="1561">
      <c r="A1561" s="9"/>
      <c r="B1561" s="9"/>
      <c r="C1561" s="9"/>
      <c r="D1561" s="9"/>
      <c r="E1561" s="9"/>
      <c r="F1561" s="9"/>
      <c r="G1561" s="9"/>
      <c r="H1561" s="9"/>
      <c r="I1561" s="9"/>
      <c r="J1561" s="9"/>
      <c r="K1561" s="9"/>
      <c r="L1561" s="9"/>
      <c r="M1561" s="9"/>
      <c r="N1561" s="9"/>
      <c r="O1561" s="9"/>
      <c r="P1561" s="9"/>
      <c r="Q1561" s="14"/>
      <c r="R1561" s="3"/>
      <c r="S1561" s="3"/>
      <c r="T1561" s="3"/>
      <c r="U1561" s="3"/>
      <c r="V1561" s="3"/>
      <c r="W1561" s="3"/>
      <c r="X1561" s="3"/>
      <c r="Y1561" s="3"/>
    </row>
    <row r="1562">
      <c r="A1562" s="9"/>
      <c r="B1562" s="9"/>
      <c r="C1562" s="9"/>
      <c r="D1562" s="9"/>
      <c r="E1562" s="9"/>
      <c r="F1562" s="9"/>
      <c r="G1562" s="9"/>
      <c r="H1562" s="9"/>
      <c r="I1562" s="9"/>
      <c r="J1562" s="9"/>
      <c r="K1562" s="9"/>
      <c r="L1562" s="9"/>
      <c r="M1562" s="9"/>
      <c r="N1562" s="9"/>
      <c r="O1562" s="9"/>
      <c r="P1562" s="9"/>
      <c r="Q1562" s="14"/>
      <c r="R1562" s="3"/>
      <c r="S1562" s="3"/>
      <c r="T1562" s="3"/>
      <c r="U1562" s="3"/>
      <c r="V1562" s="3"/>
      <c r="W1562" s="3"/>
      <c r="X1562" s="3"/>
      <c r="Y1562" s="3"/>
    </row>
    <row r="1563">
      <c r="A1563" s="9"/>
      <c r="B1563" s="9"/>
      <c r="C1563" s="9"/>
      <c r="D1563" s="9"/>
      <c r="E1563" s="9"/>
      <c r="F1563" s="9"/>
      <c r="G1563" s="9"/>
      <c r="H1563" s="9"/>
      <c r="I1563" s="9"/>
      <c r="J1563" s="9"/>
      <c r="K1563" s="9"/>
      <c r="L1563" s="9"/>
      <c r="M1563" s="9"/>
      <c r="N1563" s="9"/>
      <c r="O1563" s="9"/>
      <c r="P1563" s="9"/>
      <c r="Q1563" s="14"/>
      <c r="R1563" s="3"/>
      <c r="S1563" s="3"/>
      <c r="T1563" s="3"/>
      <c r="U1563" s="3"/>
      <c r="V1563" s="3"/>
      <c r="W1563" s="3"/>
      <c r="X1563" s="3"/>
      <c r="Y1563" s="3"/>
    </row>
    <row r="1564">
      <c r="A1564" s="9"/>
      <c r="B1564" s="9"/>
      <c r="C1564" s="9"/>
      <c r="D1564" s="9"/>
      <c r="E1564" s="9"/>
      <c r="F1564" s="9"/>
      <c r="G1564" s="9"/>
      <c r="H1564" s="9"/>
      <c r="I1564" s="9"/>
      <c r="J1564" s="9"/>
      <c r="K1564" s="9"/>
      <c r="L1564" s="9"/>
      <c r="M1564" s="9"/>
      <c r="N1564" s="9"/>
      <c r="O1564" s="9"/>
      <c r="P1564" s="9"/>
      <c r="Q1564" s="14"/>
      <c r="R1564" s="3"/>
      <c r="S1564" s="3"/>
      <c r="T1564" s="3"/>
      <c r="U1564" s="3"/>
      <c r="V1564" s="3"/>
      <c r="W1564" s="3"/>
      <c r="X1564" s="3"/>
      <c r="Y1564" s="3"/>
    </row>
    <row r="1565">
      <c r="A1565" s="9"/>
      <c r="B1565" s="9"/>
      <c r="C1565" s="9"/>
      <c r="D1565" s="9"/>
      <c r="E1565" s="9"/>
      <c r="F1565" s="9"/>
      <c r="G1565" s="9"/>
      <c r="H1565" s="9"/>
      <c r="I1565" s="9"/>
      <c r="J1565" s="9"/>
      <c r="K1565" s="9"/>
      <c r="L1565" s="9"/>
      <c r="M1565" s="9"/>
      <c r="N1565" s="9"/>
      <c r="O1565" s="9"/>
      <c r="P1565" s="9"/>
      <c r="Q1565" s="14"/>
      <c r="R1565" s="3"/>
      <c r="S1565" s="3"/>
      <c r="T1565" s="3"/>
      <c r="U1565" s="3"/>
      <c r="V1565" s="3"/>
      <c r="W1565" s="3"/>
      <c r="X1565" s="3"/>
      <c r="Y1565" s="3"/>
    </row>
    <row r="1566">
      <c r="A1566" s="9"/>
      <c r="B1566" s="9"/>
      <c r="C1566" s="9"/>
      <c r="D1566" s="9"/>
      <c r="E1566" s="9"/>
      <c r="F1566" s="9"/>
      <c r="G1566" s="9"/>
      <c r="H1566" s="9"/>
      <c r="I1566" s="9"/>
      <c r="J1566" s="9"/>
      <c r="K1566" s="9"/>
      <c r="L1566" s="9"/>
      <c r="M1566" s="9"/>
      <c r="N1566" s="9"/>
      <c r="O1566" s="9"/>
      <c r="P1566" s="9"/>
      <c r="Q1566" s="14"/>
      <c r="R1566" s="3"/>
      <c r="S1566" s="3"/>
      <c r="T1566" s="3"/>
      <c r="U1566" s="3"/>
      <c r="V1566" s="3"/>
      <c r="W1566" s="3"/>
      <c r="X1566" s="3"/>
      <c r="Y1566" s="3"/>
    </row>
    <row r="1567">
      <c r="A1567" s="9"/>
      <c r="B1567" s="9"/>
      <c r="C1567" s="9"/>
      <c r="D1567" s="9"/>
      <c r="E1567" s="9"/>
      <c r="F1567" s="9"/>
      <c r="G1567" s="9"/>
      <c r="H1567" s="9"/>
      <c r="I1567" s="9"/>
      <c r="J1567" s="9"/>
      <c r="K1567" s="9"/>
      <c r="L1567" s="9"/>
      <c r="M1567" s="9"/>
      <c r="N1567" s="9"/>
      <c r="O1567" s="9"/>
      <c r="P1567" s="9"/>
      <c r="Q1567" s="14"/>
      <c r="R1567" s="3"/>
      <c r="S1567" s="3"/>
      <c r="T1567" s="3"/>
      <c r="U1567" s="3"/>
      <c r="V1567" s="3"/>
      <c r="W1567" s="3"/>
      <c r="X1567" s="3"/>
      <c r="Y1567" s="3"/>
    </row>
    <row r="1568">
      <c r="A1568" s="9"/>
      <c r="B1568" s="9"/>
      <c r="C1568" s="9"/>
      <c r="D1568" s="9"/>
      <c r="E1568" s="9"/>
      <c r="F1568" s="9"/>
      <c r="G1568" s="9"/>
      <c r="H1568" s="9"/>
      <c r="I1568" s="9"/>
      <c r="J1568" s="9"/>
      <c r="K1568" s="9"/>
      <c r="L1568" s="9"/>
      <c r="M1568" s="9"/>
      <c r="N1568" s="9"/>
      <c r="O1568" s="9"/>
      <c r="P1568" s="9"/>
      <c r="Q1568" s="14"/>
      <c r="R1568" s="3"/>
      <c r="S1568" s="3"/>
      <c r="T1568" s="3"/>
      <c r="U1568" s="3"/>
      <c r="V1568" s="3"/>
      <c r="W1568" s="3"/>
      <c r="X1568" s="3"/>
      <c r="Y1568" s="3"/>
    </row>
    <row r="1569">
      <c r="A1569" s="9"/>
      <c r="B1569" s="9"/>
      <c r="C1569" s="9"/>
      <c r="D1569" s="9"/>
      <c r="E1569" s="9"/>
      <c r="F1569" s="9"/>
      <c r="G1569" s="9"/>
      <c r="H1569" s="9"/>
      <c r="I1569" s="9"/>
      <c r="J1569" s="9"/>
      <c r="K1569" s="9"/>
      <c r="L1569" s="9"/>
      <c r="M1569" s="9"/>
      <c r="N1569" s="9"/>
      <c r="O1569" s="9"/>
      <c r="P1569" s="9"/>
      <c r="Q1569" s="14"/>
      <c r="R1569" s="3"/>
      <c r="S1569" s="3"/>
      <c r="T1569" s="3"/>
      <c r="U1569" s="3"/>
      <c r="V1569" s="3"/>
      <c r="W1569" s="3"/>
      <c r="X1569" s="3"/>
      <c r="Y1569" s="3"/>
    </row>
    <row r="1570">
      <c r="A1570" s="9"/>
      <c r="B1570" s="9"/>
      <c r="C1570" s="9"/>
      <c r="D1570" s="9"/>
      <c r="E1570" s="9"/>
      <c r="F1570" s="9"/>
      <c r="G1570" s="9"/>
      <c r="H1570" s="9"/>
      <c r="I1570" s="9"/>
      <c r="J1570" s="9"/>
      <c r="K1570" s="9"/>
      <c r="L1570" s="9"/>
      <c r="M1570" s="9"/>
      <c r="N1570" s="9"/>
      <c r="O1570" s="9"/>
      <c r="P1570" s="9"/>
      <c r="Q1570" s="14"/>
      <c r="R1570" s="3"/>
      <c r="S1570" s="3"/>
      <c r="T1570" s="3"/>
      <c r="U1570" s="3"/>
      <c r="V1570" s="3"/>
      <c r="W1570" s="3"/>
      <c r="X1570" s="3"/>
      <c r="Y1570" s="3"/>
    </row>
    <row r="1571">
      <c r="A1571" s="9"/>
      <c r="B1571" s="9"/>
      <c r="C1571" s="9"/>
      <c r="D1571" s="9"/>
      <c r="E1571" s="9"/>
      <c r="F1571" s="9"/>
      <c r="G1571" s="9"/>
      <c r="H1571" s="9"/>
      <c r="I1571" s="9"/>
      <c r="J1571" s="9"/>
      <c r="K1571" s="9"/>
      <c r="L1571" s="9"/>
      <c r="M1571" s="9"/>
      <c r="N1571" s="9"/>
      <c r="O1571" s="9"/>
      <c r="P1571" s="9"/>
      <c r="Q1571" s="14"/>
      <c r="R1571" s="3"/>
      <c r="S1571" s="3"/>
      <c r="T1571" s="3"/>
      <c r="U1571" s="3"/>
      <c r="V1571" s="3"/>
      <c r="W1571" s="3"/>
      <c r="X1571" s="3"/>
      <c r="Y1571" s="3"/>
    </row>
    <row r="1572">
      <c r="A1572" s="9"/>
      <c r="B1572" s="9"/>
      <c r="C1572" s="9"/>
      <c r="D1572" s="9"/>
      <c r="E1572" s="9"/>
      <c r="F1572" s="9"/>
      <c r="G1572" s="9"/>
      <c r="H1572" s="9"/>
      <c r="I1572" s="9"/>
      <c r="J1572" s="9"/>
      <c r="K1572" s="9"/>
      <c r="L1572" s="9"/>
      <c r="M1572" s="9"/>
      <c r="N1572" s="9"/>
      <c r="O1572" s="9"/>
      <c r="P1572" s="9"/>
      <c r="Q1572" s="14"/>
      <c r="R1572" s="3"/>
      <c r="S1572" s="3"/>
      <c r="T1572" s="3"/>
      <c r="U1572" s="3"/>
      <c r="V1572" s="3"/>
      <c r="W1572" s="3"/>
      <c r="X1572" s="3"/>
      <c r="Y1572" s="3"/>
    </row>
    <row r="1573">
      <c r="A1573" s="9"/>
      <c r="B1573" s="9"/>
      <c r="C1573" s="9"/>
      <c r="D1573" s="9"/>
      <c r="E1573" s="9"/>
      <c r="F1573" s="9"/>
      <c r="G1573" s="9"/>
      <c r="H1573" s="9"/>
      <c r="I1573" s="9"/>
      <c r="J1573" s="9"/>
      <c r="K1573" s="9"/>
      <c r="L1573" s="9"/>
      <c r="M1573" s="9"/>
      <c r="N1573" s="9"/>
      <c r="O1573" s="9"/>
      <c r="P1573" s="9"/>
      <c r="Q1573" s="14"/>
      <c r="R1573" s="3"/>
      <c r="S1573" s="3"/>
      <c r="T1573" s="3"/>
      <c r="U1573" s="3"/>
      <c r="V1573" s="3"/>
      <c r="W1573" s="3"/>
      <c r="X1573" s="3"/>
      <c r="Y1573" s="3"/>
    </row>
    <row r="1574">
      <c r="A1574" s="9"/>
      <c r="B1574" s="9"/>
      <c r="C1574" s="9"/>
      <c r="D1574" s="9"/>
      <c r="E1574" s="9"/>
      <c r="F1574" s="9"/>
      <c r="G1574" s="9"/>
      <c r="H1574" s="9"/>
      <c r="I1574" s="9"/>
      <c r="J1574" s="9"/>
      <c r="K1574" s="9"/>
      <c r="L1574" s="9"/>
      <c r="M1574" s="9"/>
      <c r="N1574" s="9"/>
      <c r="O1574" s="9"/>
      <c r="P1574" s="9"/>
      <c r="Q1574" s="14"/>
      <c r="R1574" s="3"/>
      <c r="S1574" s="3"/>
      <c r="T1574" s="3"/>
      <c r="U1574" s="3"/>
      <c r="V1574" s="3"/>
      <c r="W1574" s="3"/>
      <c r="X1574" s="3"/>
      <c r="Y1574" s="3"/>
    </row>
    <row r="1575">
      <c r="A1575" s="9"/>
      <c r="B1575" s="9"/>
      <c r="C1575" s="9"/>
      <c r="D1575" s="9"/>
      <c r="E1575" s="9"/>
      <c r="F1575" s="9"/>
      <c r="G1575" s="9"/>
      <c r="H1575" s="9"/>
      <c r="I1575" s="9"/>
      <c r="J1575" s="9"/>
      <c r="K1575" s="9"/>
      <c r="L1575" s="9"/>
      <c r="M1575" s="9"/>
      <c r="N1575" s="9"/>
      <c r="O1575" s="9"/>
      <c r="P1575" s="9"/>
      <c r="Q1575" s="14"/>
      <c r="R1575" s="3"/>
      <c r="S1575" s="3"/>
      <c r="T1575" s="3"/>
      <c r="U1575" s="3"/>
      <c r="V1575" s="3"/>
      <c r="W1575" s="3"/>
      <c r="X1575" s="3"/>
      <c r="Y1575" s="3"/>
    </row>
    <row r="1576">
      <c r="A1576" s="9"/>
      <c r="B1576" s="9"/>
      <c r="C1576" s="9"/>
      <c r="D1576" s="9"/>
      <c r="E1576" s="9"/>
      <c r="F1576" s="9"/>
      <c r="G1576" s="9"/>
      <c r="H1576" s="9"/>
      <c r="I1576" s="9"/>
      <c r="J1576" s="9"/>
      <c r="K1576" s="9"/>
      <c r="L1576" s="9"/>
      <c r="M1576" s="9"/>
      <c r="N1576" s="9"/>
      <c r="O1576" s="9"/>
      <c r="P1576" s="9"/>
      <c r="Q1576" s="14"/>
      <c r="R1576" s="3"/>
      <c r="S1576" s="3"/>
      <c r="T1576" s="3"/>
      <c r="U1576" s="3"/>
      <c r="V1576" s="3"/>
      <c r="W1576" s="3"/>
      <c r="X1576" s="3"/>
      <c r="Y1576" s="3"/>
    </row>
    <row r="1577">
      <c r="A1577" s="9"/>
      <c r="B1577" s="9"/>
      <c r="C1577" s="9"/>
      <c r="D1577" s="9"/>
      <c r="E1577" s="9"/>
      <c r="F1577" s="9"/>
      <c r="G1577" s="9"/>
      <c r="H1577" s="9"/>
      <c r="I1577" s="9"/>
      <c r="J1577" s="9"/>
      <c r="K1577" s="9"/>
      <c r="L1577" s="9"/>
      <c r="M1577" s="9"/>
      <c r="N1577" s="9"/>
      <c r="O1577" s="9"/>
      <c r="P1577" s="9"/>
      <c r="Q1577" s="14"/>
      <c r="R1577" s="3"/>
      <c r="S1577" s="3"/>
      <c r="T1577" s="3"/>
      <c r="U1577" s="3"/>
      <c r="V1577" s="3"/>
      <c r="W1577" s="3"/>
      <c r="X1577" s="3"/>
      <c r="Y1577" s="3"/>
    </row>
    <row r="1578">
      <c r="A1578" s="9"/>
      <c r="B1578" s="9"/>
      <c r="C1578" s="9"/>
      <c r="D1578" s="9"/>
      <c r="E1578" s="9"/>
      <c r="F1578" s="9"/>
      <c r="G1578" s="9"/>
      <c r="H1578" s="9"/>
      <c r="I1578" s="9"/>
      <c r="J1578" s="9"/>
      <c r="K1578" s="9"/>
      <c r="L1578" s="9"/>
      <c r="M1578" s="9"/>
      <c r="N1578" s="9"/>
      <c r="O1578" s="9"/>
      <c r="P1578" s="9"/>
      <c r="Q1578" s="14"/>
      <c r="R1578" s="3"/>
      <c r="S1578" s="3"/>
      <c r="T1578" s="3"/>
      <c r="U1578" s="3"/>
      <c r="V1578" s="3"/>
      <c r="W1578" s="3"/>
      <c r="X1578" s="3"/>
      <c r="Y1578" s="3"/>
    </row>
    <row r="1579">
      <c r="A1579" s="9"/>
      <c r="B1579" s="9"/>
      <c r="C1579" s="9"/>
      <c r="D1579" s="9"/>
      <c r="E1579" s="9"/>
      <c r="F1579" s="9"/>
      <c r="G1579" s="9"/>
      <c r="H1579" s="9"/>
      <c r="I1579" s="9"/>
      <c r="J1579" s="9"/>
      <c r="K1579" s="9"/>
      <c r="L1579" s="9"/>
      <c r="M1579" s="9"/>
      <c r="N1579" s="9"/>
      <c r="O1579" s="9"/>
      <c r="P1579" s="9"/>
      <c r="Q1579" s="14"/>
      <c r="R1579" s="3"/>
      <c r="S1579" s="3"/>
      <c r="T1579" s="3"/>
      <c r="U1579" s="3"/>
      <c r="V1579" s="3"/>
      <c r="W1579" s="3"/>
      <c r="X1579" s="3"/>
      <c r="Y1579" s="3"/>
    </row>
    <row r="1580">
      <c r="A1580" s="9"/>
      <c r="B1580" s="9"/>
      <c r="C1580" s="9"/>
      <c r="D1580" s="9"/>
      <c r="E1580" s="9"/>
      <c r="F1580" s="9"/>
      <c r="G1580" s="9"/>
      <c r="H1580" s="9"/>
      <c r="I1580" s="9"/>
      <c r="J1580" s="9"/>
      <c r="K1580" s="9"/>
      <c r="L1580" s="9"/>
      <c r="M1580" s="9"/>
      <c r="N1580" s="9"/>
      <c r="O1580" s="9"/>
      <c r="P1580" s="9"/>
      <c r="Q1580" s="14"/>
      <c r="R1580" s="3"/>
      <c r="S1580" s="3"/>
      <c r="T1580" s="3"/>
      <c r="U1580" s="3"/>
      <c r="V1580" s="3"/>
      <c r="W1580" s="3"/>
      <c r="X1580" s="3"/>
      <c r="Y1580" s="3"/>
    </row>
    <row r="1581">
      <c r="A1581" s="9"/>
      <c r="B1581" s="9"/>
      <c r="C1581" s="9"/>
      <c r="D1581" s="9"/>
      <c r="E1581" s="9"/>
      <c r="F1581" s="9"/>
      <c r="G1581" s="9"/>
      <c r="H1581" s="9"/>
      <c r="I1581" s="9"/>
      <c r="J1581" s="9"/>
      <c r="K1581" s="9"/>
      <c r="L1581" s="9"/>
      <c r="M1581" s="9"/>
      <c r="N1581" s="9"/>
      <c r="O1581" s="9"/>
      <c r="P1581" s="9"/>
      <c r="Q1581" s="14"/>
      <c r="R1581" s="3"/>
      <c r="S1581" s="3"/>
      <c r="T1581" s="3"/>
      <c r="U1581" s="3"/>
      <c r="V1581" s="3"/>
      <c r="W1581" s="3"/>
      <c r="X1581" s="3"/>
      <c r="Y1581" s="3"/>
    </row>
    <row r="1582">
      <c r="A1582" s="9"/>
      <c r="B1582" s="9"/>
      <c r="C1582" s="9"/>
      <c r="D1582" s="9"/>
      <c r="E1582" s="9"/>
      <c r="F1582" s="9"/>
      <c r="G1582" s="9"/>
      <c r="H1582" s="9"/>
      <c r="I1582" s="9"/>
      <c r="J1582" s="9"/>
      <c r="K1582" s="9"/>
      <c r="L1582" s="9"/>
      <c r="M1582" s="9"/>
      <c r="N1582" s="9"/>
      <c r="O1582" s="9"/>
      <c r="P1582" s="9"/>
      <c r="Q1582" s="14"/>
      <c r="R1582" s="3"/>
      <c r="S1582" s="3"/>
      <c r="T1582" s="3"/>
      <c r="U1582" s="3"/>
      <c r="V1582" s="3"/>
      <c r="W1582" s="3"/>
      <c r="X1582" s="3"/>
      <c r="Y1582" s="3"/>
    </row>
    <row r="1583">
      <c r="A1583" s="9"/>
      <c r="B1583" s="9"/>
      <c r="C1583" s="9"/>
      <c r="D1583" s="9"/>
      <c r="E1583" s="9"/>
      <c r="F1583" s="9"/>
      <c r="G1583" s="9"/>
      <c r="H1583" s="9"/>
      <c r="I1583" s="9"/>
      <c r="J1583" s="9"/>
      <c r="K1583" s="9"/>
      <c r="L1583" s="9"/>
      <c r="M1583" s="9"/>
      <c r="N1583" s="9"/>
      <c r="O1583" s="9"/>
      <c r="P1583" s="9"/>
      <c r="Q1583" s="14"/>
      <c r="R1583" s="3"/>
      <c r="S1583" s="3"/>
      <c r="T1583" s="3"/>
      <c r="U1583" s="3"/>
      <c r="V1583" s="3"/>
      <c r="W1583" s="3"/>
      <c r="X1583" s="3"/>
      <c r="Y1583" s="3"/>
    </row>
    <row r="1584">
      <c r="A1584" s="9"/>
      <c r="B1584" s="9"/>
      <c r="C1584" s="9"/>
      <c r="D1584" s="9"/>
      <c r="E1584" s="9"/>
      <c r="F1584" s="9"/>
      <c r="G1584" s="9"/>
      <c r="H1584" s="9"/>
      <c r="I1584" s="9"/>
      <c r="J1584" s="9"/>
      <c r="K1584" s="9"/>
      <c r="L1584" s="9"/>
      <c r="M1584" s="9"/>
      <c r="N1584" s="9"/>
      <c r="O1584" s="9"/>
      <c r="P1584" s="9"/>
      <c r="Q1584" s="14"/>
      <c r="R1584" s="3"/>
      <c r="S1584" s="3"/>
      <c r="T1584" s="3"/>
      <c r="U1584" s="3"/>
      <c r="V1584" s="3"/>
      <c r="W1584" s="3"/>
      <c r="X1584" s="3"/>
      <c r="Y1584" s="3"/>
    </row>
    <row r="1585">
      <c r="A1585" s="9"/>
      <c r="B1585" s="9"/>
      <c r="C1585" s="9"/>
      <c r="D1585" s="9"/>
      <c r="E1585" s="9"/>
      <c r="F1585" s="9"/>
      <c r="G1585" s="9"/>
      <c r="H1585" s="9"/>
      <c r="I1585" s="9"/>
      <c r="J1585" s="9"/>
      <c r="K1585" s="9"/>
      <c r="L1585" s="9"/>
      <c r="M1585" s="9"/>
      <c r="N1585" s="9"/>
      <c r="O1585" s="9"/>
      <c r="P1585" s="9"/>
      <c r="Q1585" s="14"/>
      <c r="R1585" s="3"/>
      <c r="S1585" s="3"/>
      <c r="T1585" s="3"/>
      <c r="U1585" s="3"/>
      <c r="V1585" s="3"/>
      <c r="W1585" s="3"/>
      <c r="X1585" s="3"/>
      <c r="Y1585" s="3"/>
    </row>
    <row r="1586">
      <c r="A1586" s="9"/>
      <c r="B1586" s="9"/>
      <c r="C1586" s="9"/>
      <c r="D1586" s="9"/>
      <c r="E1586" s="9"/>
      <c r="F1586" s="9"/>
      <c r="G1586" s="9"/>
      <c r="H1586" s="9"/>
      <c r="I1586" s="9"/>
      <c r="J1586" s="9"/>
      <c r="K1586" s="9"/>
      <c r="L1586" s="9"/>
      <c r="M1586" s="9"/>
      <c r="N1586" s="9"/>
      <c r="O1586" s="9"/>
      <c r="P1586" s="9"/>
      <c r="Q1586" s="14"/>
      <c r="R1586" s="3"/>
      <c r="S1586" s="3"/>
      <c r="T1586" s="3"/>
      <c r="U1586" s="3"/>
      <c r="V1586" s="3"/>
      <c r="W1586" s="3"/>
      <c r="X1586" s="3"/>
      <c r="Y1586" s="3"/>
    </row>
    <row r="1587">
      <c r="A1587" s="9"/>
      <c r="B1587" s="9"/>
      <c r="C1587" s="9"/>
      <c r="D1587" s="9"/>
      <c r="E1587" s="9"/>
      <c r="F1587" s="9"/>
      <c r="G1587" s="9"/>
      <c r="H1587" s="9"/>
      <c r="I1587" s="9"/>
      <c r="J1587" s="9"/>
      <c r="K1587" s="9"/>
      <c r="L1587" s="9"/>
      <c r="M1587" s="9"/>
      <c r="N1587" s="9"/>
      <c r="O1587" s="9"/>
      <c r="P1587" s="9"/>
      <c r="Q1587" s="14"/>
      <c r="R1587" s="3"/>
      <c r="S1587" s="3"/>
      <c r="T1587" s="3"/>
      <c r="U1587" s="3"/>
      <c r="V1587" s="3"/>
      <c r="W1587" s="3"/>
      <c r="X1587" s="3"/>
      <c r="Y1587" s="3"/>
    </row>
    <row r="1588">
      <c r="A1588" s="9"/>
      <c r="B1588" s="9"/>
      <c r="C1588" s="9"/>
      <c r="D1588" s="9"/>
      <c r="E1588" s="9"/>
      <c r="F1588" s="9"/>
      <c r="G1588" s="9"/>
      <c r="H1588" s="9"/>
      <c r="I1588" s="9"/>
      <c r="J1588" s="9"/>
      <c r="K1588" s="9"/>
      <c r="L1588" s="9"/>
      <c r="M1588" s="9"/>
      <c r="N1588" s="9"/>
      <c r="O1588" s="9"/>
      <c r="P1588" s="9"/>
      <c r="Q1588" s="14"/>
      <c r="R1588" s="3"/>
      <c r="S1588" s="3"/>
      <c r="T1588" s="3"/>
      <c r="U1588" s="3"/>
      <c r="V1588" s="3"/>
      <c r="W1588" s="3"/>
      <c r="X1588" s="3"/>
      <c r="Y1588" s="3"/>
    </row>
    <row r="1589">
      <c r="A1589" s="9"/>
      <c r="B1589" s="9"/>
      <c r="C1589" s="9"/>
      <c r="D1589" s="9"/>
      <c r="E1589" s="9"/>
      <c r="F1589" s="9"/>
      <c r="G1589" s="9"/>
      <c r="H1589" s="9"/>
      <c r="I1589" s="9"/>
      <c r="J1589" s="9"/>
      <c r="K1589" s="9"/>
      <c r="L1589" s="9"/>
      <c r="M1589" s="9"/>
      <c r="N1589" s="9"/>
      <c r="O1589" s="9"/>
      <c r="P1589" s="9"/>
      <c r="Q1589" s="14"/>
      <c r="R1589" s="3"/>
      <c r="S1589" s="3"/>
      <c r="T1589" s="3"/>
      <c r="U1589" s="3"/>
      <c r="V1589" s="3"/>
      <c r="W1589" s="3"/>
      <c r="X1589" s="3"/>
      <c r="Y1589" s="3"/>
    </row>
    <row r="1590">
      <c r="A1590" s="9"/>
      <c r="B1590" s="9"/>
      <c r="C1590" s="9"/>
      <c r="D1590" s="9"/>
      <c r="E1590" s="9"/>
      <c r="F1590" s="9"/>
      <c r="G1590" s="9"/>
      <c r="H1590" s="9"/>
      <c r="I1590" s="9"/>
      <c r="J1590" s="9"/>
      <c r="K1590" s="9"/>
      <c r="L1590" s="9"/>
      <c r="M1590" s="9"/>
      <c r="N1590" s="9"/>
      <c r="O1590" s="9"/>
      <c r="P1590" s="9"/>
      <c r="Q1590" s="14"/>
      <c r="R1590" s="3"/>
      <c r="S1590" s="3"/>
      <c r="T1590" s="3"/>
      <c r="U1590" s="3"/>
      <c r="V1590" s="3"/>
      <c r="W1590" s="3"/>
      <c r="X1590" s="3"/>
      <c r="Y1590" s="3"/>
    </row>
    <row r="1591">
      <c r="A1591" s="9"/>
      <c r="B1591" s="9"/>
      <c r="C1591" s="9"/>
      <c r="D1591" s="9"/>
      <c r="E1591" s="9"/>
      <c r="F1591" s="9"/>
      <c r="G1591" s="9"/>
      <c r="H1591" s="9"/>
      <c r="I1591" s="9"/>
      <c r="J1591" s="9"/>
      <c r="K1591" s="9"/>
      <c r="L1591" s="9"/>
      <c r="M1591" s="9"/>
      <c r="N1591" s="9"/>
      <c r="O1591" s="9"/>
      <c r="P1591" s="9"/>
      <c r="Q1591" s="14"/>
      <c r="R1591" s="3"/>
      <c r="S1591" s="3"/>
      <c r="T1591" s="3"/>
      <c r="U1591" s="3"/>
      <c r="V1591" s="3"/>
      <c r="W1591" s="3"/>
      <c r="X1591" s="3"/>
      <c r="Y1591" s="3"/>
    </row>
    <row r="1592">
      <c r="A1592" s="9"/>
      <c r="B1592" s="9"/>
      <c r="C1592" s="9"/>
      <c r="D1592" s="9"/>
      <c r="E1592" s="9"/>
      <c r="F1592" s="9"/>
      <c r="G1592" s="9"/>
      <c r="H1592" s="9"/>
      <c r="I1592" s="9"/>
      <c r="J1592" s="9"/>
      <c r="K1592" s="9"/>
      <c r="L1592" s="9"/>
      <c r="M1592" s="9"/>
      <c r="N1592" s="9"/>
      <c r="O1592" s="9"/>
      <c r="P1592" s="9"/>
      <c r="Q1592" s="14"/>
      <c r="R1592" s="3"/>
      <c r="S1592" s="3"/>
      <c r="T1592" s="3"/>
      <c r="U1592" s="3"/>
      <c r="V1592" s="3"/>
      <c r="W1592" s="3"/>
      <c r="X1592" s="3"/>
      <c r="Y1592" s="3"/>
    </row>
    <row r="1593">
      <c r="A1593" s="9"/>
      <c r="B1593" s="9"/>
      <c r="C1593" s="9"/>
      <c r="D1593" s="9"/>
      <c r="E1593" s="9"/>
      <c r="F1593" s="9"/>
      <c r="G1593" s="9"/>
      <c r="H1593" s="9"/>
      <c r="I1593" s="9"/>
      <c r="J1593" s="9"/>
      <c r="K1593" s="9"/>
      <c r="L1593" s="9"/>
      <c r="M1593" s="9"/>
      <c r="N1593" s="9"/>
      <c r="O1593" s="9"/>
      <c r="P1593" s="9"/>
      <c r="Q1593" s="14"/>
      <c r="R1593" s="3"/>
      <c r="S1593" s="3"/>
      <c r="T1593" s="3"/>
      <c r="U1593" s="3"/>
      <c r="V1593" s="3"/>
      <c r="W1593" s="3"/>
      <c r="X1593" s="3"/>
      <c r="Y1593" s="3"/>
    </row>
    <row r="1594">
      <c r="A1594" s="9"/>
      <c r="B1594" s="9"/>
      <c r="C1594" s="9"/>
      <c r="D1594" s="9"/>
      <c r="E1594" s="9"/>
      <c r="F1594" s="9"/>
      <c r="G1594" s="9"/>
      <c r="H1594" s="9"/>
      <c r="I1594" s="9"/>
      <c r="J1594" s="9"/>
      <c r="K1594" s="9"/>
      <c r="L1594" s="9"/>
      <c r="M1594" s="9"/>
      <c r="N1594" s="9"/>
      <c r="O1594" s="9"/>
      <c r="P1594" s="9"/>
      <c r="Q1594" s="14"/>
      <c r="R1594" s="3"/>
      <c r="S1594" s="3"/>
      <c r="T1594" s="3"/>
      <c r="U1594" s="3"/>
      <c r="V1594" s="3"/>
      <c r="W1594" s="3"/>
      <c r="X1594" s="3"/>
      <c r="Y1594" s="3"/>
    </row>
    <row r="1595">
      <c r="A1595" s="9"/>
      <c r="B1595" s="9"/>
      <c r="C1595" s="9"/>
      <c r="D1595" s="9"/>
      <c r="E1595" s="9"/>
      <c r="F1595" s="9"/>
      <c r="G1595" s="9"/>
      <c r="H1595" s="9"/>
      <c r="I1595" s="9"/>
      <c r="J1595" s="9"/>
      <c r="K1595" s="9"/>
      <c r="L1595" s="9"/>
      <c r="M1595" s="9"/>
      <c r="N1595" s="9"/>
      <c r="O1595" s="9"/>
      <c r="P1595" s="9"/>
      <c r="Q1595" s="14"/>
      <c r="R1595" s="3"/>
      <c r="S1595" s="3"/>
      <c r="T1595" s="3"/>
      <c r="U1595" s="3"/>
      <c r="V1595" s="3"/>
      <c r="W1595" s="3"/>
      <c r="X1595" s="3"/>
      <c r="Y1595" s="3"/>
    </row>
    <row r="1596">
      <c r="A1596" s="9"/>
      <c r="B1596" s="9"/>
      <c r="C1596" s="9"/>
      <c r="D1596" s="9"/>
      <c r="E1596" s="9"/>
      <c r="F1596" s="9"/>
      <c r="G1596" s="9"/>
      <c r="H1596" s="9"/>
      <c r="I1596" s="9"/>
      <c r="J1596" s="9"/>
      <c r="K1596" s="9"/>
      <c r="L1596" s="9"/>
      <c r="M1596" s="9"/>
      <c r="N1596" s="9"/>
      <c r="O1596" s="9"/>
      <c r="P1596" s="9"/>
      <c r="Q1596" s="14"/>
      <c r="R1596" s="3"/>
      <c r="S1596" s="3"/>
      <c r="T1596" s="3"/>
      <c r="U1596" s="3"/>
      <c r="V1596" s="3"/>
      <c r="W1596" s="3"/>
      <c r="X1596" s="3"/>
      <c r="Y1596" s="3"/>
    </row>
    <row r="1597">
      <c r="A1597" s="9"/>
      <c r="B1597" s="9"/>
      <c r="C1597" s="9"/>
      <c r="D1597" s="9"/>
      <c r="E1597" s="9"/>
      <c r="F1597" s="9"/>
      <c r="G1597" s="9"/>
      <c r="H1597" s="9"/>
      <c r="I1597" s="9"/>
      <c r="J1597" s="9"/>
      <c r="K1597" s="9"/>
      <c r="L1597" s="9"/>
      <c r="M1597" s="9"/>
      <c r="N1597" s="9"/>
      <c r="O1597" s="9"/>
      <c r="P1597" s="9"/>
      <c r="Q1597" s="14"/>
      <c r="R1597" s="3"/>
      <c r="S1597" s="3"/>
      <c r="T1597" s="3"/>
      <c r="U1597" s="3"/>
      <c r="V1597" s="3"/>
      <c r="W1597" s="3"/>
      <c r="X1597" s="3"/>
      <c r="Y1597" s="3"/>
    </row>
    <row r="1598">
      <c r="A1598" s="9"/>
      <c r="B1598" s="9"/>
      <c r="C1598" s="9"/>
      <c r="D1598" s="9"/>
      <c r="E1598" s="9"/>
      <c r="F1598" s="9"/>
      <c r="G1598" s="9"/>
      <c r="H1598" s="9"/>
      <c r="I1598" s="9"/>
      <c r="J1598" s="9"/>
      <c r="K1598" s="9"/>
      <c r="L1598" s="9"/>
      <c r="M1598" s="9"/>
      <c r="N1598" s="9"/>
      <c r="O1598" s="9"/>
      <c r="P1598" s="9"/>
      <c r="Q1598" s="14"/>
      <c r="R1598" s="3"/>
      <c r="S1598" s="3"/>
      <c r="T1598" s="3"/>
      <c r="U1598" s="3"/>
      <c r="V1598" s="3"/>
      <c r="W1598" s="3"/>
      <c r="X1598" s="3"/>
      <c r="Y1598" s="3"/>
    </row>
    <row r="1599">
      <c r="A1599" s="9"/>
      <c r="B1599" s="9"/>
      <c r="C1599" s="9"/>
      <c r="D1599" s="9"/>
      <c r="E1599" s="9"/>
      <c r="F1599" s="9"/>
      <c r="G1599" s="9"/>
      <c r="H1599" s="9"/>
      <c r="I1599" s="9"/>
      <c r="J1599" s="9"/>
      <c r="K1599" s="9"/>
      <c r="L1599" s="9"/>
      <c r="M1599" s="9"/>
      <c r="N1599" s="9"/>
      <c r="O1599" s="9"/>
      <c r="P1599" s="9"/>
      <c r="Q1599" s="14"/>
      <c r="R1599" s="3"/>
      <c r="S1599" s="3"/>
      <c r="T1599" s="3"/>
      <c r="U1599" s="3"/>
      <c r="V1599" s="3"/>
      <c r="W1599" s="3"/>
      <c r="X1599" s="3"/>
      <c r="Y1599" s="3"/>
    </row>
    <row r="1600">
      <c r="A1600" s="9"/>
      <c r="B1600" s="9"/>
      <c r="C1600" s="9"/>
      <c r="D1600" s="9"/>
      <c r="E1600" s="9"/>
      <c r="F1600" s="9"/>
      <c r="G1600" s="9"/>
      <c r="H1600" s="9"/>
      <c r="I1600" s="9"/>
      <c r="J1600" s="9"/>
      <c r="K1600" s="9"/>
      <c r="L1600" s="9"/>
      <c r="M1600" s="9"/>
      <c r="N1600" s="9"/>
      <c r="O1600" s="9"/>
      <c r="P1600" s="9"/>
      <c r="Q1600" s="14"/>
      <c r="R1600" s="3"/>
      <c r="S1600" s="3"/>
      <c r="T1600" s="3"/>
      <c r="U1600" s="3"/>
      <c r="V1600" s="3"/>
      <c r="W1600" s="3"/>
      <c r="X1600" s="3"/>
      <c r="Y1600" s="3"/>
    </row>
    <row r="1601">
      <c r="A1601" s="9"/>
      <c r="B1601" s="9"/>
      <c r="C1601" s="9"/>
      <c r="D1601" s="9"/>
      <c r="E1601" s="9"/>
      <c r="F1601" s="9"/>
      <c r="G1601" s="9"/>
      <c r="H1601" s="9"/>
      <c r="I1601" s="9"/>
      <c r="J1601" s="9"/>
      <c r="K1601" s="9"/>
      <c r="L1601" s="9"/>
      <c r="M1601" s="9"/>
      <c r="N1601" s="9"/>
      <c r="O1601" s="9"/>
      <c r="P1601" s="9"/>
      <c r="Q1601" s="14"/>
      <c r="R1601" s="3"/>
      <c r="S1601" s="3"/>
      <c r="T1601" s="3"/>
      <c r="U1601" s="3"/>
      <c r="V1601" s="3"/>
      <c r="W1601" s="3"/>
      <c r="X1601" s="3"/>
      <c r="Y1601" s="3"/>
    </row>
    <row r="1602">
      <c r="A1602" s="9"/>
      <c r="B1602" s="9"/>
      <c r="C1602" s="9"/>
      <c r="D1602" s="9"/>
      <c r="E1602" s="9"/>
      <c r="F1602" s="9"/>
      <c r="G1602" s="9"/>
      <c r="H1602" s="9"/>
      <c r="I1602" s="9"/>
      <c r="J1602" s="9"/>
      <c r="K1602" s="9"/>
      <c r="L1602" s="9"/>
      <c r="M1602" s="9"/>
      <c r="N1602" s="9"/>
      <c r="O1602" s="9"/>
      <c r="P1602" s="9"/>
      <c r="Q1602" s="14"/>
      <c r="R1602" s="3"/>
      <c r="S1602" s="3"/>
      <c r="T1602" s="3"/>
      <c r="U1602" s="3"/>
      <c r="V1602" s="3"/>
      <c r="W1602" s="3"/>
      <c r="X1602" s="3"/>
      <c r="Y1602" s="3"/>
    </row>
    <row r="1603">
      <c r="A1603" s="9"/>
      <c r="B1603" s="9"/>
      <c r="C1603" s="9"/>
      <c r="D1603" s="9"/>
      <c r="E1603" s="9"/>
      <c r="F1603" s="9"/>
      <c r="G1603" s="9"/>
      <c r="H1603" s="9"/>
      <c r="I1603" s="9"/>
      <c r="J1603" s="9"/>
      <c r="K1603" s="9"/>
      <c r="L1603" s="9"/>
      <c r="M1603" s="9"/>
      <c r="N1603" s="9"/>
      <c r="O1603" s="9"/>
      <c r="P1603" s="9"/>
      <c r="Q1603" s="14"/>
      <c r="R1603" s="3"/>
      <c r="S1603" s="3"/>
      <c r="T1603" s="3"/>
      <c r="U1603" s="3"/>
      <c r="V1603" s="3"/>
      <c r="W1603" s="3"/>
      <c r="X1603" s="3"/>
      <c r="Y1603" s="3"/>
    </row>
    <row r="1604">
      <c r="A1604" s="9"/>
      <c r="B1604" s="9"/>
      <c r="C1604" s="9"/>
      <c r="D1604" s="9"/>
      <c r="E1604" s="9"/>
      <c r="F1604" s="9"/>
      <c r="G1604" s="9"/>
      <c r="H1604" s="9"/>
      <c r="I1604" s="9"/>
      <c r="J1604" s="9"/>
      <c r="K1604" s="9"/>
      <c r="L1604" s="9"/>
      <c r="M1604" s="9"/>
      <c r="N1604" s="9"/>
      <c r="O1604" s="9"/>
      <c r="P1604" s="9"/>
      <c r="Q1604" s="14"/>
      <c r="R1604" s="3"/>
      <c r="S1604" s="3"/>
      <c r="T1604" s="3"/>
      <c r="U1604" s="3"/>
      <c r="V1604" s="3"/>
      <c r="W1604" s="3"/>
      <c r="X1604" s="3"/>
      <c r="Y1604" s="3"/>
    </row>
    <row r="1605">
      <c r="A1605" s="9"/>
      <c r="B1605" s="9"/>
      <c r="C1605" s="9"/>
      <c r="D1605" s="9"/>
      <c r="E1605" s="9"/>
      <c r="F1605" s="9"/>
      <c r="G1605" s="9"/>
      <c r="H1605" s="9"/>
      <c r="I1605" s="9"/>
      <c r="J1605" s="9"/>
      <c r="K1605" s="9"/>
      <c r="L1605" s="9"/>
      <c r="M1605" s="9"/>
      <c r="N1605" s="9"/>
      <c r="O1605" s="9"/>
      <c r="P1605" s="9"/>
      <c r="Q1605" s="14"/>
      <c r="R1605" s="3"/>
      <c r="S1605" s="3"/>
      <c r="T1605" s="3"/>
      <c r="U1605" s="3"/>
      <c r="V1605" s="3"/>
      <c r="W1605" s="3"/>
      <c r="X1605" s="3"/>
      <c r="Y1605" s="3"/>
    </row>
    <row r="1606">
      <c r="A1606" s="9"/>
      <c r="B1606" s="9"/>
      <c r="C1606" s="9"/>
      <c r="D1606" s="9"/>
      <c r="E1606" s="9"/>
      <c r="F1606" s="9"/>
      <c r="G1606" s="9"/>
      <c r="H1606" s="9"/>
      <c r="I1606" s="9"/>
      <c r="J1606" s="9"/>
      <c r="K1606" s="9"/>
      <c r="L1606" s="9"/>
      <c r="M1606" s="9"/>
      <c r="N1606" s="9"/>
      <c r="O1606" s="9"/>
      <c r="P1606" s="9"/>
      <c r="Q1606" s="14"/>
      <c r="R1606" s="3"/>
      <c r="S1606" s="3"/>
      <c r="T1606" s="3"/>
      <c r="U1606" s="3"/>
      <c r="V1606" s="3"/>
      <c r="W1606" s="3"/>
      <c r="X1606" s="3"/>
      <c r="Y1606" s="3"/>
    </row>
    <row r="1607">
      <c r="A1607" s="9"/>
      <c r="B1607" s="9"/>
      <c r="C1607" s="9"/>
      <c r="D1607" s="9"/>
      <c r="E1607" s="9"/>
      <c r="F1607" s="9"/>
      <c r="G1607" s="9"/>
      <c r="H1607" s="9"/>
      <c r="I1607" s="9"/>
      <c r="J1607" s="9"/>
      <c r="K1607" s="9"/>
      <c r="L1607" s="9"/>
      <c r="M1607" s="9"/>
      <c r="N1607" s="9"/>
      <c r="O1607" s="9"/>
      <c r="P1607" s="9"/>
      <c r="Q1607" s="14"/>
      <c r="R1607" s="3"/>
      <c r="S1607" s="3"/>
      <c r="T1607" s="3"/>
      <c r="U1607" s="3"/>
      <c r="V1607" s="3"/>
      <c r="W1607" s="3"/>
      <c r="X1607" s="3"/>
      <c r="Y1607" s="3"/>
    </row>
    <row r="1608">
      <c r="A1608" s="9"/>
      <c r="B1608" s="9"/>
      <c r="C1608" s="9"/>
      <c r="D1608" s="9"/>
      <c r="E1608" s="9"/>
      <c r="F1608" s="9"/>
      <c r="G1608" s="9"/>
      <c r="H1608" s="9"/>
      <c r="I1608" s="9"/>
      <c r="J1608" s="9"/>
      <c r="K1608" s="9"/>
      <c r="L1608" s="9"/>
      <c r="M1608" s="9"/>
      <c r="N1608" s="9"/>
      <c r="O1608" s="9"/>
      <c r="P1608" s="9"/>
      <c r="Q1608" s="14"/>
      <c r="R1608" s="3"/>
      <c r="S1608" s="3"/>
      <c r="T1608" s="3"/>
      <c r="U1608" s="3"/>
      <c r="V1608" s="3"/>
      <c r="W1608" s="3"/>
      <c r="X1608" s="3"/>
      <c r="Y1608" s="3"/>
    </row>
    <row r="1609">
      <c r="A1609" s="9"/>
      <c r="B1609" s="9"/>
      <c r="C1609" s="9"/>
      <c r="D1609" s="9"/>
      <c r="E1609" s="9"/>
      <c r="F1609" s="9"/>
      <c r="G1609" s="9"/>
      <c r="H1609" s="9"/>
      <c r="I1609" s="9"/>
      <c r="J1609" s="9"/>
      <c r="K1609" s="9"/>
      <c r="L1609" s="9"/>
      <c r="M1609" s="9"/>
      <c r="N1609" s="9"/>
      <c r="O1609" s="9"/>
      <c r="P1609" s="9"/>
      <c r="Q1609" s="14"/>
      <c r="R1609" s="3"/>
      <c r="S1609" s="3"/>
      <c r="T1609" s="3"/>
      <c r="U1609" s="3"/>
      <c r="V1609" s="3"/>
      <c r="W1609" s="3"/>
      <c r="X1609" s="3"/>
      <c r="Y1609" s="3"/>
    </row>
    <row r="1610">
      <c r="A1610" s="9"/>
      <c r="B1610" s="9"/>
      <c r="C1610" s="9"/>
      <c r="D1610" s="9"/>
      <c r="E1610" s="9"/>
      <c r="F1610" s="9"/>
      <c r="G1610" s="9"/>
      <c r="H1610" s="9"/>
      <c r="I1610" s="9"/>
      <c r="J1610" s="9"/>
      <c r="K1610" s="9"/>
      <c r="L1610" s="9"/>
      <c r="M1610" s="9"/>
      <c r="N1610" s="9"/>
      <c r="O1610" s="9"/>
      <c r="P1610" s="9"/>
      <c r="Q1610" s="14"/>
      <c r="R1610" s="3"/>
      <c r="S1610" s="3"/>
      <c r="T1610" s="3"/>
      <c r="U1610" s="3"/>
      <c r="V1610" s="3"/>
      <c r="W1610" s="3"/>
      <c r="X1610" s="3"/>
      <c r="Y1610" s="3"/>
    </row>
    <row r="1611">
      <c r="A1611" s="9"/>
      <c r="B1611" s="9"/>
      <c r="C1611" s="9"/>
      <c r="D1611" s="9"/>
      <c r="E1611" s="9"/>
      <c r="F1611" s="9"/>
      <c r="G1611" s="9"/>
      <c r="H1611" s="9"/>
      <c r="I1611" s="9"/>
      <c r="J1611" s="9"/>
      <c r="K1611" s="9"/>
      <c r="L1611" s="9"/>
      <c r="M1611" s="9"/>
      <c r="N1611" s="9"/>
      <c r="O1611" s="9"/>
      <c r="P1611" s="9"/>
      <c r="Q1611" s="14"/>
      <c r="R1611" s="3"/>
      <c r="S1611" s="3"/>
      <c r="T1611" s="3"/>
      <c r="U1611" s="3"/>
      <c r="V1611" s="3"/>
      <c r="W1611" s="3"/>
      <c r="X1611" s="3"/>
      <c r="Y1611" s="3"/>
    </row>
    <row r="1612">
      <c r="A1612" s="9"/>
      <c r="B1612" s="9"/>
      <c r="C1612" s="9"/>
      <c r="D1612" s="9"/>
      <c r="E1612" s="9"/>
      <c r="F1612" s="9"/>
      <c r="G1612" s="9"/>
      <c r="H1612" s="9"/>
      <c r="I1612" s="9"/>
      <c r="J1612" s="9"/>
      <c r="K1612" s="9"/>
      <c r="L1612" s="9"/>
      <c r="M1612" s="9"/>
      <c r="N1612" s="9"/>
      <c r="O1612" s="9"/>
      <c r="P1612" s="9"/>
      <c r="Q1612" s="14"/>
      <c r="R1612" s="3"/>
      <c r="S1612" s="3"/>
      <c r="T1612" s="3"/>
      <c r="U1612" s="3"/>
      <c r="V1612" s="3"/>
      <c r="W1612" s="3"/>
      <c r="X1612" s="3"/>
      <c r="Y1612" s="3"/>
    </row>
    <row r="1613">
      <c r="A1613" s="9"/>
      <c r="B1613" s="9"/>
      <c r="C1613" s="9"/>
      <c r="D1613" s="9"/>
      <c r="E1613" s="9"/>
      <c r="F1613" s="9"/>
      <c r="G1613" s="9"/>
      <c r="H1613" s="9"/>
      <c r="I1613" s="9"/>
      <c r="J1613" s="9"/>
      <c r="K1613" s="9"/>
      <c r="L1613" s="9"/>
      <c r="M1613" s="9"/>
      <c r="N1613" s="9"/>
      <c r="O1613" s="9"/>
      <c r="P1613" s="9"/>
      <c r="Q1613" s="14"/>
      <c r="R1613" s="3"/>
      <c r="S1613" s="3"/>
      <c r="T1613" s="3"/>
      <c r="U1613" s="3"/>
      <c r="V1613" s="3"/>
      <c r="W1613" s="3"/>
      <c r="X1613" s="3"/>
      <c r="Y1613" s="3"/>
    </row>
    <row r="1614">
      <c r="A1614" s="9"/>
      <c r="B1614" s="9"/>
      <c r="C1614" s="9"/>
      <c r="D1614" s="9"/>
      <c r="E1614" s="9"/>
      <c r="F1614" s="9"/>
      <c r="G1614" s="9"/>
      <c r="H1614" s="9"/>
      <c r="I1614" s="9"/>
      <c r="J1614" s="9"/>
      <c r="K1614" s="9"/>
      <c r="L1614" s="9"/>
      <c r="M1614" s="9"/>
      <c r="N1614" s="9"/>
      <c r="O1614" s="9"/>
      <c r="P1614" s="9"/>
      <c r="Q1614" s="14"/>
      <c r="R1614" s="3"/>
      <c r="S1614" s="3"/>
      <c r="T1614" s="3"/>
      <c r="U1614" s="3"/>
      <c r="V1614" s="3"/>
      <c r="W1614" s="3"/>
      <c r="X1614" s="3"/>
      <c r="Y1614" s="3"/>
    </row>
    <row r="1615">
      <c r="A1615" s="9"/>
      <c r="B1615" s="9"/>
      <c r="C1615" s="9"/>
      <c r="D1615" s="9"/>
      <c r="E1615" s="9"/>
      <c r="F1615" s="9"/>
      <c r="G1615" s="9"/>
      <c r="H1615" s="9"/>
      <c r="I1615" s="9"/>
      <c r="J1615" s="9"/>
      <c r="K1615" s="9"/>
      <c r="L1615" s="9"/>
      <c r="M1615" s="9"/>
      <c r="N1615" s="9"/>
      <c r="O1615" s="9"/>
      <c r="P1615" s="9"/>
      <c r="Q1615" s="14"/>
      <c r="R1615" s="3"/>
      <c r="S1615" s="3"/>
      <c r="T1615" s="3"/>
      <c r="U1615" s="3"/>
      <c r="V1615" s="3"/>
      <c r="W1615" s="3"/>
      <c r="X1615" s="3"/>
      <c r="Y1615" s="3"/>
    </row>
    <row r="1616">
      <c r="A1616" s="9"/>
      <c r="B1616" s="9"/>
      <c r="C1616" s="9"/>
      <c r="D1616" s="9"/>
      <c r="E1616" s="9"/>
      <c r="F1616" s="9"/>
      <c r="G1616" s="9"/>
      <c r="H1616" s="9"/>
      <c r="I1616" s="9"/>
      <c r="J1616" s="9"/>
      <c r="K1616" s="9"/>
      <c r="L1616" s="9"/>
      <c r="M1616" s="9"/>
      <c r="N1616" s="9"/>
      <c r="O1616" s="9"/>
      <c r="P1616" s="9"/>
      <c r="Q1616" s="14"/>
      <c r="R1616" s="3"/>
      <c r="S1616" s="3"/>
      <c r="T1616" s="3"/>
      <c r="U1616" s="3"/>
      <c r="V1616" s="3"/>
      <c r="W1616" s="3"/>
      <c r="X1616" s="3"/>
      <c r="Y1616" s="3"/>
    </row>
    <row r="1617">
      <c r="A1617" s="9"/>
      <c r="B1617" s="9"/>
      <c r="C1617" s="9"/>
      <c r="D1617" s="9"/>
      <c r="E1617" s="9"/>
      <c r="F1617" s="9"/>
      <c r="G1617" s="9"/>
      <c r="H1617" s="9"/>
      <c r="I1617" s="9"/>
      <c r="J1617" s="9"/>
      <c r="K1617" s="9"/>
      <c r="L1617" s="9"/>
      <c r="M1617" s="9"/>
      <c r="N1617" s="9"/>
      <c r="O1617" s="9"/>
      <c r="P1617" s="9"/>
      <c r="Q1617" s="14"/>
      <c r="R1617" s="3"/>
      <c r="S1617" s="3"/>
      <c r="T1617" s="3"/>
      <c r="U1617" s="3"/>
      <c r="V1617" s="3"/>
      <c r="W1617" s="3"/>
      <c r="X1617" s="3"/>
      <c r="Y1617" s="3"/>
    </row>
    <row r="1618">
      <c r="A1618" s="9"/>
      <c r="B1618" s="9"/>
      <c r="C1618" s="9"/>
      <c r="D1618" s="9"/>
      <c r="E1618" s="9"/>
      <c r="F1618" s="9"/>
      <c r="G1618" s="9"/>
      <c r="H1618" s="9"/>
      <c r="I1618" s="9"/>
      <c r="J1618" s="9"/>
      <c r="K1618" s="9"/>
      <c r="L1618" s="9"/>
      <c r="M1618" s="9"/>
      <c r="N1618" s="9"/>
      <c r="O1618" s="9"/>
      <c r="P1618" s="9"/>
      <c r="Q1618" s="14"/>
      <c r="R1618" s="3"/>
      <c r="S1618" s="3"/>
      <c r="T1618" s="3"/>
      <c r="U1618" s="3"/>
      <c r="V1618" s="3"/>
      <c r="W1618" s="3"/>
      <c r="X1618" s="3"/>
      <c r="Y1618" s="3"/>
    </row>
    <row r="1619">
      <c r="A1619" s="9"/>
      <c r="B1619" s="9"/>
      <c r="C1619" s="9"/>
      <c r="D1619" s="9"/>
      <c r="E1619" s="9"/>
      <c r="F1619" s="9"/>
      <c r="G1619" s="9"/>
      <c r="H1619" s="9"/>
      <c r="I1619" s="9"/>
      <c r="J1619" s="9"/>
      <c r="K1619" s="9"/>
      <c r="L1619" s="9"/>
      <c r="M1619" s="9"/>
      <c r="N1619" s="9"/>
      <c r="O1619" s="9"/>
      <c r="P1619" s="9"/>
      <c r="Q1619" s="14"/>
      <c r="R1619" s="3"/>
      <c r="S1619" s="3"/>
      <c r="T1619" s="3"/>
      <c r="U1619" s="3"/>
      <c r="V1619" s="3"/>
      <c r="W1619" s="3"/>
      <c r="X1619" s="3"/>
      <c r="Y1619" s="3"/>
    </row>
    <row r="1620">
      <c r="A1620" s="9"/>
      <c r="B1620" s="9"/>
      <c r="C1620" s="9"/>
      <c r="D1620" s="9"/>
      <c r="E1620" s="9"/>
      <c r="F1620" s="9"/>
      <c r="G1620" s="9"/>
      <c r="H1620" s="9"/>
      <c r="I1620" s="9"/>
      <c r="J1620" s="9"/>
      <c r="K1620" s="9"/>
      <c r="L1620" s="9"/>
      <c r="M1620" s="9"/>
      <c r="N1620" s="9"/>
      <c r="O1620" s="9"/>
      <c r="P1620" s="9"/>
      <c r="Q1620" s="14"/>
      <c r="R1620" s="3"/>
      <c r="S1620" s="3"/>
      <c r="T1620" s="3"/>
      <c r="U1620" s="3"/>
      <c r="V1620" s="3"/>
      <c r="W1620" s="3"/>
      <c r="X1620" s="3"/>
      <c r="Y1620" s="3"/>
    </row>
    <row r="1621">
      <c r="A1621" s="9"/>
      <c r="B1621" s="9"/>
      <c r="C1621" s="9"/>
      <c r="D1621" s="9"/>
      <c r="E1621" s="9"/>
      <c r="F1621" s="9"/>
      <c r="G1621" s="9"/>
      <c r="H1621" s="9"/>
      <c r="I1621" s="9"/>
      <c r="J1621" s="9"/>
      <c r="K1621" s="9"/>
      <c r="L1621" s="9"/>
      <c r="M1621" s="9"/>
      <c r="N1621" s="9"/>
      <c r="O1621" s="9"/>
      <c r="P1621" s="9"/>
      <c r="Q1621" s="14"/>
      <c r="R1621" s="3"/>
      <c r="S1621" s="3"/>
      <c r="T1621" s="3"/>
      <c r="U1621" s="3"/>
      <c r="V1621" s="3"/>
      <c r="W1621" s="3"/>
      <c r="X1621" s="3"/>
      <c r="Y1621" s="3"/>
    </row>
    <row r="1622">
      <c r="A1622" s="9"/>
      <c r="B1622" s="9"/>
      <c r="C1622" s="9"/>
      <c r="D1622" s="9"/>
      <c r="E1622" s="9"/>
      <c r="F1622" s="9"/>
      <c r="G1622" s="9"/>
      <c r="H1622" s="9"/>
      <c r="I1622" s="9"/>
      <c r="J1622" s="9"/>
      <c r="K1622" s="9"/>
      <c r="L1622" s="9"/>
      <c r="M1622" s="9"/>
      <c r="N1622" s="9"/>
      <c r="O1622" s="9"/>
      <c r="P1622" s="9"/>
      <c r="Q1622" s="14"/>
      <c r="R1622" s="3"/>
      <c r="S1622" s="3"/>
      <c r="T1622" s="3"/>
      <c r="U1622" s="3"/>
      <c r="V1622" s="3"/>
      <c r="W1622" s="3"/>
      <c r="X1622" s="3"/>
      <c r="Y1622" s="3"/>
    </row>
    <row r="1623">
      <c r="A1623" s="9"/>
      <c r="B1623" s="9"/>
      <c r="C1623" s="9"/>
      <c r="D1623" s="9"/>
      <c r="E1623" s="9"/>
      <c r="F1623" s="9"/>
      <c r="G1623" s="9"/>
      <c r="H1623" s="9"/>
      <c r="I1623" s="9"/>
      <c r="J1623" s="9"/>
      <c r="K1623" s="9"/>
      <c r="L1623" s="9"/>
      <c r="M1623" s="9"/>
      <c r="N1623" s="9"/>
      <c r="O1623" s="9"/>
      <c r="P1623" s="9"/>
      <c r="Q1623" s="14"/>
      <c r="R1623" s="3"/>
      <c r="S1623" s="3"/>
      <c r="T1623" s="3"/>
      <c r="U1623" s="3"/>
      <c r="V1623" s="3"/>
      <c r="W1623" s="3"/>
      <c r="X1623" s="3"/>
      <c r="Y1623" s="3"/>
    </row>
    <row r="1624">
      <c r="A1624" s="9"/>
      <c r="B1624" s="9"/>
      <c r="C1624" s="9"/>
      <c r="D1624" s="9"/>
      <c r="E1624" s="9"/>
      <c r="F1624" s="9"/>
      <c r="G1624" s="9"/>
      <c r="H1624" s="9"/>
      <c r="I1624" s="9"/>
      <c r="J1624" s="9"/>
      <c r="K1624" s="9"/>
      <c r="L1624" s="9"/>
      <c r="M1624" s="9"/>
      <c r="N1624" s="9"/>
      <c r="O1624" s="9"/>
      <c r="P1624" s="9"/>
      <c r="Q1624" s="14"/>
      <c r="R1624" s="3"/>
      <c r="S1624" s="3"/>
      <c r="T1624" s="3"/>
      <c r="U1624" s="3"/>
      <c r="V1624" s="3"/>
      <c r="W1624" s="3"/>
      <c r="X1624" s="3"/>
      <c r="Y1624" s="3"/>
    </row>
    <row r="1625">
      <c r="A1625" s="9"/>
      <c r="B1625" s="9"/>
      <c r="C1625" s="9"/>
      <c r="D1625" s="9"/>
      <c r="E1625" s="9"/>
      <c r="F1625" s="9"/>
      <c r="G1625" s="9"/>
      <c r="H1625" s="9"/>
      <c r="I1625" s="9"/>
      <c r="J1625" s="9"/>
      <c r="K1625" s="9"/>
      <c r="L1625" s="9"/>
      <c r="M1625" s="9"/>
      <c r="N1625" s="9"/>
      <c r="O1625" s="9"/>
      <c r="P1625" s="9"/>
      <c r="Q1625" s="14"/>
      <c r="R1625" s="3"/>
      <c r="S1625" s="3"/>
      <c r="T1625" s="3"/>
      <c r="U1625" s="3"/>
      <c r="V1625" s="3"/>
      <c r="W1625" s="3"/>
      <c r="X1625" s="3"/>
      <c r="Y1625" s="3"/>
    </row>
    <row r="1626">
      <c r="A1626" s="9"/>
      <c r="B1626" s="9"/>
      <c r="C1626" s="9"/>
      <c r="D1626" s="9"/>
      <c r="E1626" s="9"/>
      <c r="F1626" s="9"/>
      <c r="G1626" s="9"/>
      <c r="H1626" s="9"/>
      <c r="I1626" s="9"/>
      <c r="J1626" s="9"/>
      <c r="K1626" s="9"/>
      <c r="L1626" s="9"/>
      <c r="M1626" s="9"/>
      <c r="N1626" s="9"/>
      <c r="O1626" s="9"/>
      <c r="P1626" s="9"/>
      <c r="Q1626" s="14"/>
      <c r="R1626" s="3"/>
      <c r="S1626" s="3"/>
      <c r="T1626" s="3"/>
      <c r="U1626" s="3"/>
      <c r="V1626" s="3"/>
      <c r="W1626" s="3"/>
      <c r="X1626" s="3"/>
      <c r="Y1626" s="3"/>
    </row>
    <row r="1627">
      <c r="A1627" s="9"/>
      <c r="B1627" s="9"/>
      <c r="C1627" s="9"/>
      <c r="D1627" s="9"/>
      <c r="E1627" s="9"/>
      <c r="F1627" s="9"/>
      <c r="G1627" s="9"/>
      <c r="H1627" s="9"/>
      <c r="I1627" s="9"/>
      <c r="J1627" s="9"/>
      <c r="K1627" s="9"/>
      <c r="L1627" s="9"/>
      <c r="M1627" s="9"/>
      <c r="N1627" s="9"/>
      <c r="O1627" s="9"/>
      <c r="P1627" s="9"/>
      <c r="Q1627" s="14"/>
      <c r="R1627" s="3"/>
      <c r="S1627" s="3"/>
      <c r="T1627" s="3"/>
      <c r="U1627" s="3"/>
      <c r="V1627" s="3"/>
      <c r="W1627" s="3"/>
      <c r="X1627" s="3"/>
      <c r="Y1627" s="3"/>
    </row>
    <row r="1628">
      <c r="A1628" s="9"/>
      <c r="B1628" s="9"/>
      <c r="C1628" s="9"/>
      <c r="D1628" s="9"/>
      <c r="E1628" s="9"/>
      <c r="F1628" s="9"/>
      <c r="G1628" s="9"/>
      <c r="H1628" s="9"/>
      <c r="I1628" s="9"/>
      <c r="J1628" s="9"/>
      <c r="K1628" s="9"/>
      <c r="L1628" s="9"/>
      <c r="M1628" s="9"/>
      <c r="N1628" s="9"/>
      <c r="O1628" s="9"/>
      <c r="P1628" s="9"/>
      <c r="Q1628" s="14"/>
      <c r="R1628" s="3"/>
      <c r="S1628" s="3"/>
      <c r="T1628" s="3"/>
      <c r="U1628" s="3"/>
      <c r="V1628" s="3"/>
      <c r="W1628" s="3"/>
      <c r="X1628" s="3"/>
      <c r="Y1628" s="3"/>
    </row>
    <row r="1629">
      <c r="A1629" s="9"/>
      <c r="B1629" s="9"/>
      <c r="C1629" s="9"/>
      <c r="D1629" s="9"/>
      <c r="E1629" s="9"/>
      <c r="F1629" s="9"/>
      <c r="G1629" s="9"/>
      <c r="H1629" s="9"/>
      <c r="I1629" s="9"/>
      <c r="J1629" s="9"/>
      <c r="K1629" s="9"/>
      <c r="L1629" s="9"/>
      <c r="M1629" s="9"/>
      <c r="N1629" s="9"/>
      <c r="O1629" s="9"/>
      <c r="P1629" s="9"/>
      <c r="Q1629" s="14"/>
      <c r="R1629" s="3"/>
      <c r="S1629" s="3"/>
      <c r="T1629" s="3"/>
      <c r="U1629" s="3"/>
      <c r="V1629" s="3"/>
      <c r="W1629" s="3"/>
      <c r="X1629" s="3"/>
      <c r="Y1629" s="3"/>
    </row>
    <row r="1630">
      <c r="A1630" s="9"/>
      <c r="B1630" s="9"/>
      <c r="C1630" s="9"/>
      <c r="D1630" s="9"/>
      <c r="E1630" s="9"/>
      <c r="F1630" s="9"/>
      <c r="G1630" s="9"/>
      <c r="H1630" s="9"/>
      <c r="I1630" s="9"/>
      <c r="J1630" s="9"/>
      <c r="K1630" s="9"/>
      <c r="L1630" s="9"/>
      <c r="M1630" s="9"/>
      <c r="N1630" s="9"/>
      <c r="O1630" s="9"/>
      <c r="P1630" s="9"/>
      <c r="Q1630" s="14"/>
      <c r="R1630" s="3"/>
      <c r="S1630" s="3"/>
      <c r="T1630" s="3"/>
      <c r="U1630" s="3"/>
      <c r="V1630" s="3"/>
      <c r="W1630" s="3"/>
      <c r="X1630" s="3"/>
      <c r="Y1630" s="3"/>
    </row>
    <row r="1631">
      <c r="A1631" s="9"/>
      <c r="B1631" s="9"/>
      <c r="C1631" s="9"/>
      <c r="D1631" s="9"/>
      <c r="E1631" s="9"/>
      <c r="F1631" s="9"/>
      <c r="G1631" s="9"/>
      <c r="H1631" s="9"/>
      <c r="I1631" s="9"/>
      <c r="J1631" s="9"/>
      <c r="K1631" s="9"/>
      <c r="L1631" s="9"/>
      <c r="M1631" s="9"/>
      <c r="N1631" s="9"/>
      <c r="O1631" s="9"/>
      <c r="P1631" s="9"/>
      <c r="Q1631" s="14"/>
      <c r="R1631" s="3"/>
      <c r="S1631" s="3"/>
      <c r="T1631" s="3"/>
      <c r="U1631" s="3"/>
      <c r="V1631" s="3"/>
      <c r="W1631" s="3"/>
      <c r="X1631" s="3"/>
      <c r="Y1631" s="3"/>
    </row>
    <row r="1632">
      <c r="A1632" s="9"/>
      <c r="B1632" s="9"/>
      <c r="C1632" s="9"/>
      <c r="D1632" s="9"/>
      <c r="E1632" s="9"/>
      <c r="F1632" s="9"/>
      <c r="G1632" s="9"/>
      <c r="H1632" s="9"/>
      <c r="I1632" s="9"/>
      <c r="J1632" s="9"/>
      <c r="K1632" s="9"/>
      <c r="L1632" s="9"/>
      <c r="M1632" s="9"/>
      <c r="N1632" s="9"/>
      <c r="O1632" s="9"/>
      <c r="P1632" s="9"/>
      <c r="Q1632" s="14"/>
      <c r="R1632" s="3"/>
      <c r="S1632" s="3"/>
      <c r="T1632" s="3"/>
      <c r="U1632" s="3"/>
      <c r="V1632" s="3"/>
      <c r="W1632" s="3"/>
      <c r="X1632" s="3"/>
      <c r="Y1632" s="3"/>
    </row>
    <row r="1633">
      <c r="A1633" s="9"/>
      <c r="B1633" s="9"/>
      <c r="C1633" s="9"/>
      <c r="D1633" s="9"/>
      <c r="E1633" s="9"/>
      <c r="F1633" s="9"/>
      <c r="G1633" s="9"/>
      <c r="H1633" s="9"/>
      <c r="I1633" s="9"/>
      <c r="J1633" s="9"/>
      <c r="K1633" s="9"/>
      <c r="L1633" s="9"/>
      <c r="M1633" s="9"/>
      <c r="N1633" s="9"/>
      <c r="O1633" s="9"/>
      <c r="P1633" s="9"/>
      <c r="Q1633" s="14"/>
      <c r="R1633" s="3"/>
      <c r="S1633" s="3"/>
      <c r="T1633" s="3"/>
      <c r="U1633" s="3"/>
      <c r="V1633" s="3"/>
      <c r="W1633" s="3"/>
      <c r="X1633" s="3"/>
      <c r="Y1633" s="3"/>
    </row>
    <row r="1634">
      <c r="A1634" s="9"/>
      <c r="B1634" s="9"/>
      <c r="C1634" s="9"/>
      <c r="D1634" s="9"/>
      <c r="E1634" s="9"/>
      <c r="F1634" s="9"/>
      <c r="G1634" s="9"/>
      <c r="H1634" s="9"/>
      <c r="I1634" s="9"/>
      <c r="J1634" s="9"/>
      <c r="K1634" s="9"/>
      <c r="L1634" s="9"/>
      <c r="M1634" s="9"/>
      <c r="N1634" s="9"/>
      <c r="O1634" s="9"/>
      <c r="P1634" s="9"/>
      <c r="Q1634" s="14"/>
      <c r="R1634" s="3"/>
      <c r="S1634" s="3"/>
      <c r="T1634" s="3"/>
      <c r="U1634" s="3"/>
      <c r="V1634" s="3"/>
      <c r="W1634" s="3"/>
      <c r="X1634" s="3"/>
      <c r="Y1634" s="3"/>
    </row>
    <row r="1635">
      <c r="A1635" s="9"/>
      <c r="B1635" s="9"/>
      <c r="C1635" s="9"/>
      <c r="D1635" s="9"/>
      <c r="E1635" s="9"/>
      <c r="F1635" s="9"/>
      <c r="G1635" s="9"/>
      <c r="H1635" s="9"/>
      <c r="I1635" s="9"/>
      <c r="J1635" s="9"/>
      <c r="K1635" s="9"/>
      <c r="L1635" s="9"/>
      <c r="M1635" s="9"/>
      <c r="N1635" s="9"/>
      <c r="O1635" s="9"/>
      <c r="P1635" s="9"/>
      <c r="Q1635" s="14"/>
      <c r="R1635" s="3"/>
      <c r="S1635" s="3"/>
      <c r="T1635" s="3"/>
      <c r="U1635" s="3"/>
      <c r="V1635" s="3"/>
      <c r="W1635" s="3"/>
      <c r="X1635" s="3"/>
      <c r="Y1635" s="3"/>
    </row>
    <row r="1636">
      <c r="A1636" s="9"/>
      <c r="B1636" s="9"/>
      <c r="C1636" s="9"/>
      <c r="D1636" s="9"/>
      <c r="E1636" s="9"/>
      <c r="F1636" s="9"/>
      <c r="G1636" s="9"/>
      <c r="H1636" s="9"/>
      <c r="I1636" s="9"/>
      <c r="J1636" s="9"/>
      <c r="K1636" s="9"/>
      <c r="L1636" s="9"/>
      <c r="M1636" s="9"/>
      <c r="N1636" s="9"/>
      <c r="O1636" s="9"/>
      <c r="P1636" s="9"/>
      <c r="Q1636" s="14"/>
      <c r="R1636" s="3"/>
      <c r="S1636" s="3"/>
      <c r="T1636" s="3"/>
      <c r="U1636" s="3"/>
      <c r="V1636" s="3"/>
      <c r="W1636" s="3"/>
      <c r="X1636" s="3"/>
      <c r="Y1636" s="3"/>
    </row>
    <row r="1637">
      <c r="A1637" s="9"/>
      <c r="B1637" s="9"/>
      <c r="C1637" s="9"/>
      <c r="D1637" s="9"/>
      <c r="E1637" s="9"/>
      <c r="F1637" s="9"/>
      <c r="G1637" s="9"/>
      <c r="H1637" s="9"/>
      <c r="I1637" s="9"/>
      <c r="J1637" s="9"/>
      <c r="K1637" s="9"/>
      <c r="L1637" s="9"/>
      <c r="M1637" s="9"/>
      <c r="N1637" s="9"/>
      <c r="O1637" s="9"/>
      <c r="P1637" s="9"/>
      <c r="Q1637" s="14"/>
      <c r="R1637" s="3"/>
      <c r="S1637" s="3"/>
      <c r="T1637" s="3"/>
      <c r="U1637" s="3"/>
      <c r="V1637" s="3"/>
      <c r="W1637" s="3"/>
      <c r="X1637" s="3"/>
      <c r="Y1637" s="3"/>
    </row>
    <row r="1638">
      <c r="A1638" s="9"/>
      <c r="B1638" s="9"/>
      <c r="C1638" s="9"/>
      <c r="D1638" s="9"/>
      <c r="E1638" s="9"/>
      <c r="F1638" s="9"/>
      <c r="G1638" s="9"/>
      <c r="H1638" s="9"/>
      <c r="I1638" s="9"/>
      <c r="J1638" s="9"/>
      <c r="K1638" s="9"/>
      <c r="L1638" s="9"/>
      <c r="M1638" s="9"/>
      <c r="N1638" s="9"/>
      <c r="O1638" s="9"/>
      <c r="P1638" s="9"/>
      <c r="Q1638" s="14"/>
      <c r="R1638" s="3"/>
      <c r="S1638" s="3"/>
      <c r="T1638" s="3"/>
      <c r="U1638" s="3"/>
      <c r="V1638" s="3"/>
      <c r="W1638" s="3"/>
      <c r="X1638" s="3"/>
      <c r="Y1638" s="3"/>
    </row>
    <row r="1639">
      <c r="A1639" s="9"/>
      <c r="B1639" s="9"/>
      <c r="C1639" s="9"/>
      <c r="D1639" s="9"/>
      <c r="E1639" s="9"/>
      <c r="F1639" s="9"/>
      <c r="G1639" s="9"/>
      <c r="H1639" s="9"/>
      <c r="I1639" s="9"/>
      <c r="J1639" s="9"/>
      <c r="K1639" s="9"/>
      <c r="L1639" s="9"/>
      <c r="M1639" s="9"/>
      <c r="N1639" s="9"/>
      <c r="O1639" s="9"/>
      <c r="P1639" s="9"/>
      <c r="Q1639" s="14"/>
      <c r="R1639" s="3"/>
      <c r="S1639" s="3"/>
      <c r="T1639" s="3"/>
      <c r="U1639" s="3"/>
      <c r="V1639" s="3"/>
      <c r="W1639" s="3"/>
      <c r="X1639" s="3"/>
      <c r="Y1639" s="3"/>
    </row>
    <row r="1640">
      <c r="A1640" s="9"/>
      <c r="B1640" s="9"/>
      <c r="C1640" s="9"/>
      <c r="D1640" s="9"/>
      <c r="E1640" s="9"/>
      <c r="F1640" s="9"/>
      <c r="G1640" s="9"/>
      <c r="H1640" s="9"/>
      <c r="I1640" s="9"/>
      <c r="J1640" s="9"/>
      <c r="K1640" s="9"/>
      <c r="L1640" s="9"/>
      <c r="M1640" s="9"/>
      <c r="N1640" s="9"/>
      <c r="O1640" s="9"/>
      <c r="P1640" s="9"/>
      <c r="Q1640" s="14"/>
      <c r="R1640" s="3"/>
      <c r="S1640" s="3"/>
      <c r="T1640" s="3"/>
      <c r="U1640" s="3"/>
      <c r="V1640" s="3"/>
      <c r="W1640" s="3"/>
      <c r="X1640" s="3"/>
      <c r="Y1640" s="3"/>
    </row>
    <row r="1641">
      <c r="A1641" s="9"/>
      <c r="B1641" s="9"/>
      <c r="C1641" s="9"/>
      <c r="D1641" s="9"/>
      <c r="E1641" s="9"/>
      <c r="F1641" s="9"/>
      <c r="G1641" s="9"/>
      <c r="H1641" s="9"/>
      <c r="I1641" s="9"/>
      <c r="J1641" s="9"/>
      <c r="K1641" s="9"/>
      <c r="L1641" s="9"/>
      <c r="M1641" s="9"/>
      <c r="N1641" s="9"/>
      <c r="O1641" s="9"/>
      <c r="P1641" s="9"/>
      <c r="Q1641" s="14"/>
      <c r="R1641" s="3"/>
      <c r="S1641" s="3"/>
      <c r="T1641" s="3"/>
      <c r="U1641" s="3"/>
      <c r="V1641" s="3"/>
      <c r="W1641" s="3"/>
      <c r="X1641" s="3"/>
      <c r="Y1641" s="3"/>
    </row>
    <row r="1642">
      <c r="A1642" s="9"/>
      <c r="B1642" s="9"/>
      <c r="C1642" s="9"/>
      <c r="D1642" s="9"/>
      <c r="E1642" s="9"/>
      <c r="F1642" s="9"/>
      <c r="G1642" s="9"/>
      <c r="H1642" s="9"/>
      <c r="I1642" s="9"/>
      <c r="J1642" s="9"/>
      <c r="K1642" s="9"/>
      <c r="L1642" s="9"/>
      <c r="M1642" s="9"/>
      <c r="N1642" s="9"/>
      <c r="O1642" s="9"/>
      <c r="P1642" s="9"/>
      <c r="Q1642" s="14"/>
      <c r="R1642" s="3"/>
      <c r="S1642" s="3"/>
      <c r="T1642" s="3"/>
      <c r="U1642" s="3"/>
      <c r="V1642" s="3"/>
      <c r="W1642" s="3"/>
      <c r="X1642" s="3"/>
      <c r="Y1642" s="3"/>
    </row>
    <row r="1643">
      <c r="A1643" s="9"/>
      <c r="B1643" s="9"/>
      <c r="C1643" s="9"/>
      <c r="D1643" s="9"/>
      <c r="E1643" s="9"/>
      <c r="F1643" s="9"/>
      <c r="G1643" s="9"/>
      <c r="H1643" s="9"/>
      <c r="I1643" s="9"/>
      <c r="J1643" s="9"/>
      <c r="K1643" s="9"/>
      <c r="L1643" s="9"/>
      <c r="M1643" s="9"/>
      <c r="N1643" s="9"/>
      <c r="O1643" s="9"/>
      <c r="P1643" s="9"/>
      <c r="Q1643" s="14"/>
      <c r="R1643" s="3"/>
      <c r="S1643" s="3"/>
      <c r="T1643" s="3"/>
      <c r="U1643" s="3"/>
      <c r="V1643" s="3"/>
      <c r="W1643" s="3"/>
      <c r="X1643" s="3"/>
      <c r="Y1643" s="3"/>
    </row>
    <row r="1644">
      <c r="A1644" s="9"/>
      <c r="B1644" s="9"/>
      <c r="C1644" s="9"/>
      <c r="D1644" s="9"/>
      <c r="E1644" s="9"/>
      <c r="F1644" s="9"/>
      <c r="G1644" s="9"/>
      <c r="H1644" s="9"/>
      <c r="I1644" s="9"/>
      <c r="J1644" s="9"/>
      <c r="K1644" s="9"/>
      <c r="L1644" s="9"/>
      <c r="M1644" s="9"/>
      <c r="N1644" s="9"/>
      <c r="O1644" s="9"/>
      <c r="P1644" s="9"/>
      <c r="Q1644" s="14"/>
      <c r="R1644" s="3"/>
      <c r="S1644" s="3"/>
      <c r="T1644" s="3"/>
      <c r="U1644" s="3"/>
      <c r="V1644" s="3"/>
      <c r="W1644" s="3"/>
      <c r="X1644" s="3"/>
      <c r="Y1644" s="3"/>
    </row>
    <row r="1645">
      <c r="A1645" s="9"/>
      <c r="B1645" s="9"/>
      <c r="C1645" s="9"/>
      <c r="D1645" s="9"/>
      <c r="E1645" s="9"/>
      <c r="F1645" s="9"/>
      <c r="G1645" s="9"/>
      <c r="H1645" s="9"/>
      <c r="I1645" s="9"/>
      <c r="J1645" s="9"/>
      <c r="K1645" s="9"/>
      <c r="L1645" s="9"/>
      <c r="M1645" s="9"/>
      <c r="N1645" s="9"/>
      <c r="O1645" s="9"/>
      <c r="P1645" s="9"/>
      <c r="Q1645" s="14"/>
      <c r="R1645" s="3"/>
      <c r="S1645" s="3"/>
      <c r="T1645" s="3"/>
      <c r="U1645" s="3"/>
      <c r="V1645" s="3"/>
      <c r="W1645" s="3"/>
      <c r="X1645" s="3"/>
      <c r="Y1645" s="3"/>
    </row>
    <row r="1646">
      <c r="A1646" s="9"/>
      <c r="B1646" s="9"/>
      <c r="C1646" s="9"/>
      <c r="D1646" s="9"/>
      <c r="E1646" s="9"/>
      <c r="F1646" s="9"/>
      <c r="G1646" s="9"/>
      <c r="H1646" s="9"/>
      <c r="I1646" s="9"/>
      <c r="J1646" s="9"/>
      <c r="K1646" s="9"/>
      <c r="L1646" s="9"/>
      <c r="M1646" s="9"/>
      <c r="N1646" s="9"/>
      <c r="O1646" s="9"/>
      <c r="P1646" s="9"/>
      <c r="Q1646" s="14"/>
      <c r="R1646" s="3"/>
      <c r="S1646" s="3"/>
      <c r="T1646" s="3"/>
      <c r="U1646" s="3"/>
      <c r="V1646" s="3"/>
      <c r="W1646" s="3"/>
      <c r="X1646" s="3"/>
      <c r="Y1646" s="3"/>
    </row>
    <row r="1647">
      <c r="A1647" s="9"/>
      <c r="B1647" s="9"/>
      <c r="C1647" s="9"/>
      <c r="D1647" s="9"/>
      <c r="E1647" s="9"/>
      <c r="F1647" s="9"/>
      <c r="G1647" s="9"/>
      <c r="H1647" s="9"/>
      <c r="I1647" s="9"/>
      <c r="J1647" s="9"/>
      <c r="K1647" s="9"/>
      <c r="L1647" s="9"/>
      <c r="M1647" s="9"/>
      <c r="N1647" s="9"/>
      <c r="O1647" s="9"/>
      <c r="P1647" s="9"/>
      <c r="Q1647" s="14"/>
      <c r="R1647" s="3"/>
      <c r="S1647" s="3"/>
      <c r="T1647" s="3"/>
      <c r="U1647" s="3"/>
      <c r="V1647" s="3"/>
      <c r="W1647" s="3"/>
      <c r="X1647" s="3"/>
      <c r="Y1647" s="3"/>
    </row>
    <row r="1648">
      <c r="A1648" s="9"/>
      <c r="B1648" s="9"/>
      <c r="C1648" s="9"/>
      <c r="D1648" s="9"/>
      <c r="E1648" s="9"/>
      <c r="F1648" s="9"/>
      <c r="G1648" s="9"/>
      <c r="H1648" s="9"/>
      <c r="I1648" s="9"/>
      <c r="J1648" s="9"/>
      <c r="K1648" s="9"/>
      <c r="L1648" s="9"/>
      <c r="M1648" s="9"/>
      <c r="N1648" s="9"/>
      <c r="O1648" s="9"/>
      <c r="P1648" s="9"/>
      <c r="Q1648" s="14"/>
      <c r="R1648" s="3"/>
      <c r="S1648" s="3"/>
      <c r="T1648" s="3"/>
      <c r="U1648" s="3"/>
      <c r="V1648" s="3"/>
      <c r="W1648" s="3"/>
      <c r="X1648" s="3"/>
      <c r="Y1648" s="3"/>
    </row>
    <row r="1649">
      <c r="A1649" s="9"/>
      <c r="B1649" s="9"/>
      <c r="C1649" s="9"/>
      <c r="D1649" s="9"/>
      <c r="E1649" s="9"/>
      <c r="F1649" s="9"/>
      <c r="G1649" s="9"/>
      <c r="H1649" s="9"/>
      <c r="I1649" s="9"/>
      <c r="J1649" s="9"/>
      <c r="K1649" s="9"/>
      <c r="L1649" s="9"/>
      <c r="M1649" s="9"/>
      <c r="N1649" s="9"/>
      <c r="O1649" s="9"/>
      <c r="P1649" s="9"/>
      <c r="Q1649" s="14"/>
      <c r="R1649" s="3"/>
      <c r="S1649" s="3"/>
      <c r="T1649" s="3"/>
      <c r="U1649" s="3"/>
      <c r="V1649" s="3"/>
      <c r="W1649" s="3"/>
      <c r="X1649" s="3"/>
      <c r="Y1649" s="3"/>
    </row>
    <row r="1650">
      <c r="A1650" s="9"/>
      <c r="B1650" s="9"/>
      <c r="C1650" s="9"/>
      <c r="D1650" s="9"/>
      <c r="E1650" s="9"/>
      <c r="F1650" s="9"/>
      <c r="G1650" s="9"/>
      <c r="H1650" s="9"/>
      <c r="I1650" s="9"/>
      <c r="J1650" s="9"/>
      <c r="K1650" s="9"/>
      <c r="L1650" s="9"/>
      <c r="M1650" s="9"/>
      <c r="N1650" s="9"/>
      <c r="O1650" s="9"/>
      <c r="P1650" s="9"/>
      <c r="Q1650" s="14"/>
      <c r="R1650" s="3"/>
      <c r="S1650" s="3"/>
      <c r="T1650" s="3"/>
      <c r="U1650" s="3"/>
      <c r="V1650" s="3"/>
      <c r="W1650" s="3"/>
      <c r="X1650" s="3"/>
      <c r="Y1650" s="3"/>
    </row>
    <row r="1651">
      <c r="A1651" s="9"/>
      <c r="B1651" s="9"/>
      <c r="C1651" s="9"/>
      <c r="D1651" s="9"/>
      <c r="E1651" s="9"/>
      <c r="F1651" s="9"/>
      <c r="G1651" s="9"/>
      <c r="H1651" s="9"/>
      <c r="I1651" s="9"/>
      <c r="J1651" s="9"/>
      <c r="K1651" s="9"/>
      <c r="L1651" s="9"/>
      <c r="M1651" s="9"/>
      <c r="N1651" s="9"/>
      <c r="O1651" s="9"/>
      <c r="P1651" s="9"/>
      <c r="Q1651" s="14"/>
      <c r="R1651" s="3"/>
      <c r="S1651" s="3"/>
      <c r="T1651" s="3"/>
      <c r="U1651" s="3"/>
      <c r="V1651" s="3"/>
      <c r="W1651" s="3"/>
      <c r="X1651" s="3"/>
      <c r="Y1651" s="3"/>
    </row>
    <row r="1652">
      <c r="A1652" s="9"/>
      <c r="B1652" s="9"/>
      <c r="C1652" s="9"/>
      <c r="D1652" s="9"/>
      <c r="E1652" s="9"/>
      <c r="F1652" s="9"/>
      <c r="G1652" s="9"/>
      <c r="H1652" s="9"/>
      <c r="I1652" s="9"/>
      <c r="J1652" s="9"/>
      <c r="K1652" s="9"/>
      <c r="L1652" s="9"/>
      <c r="M1652" s="9"/>
      <c r="N1652" s="9"/>
      <c r="O1652" s="9"/>
      <c r="P1652" s="9"/>
      <c r="Q1652" s="14"/>
      <c r="R1652" s="3"/>
      <c r="S1652" s="3"/>
      <c r="T1652" s="3"/>
      <c r="U1652" s="3"/>
      <c r="V1652" s="3"/>
      <c r="W1652" s="3"/>
      <c r="X1652" s="3"/>
      <c r="Y1652" s="3"/>
    </row>
    <row r="1653">
      <c r="A1653" s="9"/>
      <c r="B1653" s="9"/>
      <c r="C1653" s="9"/>
      <c r="D1653" s="9"/>
      <c r="E1653" s="9"/>
      <c r="F1653" s="9"/>
      <c r="G1653" s="9"/>
      <c r="H1653" s="9"/>
      <c r="I1653" s="9"/>
      <c r="J1653" s="9"/>
      <c r="K1653" s="9"/>
      <c r="L1653" s="9"/>
      <c r="M1653" s="9"/>
      <c r="N1653" s="9"/>
      <c r="O1653" s="9"/>
      <c r="P1653" s="9"/>
      <c r="Q1653" s="14"/>
      <c r="R1653" s="3"/>
      <c r="S1653" s="3"/>
      <c r="T1653" s="3"/>
      <c r="U1653" s="3"/>
      <c r="V1653" s="3"/>
      <c r="W1653" s="3"/>
      <c r="X1653" s="3"/>
      <c r="Y1653" s="3"/>
    </row>
    <row r="1654">
      <c r="A1654" s="9"/>
      <c r="B1654" s="9"/>
      <c r="C1654" s="9"/>
      <c r="D1654" s="9"/>
      <c r="E1654" s="9"/>
      <c r="F1654" s="9"/>
      <c r="G1654" s="9"/>
      <c r="H1654" s="9"/>
      <c r="I1654" s="9"/>
      <c r="J1654" s="9"/>
      <c r="K1654" s="9"/>
      <c r="L1654" s="9"/>
      <c r="M1654" s="9"/>
      <c r="N1654" s="9"/>
      <c r="O1654" s="9"/>
      <c r="P1654" s="9"/>
      <c r="Q1654" s="14"/>
      <c r="R1654" s="3"/>
      <c r="S1654" s="3"/>
      <c r="T1654" s="3"/>
      <c r="U1654" s="3"/>
      <c r="V1654" s="3"/>
      <c r="W1654" s="3"/>
      <c r="X1654" s="3"/>
      <c r="Y1654" s="3"/>
    </row>
    <row r="1655">
      <c r="A1655" s="9"/>
      <c r="B1655" s="9"/>
      <c r="C1655" s="9"/>
      <c r="D1655" s="9"/>
      <c r="E1655" s="9"/>
      <c r="F1655" s="9"/>
      <c r="G1655" s="9"/>
      <c r="H1655" s="9"/>
      <c r="I1655" s="9"/>
      <c r="J1655" s="9"/>
      <c r="K1655" s="9"/>
      <c r="L1655" s="9"/>
      <c r="M1655" s="9"/>
      <c r="N1655" s="9"/>
      <c r="O1655" s="9"/>
      <c r="P1655" s="9"/>
      <c r="Q1655" s="14"/>
      <c r="R1655" s="3"/>
      <c r="S1655" s="3"/>
      <c r="T1655" s="3"/>
      <c r="U1655" s="3"/>
      <c r="V1655" s="3"/>
      <c r="W1655" s="3"/>
      <c r="X1655" s="3"/>
      <c r="Y1655" s="3"/>
    </row>
    <row r="1656">
      <c r="A1656" s="9"/>
      <c r="B1656" s="9"/>
      <c r="C1656" s="9"/>
      <c r="D1656" s="9"/>
      <c r="E1656" s="9"/>
      <c r="F1656" s="9"/>
      <c r="G1656" s="9"/>
      <c r="H1656" s="9"/>
      <c r="I1656" s="9"/>
      <c r="J1656" s="9"/>
      <c r="K1656" s="9"/>
      <c r="L1656" s="9"/>
      <c r="M1656" s="9"/>
      <c r="N1656" s="9"/>
      <c r="O1656" s="9"/>
      <c r="P1656" s="9"/>
      <c r="Q1656" s="14"/>
      <c r="R1656" s="3"/>
      <c r="S1656" s="3"/>
      <c r="T1656" s="3"/>
      <c r="U1656" s="3"/>
      <c r="V1656" s="3"/>
      <c r="W1656" s="3"/>
      <c r="X1656" s="3"/>
      <c r="Y1656" s="3"/>
    </row>
    <row r="1657">
      <c r="A1657" s="9"/>
      <c r="B1657" s="9"/>
      <c r="C1657" s="9"/>
      <c r="D1657" s="9"/>
      <c r="E1657" s="9"/>
      <c r="F1657" s="9"/>
      <c r="G1657" s="9"/>
      <c r="H1657" s="9"/>
      <c r="I1657" s="9"/>
      <c r="J1657" s="9"/>
      <c r="K1657" s="9"/>
      <c r="L1657" s="9"/>
      <c r="M1657" s="9"/>
      <c r="N1657" s="9"/>
      <c r="O1657" s="9"/>
      <c r="P1657" s="9"/>
      <c r="Q1657" s="14"/>
      <c r="R1657" s="3"/>
      <c r="S1657" s="3"/>
      <c r="T1657" s="3"/>
      <c r="U1657" s="3"/>
      <c r="V1657" s="3"/>
      <c r="W1657" s="3"/>
      <c r="X1657" s="3"/>
      <c r="Y1657" s="3"/>
    </row>
    <row r="1658">
      <c r="A1658" s="9"/>
      <c r="B1658" s="9"/>
      <c r="C1658" s="9"/>
      <c r="D1658" s="9"/>
      <c r="E1658" s="9"/>
      <c r="F1658" s="9"/>
      <c r="G1658" s="9"/>
      <c r="H1658" s="9"/>
      <c r="I1658" s="9"/>
      <c r="J1658" s="9"/>
      <c r="K1658" s="9"/>
      <c r="L1658" s="9"/>
      <c r="M1658" s="9"/>
      <c r="N1658" s="9"/>
      <c r="O1658" s="9"/>
      <c r="P1658" s="9"/>
      <c r="Q1658" s="14"/>
      <c r="R1658" s="3"/>
      <c r="S1658" s="3"/>
      <c r="T1658" s="3"/>
      <c r="U1658" s="3"/>
      <c r="V1658" s="3"/>
      <c r="W1658" s="3"/>
      <c r="X1658" s="3"/>
      <c r="Y1658" s="3"/>
    </row>
    <row r="1659">
      <c r="A1659" s="9"/>
      <c r="B1659" s="9"/>
      <c r="C1659" s="9"/>
      <c r="D1659" s="9"/>
      <c r="E1659" s="9"/>
      <c r="F1659" s="9"/>
      <c r="G1659" s="9"/>
      <c r="H1659" s="9"/>
      <c r="I1659" s="9"/>
      <c r="J1659" s="9"/>
      <c r="K1659" s="9"/>
      <c r="L1659" s="9"/>
      <c r="M1659" s="9"/>
      <c r="N1659" s="9"/>
      <c r="O1659" s="9"/>
      <c r="P1659" s="9"/>
      <c r="Q1659" s="14"/>
      <c r="R1659" s="3"/>
      <c r="S1659" s="3"/>
      <c r="T1659" s="3"/>
      <c r="U1659" s="3"/>
      <c r="V1659" s="3"/>
      <c r="W1659" s="3"/>
      <c r="X1659" s="3"/>
      <c r="Y1659" s="3"/>
    </row>
    <row r="1660">
      <c r="A1660" s="9"/>
      <c r="B1660" s="9"/>
      <c r="C1660" s="9"/>
      <c r="D1660" s="9"/>
      <c r="E1660" s="9"/>
      <c r="F1660" s="9"/>
      <c r="G1660" s="9"/>
      <c r="H1660" s="9"/>
      <c r="I1660" s="9"/>
      <c r="J1660" s="9"/>
      <c r="K1660" s="9"/>
      <c r="L1660" s="9"/>
      <c r="M1660" s="9"/>
      <c r="N1660" s="9"/>
      <c r="O1660" s="9"/>
      <c r="P1660" s="9"/>
      <c r="Q1660" s="14"/>
      <c r="R1660" s="3"/>
      <c r="S1660" s="3"/>
      <c r="T1660" s="3"/>
      <c r="U1660" s="3"/>
      <c r="V1660" s="3"/>
      <c r="W1660" s="3"/>
      <c r="X1660" s="3"/>
      <c r="Y1660" s="3"/>
    </row>
    <row r="1661">
      <c r="A1661" s="9"/>
      <c r="B1661" s="9"/>
      <c r="C1661" s="9"/>
      <c r="D1661" s="9"/>
      <c r="E1661" s="9"/>
      <c r="F1661" s="9"/>
      <c r="G1661" s="9"/>
      <c r="H1661" s="9"/>
      <c r="I1661" s="9"/>
      <c r="J1661" s="9"/>
      <c r="K1661" s="9"/>
      <c r="L1661" s="9"/>
      <c r="M1661" s="9"/>
      <c r="N1661" s="9"/>
      <c r="O1661" s="9"/>
      <c r="P1661" s="9"/>
      <c r="Q1661" s="14"/>
      <c r="R1661" s="3"/>
      <c r="S1661" s="3"/>
      <c r="T1661" s="3"/>
      <c r="U1661" s="3"/>
      <c r="V1661" s="3"/>
      <c r="W1661" s="3"/>
      <c r="X1661" s="3"/>
      <c r="Y1661" s="3"/>
    </row>
    <row r="1662">
      <c r="A1662" s="9"/>
      <c r="B1662" s="9"/>
      <c r="C1662" s="9"/>
      <c r="D1662" s="9"/>
      <c r="E1662" s="9"/>
      <c r="F1662" s="9"/>
      <c r="G1662" s="9"/>
      <c r="H1662" s="9"/>
      <c r="I1662" s="9"/>
      <c r="J1662" s="9"/>
      <c r="K1662" s="9"/>
      <c r="L1662" s="9"/>
      <c r="M1662" s="9"/>
      <c r="N1662" s="9"/>
      <c r="O1662" s="9"/>
      <c r="P1662" s="9"/>
      <c r="Q1662" s="14"/>
      <c r="R1662" s="3"/>
      <c r="S1662" s="3"/>
      <c r="T1662" s="3"/>
      <c r="U1662" s="3"/>
      <c r="V1662" s="3"/>
      <c r="W1662" s="3"/>
      <c r="X1662" s="3"/>
      <c r="Y1662" s="3"/>
    </row>
    <row r="1663">
      <c r="A1663" s="9"/>
      <c r="B1663" s="9"/>
      <c r="C1663" s="9"/>
      <c r="D1663" s="9"/>
      <c r="E1663" s="9"/>
      <c r="F1663" s="9"/>
      <c r="G1663" s="9"/>
      <c r="H1663" s="9"/>
      <c r="I1663" s="9"/>
      <c r="J1663" s="9"/>
      <c r="K1663" s="9"/>
      <c r="L1663" s="9"/>
      <c r="M1663" s="9"/>
      <c r="N1663" s="9"/>
      <c r="O1663" s="9"/>
      <c r="P1663" s="9"/>
      <c r="Q1663" s="14"/>
      <c r="R1663" s="3"/>
      <c r="S1663" s="3"/>
      <c r="T1663" s="3"/>
      <c r="U1663" s="3"/>
      <c r="V1663" s="3"/>
      <c r="W1663" s="3"/>
      <c r="X1663" s="3"/>
      <c r="Y1663" s="3"/>
    </row>
    <row r="1664">
      <c r="A1664" s="9"/>
      <c r="B1664" s="9"/>
      <c r="C1664" s="9"/>
      <c r="D1664" s="9"/>
      <c r="E1664" s="9"/>
      <c r="F1664" s="9"/>
      <c r="G1664" s="9"/>
      <c r="H1664" s="9"/>
      <c r="I1664" s="9"/>
      <c r="J1664" s="9"/>
      <c r="K1664" s="9"/>
      <c r="L1664" s="9"/>
      <c r="M1664" s="9"/>
      <c r="N1664" s="9"/>
      <c r="O1664" s="9"/>
      <c r="P1664" s="9"/>
      <c r="Q1664" s="14"/>
      <c r="R1664" s="3"/>
      <c r="S1664" s="3"/>
      <c r="T1664" s="3"/>
      <c r="U1664" s="3"/>
      <c r="V1664" s="3"/>
      <c r="W1664" s="3"/>
      <c r="X1664" s="3"/>
      <c r="Y1664" s="3"/>
    </row>
    <row r="1665">
      <c r="A1665" s="9"/>
      <c r="B1665" s="9"/>
      <c r="C1665" s="9"/>
      <c r="D1665" s="9"/>
      <c r="E1665" s="9"/>
      <c r="F1665" s="9"/>
      <c r="G1665" s="9"/>
      <c r="H1665" s="9"/>
      <c r="I1665" s="9"/>
      <c r="J1665" s="9"/>
      <c r="K1665" s="9"/>
      <c r="L1665" s="9"/>
      <c r="M1665" s="9"/>
      <c r="N1665" s="9"/>
      <c r="O1665" s="9"/>
      <c r="P1665" s="9"/>
      <c r="Q1665" s="14"/>
      <c r="R1665" s="3"/>
      <c r="S1665" s="3"/>
      <c r="T1665" s="3"/>
      <c r="U1665" s="3"/>
      <c r="V1665" s="3"/>
      <c r="W1665" s="3"/>
      <c r="X1665" s="3"/>
      <c r="Y1665" s="3"/>
    </row>
    <row r="1666">
      <c r="A1666" s="9"/>
      <c r="B1666" s="9"/>
      <c r="C1666" s="9"/>
      <c r="D1666" s="9"/>
      <c r="E1666" s="9"/>
      <c r="F1666" s="9"/>
      <c r="G1666" s="9"/>
      <c r="H1666" s="9"/>
      <c r="I1666" s="9"/>
      <c r="J1666" s="9"/>
      <c r="K1666" s="9"/>
      <c r="L1666" s="9"/>
      <c r="M1666" s="9"/>
      <c r="N1666" s="9"/>
      <c r="O1666" s="9"/>
      <c r="P1666" s="9"/>
      <c r="Q1666" s="14"/>
      <c r="R1666" s="3"/>
      <c r="S1666" s="3"/>
      <c r="T1666" s="3"/>
      <c r="U1666" s="3"/>
      <c r="V1666" s="3"/>
      <c r="W1666" s="3"/>
      <c r="X1666" s="3"/>
      <c r="Y1666" s="3"/>
    </row>
    <row r="1667">
      <c r="A1667" s="9"/>
      <c r="B1667" s="9"/>
      <c r="C1667" s="9"/>
      <c r="D1667" s="9"/>
      <c r="E1667" s="9"/>
      <c r="F1667" s="9"/>
      <c r="G1667" s="9"/>
      <c r="H1667" s="9"/>
      <c r="I1667" s="9"/>
      <c r="J1667" s="9"/>
      <c r="K1667" s="9"/>
      <c r="L1667" s="9"/>
      <c r="M1667" s="9"/>
      <c r="N1667" s="9"/>
      <c r="O1667" s="9"/>
      <c r="P1667" s="9"/>
      <c r="Q1667" s="14"/>
      <c r="R1667" s="3"/>
      <c r="S1667" s="3"/>
      <c r="T1667" s="3"/>
      <c r="U1667" s="3"/>
      <c r="V1667" s="3"/>
      <c r="W1667" s="3"/>
      <c r="X1667" s="3"/>
      <c r="Y1667" s="3"/>
    </row>
    <row r="1668">
      <c r="A1668" s="9"/>
      <c r="B1668" s="9"/>
      <c r="C1668" s="9"/>
      <c r="D1668" s="9"/>
      <c r="E1668" s="9"/>
      <c r="F1668" s="9"/>
      <c r="G1668" s="9"/>
      <c r="H1668" s="9"/>
      <c r="I1668" s="9"/>
      <c r="J1668" s="9"/>
      <c r="K1668" s="9"/>
      <c r="L1668" s="9"/>
      <c r="M1668" s="9"/>
      <c r="N1668" s="9"/>
      <c r="O1668" s="9"/>
      <c r="P1668" s="9"/>
      <c r="Q1668" s="14"/>
      <c r="R1668" s="3"/>
      <c r="S1668" s="3"/>
      <c r="T1668" s="3"/>
      <c r="U1668" s="3"/>
      <c r="V1668" s="3"/>
      <c r="W1668" s="3"/>
      <c r="X1668" s="3"/>
      <c r="Y1668" s="3"/>
    </row>
    <row r="1669">
      <c r="A1669" s="9"/>
      <c r="B1669" s="9"/>
      <c r="C1669" s="9"/>
      <c r="D1669" s="9"/>
      <c r="E1669" s="9"/>
      <c r="F1669" s="9"/>
      <c r="G1669" s="9"/>
      <c r="H1669" s="9"/>
      <c r="I1669" s="9"/>
      <c r="J1669" s="9"/>
      <c r="K1669" s="9"/>
      <c r="L1669" s="9"/>
      <c r="M1669" s="9"/>
      <c r="N1669" s="9"/>
      <c r="O1669" s="9"/>
      <c r="P1669" s="9"/>
      <c r="Q1669" s="14"/>
      <c r="R1669" s="3"/>
      <c r="S1669" s="3"/>
      <c r="T1669" s="3"/>
      <c r="U1669" s="3"/>
      <c r="V1669" s="3"/>
      <c r="W1669" s="3"/>
      <c r="X1669" s="3"/>
      <c r="Y1669" s="3"/>
    </row>
    <row r="1670">
      <c r="A1670" s="9"/>
      <c r="B1670" s="9"/>
      <c r="C1670" s="9"/>
      <c r="D1670" s="9"/>
      <c r="E1670" s="9"/>
      <c r="F1670" s="9"/>
      <c r="G1670" s="9"/>
      <c r="H1670" s="9"/>
      <c r="I1670" s="9"/>
      <c r="J1670" s="9"/>
      <c r="K1670" s="9"/>
      <c r="L1670" s="9"/>
      <c r="M1670" s="9"/>
      <c r="N1670" s="9"/>
      <c r="O1670" s="9"/>
      <c r="P1670" s="9"/>
      <c r="Q1670" s="14"/>
      <c r="R1670" s="3"/>
      <c r="S1670" s="3"/>
      <c r="T1670" s="3"/>
      <c r="U1670" s="3"/>
      <c r="V1670" s="3"/>
      <c r="W1670" s="3"/>
      <c r="X1670" s="3"/>
      <c r="Y1670" s="3"/>
    </row>
    <row r="1671">
      <c r="A1671" s="9"/>
      <c r="B1671" s="9"/>
      <c r="C1671" s="9"/>
      <c r="D1671" s="9"/>
      <c r="E1671" s="9"/>
      <c r="F1671" s="9"/>
      <c r="G1671" s="9"/>
      <c r="H1671" s="9"/>
      <c r="I1671" s="9"/>
      <c r="J1671" s="9"/>
      <c r="K1671" s="9"/>
      <c r="L1671" s="9"/>
      <c r="M1671" s="9"/>
      <c r="N1671" s="9"/>
      <c r="O1671" s="9"/>
      <c r="P1671" s="9"/>
      <c r="Q1671" s="14"/>
      <c r="R1671" s="3"/>
      <c r="S1671" s="3"/>
      <c r="T1671" s="3"/>
      <c r="U1671" s="3"/>
      <c r="V1671" s="3"/>
      <c r="W1671" s="3"/>
      <c r="X1671" s="3"/>
      <c r="Y1671" s="3"/>
    </row>
    <row r="1672">
      <c r="A1672" s="9"/>
      <c r="B1672" s="9"/>
      <c r="C1672" s="9"/>
      <c r="D1672" s="9"/>
      <c r="E1672" s="9"/>
      <c r="F1672" s="9"/>
      <c r="G1672" s="9"/>
      <c r="H1672" s="9"/>
      <c r="I1672" s="9"/>
      <c r="J1672" s="9"/>
      <c r="K1672" s="9"/>
      <c r="L1672" s="9"/>
      <c r="M1672" s="9"/>
      <c r="N1672" s="9"/>
      <c r="O1672" s="9"/>
      <c r="P1672" s="9"/>
      <c r="Q1672" s="14"/>
      <c r="R1672" s="3"/>
      <c r="S1672" s="3"/>
      <c r="T1672" s="3"/>
      <c r="U1672" s="3"/>
      <c r="V1672" s="3"/>
      <c r="W1672" s="3"/>
      <c r="X1672" s="3"/>
      <c r="Y1672" s="3"/>
    </row>
    <row r="1673">
      <c r="A1673" s="9"/>
      <c r="B1673" s="9"/>
      <c r="C1673" s="9"/>
      <c r="D1673" s="9"/>
      <c r="E1673" s="9"/>
      <c r="F1673" s="9"/>
      <c r="G1673" s="9"/>
      <c r="H1673" s="9"/>
      <c r="I1673" s="9"/>
      <c r="J1673" s="9"/>
      <c r="K1673" s="9"/>
      <c r="L1673" s="9"/>
      <c r="M1673" s="9"/>
      <c r="N1673" s="9"/>
      <c r="O1673" s="9"/>
      <c r="P1673" s="9"/>
      <c r="Q1673" s="14"/>
      <c r="R1673" s="3"/>
      <c r="S1673" s="3"/>
      <c r="T1673" s="3"/>
      <c r="U1673" s="3"/>
      <c r="V1673" s="3"/>
      <c r="W1673" s="3"/>
      <c r="X1673" s="3"/>
      <c r="Y1673" s="3"/>
    </row>
    <row r="1674">
      <c r="A1674" s="9"/>
      <c r="B1674" s="9"/>
      <c r="C1674" s="9"/>
      <c r="D1674" s="9"/>
      <c r="E1674" s="9"/>
      <c r="F1674" s="9"/>
      <c r="G1674" s="9"/>
      <c r="H1674" s="9"/>
      <c r="I1674" s="9"/>
      <c r="J1674" s="9"/>
      <c r="K1674" s="9"/>
      <c r="L1674" s="9"/>
      <c r="M1674" s="9"/>
      <c r="N1674" s="9"/>
      <c r="O1674" s="9"/>
      <c r="P1674" s="9"/>
      <c r="Q1674" s="14"/>
      <c r="R1674" s="3"/>
      <c r="S1674" s="3"/>
      <c r="T1674" s="3"/>
      <c r="U1674" s="3"/>
      <c r="V1674" s="3"/>
      <c r="W1674" s="3"/>
      <c r="X1674" s="3"/>
      <c r="Y1674" s="3"/>
    </row>
    <row r="1675">
      <c r="A1675" s="9"/>
      <c r="B1675" s="9"/>
      <c r="C1675" s="9"/>
      <c r="D1675" s="9"/>
      <c r="E1675" s="9"/>
      <c r="F1675" s="9"/>
      <c r="G1675" s="9"/>
      <c r="H1675" s="9"/>
      <c r="I1675" s="9"/>
      <c r="J1675" s="9"/>
      <c r="K1675" s="9"/>
      <c r="L1675" s="9"/>
      <c r="M1675" s="9"/>
      <c r="N1675" s="9"/>
      <c r="O1675" s="9"/>
      <c r="P1675" s="9"/>
      <c r="Q1675" s="14"/>
      <c r="R1675" s="3"/>
      <c r="S1675" s="3"/>
      <c r="T1675" s="3"/>
      <c r="U1675" s="3"/>
      <c r="V1675" s="3"/>
      <c r="W1675" s="3"/>
      <c r="X1675" s="3"/>
      <c r="Y1675" s="3"/>
    </row>
    <row r="1676">
      <c r="A1676" s="9"/>
      <c r="B1676" s="9"/>
      <c r="C1676" s="9"/>
      <c r="D1676" s="9"/>
      <c r="E1676" s="9"/>
      <c r="F1676" s="9"/>
      <c r="G1676" s="9"/>
      <c r="H1676" s="9"/>
      <c r="I1676" s="9"/>
      <c r="J1676" s="9"/>
      <c r="K1676" s="9"/>
      <c r="L1676" s="9"/>
      <c r="M1676" s="9"/>
      <c r="N1676" s="9"/>
      <c r="O1676" s="9"/>
      <c r="P1676" s="9"/>
      <c r="Q1676" s="14"/>
      <c r="R1676" s="3"/>
      <c r="S1676" s="3"/>
      <c r="T1676" s="3"/>
      <c r="U1676" s="3"/>
      <c r="V1676" s="3"/>
      <c r="W1676" s="3"/>
      <c r="X1676" s="3"/>
      <c r="Y1676" s="3"/>
    </row>
    <row r="1677">
      <c r="A1677" s="9"/>
      <c r="B1677" s="9"/>
      <c r="C1677" s="9"/>
      <c r="D1677" s="9"/>
      <c r="E1677" s="9"/>
      <c r="F1677" s="9"/>
      <c r="G1677" s="9"/>
      <c r="H1677" s="9"/>
      <c r="I1677" s="9"/>
      <c r="J1677" s="9"/>
      <c r="K1677" s="9"/>
      <c r="L1677" s="9"/>
      <c r="M1677" s="9"/>
      <c r="N1677" s="9"/>
      <c r="O1677" s="9"/>
      <c r="P1677" s="9"/>
      <c r="Q1677" s="14"/>
      <c r="R1677" s="3"/>
      <c r="S1677" s="3"/>
      <c r="T1677" s="3"/>
      <c r="U1677" s="3"/>
      <c r="V1677" s="3"/>
      <c r="W1677" s="3"/>
      <c r="X1677" s="3"/>
      <c r="Y1677" s="3"/>
    </row>
    <row r="1678">
      <c r="A1678" s="9"/>
      <c r="B1678" s="9"/>
      <c r="C1678" s="9"/>
      <c r="D1678" s="9"/>
      <c r="E1678" s="9"/>
      <c r="F1678" s="9"/>
      <c r="G1678" s="9"/>
      <c r="H1678" s="9"/>
      <c r="I1678" s="9"/>
      <c r="J1678" s="9"/>
      <c r="K1678" s="9"/>
      <c r="L1678" s="9"/>
      <c r="M1678" s="9"/>
      <c r="N1678" s="9"/>
      <c r="O1678" s="9"/>
      <c r="P1678" s="9"/>
      <c r="Q1678" s="14"/>
      <c r="R1678" s="3"/>
      <c r="S1678" s="3"/>
      <c r="T1678" s="3"/>
      <c r="U1678" s="3"/>
      <c r="V1678" s="3"/>
      <c r="W1678" s="3"/>
      <c r="X1678" s="3"/>
      <c r="Y1678" s="3"/>
    </row>
    <row r="1679">
      <c r="A1679" s="9"/>
      <c r="B1679" s="9"/>
      <c r="C1679" s="9"/>
      <c r="D1679" s="9"/>
      <c r="E1679" s="9"/>
      <c r="F1679" s="9"/>
      <c r="G1679" s="9"/>
      <c r="H1679" s="9"/>
      <c r="I1679" s="9"/>
      <c r="J1679" s="9"/>
      <c r="K1679" s="9"/>
      <c r="L1679" s="9"/>
      <c r="M1679" s="9"/>
      <c r="N1679" s="9"/>
      <c r="O1679" s="9"/>
      <c r="P1679" s="9"/>
      <c r="Q1679" s="14"/>
      <c r="R1679" s="3"/>
      <c r="S1679" s="3"/>
      <c r="T1679" s="3"/>
      <c r="U1679" s="3"/>
      <c r="V1679" s="3"/>
      <c r="W1679" s="3"/>
      <c r="X1679" s="3"/>
      <c r="Y1679" s="3"/>
    </row>
    <row r="1680">
      <c r="A1680" s="9"/>
      <c r="B1680" s="9"/>
      <c r="C1680" s="9"/>
      <c r="D1680" s="9"/>
      <c r="E1680" s="9"/>
      <c r="F1680" s="9"/>
      <c r="G1680" s="9"/>
      <c r="H1680" s="9"/>
      <c r="I1680" s="9"/>
      <c r="J1680" s="9"/>
      <c r="K1680" s="9"/>
      <c r="L1680" s="9"/>
      <c r="M1680" s="9"/>
      <c r="N1680" s="9"/>
      <c r="O1680" s="9"/>
      <c r="P1680" s="9"/>
      <c r="Q1680" s="14"/>
      <c r="R1680" s="3"/>
      <c r="S1680" s="3"/>
      <c r="T1680" s="3"/>
      <c r="U1680" s="3"/>
      <c r="V1680" s="3"/>
      <c r="W1680" s="3"/>
      <c r="X1680" s="3"/>
      <c r="Y1680" s="3"/>
    </row>
    <row r="1681">
      <c r="A1681" s="9"/>
      <c r="B1681" s="9"/>
      <c r="C1681" s="9"/>
      <c r="D1681" s="9"/>
      <c r="E1681" s="9"/>
      <c r="F1681" s="9"/>
      <c r="G1681" s="9"/>
      <c r="H1681" s="9"/>
      <c r="I1681" s="9"/>
      <c r="J1681" s="9"/>
      <c r="K1681" s="9"/>
      <c r="L1681" s="9"/>
      <c r="M1681" s="9"/>
      <c r="N1681" s="9"/>
      <c r="O1681" s="9"/>
      <c r="P1681" s="9"/>
      <c r="Q1681" s="14"/>
      <c r="R1681" s="3"/>
      <c r="S1681" s="3"/>
      <c r="T1681" s="3"/>
      <c r="U1681" s="3"/>
      <c r="V1681" s="3"/>
      <c r="W1681" s="3"/>
      <c r="X1681" s="3"/>
      <c r="Y1681" s="3"/>
    </row>
    <row r="1682">
      <c r="A1682" s="9"/>
      <c r="B1682" s="9"/>
      <c r="C1682" s="9"/>
      <c r="D1682" s="9"/>
      <c r="E1682" s="9"/>
      <c r="F1682" s="9"/>
      <c r="G1682" s="9"/>
      <c r="H1682" s="9"/>
      <c r="I1682" s="9"/>
      <c r="J1682" s="9"/>
      <c r="K1682" s="9"/>
      <c r="L1682" s="9"/>
      <c r="M1682" s="9"/>
      <c r="N1682" s="9"/>
      <c r="O1682" s="9"/>
      <c r="P1682" s="9"/>
      <c r="Q1682" s="14"/>
      <c r="R1682" s="3"/>
      <c r="S1682" s="3"/>
      <c r="T1682" s="3"/>
      <c r="U1682" s="3"/>
      <c r="V1682" s="3"/>
      <c r="W1682" s="3"/>
      <c r="X1682" s="3"/>
      <c r="Y1682" s="3"/>
    </row>
    <row r="1683">
      <c r="A1683" s="9"/>
      <c r="B1683" s="9"/>
      <c r="C1683" s="9"/>
      <c r="D1683" s="9"/>
      <c r="E1683" s="9"/>
      <c r="F1683" s="9"/>
      <c r="G1683" s="9"/>
      <c r="H1683" s="9"/>
      <c r="I1683" s="9"/>
      <c r="J1683" s="9"/>
      <c r="K1683" s="9"/>
      <c r="L1683" s="9"/>
      <c r="M1683" s="9"/>
      <c r="N1683" s="9"/>
      <c r="O1683" s="9"/>
      <c r="P1683" s="9"/>
      <c r="Q1683" s="14"/>
      <c r="R1683" s="3"/>
      <c r="S1683" s="3"/>
      <c r="T1683" s="3"/>
      <c r="U1683" s="3"/>
      <c r="V1683" s="3"/>
      <c r="W1683" s="3"/>
      <c r="X1683" s="3"/>
      <c r="Y1683" s="3"/>
    </row>
    <row r="1684">
      <c r="A1684" s="9"/>
      <c r="B1684" s="9"/>
      <c r="C1684" s="9"/>
      <c r="D1684" s="9"/>
      <c r="E1684" s="9"/>
      <c r="F1684" s="9"/>
      <c r="G1684" s="9"/>
      <c r="H1684" s="9"/>
      <c r="I1684" s="9"/>
      <c r="J1684" s="9"/>
      <c r="K1684" s="9"/>
      <c r="L1684" s="9"/>
      <c r="M1684" s="9"/>
      <c r="N1684" s="9"/>
      <c r="O1684" s="9"/>
      <c r="P1684" s="9"/>
      <c r="Q1684" s="14"/>
      <c r="R1684" s="3"/>
      <c r="S1684" s="3"/>
      <c r="T1684" s="3"/>
      <c r="U1684" s="3"/>
      <c r="V1684" s="3"/>
      <c r="W1684" s="3"/>
      <c r="X1684" s="3"/>
      <c r="Y1684" s="3"/>
    </row>
    <row r="1685">
      <c r="A1685" s="9"/>
      <c r="B1685" s="9"/>
      <c r="C1685" s="9"/>
      <c r="D1685" s="9"/>
      <c r="E1685" s="9"/>
      <c r="F1685" s="9"/>
      <c r="G1685" s="9"/>
      <c r="H1685" s="9"/>
      <c r="I1685" s="9"/>
      <c r="J1685" s="9"/>
      <c r="K1685" s="9"/>
      <c r="L1685" s="9"/>
      <c r="M1685" s="9"/>
      <c r="N1685" s="9"/>
      <c r="O1685" s="9"/>
      <c r="P1685" s="9"/>
      <c r="Q1685" s="14"/>
      <c r="R1685" s="3"/>
      <c r="S1685" s="3"/>
      <c r="T1685" s="3"/>
      <c r="U1685" s="3"/>
      <c r="V1685" s="3"/>
      <c r="W1685" s="3"/>
      <c r="X1685" s="3"/>
      <c r="Y1685" s="3"/>
    </row>
    <row r="1686">
      <c r="A1686" s="9"/>
      <c r="B1686" s="9"/>
      <c r="C1686" s="9"/>
      <c r="D1686" s="9"/>
      <c r="E1686" s="9"/>
      <c r="F1686" s="9"/>
      <c r="G1686" s="9"/>
      <c r="H1686" s="9"/>
      <c r="I1686" s="9"/>
      <c r="J1686" s="9"/>
      <c r="K1686" s="9"/>
      <c r="L1686" s="9"/>
      <c r="M1686" s="9"/>
      <c r="N1686" s="9"/>
      <c r="O1686" s="9"/>
      <c r="P1686" s="9"/>
      <c r="Q1686" s="14"/>
      <c r="R1686" s="3"/>
      <c r="S1686" s="3"/>
      <c r="T1686" s="3"/>
      <c r="U1686" s="3"/>
      <c r="V1686" s="3"/>
      <c r="W1686" s="3"/>
      <c r="X1686" s="3"/>
      <c r="Y1686" s="3"/>
    </row>
    <row r="1687">
      <c r="A1687" s="9"/>
      <c r="B1687" s="9"/>
      <c r="C1687" s="9"/>
      <c r="D1687" s="9"/>
      <c r="E1687" s="9"/>
      <c r="F1687" s="9"/>
      <c r="G1687" s="9"/>
      <c r="H1687" s="9"/>
      <c r="I1687" s="9"/>
      <c r="J1687" s="9"/>
      <c r="K1687" s="9"/>
      <c r="L1687" s="9"/>
      <c r="M1687" s="9"/>
      <c r="N1687" s="9"/>
      <c r="O1687" s="9"/>
      <c r="P1687" s="9"/>
      <c r="Q1687" s="14"/>
      <c r="R1687" s="3"/>
      <c r="S1687" s="3"/>
      <c r="T1687" s="3"/>
      <c r="U1687" s="3"/>
      <c r="V1687" s="3"/>
      <c r="W1687" s="3"/>
      <c r="X1687" s="3"/>
      <c r="Y1687" s="3"/>
    </row>
    <row r="1688">
      <c r="A1688" s="9"/>
      <c r="B1688" s="9"/>
      <c r="C1688" s="9"/>
      <c r="D1688" s="9"/>
      <c r="E1688" s="9"/>
      <c r="F1688" s="9"/>
      <c r="G1688" s="9"/>
      <c r="H1688" s="9"/>
      <c r="I1688" s="9"/>
      <c r="J1688" s="9"/>
      <c r="K1688" s="9"/>
      <c r="L1688" s="9"/>
      <c r="M1688" s="9"/>
      <c r="N1688" s="9"/>
      <c r="O1688" s="9"/>
      <c r="P1688" s="9"/>
      <c r="Q1688" s="14"/>
      <c r="R1688" s="3"/>
      <c r="S1688" s="3"/>
      <c r="T1688" s="3"/>
      <c r="U1688" s="3"/>
      <c r="V1688" s="3"/>
      <c r="W1688" s="3"/>
      <c r="X1688" s="3"/>
      <c r="Y1688" s="3"/>
    </row>
    <row r="1689">
      <c r="A1689" s="9"/>
      <c r="B1689" s="9"/>
      <c r="C1689" s="9"/>
      <c r="D1689" s="9"/>
      <c r="E1689" s="9"/>
      <c r="F1689" s="9"/>
      <c r="G1689" s="9"/>
      <c r="H1689" s="9"/>
      <c r="I1689" s="9"/>
      <c r="J1689" s="9"/>
      <c r="K1689" s="9"/>
      <c r="L1689" s="9"/>
      <c r="M1689" s="9"/>
      <c r="N1689" s="9"/>
      <c r="O1689" s="9"/>
      <c r="P1689" s="9"/>
      <c r="Q1689" s="14"/>
      <c r="R1689" s="3"/>
      <c r="S1689" s="3"/>
      <c r="T1689" s="3"/>
      <c r="U1689" s="3"/>
      <c r="V1689" s="3"/>
      <c r="W1689" s="3"/>
      <c r="X1689" s="3"/>
      <c r="Y1689" s="3"/>
    </row>
    <row r="1690">
      <c r="A1690" s="9"/>
      <c r="B1690" s="9"/>
      <c r="C1690" s="9"/>
      <c r="D1690" s="9"/>
      <c r="E1690" s="9"/>
      <c r="F1690" s="9"/>
      <c r="G1690" s="9"/>
      <c r="H1690" s="9"/>
      <c r="I1690" s="9"/>
      <c r="J1690" s="9"/>
      <c r="K1690" s="9"/>
      <c r="L1690" s="9"/>
      <c r="M1690" s="9"/>
      <c r="N1690" s="9"/>
      <c r="O1690" s="9"/>
      <c r="P1690" s="9"/>
      <c r="Q1690" s="14"/>
      <c r="R1690" s="3"/>
      <c r="S1690" s="3"/>
      <c r="T1690" s="3"/>
      <c r="U1690" s="3"/>
      <c r="V1690" s="3"/>
      <c r="W1690" s="3"/>
      <c r="X1690" s="3"/>
      <c r="Y1690" s="3"/>
    </row>
    <row r="1691">
      <c r="A1691" s="9"/>
      <c r="B1691" s="9"/>
      <c r="C1691" s="9"/>
      <c r="D1691" s="9"/>
      <c r="E1691" s="9"/>
      <c r="F1691" s="9"/>
      <c r="G1691" s="9"/>
      <c r="H1691" s="9"/>
      <c r="I1691" s="9"/>
      <c r="J1691" s="9"/>
      <c r="K1691" s="9"/>
      <c r="L1691" s="9"/>
      <c r="M1691" s="9"/>
      <c r="N1691" s="9"/>
      <c r="O1691" s="9"/>
      <c r="P1691" s="9"/>
      <c r="Q1691" s="14"/>
      <c r="R1691" s="3"/>
      <c r="S1691" s="3"/>
      <c r="T1691" s="3"/>
      <c r="U1691" s="3"/>
      <c r="V1691" s="3"/>
      <c r="W1691" s="3"/>
      <c r="X1691" s="3"/>
      <c r="Y1691" s="3"/>
    </row>
    <row r="1692">
      <c r="A1692" s="9"/>
      <c r="B1692" s="9"/>
      <c r="C1692" s="9"/>
      <c r="D1692" s="9"/>
      <c r="E1692" s="9"/>
      <c r="F1692" s="9"/>
      <c r="G1692" s="9"/>
      <c r="H1692" s="9"/>
      <c r="I1692" s="9"/>
      <c r="J1692" s="9"/>
      <c r="K1692" s="9"/>
      <c r="L1692" s="9"/>
      <c r="M1692" s="9"/>
      <c r="N1692" s="9"/>
      <c r="O1692" s="9"/>
      <c r="P1692" s="9"/>
      <c r="Q1692" s="14"/>
      <c r="R1692" s="3"/>
      <c r="S1692" s="3"/>
      <c r="T1692" s="3"/>
      <c r="U1692" s="3"/>
      <c r="V1692" s="3"/>
      <c r="W1692" s="3"/>
      <c r="X1692" s="3"/>
      <c r="Y1692" s="3"/>
    </row>
    <row r="1693">
      <c r="A1693" s="9"/>
      <c r="B1693" s="9"/>
      <c r="C1693" s="9"/>
      <c r="D1693" s="9"/>
      <c r="E1693" s="9"/>
      <c r="F1693" s="9"/>
      <c r="G1693" s="9"/>
      <c r="H1693" s="9"/>
      <c r="I1693" s="9"/>
      <c r="J1693" s="9"/>
      <c r="K1693" s="9"/>
      <c r="L1693" s="9"/>
      <c r="M1693" s="9"/>
      <c r="N1693" s="9"/>
      <c r="O1693" s="9"/>
      <c r="P1693" s="9"/>
      <c r="Q1693" s="14"/>
      <c r="R1693" s="3"/>
      <c r="S1693" s="3"/>
      <c r="T1693" s="3"/>
      <c r="U1693" s="3"/>
      <c r="V1693" s="3"/>
      <c r="W1693" s="3"/>
      <c r="X1693" s="3"/>
      <c r="Y1693" s="3"/>
    </row>
    <row r="1694">
      <c r="A1694" s="9"/>
      <c r="B1694" s="9"/>
      <c r="C1694" s="9"/>
      <c r="D1694" s="9"/>
      <c r="E1694" s="9"/>
      <c r="F1694" s="9"/>
      <c r="G1694" s="9"/>
      <c r="H1694" s="9"/>
      <c r="I1694" s="9"/>
      <c r="J1694" s="9"/>
      <c r="K1694" s="9"/>
      <c r="L1694" s="9"/>
      <c r="M1694" s="9"/>
      <c r="N1694" s="9"/>
      <c r="O1694" s="9"/>
      <c r="P1694" s="9"/>
      <c r="Q1694" s="14"/>
      <c r="R1694" s="3"/>
      <c r="S1694" s="3"/>
      <c r="T1694" s="3"/>
      <c r="U1694" s="3"/>
      <c r="V1694" s="3"/>
      <c r="W1694" s="3"/>
      <c r="X1694" s="3"/>
      <c r="Y1694" s="3"/>
    </row>
    <row r="1695">
      <c r="A1695" s="9"/>
      <c r="B1695" s="9"/>
      <c r="C1695" s="9"/>
      <c r="D1695" s="9"/>
      <c r="E1695" s="9"/>
      <c r="F1695" s="9"/>
      <c r="G1695" s="9"/>
      <c r="H1695" s="9"/>
      <c r="I1695" s="9"/>
      <c r="J1695" s="9"/>
      <c r="K1695" s="9"/>
      <c r="L1695" s="9"/>
      <c r="M1695" s="9"/>
      <c r="N1695" s="9"/>
      <c r="O1695" s="9"/>
      <c r="P1695" s="9"/>
      <c r="Q1695" s="14"/>
      <c r="R1695" s="3"/>
      <c r="S1695" s="3"/>
      <c r="T1695" s="3"/>
      <c r="U1695" s="3"/>
      <c r="V1695" s="3"/>
      <c r="W1695" s="3"/>
      <c r="X1695" s="3"/>
      <c r="Y1695" s="3"/>
    </row>
    <row r="1696">
      <c r="A1696" s="9"/>
      <c r="B1696" s="9"/>
      <c r="C1696" s="9"/>
      <c r="D1696" s="9"/>
      <c r="E1696" s="9"/>
      <c r="F1696" s="9"/>
      <c r="G1696" s="9"/>
      <c r="H1696" s="9"/>
      <c r="I1696" s="9"/>
      <c r="J1696" s="9"/>
      <c r="K1696" s="9"/>
      <c r="L1696" s="9"/>
      <c r="M1696" s="9"/>
      <c r="N1696" s="9"/>
      <c r="O1696" s="9"/>
      <c r="P1696" s="9"/>
      <c r="Q1696" s="14"/>
      <c r="R1696" s="3"/>
      <c r="S1696" s="3"/>
      <c r="T1696" s="3"/>
      <c r="U1696" s="3"/>
      <c r="V1696" s="3"/>
      <c r="W1696" s="3"/>
      <c r="X1696" s="3"/>
      <c r="Y1696" s="3"/>
    </row>
    <row r="1697">
      <c r="A1697" s="9"/>
      <c r="B1697" s="9"/>
      <c r="C1697" s="9"/>
      <c r="D1697" s="9"/>
      <c r="E1697" s="9"/>
      <c r="F1697" s="9"/>
      <c r="G1697" s="9"/>
      <c r="H1697" s="9"/>
      <c r="I1697" s="9"/>
      <c r="J1697" s="9"/>
      <c r="K1697" s="9"/>
      <c r="L1697" s="9"/>
      <c r="M1697" s="9"/>
      <c r="N1697" s="9"/>
      <c r="O1697" s="9"/>
      <c r="P1697" s="9"/>
      <c r="Q1697" s="14"/>
      <c r="R1697" s="3"/>
      <c r="S1697" s="3"/>
      <c r="T1697" s="3"/>
      <c r="U1697" s="3"/>
      <c r="V1697" s="3"/>
      <c r="W1697" s="3"/>
      <c r="X1697" s="3"/>
      <c r="Y1697" s="3"/>
    </row>
    <row r="1698">
      <c r="A1698" s="9"/>
      <c r="B1698" s="9"/>
      <c r="C1698" s="9"/>
      <c r="D1698" s="9"/>
      <c r="E1698" s="9"/>
      <c r="F1698" s="9"/>
      <c r="G1698" s="9"/>
      <c r="H1698" s="9"/>
      <c r="I1698" s="9"/>
      <c r="J1698" s="9"/>
      <c r="K1698" s="9"/>
      <c r="L1698" s="9"/>
      <c r="M1698" s="9"/>
      <c r="N1698" s="9"/>
      <c r="O1698" s="9"/>
      <c r="P1698" s="9"/>
      <c r="Q1698" s="14"/>
      <c r="R1698" s="3"/>
      <c r="S1698" s="3"/>
      <c r="T1698" s="3"/>
      <c r="U1698" s="3"/>
      <c r="V1698" s="3"/>
      <c r="W1698" s="3"/>
      <c r="X1698" s="3"/>
      <c r="Y1698" s="3"/>
    </row>
    <row r="1699">
      <c r="A1699" s="9"/>
      <c r="B1699" s="9"/>
      <c r="C1699" s="9"/>
      <c r="D1699" s="9"/>
      <c r="E1699" s="9"/>
      <c r="F1699" s="9"/>
      <c r="G1699" s="9"/>
      <c r="H1699" s="9"/>
      <c r="I1699" s="9"/>
      <c r="J1699" s="9"/>
      <c r="K1699" s="9"/>
      <c r="L1699" s="9"/>
      <c r="M1699" s="9"/>
      <c r="N1699" s="9"/>
      <c r="O1699" s="9"/>
      <c r="P1699" s="9"/>
      <c r="Q1699" s="14"/>
      <c r="R1699" s="3"/>
      <c r="S1699" s="3"/>
      <c r="T1699" s="3"/>
      <c r="U1699" s="3"/>
      <c r="V1699" s="3"/>
      <c r="W1699" s="3"/>
      <c r="X1699" s="3"/>
      <c r="Y1699" s="3"/>
    </row>
    <row r="1700">
      <c r="A1700" s="9"/>
      <c r="B1700" s="9"/>
      <c r="C1700" s="9"/>
      <c r="D1700" s="9"/>
      <c r="E1700" s="9"/>
      <c r="F1700" s="9"/>
      <c r="G1700" s="9"/>
      <c r="H1700" s="9"/>
      <c r="I1700" s="9"/>
      <c r="J1700" s="9"/>
      <c r="K1700" s="9"/>
      <c r="L1700" s="9"/>
      <c r="M1700" s="9"/>
      <c r="N1700" s="9"/>
      <c r="O1700" s="9"/>
      <c r="P1700" s="9"/>
      <c r="Q1700" s="14"/>
      <c r="R1700" s="3"/>
      <c r="S1700" s="3"/>
      <c r="T1700" s="3"/>
      <c r="U1700" s="3"/>
      <c r="V1700" s="3"/>
      <c r="W1700" s="3"/>
      <c r="X1700" s="3"/>
      <c r="Y1700" s="3"/>
    </row>
    <row r="1701">
      <c r="A1701" s="9"/>
      <c r="B1701" s="9"/>
      <c r="C1701" s="9"/>
      <c r="D1701" s="9"/>
      <c r="E1701" s="9"/>
      <c r="F1701" s="9"/>
      <c r="G1701" s="9"/>
      <c r="H1701" s="9"/>
      <c r="I1701" s="9"/>
      <c r="J1701" s="9"/>
      <c r="K1701" s="9"/>
      <c r="L1701" s="9"/>
      <c r="M1701" s="9"/>
      <c r="N1701" s="9"/>
      <c r="O1701" s="9"/>
      <c r="P1701" s="9"/>
      <c r="Q1701" s="14"/>
      <c r="R1701" s="3"/>
      <c r="S1701" s="3"/>
      <c r="T1701" s="3"/>
      <c r="U1701" s="3"/>
      <c r="V1701" s="3"/>
      <c r="W1701" s="3"/>
      <c r="X1701" s="3"/>
      <c r="Y1701" s="3"/>
    </row>
    <row r="1702">
      <c r="A1702" s="9"/>
      <c r="B1702" s="9"/>
      <c r="C1702" s="9"/>
      <c r="D1702" s="9"/>
      <c r="E1702" s="9"/>
      <c r="F1702" s="9"/>
      <c r="G1702" s="9"/>
      <c r="H1702" s="9"/>
      <c r="I1702" s="9"/>
      <c r="J1702" s="9"/>
      <c r="K1702" s="9"/>
      <c r="L1702" s="9"/>
      <c r="M1702" s="9"/>
      <c r="N1702" s="9"/>
      <c r="O1702" s="9"/>
      <c r="P1702" s="9"/>
      <c r="Q1702" s="14"/>
      <c r="R1702" s="3"/>
      <c r="S1702" s="3"/>
      <c r="T1702" s="3"/>
      <c r="U1702" s="3"/>
      <c r="V1702" s="3"/>
      <c r="W1702" s="3"/>
      <c r="X1702" s="3"/>
      <c r="Y1702" s="3"/>
    </row>
    <row r="1703">
      <c r="A1703" s="9"/>
      <c r="B1703" s="9"/>
      <c r="C1703" s="9"/>
      <c r="D1703" s="9"/>
      <c r="E1703" s="9"/>
      <c r="F1703" s="9"/>
      <c r="G1703" s="9"/>
      <c r="H1703" s="9"/>
      <c r="I1703" s="9"/>
      <c r="J1703" s="9"/>
      <c r="K1703" s="9"/>
      <c r="L1703" s="9"/>
      <c r="M1703" s="9"/>
      <c r="N1703" s="9"/>
      <c r="O1703" s="9"/>
      <c r="P1703" s="9"/>
      <c r="Q1703" s="14"/>
      <c r="R1703" s="3"/>
      <c r="S1703" s="3"/>
      <c r="T1703" s="3"/>
      <c r="U1703" s="3"/>
      <c r="V1703" s="3"/>
      <c r="W1703" s="3"/>
      <c r="X1703" s="3"/>
      <c r="Y1703" s="3"/>
    </row>
    <row r="1704">
      <c r="A1704" s="9"/>
      <c r="B1704" s="9"/>
      <c r="C1704" s="9"/>
      <c r="D1704" s="9"/>
      <c r="E1704" s="9"/>
      <c r="F1704" s="9"/>
      <c r="G1704" s="9"/>
      <c r="H1704" s="9"/>
      <c r="I1704" s="9"/>
      <c r="J1704" s="9"/>
      <c r="K1704" s="9"/>
      <c r="L1704" s="9"/>
      <c r="M1704" s="9"/>
      <c r="N1704" s="9"/>
      <c r="O1704" s="9"/>
      <c r="P1704" s="9"/>
      <c r="Q1704" s="14"/>
      <c r="R1704" s="3"/>
      <c r="S1704" s="3"/>
      <c r="T1704" s="3"/>
      <c r="U1704" s="3"/>
      <c r="V1704" s="3"/>
      <c r="W1704" s="3"/>
      <c r="X1704" s="3"/>
      <c r="Y1704" s="3"/>
    </row>
    <row r="1705">
      <c r="A1705" s="9"/>
      <c r="B1705" s="9"/>
      <c r="C1705" s="9"/>
      <c r="D1705" s="9"/>
      <c r="E1705" s="9"/>
      <c r="F1705" s="9"/>
      <c r="G1705" s="9"/>
      <c r="H1705" s="9"/>
      <c r="I1705" s="9"/>
      <c r="J1705" s="9"/>
      <c r="K1705" s="9"/>
      <c r="L1705" s="9"/>
      <c r="M1705" s="9"/>
      <c r="N1705" s="9"/>
      <c r="O1705" s="9"/>
      <c r="P1705" s="9"/>
      <c r="Q1705" s="14"/>
      <c r="R1705" s="3"/>
      <c r="S1705" s="3"/>
      <c r="T1705" s="3"/>
      <c r="U1705" s="3"/>
      <c r="V1705" s="3"/>
      <c r="W1705" s="3"/>
      <c r="X1705" s="3"/>
      <c r="Y1705" s="3"/>
    </row>
    <row r="1706">
      <c r="A1706" s="9"/>
      <c r="B1706" s="9"/>
      <c r="C1706" s="9"/>
      <c r="D1706" s="9"/>
      <c r="E1706" s="9"/>
      <c r="F1706" s="9"/>
      <c r="G1706" s="9"/>
      <c r="H1706" s="9"/>
      <c r="I1706" s="9"/>
      <c r="J1706" s="9"/>
      <c r="K1706" s="9"/>
      <c r="L1706" s="9"/>
      <c r="M1706" s="9"/>
      <c r="N1706" s="9"/>
      <c r="O1706" s="9"/>
      <c r="P1706" s="9"/>
      <c r="Q1706" s="14"/>
      <c r="R1706" s="3"/>
      <c r="S1706" s="3"/>
      <c r="T1706" s="3"/>
      <c r="U1706" s="3"/>
      <c r="V1706" s="3"/>
      <c r="W1706" s="3"/>
      <c r="X1706" s="3"/>
      <c r="Y1706" s="3"/>
    </row>
    <row r="1707">
      <c r="A1707" s="9"/>
      <c r="B1707" s="9"/>
      <c r="C1707" s="9"/>
      <c r="D1707" s="9"/>
      <c r="E1707" s="9"/>
      <c r="F1707" s="9"/>
      <c r="G1707" s="9"/>
      <c r="H1707" s="9"/>
      <c r="I1707" s="9"/>
      <c r="J1707" s="9"/>
      <c r="K1707" s="9"/>
      <c r="L1707" s="9"/>
      <c r="M1707" s="9"/>
      <c r="N1707" s="9"/>
      <c r="O1707" s="9"/>
      <c r="P1707" s="9"/>
      <c r="Q1707" s="14"/>
      <c r="R1707" s="3"/>
      <c r="S1707" s="3"/>
      <c r="T1707" s="3"/>
      <c r="U1707" s="3"/>
      <c r="V1707" s="3"/>
      <c r="W1707" s="3"/>
      <c r="X1707" s="3"/>
      <c r="Y1707" s="3"/>
    </row>
    <row r="1708">
      <c r="A1708" s="9"/>
      <c r="B1708" s="9"/>
      <c r="C1708" s="9"/>
      <c r="D1708" s="9"/>
      <c r="E1708" s="9"/>
      <c r="F1708" s="9"/>
      <c r="G1708" s="9"/>
      <c r="H1708" s="9"/>
      <c r="I1708" s="9"/>
      <c r="J1708" s="9"/>
      <c r="K1708" s="9"/>
      <c r="L1708" s="9"/>
      <c r="M1708" s="9"/>
      <c r="N1708" s="9"/>
      <c r="O1708" s="9"/>
      <c r="P1708" s="9"/>
      <c r="Q1708" s="14"/>
      <c r="R1708" s="3"/>
      <c r="S1708" s="3"/>
      <c r="T1708" s="3"/>
      <c r="U1708" s="3"/>
      <c r="V1708" s="3"/>
      <c r="W1708" s="3"/>
      <c r="X1708" s="3"/>
      <c r="Y1708" s="3"/>
    </row>
    <row r="1709">
      <c r="A1709" s="9"/>
      <c r="B1709" s="9"/>
      <c r="C1709" s="9"/>
      <c r="D1709" s="9"/>
      <c r="E1709" s="9"/>
      <c r="F1709" s="9"/>
      <c r="G1709" s="9"/>
      <c r="H1709" s="9"/>
      <c r="I1709" s="9"/>
      <c r="J1709" s="9"/>
      <c r="K1709" s="9"/>
      <c r="L1709" s="9"/>
      <c r="M1709" s="9"/>
      <c r="N1709" s="9"/>
      <c r="O1709" s="9"/>
      <c r="P1709" s="9"/>
      <c r="Q1709" s="14"/>
      <c r="R1709" s="3"/>
      <c r="S1709" s="3"/>
      <c r="T1709" s="3"/>
      <c r="U1709" s="3"/>
      <c r="V1709" s="3"/>
      <c r="W1709" s="3"/>
      <c r="X1709" s="3"/>
      <c r="Y1709" s="3"/>
    </row>
    <row r="1710">
      <c r="A1710" s="9"/>
      <c r="B1710" s="9"/>
      <c r="C1710" s="9"/>
      <c r="D1710" s="9"/>
      <c r="E1710" s="9"/>
      <c r="F1710" s="9"/>
      <c r="G1710" s="9"/>
      <c r="H1710" s="9"/>
      <c r="I1710" s="9"/>
      <c r="J1710" s="9"/>
      <c r="K1710" s="9"/>
      <c r="L1710" s="9"/>
      <c r="M1710" s="9"/>
      <c r="N1710" s="9"/>
      <c r="O1710" s="9"/>
      <c r="P1710" s="9"/>
      <c r="Q1710" s="14"/>
      <c r="R1710" s="3"/>
      <c r="S1710" s="3"/>
      <c r="T1710" s="3"/>
      <c r="U1710" s="3"/>
      <c r="V1710" s="3"/>
      <c r="W1710" s="3"/>
      <c r="X1710" s="3"/>
      <c r="Y1710" s="3"/>
    </row>
    <row r="1711">
      <c r="A1711" s="9"/>
      <c r="B1711" s="9"/>
      <c r="C1711" s="9"/>
      <c r="D1711" s="9"/>
      <c r="E1711" s="9"/>
      <c r="F1711" s="9"/>
      <c r="G1711" s="9"/>
      <c r="H1711" s="9"/>
      <c r="I1711" s="9"/>
      <c r="J1711" s="9"/>
      <c r="K1711" s="9"/>
      <c r="L1711" s="9"/>
      <c r="M1711" s="9"/>
      <c r="N1711" s="9"/>
      <c r="O1711" s="9"/>
      <c r="P1711" s="9"/>
      <c r="Q1711" s="14"/>
      <c r="R1711" s="3"/>
      <c r="S1711" s="3"/>
      <c r="T1711" s="3"/>
      <c r="U1711" s="3"/>
      <c r="V1711" s="3"/>
      <c r="W1711" s="3"/>
      <c r="X1711" s="3"/>
      <c r="Y1711" s="3"/>
    </row>
    <row r="1712">
      <c r="A1712" s="9"/>
      <c r="B1712" s="9"/>
      <c r="C1712" s="9"/>
      <c r="D1712" s="9"/>
      <c r="E1712" s="9"/>
      <c r="F1712" s="9"/>
      <c r="G1712" s="9"/>
      <c r="H1712" s="9"/>
      <c r="I1712" s="9"/>
      <c r="J1712" s="9"/>
      <c r="K1712" s="9"/>
      <c r="L1712" s="9"/>
      <c r="M1712" s="9"/>
      <c r="N1712" s="9"/>
      <c r="O1712" s="9"/>
      <c r="P1712" s="9"/>
      <c r="Q1712" s="14"/>
      <c r="R1712" s="3"/>
      <c r="S1712" s="3"/>
      <c r="T1712" s="3"/>
      <c r="U1712" s="3"/>
      <c r="V1712" s="3"/>
      <c r="W1712" s="3"/>
      <c r="X1712" s="3"/>
      <c r="Y1712" s="3"/>
    </row>
    <row r="1713">
      <c r="A1713" s="9"/>
      <c r="B1713" s="9"/>
      <c r="C1713" s="9"/>
      <c r="D1713" s="9"/>
      <c r="E1713" s="9"/>
      <c r="F1713" s="9"/>
      <c r="G1713" s="9"/>
      <c r="H1713" s="9"/>
      <c r="I1713" s="9"/>
      <c r="J1713" s="9"/>
      <c r="K1713" s="9"/>
      <c r="L1713" s="9"/>
      <c r="M1713" s="9"/>
      <c r="N1713" s="9"/>
      <c r="O1713" s="9"/>
      <c r="P1713" s="9"/>
      <c r="Q1713" s="14"/>
      <c r="R1713" s="3"/>
      <c r="S1713" s="3"/>
      <c r="T1713" s="3"/>
      <c r="U1713" s="3"/>
      <c r="V1713" s="3"/>
      <c r="W1713" s="3"/>
      <c r="X1713" s="3"/>
      <c r="Y1713" s="3"/>
    </row>
    <row r="1714">
      <c r="A1714" s="9"/>
      <c r="B1714" s="9"/>
      <c r="C1714" s="9"/>
      <c r="D1714" s="9"/>
      <c r="E1714" s="9"/>
      <c r="F1714" s="9"/>
      <c r="G1714" s="9"/>
      <c r="H1714" s="9"/>
      <c r="I1714" s="9"/>
      <c r="J1714" s="9"/>
      <c r="K1714" s="9"/>
      <c r="L1714" s="9"/>
      <c r="M1714" s="9"/>
      <c r="N1714" s="9"/>
      <c r="O1714" s="9"/>
      <c r="P1714" s="9"/>
      <c r="Q1714" s="14"/>
      <c r="R1714" s="3"/>
      <c r="S1714" s="3"/>
      <c r="T1714" s="3"/>
      <c r="U1714" s="3"/>
      <c r="V1714" s="3"/>
      <c r="W1714" s="3"/>
      <c r="X1714" s="3"/>
      <c r="Y1714" s="3"/>
    </row>
    <row r="1715">
      <c r="A1715" s="9"/>
      <c r="B1715" s="9"/>
      <c r="C1715" s="9"/>
      <c r="D1715" s="9"/>
      <c r="E1715" s="9"/>
      <c r="F1715" s="9"/>
      <c r="G1715" s="9"/>
      <c r="H1715" s="9"/>
      <c r="I1715" s="9"/>
      <c r="J1715" s="9"/>
      <c r="K1715" s="9"/>
      <c r="L1715" s="9"/>
      <c r="M1715" s="9"/>
      <c r="N1715" s="9"/>
      <c r="O1715" s="9"/>
      <c r="P1715" s="9"/>
      <c r="Q1715" s="14"/>
      <c r="R1715" s="3"/>
      <c r="S1715" s="3"/>
      <c r="T1715" s="3"/>
      <c r="U1715" s="3"/>
      <c r="V1715" s="3"/>
      <c r="W1715" s="3"/>
      <c r="X1715" s="3"/>
      <c r="Y1715" s="3"/>
    </row>
    <row r="1716">
      <c r="A1716" s="9"/>
      <c r="B1716" s="9"/>
      <c r="C1716" s="9"/>
      <c r="D1716" s="9"/>
      <c r="E1716" s="9"/>
      <c r="F1716" s="9"/>
      <c r="G1716" s="9"/>
      <c r="H1716" s="9"/>
      <c r="I1716" s="9"/>
      <c r="J1716" s="9"/>
      <c r="K1716" s="9"/>
      <c r="L1716" s="9"/>
      <c r="M1716" s="9"/>
      <c r="N1716" s="9"/>
      <c r="O1716" s="9"/>
      <c r="P1716" s="9"/>
      <c r="Q1716" s="14"/>
      <c r="R1716" s="3"/>
      <c r="S1716" s="3"/>
      <c r="T1716" s="3"/>
      <c r="U1716" s="3"/>
      <c r="V1716" s="3"/>
      <c r="W1716" s="3"/>
      <c r="X1716" s="3"/>
      <c r="Y1716" s="3"/>
    </row>
    <row r="1717">
      <c r="A1717" s="9"/>
      <c r="B1717" s="9"/>
      <c r="C1717" s="9"/>
      <c r="D1717" s="9"/>
      <c r="E1717" s="9"/>
      <c r="F1717" s="9"/>
      <c r="G1717" s="9"/>
      <c r="H1717" s="9"/>
      <c r="I1717" s="9"/>
      <c r="J1717" s="9"/>
      <c r="K1717" s="9"/>
      <c r="L1717" s="9"/>
      <c r="M1717" s="9"/>
      <c r="N1717" s="9"/>
      <c r="O1717" s="9"/>
      <c r="P1717" s="9"/>
      <c r="Q1717" s="14"/>
      <c r="R1717" s="3"/>
      <c r="S1717" s="3"/>
      <c r="T1717" s="3"/>
      <c r="U1717" s="3"/>
      <c r="V1717" s="3"/>
      <c r="W1717" s="3"/>
      <c r="X1717" s="3"/>
      <c r="Y1717" s="3"/>
    </row>
    <row r="1718">
      <c r="A1718" s="9"/>
      <c r="B1718" s="9"/>
      <c r="C1718" s="9"/>
      <c r="D1718" s="9"/>
      <c r="E1718" s="9"/>
      <c r="F1718" s="9"/>
      <c r="G1718" s="9"/>
      <c r="H1718" s="9"/>
      <c r="I1718" s="9"/>
      <c r="J1718" s="9"/>
      <c r="K1718" s="9"/>
      <c r="L1718" s="9"/>
      <c r="M1718" s="9"/>
      <c r="N1718" s="9"/>
      <c r="O1718" s="9"/>
      <c r="P1718" s="9"/>
      <c r="Q1718" s="14"/>
      <c r="R1718" s="3"/>
      <c r="S1718" s="3"/>
      <c r="T1718" s="3"/>
      <c r="U1718" s="3"/>
      <c r="V1718" s="3"/>
      <c r="W1718" s="3"/>
      <c r="X1718" s="3"/>
      <c r="Y1718" s="3"/>
    </row>
    <row r="1719">
      <c r="A1719" s="9"/>
      <c r="B1719" s="9"/>
      <c r="C1719" s="9"/>
      <c r="D1719" s="9"/>
      <c r="E1719" s="9"/>
      <c r="F1719" s="9"/>
      <c r="G1719" s="9"/>
      <c r="H1719" s="9"/>
      <c r="I1719" s="9"/>
      <c r="J1719" s="9"/>
      <c r="K1719" s="9"/>
      <c r="L1719" s="9"/>
      <c r="M1719" s="9"/>
      <c r="N1719" s="9"/>
      <c r="O1719" s="9"/>
      <c r="P1719" s="9"/>
      <c r="Q1719" s="14"/>
      <c r="R1719" s="3"/>
      <c r="S1719" s="3"/>
      <c r="T1719" s="3"/>
      <c r="U1719" s="3"/>
      <c r="V1719" s="3"/>
      <c r="W1719" s="3"/>
      <c r="X1719" s="3"/>
      <c r="Y1719" s="3"/>
    </row>
    <row r="1720">
      <c r="A1720" s="9"/>
      <c r="B1720" s="9"/>
      <c r="C1720" s="9"/>
      <c r="D1720" s="9"/>
      <c r="E1720" s="9"/>
      <c r="F1720" s="9"/>
      <c r="G1720" s="9"/>
      <c r="H1720" s="9"/>
      <c r="I1720" s="9"/>
      <c r="J1720" s="9"/>
      <c r="K1720" s="9"/>
      <c r="L1720" s="9"/>
      <c r="M1720" s="9"/>
      <c r="N1720" s="9"/>
      <c r="O1720" s="9"/>
      <c r="P1720" s="9"/>
      <c r="Q1720" s="14"/>
      <c r="R1720" s="3"/>
      <c r="S1720" s="3"/>
      <c r="T1720" s="3"/>
      <c r="U1720" s="3"/>
      <c r="V1720" s="3"/>
      <c r="W1720" s="3"/>
      <c r="X1720" s="3"/>
      <c r="Y1720" s="3"/>
    </row>
    <row r="1721">
      <c r="A1721" s="9"/>
      <c r="B1721" s="9"/>
      <c r="C1721" s="9"/>
      <c r="D1721" s="9"/>
      <c r="E1721" s="9"/>
      <c r="F1721" s="9"/>
      <c r="G1721" s="9"/>
      <c r="H1721" s="9"/>
      <c r="I1721" s="9"/>
      <c r="J1721" s="9"/>
      <c r="K1721" s="9"/>
      <c r="L1721" s="9"/>
      <c r="M1721" s="9"/>
      <c r="N1721" s="9"/>
      <c r="O1721" s="9"/>
      <c r="P1721" s="9"/>
      <c r="Q1721" s="14"/>
      <c r="R1721" s="3"/>
      <c r="S1721" s="3"/>
      <c r="T1721" s="3"/>
      <c r="U1721" s="3"/>
      <c r="V1721" s="3"/>
      <c r="W1721" s="3"/>
      <c r="X1721" s="3"/>
      <c r="Y1721" s="3"/>
    </row>
    <row r="1722">
      <c r="A1722" s="9"/>
      <c r="B1722" s="9"/>
      <c r="C1722" s="9"/>
      <c r="D1722" s="9"/>
      <c r="E1722" s="9"/>
      <c r="F1722" s="9"/>
      <c r="G1722" s="9"/>
      <c r="H1722" s="9"/>
      <c r="I1722" s="9"/>
      <c r="J1722" s="9"/>
      <c r="K1722" s="9"/>
      <c r="L1722" s="9"/>
      <c r="M1722" s="9"/>
      <c r="N1722" s="9"/>
      <c r="O1722" s="9"/>
      <c r="P1722" s="9"/>
      <c r="Q1722" s="14"/>
      <c r="R1722" s="3"/>
      <c r="S1722" s="3"/>
      <c r="T1722" s="3"/>
      <c r="U1722" s="3"/>
      <c r="V1722" s="3"/>
      <c r="W1722" s="3"/>
      <c r="X1722" s="3"/>
      <c r="Y1722" s="3"/>
    </row>
    <row r="1723">
      <c r="A1723" s="9"/>
      <c r="B1723" s="9"/>
      <c r="C1723" s="9"/>
      <c r="D1723" s="9"/>
      <c r="E1723" s="9"/>
      <c r="F1723" s="9"/>
      <c r="G1723" s="9"/>
      <c r="H1723" s="9"/>
      <c r="I1723" s="9"/>
      <c r="J1723" s="9"/>
      <c r="K1723" s="9"/>
      <c r="L1723" s="9"/>
      <c r="M1723" s="9"/>
      <c r="N1723" s="9"/>
      <c r="O1723" s="9"/>
      <c r="P1723" s="9"/>
      <c r="Q1723" s="14"/>
      <c r="R1723" s="3"/>
      <c r="S1723" s="3"/>
      <c r="T1723" s="3"/>
      <c r="U1723" s="3"/>
      <c r="V1723" s="3"/>
      <c r="W1723" s="3"/>
      <c r="X1723" s="3"/>
      <c r="Y1723" s="3"/>
    </row>
    <row r="1724">
      <c r="A1724" s="9"/>
      <c r="B1724" s="9"/>
      <c r="C1724" s="9"/>
      <c r="D1724" s="9"/>
      <c r="E1724" s="9"/>
      <c r="F1724" s="9"/>
      <c r="G1724" s="9"/>
      <c r="H1724" s="9"/>
      <c r="I1724" s="9"/>
      <c r="J1724" s="9"/>
      <c r="K1724" s="9"/>
      <c r="L1724" s="9"/>
      <c r="M1724" s="9"/>
      <c r="N1724" s="9"/>
      <c r="O1724" s="9"/>
      <c r="P1724" s="9"/>
      <c r="Q1724" s="14"/>
      <c r="R1724" s="3"/>
      <c r="S1724" s="3"/>
      <c r="T1724" s="3"/>
      <c r="U1724" s="3"/>
      <c r="V1724" s="3"/>
      <c r="W1724" s="3"/>
      <c r="X1724" s="3"/>
      <c r="Y1724" s="3"/>
    </row>
    <row r="1725">
      <c r="A1725" s="9"/>
      <c r="B1725" s="9"/>
      <c r="C1725" s="9"/>
      <c r="D1725" s="9"/>
      <c r="E1725" s="9"/>
      <c r="F1725" s="9"/>
      <c r="G1725" s="9"/>
      <c r="H1725" s="9"/>
      <c r="I1725" s="9"/>
      <c r="J1725" s="9"/>
      <c r="K1725" s="9"/>
      <c r="L1725" s="9"/>
      <c r="M1725" s="9"/>
      <c r="N1725" s="9"/>
      <c r="O1725" s="9"/>
      <c r="P1725" s="9"/>
      <c r="Q1725" s="14"/>
      <c r="R1725" s="3"/>
      <c r="S1725" s="3"/>
      <c r="T1725" s="3"/>
      <c r="U1725" s="3"/>
      <c r="V1725" s="3"/>
      <c r="W1725" s="3"/>
      <c r="X1725" s="3"/>
      <c r="Y1725" s="3"/>
    </row>
    <row r="1726">
      <c r="A1726" s="9"/>
      <c r="B1726" s="9"/>
      <c r="C1726" s="9"/>
      <c r="D1726" s="9"/>
      <c r="E1726" s="9"/>
      <c r="F1726" s="9"/>
      <c r="G1726" s="9"/>
      <c r="H1726" s="9"/>
      <c r="I1726" s="9"/>
      <c r="J1726" s="9"/>
      <c r="K1726" s="9"/>
      <c r="L1726" s="9"/>
      <c r="M1726" s="9"/>
      <c r="N1726" s="9"/>
      <c r="O1726" s="9"/>
      <c r="P1726" s="9"/>
      <c r="Q1726" s="14"/>
      <c r="R1726" s="3"/>
      <c r="S1726" s="3"/>
      <c r="T1726" s="3"/>
      <c r="U1726" s="3"/>
      <c r="V1726" s="3"/>
      <c r="W1726" s="3"/>
      <c r="X1726" s="3"/>
      <c r="Y1726" s="3"/>
    </row>
    <row r="1727">
      <c r="A1727" s="9"/>
      <c r="B1727" s="9"/>
      <c r="C1727" s="9"/>
      <c r="D1727" s="9"/>
      <c r="E1727" s="9"/>
      <c r="F1727" s="9"/>
      <c r="G1727" s="9"/>
      <c r="H1727" s="9"/>
      <c r="I1727" s="9"/>
      <c r="J1727" s="9"/>
      <c r="K1727" s="9"/>
      <c r="L1727" s="9"/>
      <c r="M1727" s="9"/>
      <c r="N1727" s="9"/>
      <c r="O1727" s="9"/>
      <c r="P1727" s="9"/>
      <c r="Q1727" s="14"/>
      <c r="R1727" s="3"/>
      <c r="S1727" s="3"/>
      <c r="T1727" s="3"/>
      <c r="U1727" s="3"/>
      <c r="V1727" s="3"/>
      <c r="W1727" s="3"/>
      <c r="X1727" s="3"/>
      <c r="Y1727" s="3"/>
    </row>
    <row r="1728">
      <c r="A1728" s="9"/>
      <c r="B1728" s="9"/>
      <c r="C1728" s="9"/>
      <c r="D1728" s="9"/>
      <c r="E1728" s="9"/>
      <c r="F1728" s="9"/>
      <c r="G1728" s="9"/>
      <c r="H1728" s="9"/>
      <c r="I1728" s="9"/>
      <c r="J1728" s="9"/>
      <c r="K1728" s="9"/>
      <c r="L1728" s="9"/>
      <c r="M1728" s="9"/>
      <c r="N1728" s="9"/>
      <c r="O1728" s="9"/>
      <c r="P1728" s="9"/>
      <c r="Q1728" s="14"/>
      <c r="R1728" s="3"/>
      <c r="S1728" s="3"/>
      <c r="T1728" s="3"/>
      <c r="U1728" s="3"/>
      <c r="V1728" s="3"/>
      <c r="W1728" s="3"/>
      <c r="X1728" s="3"/>
      <c r="Y1728" s="3"/>
    </row>
    <row r="1729">
      <c r="A1729" s="9"/>
      <c r="B1729" s="9"/>
      <c r="C1729" s="9"/>
      <c r="D1729" s="9"/>
      <c r="E1729" s="9"/>
      <c r="F1729" s="9"/>
      <c r="G1729" s="9"/>
      <c r="H1729" s="9"/>
      <c r="I1729" s="9"/>
      <c r="J1729" s="9"/>
      <c r="K1729" s="9"/>
      <c r="L1729" s="9"/>
      <c r="M1729" s="9"/>
      <c r="N1729" s="9"/>
      <c r="O1729" s="9"/>
      <c r="P1729" s="9"/>
      <c r="Q1729" s="14"/>
      <c r="R1729" s="3"/>
      <c r="S1729" s="3"/>
      <c r="T1729" s="3"/>
      <c r="U1729" s="3"/>
      <c r="V1729" s="3"/>
      <c r="W1729" s="3"/>
      <c r="X1729" s="3"/>
      <c r="Y1729" s="3"/>
    </row>
    <row r="1730">
      <c r="A1730" s="9"/>
      <c r="B1730" s="9"/>
      <c r="C1730" s="9"/>
      <c r="D1730" s="9"/>
      <c r="E1730" s="9"/>
      <c r="F1730" s="9"/>
      <c r="G1730" s="9"/>
      <c r="H1730" s="9"/>
      <c r="I1730" s="9"/>
      <c r="J1730" s="9"/>
      <c r="K1730" s="9"/>
      <c r="L1730" s="9"/>
      <c r="M1730" s="9"/>
      <c r="N1730" s="9"/>
      <c r="O1730" s="9"/>
      <c r="P1730" s="9"/>
      <c r="Q1730" s="14"/>
      <c r="R1730" s="3"/>
      <c r="S1730" s="3"/>
      <c r="T1730" s="3"/>
      <c r="U1730" s="3"/>
      <c r="V1730" s="3"/>
      <c r="W1730" s="3"/>
      <c r="X1730" s="3"/>
      <c r="Y1730" s="3"/>
    </row>
    <row r="1731">
      <c r="A1731" s="9"/>
      <c r="B1731" s="9"/>
      <c r="C1731" s="9"/>
      <c r="D1731" s="9"/>
      <c r="E1731" s="9"/>
      <c r="F1731" s="9"/>
      <c r="G1731" s="9"/>
      <c r="H1731" s="9"/>
      <c r="I1731" s="9"/>
      <c r="J1731" s="9"/>
      <c r="K1731" s="9"/>
      <c r="L1731" s="9"/>
      <c r="M1731" s="9"/>
      <c r="N1731" s="9"/>
      <c r="O1731" s="9"/>
      <c r="P1731" s="9"/>
      <c r="Q1731" s="14"/>
      <c r="R1731" s="3"/>
      <c r="S1731" s="3"/>
      <c r="T1731" s="3"/>
      <c r="U1731" s="3"/>
      <c r="V1731" s="3"/>
      <c r="W1731" s="3"/>
      <c r="X1731" s="3"/>
      <c r="Y1731" s="3"/>
    </row>
    <row r="1732">
      <c r="A1732" s="9"/>
      <c r="B1732" s="9"/>
      <c r="C1732" s="9"/>
      <c r="D1732" s="9"/>
      <c r="E1732" s="9"/>
      <c r="F1732" s="9"/>
      <c r="G1732" s="9"/>
      <c r="H1732" s="9"/>
      <c r="I1732" s="9"/>
      <c r="J1732" s="9"/>
      <c r="K1732" s="9"/>
      <c r="L1732" s="9"/>
      <c r="M1732" s="9"/>
      <c r="N1732" s="9"/>
      <c r="O1732" s="9"/>
      <c r="P1732" s="9"/>
      <c r="Q1732" s="14"/>
      <c r="R1732" s="3"/>
      <c r="S1732" s="3"/>
      <c r="T1732" s="3"/>
      <c r="U1732" s="3"/>
      <c r="V1732" s="3"/>
      <c r="W1732" s="3"/>
      <c r="X1732" s="3"/>
      <c r="Y1732" s="3"/>
    </row>
    <row r="1733">
      <c r="A1733" s="9"/>
      <c r="B1733" s="9"/>
      <c r="C1733" s="9"/>
      <c r="D1733" s="9"/>
      <c r="E1733" s="9"/>
      <c r="F1733" s="9"/>
      <c r="G1733" s="9"/>
      <c r="H1733" s="9"/>
      <c r="I1733" s="9"/>
      <c r="J1733" s="9"/>
      <c r="K1733" s="9"/>
      <c r="L1733" s="9"/>
      <c r="M1733" s="9"/>
      <c r="N1733" s="9"/>
      <c r="O1733" s="9"/>
      <c r="P1733" s="9"/>
      <c r="Q1733" s="14"/>
      <c r="R1733" s="3"/>
      <c r="S1733" s="3"/>
      <c r="T1733" s="3"/>
      <c r="U1733" s="3"/>
      <c r="V1733" s="3"/>
      <c r="W1733" s="3"/>
      <c r="X1733" s="3"/>
      <c r="Y1733" s="3"/>
    </row>
    <row r="1734">
      <c r="A1734" s="9"/>
      <c r="B1734" s="9"/>
      <c r="C1734" s="9"/>
      <c r="D1734" s="9"/>
      <c r="E1734" s="9"/>
      <c r="F1734" s="9"/>
      <c r="G1734" s="9"/>
      <c r="H1734" s="9"/>
      <c r="I1734" s="9"/>
      <c r="J1734" s="9"/>
      <c r="K1734" s="9"/>
      <c r="L1734" s="9"/>
      <c r="M1734" s="9"/>
      <c r="N1734" s="9"/>
      <c r="O1734" s="9"/>
      <c r="P1734" s="9"/>
      <c r="Q1734" s="14"/>
      <c r="R1734" s="3"/>
      <c r="S1734" s="3"/>
      <c r="T1734" s="3"/>
      <c r="U1734" s="3"/>
      <c r="V1734" s="3"/>
      <c r="W1734" s="3"/>
      <c r="X1734" s="3"/>
      <c r="Y1734" s="3"/>
    </row>
    <row r="1735">
      <c r="A1735" s="9"/>
      <c r="B1735" s="9"/>
      <c r="C1735" s="9"/>
      <c r="D1735" s="9"/>
      <c r="E1735" s="9"/>
      <c r="F1735" s="9"/>
      <c r="G1735" s="9"/>
      <c r="H1735" s="9"/>
      <c r="I1735" s="9"/>
      <c r="J1735" s="9"/>
      <c r="K1735" s="9"/>
      <c r="L1735" s="9"/>
      <c r="M1735" s="9"/>
      <c r="N1735" s="9"/>
      <c r="O1735" s="9"/>
      <c r="P1735" s="9"/>
      <c r="Q1735" s="14"/>
      <c r="R1735" s="3"/>
      <c r="S1735" s="3"/>
      <c r="T1735" s="3"/>
      <c r="U1735" s="3"/>
      <c r="V1735" s="3"/>
      <c r="W1735" s="3"/>
      <c r="X1735" s="3"/>
      <c r="Y1735" s="3"/>
    </row>
    <row r="1736">
      <c r="A1736" s="9"/>
      <c r="B1736" s="9"/>
      <c r="C1736" s="9"/>
      <c r="D1736" s="9"/>
      <c r="E1736" s="9"/>
      <c r="F1736" s="9"/>
      <c r="G1736" s="9"/>
      <c r="H1736" s="9"/>
      <c r="I1736" s="9"/>
      <c r="J1736" s="9"/>
      <c r="K1736" s="9"/>
      <c r="L1736" s="9"/>
      <c r="M1736" s="9"/>
      <c r="N1736" s="9"/>
      <c r="O1736" s="9"/>
      <c r="P1736" s="9"/>
      <c r="Q1736" s="14"/>
      <c r="R1736" s="3"/>
      <c r="S1736" s="3"/>
      <c r="T1736" s="3"/>
      <c r="U1736" s="3"/>
      <c r="V1736" s="3"/>
      <c r="W1736" s="3"/>
      <c r="X1736" s="3"/>
      <c r="Y1736" s="3"/>
    </row>
    <row r="1737">
      <c r="A1737" s="9"/>
      <c r="B1737" s="9"/>
      <c r="C1737" s="9"/>
      <c r="D1737" s="9"/>
      <c r="E1737" s="9"/>
      <c r="F1737" s="9"/>
      <c r="G1737" s="9"/>
      <c r="H1737" s="9"/>
      <c r="I1737" s="9"/>
      <c r="J1737" s="9"/>
      <c r="K1737" s="9"/>
      <c r="L1737" s="9"/>
      <c r="M1737" s="9"/>
      <c r="N1737" s="9"/>
      <c r="O1737" s="9"/>
      <c r="P1737" s="9"/>
      <c r="Q1737" s="14"/>
      <c r="R1737" s="3"/>
      <c r="S1737" s="3"/>
      <c r="T1737" s="3"/>
      <c r="U1737" s="3"/>
      <c r="V1737" s="3"/>
      <c r="W1737" s="3"/>
      <c r="X1737" s="3"/>
      <c r="Y1737" s="3"/>
    </row>
    <row r="1738">
      <c r="A1738" s="9"/>
      <c r="B1738" s="9"/>
      <c r="C1738" s="9"/>
      <c r="D1738" s="9"/>
      <c r="E1738" s="9"/>
      <c r="F1738" s="9"/>
      <c r="G1738" s="9"/>
      <c r="H1738" s="9"/>
      <c r="I1738" s="9"/>
      <c r="J1738" s="9"/>
      <c r="K1738" s="9"/>
      <c r="L1738" s="9"/>
      <c r="M1738" s="9"/>
      <c r="N1738" s="9"/>
      <c r="O1738" s="9"/>
      <c r="P1738" s="9"/>
      <c r="Q1738" s="14"/>
      <c r="R1738" s="3"/>
      <c r="S1738" s="3"/>
      <c r="T1738" s="3"/>
      <c r="U1738" s="3"/>
      <c r="V1738" s="3"/>
      <c r="W1738" s="3"/>
      <c r="X1738" s="3"/>
      <c r="Y1738" s="3"/>
    </row>
    <row r="1739">
      <c r="A1739" s="9"/>
      <c r="B1739" s="9"/>
      <c r="C1739" s="9"/>
      <c r="D1739" s="9"/>
      <c r="E1739" s="9"/>
      <c r="F1739" s="9"/>
      <c r="G1739" s="9"/>
      <c r="H1739" s="9"/>
      <c r="I1739" s="9"/>
      <c r="J1739" s="9"/>
      <c r="K1739" s="9"/>
      <c r="L1739" s="9"/>
      <c r="M1739" s="9"/>
      <c r="N1739" s="9"/>
      <c r="O1739" s="9"/>
      <c r="P1739" s="9"/>
      <c r="Q1739" s="14"/>
      <c r="R1739" s="3"/>
      <c r="S1739" s="3"/>
      <c r="T1739" s="3"/>
      <c r="U1739" s="3"/>
      <c r="V1739" s="3"/>
      <c r="W1739" s="3"/>
      <c r="X1739" s="3"/>
      <c r="Y1739" s="3"/>
    </row>
    <row r="1740">
      <c r="A1740" s="9"/>
      <c r="B1740" s="9"/>
      <c r="C1740" s="9"/>
      <c r="D1740" s="9"/>
      <c r="E1740" s="9"/>
      <c r="F1740" s="9"/>
      <c r="G1740" s="9"/>
      <c r="H1740" s="9"/>
      <c r="I1740" s="9"/>
      <c r="J1740" s="9"/>
      <c r="K1740" s="9"/>
      <c r="L1740" s="9"/>
      <c r="M1740" s="9"/>
      <c r="N1740" s="9"/>
      <c r="O1740" s="9"/>
      <c r="P1740" s="9"/>
      <c r="Q1740" s="14"/>
      <c r="R1740" s="3"/>
      <c r="S1740" s="3"/>
      <c r="T1740" s="3"/>
      <c r="U1740" s="3"/>
      <c r="V1740" s="3"/>
      <c r="W1740" s="3"/>
      <c r="X1740" s="3"/>
      <c r="Y1740" s="3"/>
    </row>
    <row r="1741">
      <c r="A1741" s="9"/>
      <c r="B1741" s="9"/>
      <c r="C1741" s="9"/>
      <c r="D1741" s="9"/>
      <c r="E1741" s="9"/>
      <c r="F1741" s="9"/>
      <c r="G1741" s="9"/>
      <c r="H1741" s="9"/>
      <c r="I1741" s="9"/>
      <c r="J1741" s="9"/>
      <c r="K1741" s="9"/>
      <c r="L1741" s="9"/>
      <c r="M1741" s="9"/>
      <c r="N1741" s="9"/>
      <c r="O1741" s="9"/>
      <c r="P1741" s="9"/>
      <c r="Q1741" s="14"/>
      <c r="R1741" s="3"/>
      <c r="S1741" s="3"/>
      <c r="T1741" s="3"/>
      <c r="U1741" s="3"/>
      <c r="V1741" s="3"/>
      <c r="W1741" s="3"/>
      <c r="X1741" s="3"/>
      <c r="Y1741" s="3"/>
    </row>
    <row r="1742">
      <c r="A1742" s="9"/>
      <c r="B1742" s="9"/>
      <c r="C1742" s="9"/>
      <c r="D1742" s="9"/>
      <c r="E1742" s="9"/>
      <c r="F1742" s="9"/>
      <c r="G1742" s="9"/>
      <c r="H1742" s="9"/>
      <c r="I1742" s="9"/>
      <c r="J1742" s="9"/>
      <c r="K1742" s="9"/>
      <c r="L1742" s="9"/>
      <c r="M1742" s="9"/>
      <c r="N1742" s="9"/>
      <c r="O1742" s="9"/>
      <c r="P1742" s="9"/>
      <c r="Q1742" s="14"/>
      <c r="R1742" s="3"/>
      <c r="S1742" s="3"/>
      <c r="T1742" s="3"/>
      <c r="U1742" s="3"/>
      <c r="V1742" s="3"/>
      <c r="W1742" s="3"/>
      <c r="X1742" s="3"/>
      <c r="Y1742" s="3"/>
    </row>
    <row r="1743">
      <c r="A1743" s="9"/>
      <c r="B1743" s="9"/>
      <c r="C1743" s="9"/>
      <c r="D1743" s="9"/>
      <c r="E1743" s="9"/>
      <c r="F1743" s="9"/>
      <c r="G1743" s="9"/>
      <c r="H1743" s="9"/>
      <c r="I1743" s="9"/>
      <c r="J1743" s="9"/>
      <c r="K1743" s="9"/>
      <c r="L1743" s="9"/>
      <c r="M1743" s="9"/>
      <c r="N1743" s="9"/>
      <c r="O1743" s="9"/>
      <c r="P1743" s="9"/>
      <c r="Q1743" s="14"/>
      <c r="R1743" s="3"/>
      <c r="S1743" s="3"/>
      <c r="T1743" s="3"/>
      <c r="U1743" s="3"/>
      <c r="V1743" s="3"/>
      <c r="W1743" s="3"/>
      <c r="X1743" s="3"/>
      <c r="Y1743" s="3"/>
    </row>
    <row r="1744">
      <c r="A1744" s="9"/>
      <c r="B1744" s="9"/>
      <c r="C1744" s="9"/>
      <c r="D1744" s="9"/>
      <c r="E1744" s="9"/>
      <c r="F1744" s="9"/>
      <c r="G1744" s="9"/>
      <c r="H1744" s="9"/>
      <c r="I1744" s="9"/>
      <c r="J1744" s="9"/>
      <c r="K1744" s="9"/>
      <c r="L1744" s="9"/>
      <c r="M1744" s="9"/>
      <c r="N1744" s="9"/>
      <c r="O1744" s="9"/>
      <c r="P1744" s="9"/>
      <c r="Q1744" s="14"/>
      <c r="R1744" s="3"/>
      <c r="S1744" s="3"/>
      <c r="T1744" s="3"/>
      <c r="U1744" s="3"/>
      <c r="V1744" s="3"/>
      <c r="W1744" s="3"/>
      <c r="X1744" s="3"/>
      <c r="Y1744" s="3"/>
    </row>
    <row r="1745">
      <c r="A1745" s="9"/>
      <c r="B1745" s="9"/>
      <c r="C1745" s="9"/>
      <c r="D1745" s="9"/>
      <c r="E1745" s="9"/>
      <c r="F1745" s="9"/>
      <c r="G1745" s="9"/>
      <c r="H1745" s="9"/>
      <c r="I1745" s="9"/>
      <c r="J1745" s="9"/>
      <c r="K1745" s="9"/>
      <c r="L1745" s="9"/>
      <c r="M1745" s="9"/>
      <c r="N1745" s="9"/>
      <c r="O1745" s="9"/>
      <c r="P1745" s="9"/>
      <c r="Q1745" s="14"/>
      <c r="R1745" s="3"/>
      <c r="S1745" s="3"/>
      <c r="T1745" s="3"/>
      <c r="U1745" s="3"/>
      <c r="V1745" s="3"/>
      <c r="W1745" s="3"/>
      <c r="X1745" s="3"/>
      <c r="Y1745" s="3"/>
    </row>
    <row r="1746">
      <c r="A1746" s="9"/>
      <c r="B1746" s="9"/>
      <c r="C1746" s="9"/>
      <c r="D1746" s="9"/>
      <c r="E1746" s="9"/>
      <c r="F1746" s="9"/>
      <c r="G1746" s="9"/>
      <c r="H1746" s="9"/>
      <c r="I1746" s="9"/>
      <c r="J1746" s="9"/>
      <c r="K1746" s="9"/>
      <c r="L1746" s="9"/>
      <c r="M1746" s="9"/>
      <c r="N1746" s="9"/>
      <c r="O1746" s="9"/>
      <c r="P1746" s="9"/>
      <c r="Q1746" s="14"/>
      <c r="R1746" s="3"/>
      <c r="S1746" s="3"/>
      <c r="T1746" s="3"/>
      <c r="U1746" s="3"/>
      <c r="V1746" s="3"/>
      <c r="W1746" s="3"/>
      <c r="X1746" s="3"/>
      <c r="Y1746" s="3"/>
    </row>
    <row r="1747">
      <c r="A1747" s="9"/>
      <c r="B1747" s="9"/>
      <c r="C1747" s="9"/>
      <c r="D1747" s="9"/>
      <c r="E1747" s="9"/>
      <c r="F1747" s="9"/>
      <c r="G1747" s="9"/>
      <c r="H1747" s="9"/>
      <c r="I1747" s="9"/>
      <c r="J1747" s="9"/>
      <c r="K1747" s="9"/>
      <c r="L1747" s="9"/>
      <c r="M1747" s="9"/>
      <c r="N1747" s="9"/>
      <c r="O1747" s="9"/>
      <c r="P1747" s="9"/>
      <c r="Q1747" s="14"/>
      <c r="R1747" s="3"/>
      <c r="S1747" s="3"/>
      <c r="T1747" s="3"/>
      <c r="U1747" s="3"/>
      <c r="V1747" s="3"/>
      <c r="W1747" s="3"/>
      <c r="X1747" s="3"/>
      <c r="Y1747" s="3"/>
    </row>
    <row r="1748">
      <c r="A1748" s="9"/>
      <c r="B1748" s="9"/>
      <c r="C1748" s="9"/>
      <c r="D1748" s="9"/>
      <c r="E1748" s="9"/>
      <c r="F1748" s="9"/>
      <c r="G1748" s="9"/>
      <c r="H1748" s="9"/>
      <c r="I1748" s="9"/>
      <c r="J1748" s="9"/>
      <c r="K1748" s="9"/>
      <c r="L1748" s="9"/>
      <c r="M1748" s="9"/>
      <c r="N1748" s="9"/>
      <c r="O1748" s="9"/>
      <c r="P1748" s="9"/>
      <c r="Q1748" s="14"/>
      <c r="R1748" s="3"/>
      <c r="S1748" s="3"/>
      <c r="T1748" s="3"/>
      <c r="U1748" s="3"/>
      <c r="V1748" s="3"/>
      <c r="W1748" s="3"/>
      <c r="X1748" s="3"/>
      <c r="Y1748" s="3"/>
    </row>
    <row r="1749">
      <c r="A1749" s="9"/>
      <c r="B1749" s="9"/>
      <c r="C1749" s="9"/>
      <c r="D1749" s="9"/>
      <c r="E1749" s="9"/>
      <c r="F1749" s="9"/>
      <c r="G1749" s="9"/>
      <c r="H1749" s="9"/>
      <c r="I1749" s="9"/>
      <c r="J1749" s="9"/>
      <c r="K1749" s="9"/>
      <c r="L1749" s="9"/>
      <c r="M1749" s="9"/>
      <c r="N1749" s="9"/>
      <c r="O1749" s="9"/>
      <c r="P1749" s="9"/>
      <c r="Q1749" s="14"/>
      <c r="R1749" s="3"/>
      <c r="S1749" s="3"/>
      <c r="T1749" s="3"/>
      <c r="U1749" s="3"/>
      <c r="V1749" s="3"/>
      <c r="W1749" s="3"/>
      <c r="X1749" s="3"/>
      <c r="Y1749" s="3"/>
    </row>
    <row r="1750">
      <c r="A1750" s="9"/>
      <c r="B1750" s="9"/>
      <c r="C1750" s="9"/>
      <c r="D1750" s="9"/>
      <c r="E1750" s="9"/>
      <c r="F1750" s="9"/>
      <c r="G1750" s="9"/>
      <c r="H1750" s="9"/>
      <c r="I1750" s="9"/>
      <c r="J1750" s="9"/>
      <c r="K1750" s="9"/>
      <c r="L1750" s="9"/>
      <c r="M1750" s="9"/>
      <c r="N1750" s="9"/>
      <c r="O1750" s="9"/>
      <c r="P1750" s="9"/>
      <c r="Q1750" s="14"/>
      <c r="R1750" s="3"/>
      <c r="S1750" s="3"/>
      <c r="T1750" s="3"/>
      <c r="U1750" s="3"/>
      <c r="V1750" s="3"/>
      <c r="W1750" s="3"/>
      <c r="X1750" s="3"/>
      <c r="Y1750" s="3"/>
    </row>
    <row r="1751">
      <c r="A1751" s="9"/>
      <c r="B1751" s="9"/>
      <c r="C1751" s="9"/>
      <c r="D1751" s="9"/>
      <c r="E1751" s="9"/>
      <c r="F1751" s="9"/>
      <c r="G1751" s="9"/>
      <c r="H1751" s="9"/>
      <c r="I1751" s="9"/>
      <c r="J1751" s="9"/>
      <c r="K1751" s="9"/>
      <c r="L1751" s="9"/>
      <c r="M1751" s="9"/>
      <c r="N1751" s="9"/>
      <c r="O1751" s="9"/>
      <c r="P1751" s="9"/>
      <c r="Q1751" s="14"/>
      <c r="R1751" s="3"/>
      <c r="S1751" s="3"/>
      <c r="T1751" s="3"/>
      <c r="U1751" s="3"/>
      <c r="V1751" s="3"/>
      <c r="W1751" s="3"/>
      <c r="X1751" s="3"/>
      <c r="Y1751" s="3"/>
    </row>
    <row r="1752">
      <c r="A1752" s="9"/>
      <c r="B1752" s="9"/>
      <c r="C1752" s="9"/>
      <c r="D1752" s="9"/>
      <c r="E1752" s="9"/>
      <c r="F1752" s="9"/>
      <c r="G1752" s="9"/>
      <c r="H1752" s="9"/>
      <c r="I1752" s="9"/>
      <c r="J1752" s="9"/>
      <c r="K1752" s="9"/>
      <c r="L1752" s="9"/>
      <c r="M1752" s="9"/>
      <c r="N1752" s="9"/>
      <c r="O1752" s="9"/>
      <c r="P1752" s="9"/>
      <c r="Q1752" s="14"/>
      <c r="R1752" s="3"/>
      <c r="S1752" s="3"/>
      <c r="T1752" s="3"/>
      <c r="U1752" s="3"/>
      <c r="V1752" s="3"/>
      <c r="W1752" s="3"/>
      <c r="X1752" s="3"/>
      <c r="Y1752" s="3"/>
    </row>
    <row r="1753">
      <c r="A1753" s="9"/>
      <c r="B1753" s="9"/>
      <c r="C1753" s="9"/>
      <c r="D1753" s="9"/>
      <c r="E1753" s="9"/>
      <c r="F1753" s="9"/>
      <c r="G1753" s="9"/>
      <c r="H1753" s="9"/>
      <c r="I1753" s="9"/>
      <c r="J1753" s="9"/>
      <c r="K1753" s="9"/>
      <c r="L1753" s="9"/>
      <c r="M1753" s="9"/>
      <c r="N1753" s="9"/>
      <c r="O1753" s="9"/>
      <c r="P1753" s="9"/>
      <c r="Q1753" s="14"/>
      <c r="R1753" s="3"/>
      <c r="S1753" s="3"/>
      <c r="T1753" s="3"/>
      <c r="U1753" s="3"/>
      <c r="V1753" s="3"/>
      <c r="W1753" s="3"/>
      <c r="X1753" s="3"/>
      <c r="Y1753" s="3"/>
    </row>
    <row r="1754">
      <c r="A1754" s="9"/>
      <c r="B1754" s="9"/>
      <c r="C1754" s="9"/>
      <c r="D1754" s="9"/>
      <c r="E1754" s="9"/>
      <c r="F1754" s="9"/>
      <c r="G1754" s="9"/>
      <c r="H1754" s="9"/>
      <c r="I1754" s="9"/>
      <c r="J1754" s="9"/>
      <c r="K1754" s="9"/>
      <c r="L1754" s="9"/>
      <c r="M1754" s="9"/>
      <c r="N1754" s="9"/>
      <c r="O1754" s="9"/>
      <c r="P1754" s="9"/>
      <c r="Q1754" s="14"/>
      <c r="R1754" s="3"/>
      <c r="S1754" s="3"/>
      <c r="T1754" s="3"/>
      <c r="U1754" s="3"/>
      <c r="V1754" s="3"/>
      <c r="W1754" s="3"/>
      <c r="X1754" s="3"/>
      <c r="Y1754" s="3"/>
    </row>
    <row r="1755">
      <c r="A1755" s="9"/>
      <c r="B1755" s="9"/>
      <c r="C1755" s="9"/>
      <c r="D1755" s="9"/>
      <c r="E1755" s="9"/>
      <c r="F1755" s="9"/>
      <c r="G1755" s="9"/>
      <c r="H1755" s="9"/>
      <c r="I1755" s="9"/>
      <c r="J1755" s="9"/>
      <c r="K1755" s="9"/>
      <c r="L1755" s="9"/>
      <c r="M1755" s="9"/>
      <c r="N1755" s="9"/>
      <c r="O1755" s="9"/>
      <c r="P1755" s="9"/>
      <c r="Q1755" s="14"/>
      <c r="R1755" s="3"/>
      <c r="S1755" s="3"/>
      <c r="T1755" s="3"/>
      <c r="U1755" s="3"/>
      <c r="V1755" s="3"/>
      <c r="W1755" s="3"/>
      <c r="X1755" s="3"/>
      <c r="Y1755" s="3"/>
    </row>
    <row r="1756">
      <c r="A1756" s="9"/>
      <c r="B1756" s="9"/>
      <c r="C1756" s="9"/>
      <c r="D1756" s="9"/>
      <c r="E1756" s="9"/>
      <c r="F1756" s="9"/>
      <c r="G1756" s="9"/>
      <c r="H1756" s="9"/>
      <c r="I1756" s="9"/>
      <c r="J1756" s="9"/>
      <c r="K1756" s="9"/>
      <c r="L1756" s="9"/>
      <c r="M1756" s="9"/>
      <c r="N1756" s="9"/>
      <c r="O1756" s="9"/>
      <c r="P1756" s="9"/>
      <c r="Q1756" s="14"/>
      <c r="R1756" s="3"/>
      <c r="S1756" s="3"/>
      <c r="T1756" s="3"/>
      <c r="U1756" s="3"/>
      <c r="V1756" s="3"/>
      <c r="W1756" s="3"/>
      <c r="X1756" s="3"/>
      <c r="Y1756" s="3"/>
    </row>
    <row r="1757">
      <c r="A1757" s="9"/>
      <c r="B1757" s="9"/>
      <c r="C1757" s="9"/>
      <c r="D1757" s="9"/>
      <c r="E1757" s="9"/>
      <c r="F1757" s="9"/>
      <c r="G1757" s="9"/>
      <c r="H1757" s="9"/>
      <c r="I1757" s="9"/>
      <c r="J1757" s="9"/>
      <c r="K1757" s="9"/>
      <c r="L1757" s="9"/>
      <c r="M1757" s="9"/>
      <c r="N1757" s="9"/>
      <c r="O1757" s="9"/>
      <c r="P1757" s="9"/>
      <c r="Q1757" s="14"/>
      <c r="R1757" s="3"/>
      <c r="S1757" s="3"/>
      <c r="T1757" s="3"/>
      <c r="U1757" s="3"/>
      <c r="V1757" s="3"/>
      <c r="W1757" s="3"/>
      <c r="X1757" s="3"/>
      <c r="Y1757" s="3"/>
    </row>
    <row r="1758">
      <c r="A1758" s="9"/>
      <c r="B1758" s="9"/>
      <c r="C1758" s="9"/>
      <c r="D1758" s="9"/>
      <c r="E1758" s="9"/>
      <c r="F1758" s="9"/>
      <c r="G1758" s="9"/>
      <c r="H1758" s="9"/>
      <c r="I1758" s="9"/>
      <c r="J1758" s="9"/>
      <c r="K1758" s="9"/>
      <c r="L1758" s="9"/>
      <c r="M1758" s="9"/>
      <c r="N1758" s="9"/>
      <c r="O1758" s="9"/>
      <c r="P1758" s="9"/>
      <c r="Q1758" s="14"/>
      <c r="R1758" s="3"/>
      <c r="S1758" s="3"/>
      <c r="T1758" s="3"/>
      <c r="U1758" s="3"/>
      <c r="V1758" s="3"/>
      <c r="W1758" s="3"/>
      <c r="X1758" s="3"/>
      <c r="Y1758" s="3"/>
    </row>
    <row r="1759">
      <c r="A1759" s="9"/>
      <c r="B1759" s="9"/>
      <c r="C1759" s="9"/>
      <c r="D1759" s="9"/>
      <c r="E1759" s="9"/>
      <c r="F1759" s="9"/>
      <c r="G1759" s="9"/>
      <c r="H1759" s="9"/>
      <c r="I1759" s="9"/>
      <c r="J1759" s="9"/>
      <c r="K1759" s="9"/>
      <c r="L1759" s="9"/>
      <c r="M1759" s="9"/>
      <c r="N1759" s="9"/>
      <c r="O1759" s="9"/>
      <c r="P1759" s="9"/>
      <c r="Q1759" s="14"/>
      <c r="R1759" s="3"/>
      <c r="S1759" s="3"/>
      <c r="T1759" s="3"/>
      <c r="U1759" s="3"/>
      <c r="V1759" s="3"/>
      <c r="W1759" s="3"/>
      <c r="X1759" s="3"/>
      <c r="Y1759" s="3"/>
    </row>
    <row r="1760">
      <c r="A1760" s="9"/>
      <c r="B1760" s="9"/>
      <c r="C1760" s="9"/>
      <c r="D1760" s="9"/>
      <c r="E1760" s="9"/>
      <c r="F1760" s="9"/>
      <c r="G1760" s="9"/>
      <c r="H1760" s="9"/>
      <c r="I1760" s="9"/>
      <c r="J1760" s="9"/>
      <c r="K1760" s="9"/>
      <c r="L1760" s="9"/>
      <c r="M1760" s="9"/>
      <c r="N1760" s="9"/>
      <c r="O1760" s="9"/>
      <c r="P1760" s="9"/>
      <c r="Q1760" s="14"/>
      <c r="R1760" s="3"/>
      <c r="S1760" s="3"/>
      <c r="T1760" s="3"/>
      <c r="U1760" s="3"/>
      <c r="V1760" s="3"/>
      <c r="W1760" s="3"/>
      <c r="X1760" s="3"/>
      <c r="Y1760" s="3"/>
    </row>
    <row r="1761">
      <c r="A1761" s="9"/>
      <c r="B1761" s="9"/>
      <c r="C1761" s="9"/>
      <c r="D1761" s="9"/>
      <c r="E1761" s="9"/>
      <c r="F1761" s="9"/>
      <c r="G1761" s="9"/>
      <c r="H1761" s="9"/>
      <c r="I1761" s="9"/>
      <c r="J1761" s="9"/>
      <c r="K1761" s="9"/>
      <c r="L1761" s="9"/>
      <c r="M1761" s="9"/>
      <c r="N1761" s="9"/>
      <c r="O1761" s="9"/>
      <c r="P1761" s="9"/>
      <c r="Q1761" s="14"/>
      <c r="R1761" s="3"/>
      <c r="S1761" s="3"/>
      <c r="T1761" s="3"/>
      <c r="U1761" s="3"/>
      <c r="V1761" s="3"/>
      <c r="W1761" s="3"/>
      <c r="X1761" s="3"/>
      <c r="Y1761" s="3"/>
    </row>
    <row r="1762">
      <c r="A1762" s="9"/>
      <c r="B1762" s="9"/>
      <c r="C1762" s="9"/>
      <c r="D1762" s="9"/>
      <c r="E1762" s="9"/>
      <c r="F1762" s="9"/>
      <c r="G1762" s="9"/>
      <c r="H1762" s="9"/>
      <c r="I1762" s="9"/>
      <c r="J1762" s="9"/>
      <c r="K1762" s="9"/>
      <c r="L1762" s="9"/>
      <c r="M1762" s="9"/>
      <c r="N1762" s="9"/>
      <c r="O1762" s="9"/>
      <c r="P1762" s="9"/>
      <c r="Q1762" s="14"/>
      <c r="R1762" s="3"/>
      <c r="S1762" s="3"/>
      <c r="T1762" s="3"/>
      <c r="U1762" s="3"/>
      <c r="V1762" s="3"/>
      <c r="W1762" s="3"/>
      <c r="X1762" s="3"/>
      <c r="Y1762" s="3"/>
    </row>
    <row r="1763">
      <c r="A1763" s="9"/>
      <c r="B1763" s="9"/>
      <c r="C1763" s="9"/>
      <c r="D1763" s="9"/>
      <c r="E1763" s="9"/>
      <c r="F1763" s="9"/>
      <c r="G1763" s="9"/>
      <c r="H1763" s="9"/>
      <c r="I1763" s="9"/>
      <c r="J1763" s="9"/>
      <c r="K1763" s="9"/>
      <c r="L1763" s="9"/>
      <c r="M1763" s="9"/>
      <c r="N1763" s="9"/>
      <c r="O1763" s="9"/>
      <c r="P1763" s="9"/>
      <c r="Q1763" s="14"/>
      <c r="R1763" s="3"/>
      <c r="S1763" s="3"/>
      <c r="T1763" s="3"/>
      <c r="U1763" s="3"/>
      <c r="V1763" s="3"/>
      <c r="W1763" s="3"/>
      <c r="X1763" s="3"/>
      <c r="Y1763" s="3"/>
    </row>
    <row r="1764">
      <c r="A1764" s="9"/>
      <c r="B1764" s="9"/>
      <c r="C1764" s="9"/>
      <c r="D1764" s="9"/>
      <c r="E1764" s="9"/>
      <c r="F1764" s="9"/>
      <c r="G1764" s="9"/>
      <c r="H1764" s="9"/>
      <c r="I1764" s="9"/>
      <c r="J1764" s="9"/>
      <c r="K1764" s="9"/>
      <c r="L1764" s="9"/>
      <c r="M1764" s="9"/>
      <c r="N1764" s="9"/>
      <c r="O1764" s="9"/>
      <c r="P1764" s="9"/>
      <c r="Q1764" s="14"/>
      <c r="R1764" s="3"/>
      <c r="S1764" s="3"/>
      <c r="T1764" s="3"/>
      <c r="U1764" s="3"/>
      <c r="V1764" s="3"/>
      <c r="W1764" s="3"/>
      <c r="X1764" s="3"/>
      <c r="Y1764" s="3"/>
    </row>
    <row r="1765">
      <c r="A1765" s="9"/>
      <c r="B1765" s="9"/>
      <c r="C1765" s="9"/>
      <c r="D1765" s="9"/>
      <c r="E1765" s="9"/>
      <c r="F1765" s="9"/>
      <c r="G1765" s="9"/>
      <c r="H1765" s="9"/>
      <c r="I1765" s="9"/>
      <c r="J1765" s="9"/>
      <c r="K1765" s="9"/>
      <c r="L1765" s="9"/>
      <c r="M1765" s="9"/>
      <c r="N1765" s="9"/>
      <c r="O1765" s="9"/>
      <c r="P1765" s="9"/>
      <c r="Q1765" s="14"/>
      <c r="R1765" s="3"/>
      <c r="S1765" s="3"/>
      <c r="T1765" s="3"/>
      <c r="U1765" s="3"/>
      <c r="V1765" s="3"/>
      <c r="W1765" s="3"/>
      <c r="X1765" s="3"/>
      <c r="Y1765" s="3"/>
    </row>
    <row r="1766">
      <c r="A1766" s="9"/>
      <c r="B1766" s="9"/>
      <c r="C1766" s="9"/>
      <c r="D1766" s="9"/>
      <c r="E1766" s="9"/>
      <c r="F1766" s="9"/>
      <c r="G1766" s="9"/>
      <c r="H1766" s="9"/>
      <c r="I1766" s="9"/>
      <c r="J1766" s="9"/>
      <c r="K1766" s="9"/>
      <c r="L1766" s="9"/>
      <c r="M1766" s="9"/>
      <c r="N1766" s="9"/>
      <c r="O1766" s="9"/>
      <c r="P1766" s="9"/>
      <c r="Q1766" s="14"/>
      <c r="R1766" s="3"/>
      <c r="S1766" s="3"/>
      <c r="T1766" s="3"/>
      <c r="U1766" s="3"/>
      <c r="V1766" s="3"/>
      <c r="W1766" s="3"/>
      <c r="X1766" s="3"/>
      <c r="Y1766" s="3"/>
    </row>
    <row r="1767">
      <c r="A1767" s="9"/>
      <c r="B1767" s="9"/>
      <c r="C1767" s="9"/>
      <c r="D1767" s="9"/>
      <c r="E1767" s="9"/>
      <c r="F1767" s="9"/>
      <c r="G1767" s="9"/>
      <c r="H1767" s="9"/>
      <c r="I1767" s="9"/>
      <c r="J1767" s="9"/>
      <c r="K1767" s="9"/>
      <c r="L1767" s="9"/>
      <c r="M1767" s="9"/>
      <c r="N1767" s="9"/>
      <c r="O1767" s="9"/>
      <c r="P1767" s="9"/>
      <c r="Q1767" s="14"/>
      <c r="R1767" s="3"/>
      <c r="S1767" s="3"/>
      <c r="T1767" s="3"/>
      <c r="U1767" s="3"/>
      <c r="V1767" s="3"/>
      <c r="W1767" s="3"/>
      <c r="X1767" s="3"/>
      <c r="Y1767" s="3"/>
    </row>
    <row r="1768">
      <c r="A1768" s="9"/>
      <c r="B1768" s="9"/>
      <c r="C1768" s="9"/>
      <c r="D1768" s="9"/>
      <c r="E1768" s="9"/>
      <c r="F1768" s="9"/>
      <c r="G1768" s="9"/>
      <c r="H1768" s="9"/>
      <c r="I1768" s="9"/>
      <c r="J1768" s="9"/>
      <c r="K1768" s="9"/>
      <c r="L1768" s="9"/>
      <c r="M1768" s="9"/>
      <c r="N1768" s="9"/>
      <c r="O1768" s="9"/>
      <c r="P1768" s="9"/>
      <c r="Q1768" s="14"/>
      <c r="R1768" s="3"/>
      <c r="S1768" s="3"/>
      <c r="T1768" s="3"/>
      <c r="U1768" s="3"/>
      <c r="V1768" s="3"/>
      <c r="W1768" s="3"/>
      <c r="X1768" s="3"/>
      <c r="Y1768" s="3"/>
    </row>
    <row r="1769">
      <c r="A1769" s="9"/>
      <c r="B1769" s="9"/>
      <c r="C1769" s="9"/>
      <c r="D1769" s="9"/>
      <c r="E1769" s="9"/>
      <c r="F1769" s="9"/>
      <c r="G1769" s="9"/>
      <c r="H1769" s="9"/>
      <c r="I1769" s="9"/>
      <c r="J1769" s="9"/>
      <c r="K1769" s="9"/>
      <c r="L1769" s="9"/>
      <c r="M1769" s="9"/>
      <c r="N1769" s="9"/>
      <c r="O1769" s="9"/>
      <c r="P1769" s="9"/>
      <c r="Q1769" s="14"/>
      <c r="R1769" s="3"/>
      <c r="S1769" s="3"/>
      <c r="T1769" s="3"/>
      <c r="U1769" s="3"/>
      <c r="V1769" s="3"/>
      <c r="W1769" s="3"/>
      <c r="X1769" s="3"/>
      <c r="Y1769" s="3"/>
    </row>
    <row r="1770">
      <c r="A1770" s="9"/>
      <c r="B1770" s="9"/>
      <c r="C1770" s="9"/>
      <c r="D1770" s="9"/>
      <c r="E1770" s="9"/>
      <c r="F1770" s="9"/>
      <c r="G1770" s="9"/>
      <c r="H1770" s="9"/>
      <c r="I1770" s="9"/>
      <c r="J1770" s="9"/>
      <c r="K1770" s="9"/>
      <c r="L1770" s="9"/>
      <c r="M1770" s="9"/>
      <c r="N1770" s="9"/>
      <c r="O1770" s="9"/>
      <c r="P1770" s="9"/>
      <c r="Q1770" s="14"/>
      <c r="R1770" s="3"/>
      <c r="S1770" s="3"/>
      <c r="T1770" s="3"/>
      <c r="U1770" s="3"/>
      <c r="V1770" s="3"/>
      <c r="W1770" s="3"/>
      <c r="X1770" s="3"/>
      <c r="Y1770" s="3"/>
    </row>
    <row r="1771">
      <c r="A1771" s="9"/>
      <c r="B1771" s="9"/>
      <c r="C1771" s="9"/>
      <c r="D1771" s="9"/>
      <c r="E1771" s="9"/>
      <c r="F1771" s="9"/>
      <c r="G1771" s="9"/>
      <c r="H1771" s="9"/>
      <c r="I1771" s="9"/>
      <c r="J1771" s="9"/>
      <c r="K1771" s="9"/>
      <c r="L1771" s="9"/>
      <c r="M1771" s="9"/>
      <c r="N1771" s="9"/>
      <c r="O1771" s="9"/>
      <c r="P1771" s="9"/>
      <c r="Q1771" s="14"/>
      <c r="R1771" s="3"/>
      <c r="S1771" s="3"/>
      <c r="T1771" s="3"/>
      <c r="U1771" s="3"/>
      <c r="V1771" s="3"/>
      <c r="W1771" s="3"/>
      <c r="X1771" s="3"/>
      <c r="Y1771" s="3"/>
    </row>
    <row r="1772">
      <c r="A1772" s="9"/>
      <c r="B1772" s="9"/>
      <c r="C1772" s="9"/>
      <c r="D1772" s="9"/>
      <c r="E1772" s="9"/>
      <c r="F1772" s="9"/>
      <c r="G1772" s="9"/>
      <c r="H1772" s="9"/>
      <c r="I1772" s="9"/>
      <c r="J1772" s="9"/>
      <c r="K1772" s="9"/>
      <c r="L1772" s="9"/>
      <c r="M1772" s="9"/>
      <c r="N1772" s="9"/>
      <c r="O1772" s="9"/>
      <c r="P1772" s="9"/>
      <c r="Q1772" s="14"/>
      <c r="R1772" s="3"/>
      <c r="S1772" s="3"/>
      <c r="T1772" s="3"/>
      <c r="U1772" s="3"/>
      <c r="V1772" s="3"/>
      <c r="W1772" s="3"/>
      <c r="X1772" s="3"/>
      <c r="Y1772" s="3"/>
    </row>
    <row r="1773">
      <c r="A1773" s="9"/>
      <c r="B1773" s="9"/>
      <c r="C1773" s="9"/>
      <c r="D1773" s="9"/>
      <c r="E1773" s="9"/>
      <c r="F1773" s="9"/>
      <c r="G1773" s="9"/>
      <c r="H1773" s="9"/>
      <c r="I1773" s="9"/>
      <c r="J1773" s="9"/>
      <c r="K1773" s="9"/>
      <c r="L1773" s="9"/>
      <c r="M1773" s="9"/>
      <c r="N1773" s="9"/>
      <c r="O1773" s="9"/>
      <c r="P1773" s="9"/>
      <c r="Q1773" s="14"/>
      <c r="R1773" s="3"/>
      <c r="S1773" s="3"/>
      <c r="T1773" s="3"/>
      <c r="U1773" s="3"/>
      <c r="V1773" s="3"/>
      <c r="W1773" s="3"/>
      <c r="X1773" s="3"/>
      <c r="Y1773" s="3"/>
    </row>
    <row r="1774">
      <c r="A1774" s="9"/>
      <c r="B1774" s="9"/>
      <c r="C1774" s="9"/>
      <c r="D1774" s="9"/>
      <c r="E1774" s="9"/>
      <c r="F1774" s="9"/>
      <c r="G1774" s="9"/>
      <c r="H1774" s="9"/>
      <c r="I1774" s="9"/>
      <c r="J1774" s="9"/>
      <c r="K1774" s="9"/>
      <c r="L1774" s="9"/>
      <c r="M1774" s="9"/>
      <c r="N1774" s="9"/>
      <c r="O1774" s="9"/>
      <c r="P1774" s="9"/>
      <c r="Q1774" s="14"/>
      <c r="R1774" s="3"/>
      <c r="S1774" s="3"/>
      <c r="T1774" s="3"/>
      <c r="U1774" s="3"/>
      <c r="V1774" s="3"/>
      <c r="W1774" s="3"/>
      <c r="X1774" s="3"/>
      <c r="Y1774" s="3"/>
    </row>
    <row r="1775">
      <c r="A1775" s="9"/>
      <c r="B1775" s="9"/>
      <c r="C1775" s="9"/>
      <c r="D1775" s="9"/>
      <c r="E1775" s="9"/>
      <c r="F1775" s="9"/>
      <c r="G1775" s="9"/>
      <c r="H1775" s="9"/>
      <c r="I1775" s="9"/>
      <c r="J1775" s="9"/>
      <c r="K1775" s="9"/>
      <c r="L1775" s="9"/>
      <c r="M1775" s="9"/>
      <c r="N1775" s="9"/>
      <c r="O1775" s="9"/>
      <c r="P1775" s="9"/>
      <c r="Q1775" s="14"/>
      <c r="R1775" s="3"/>
      <c r="S1775" s="3"/>
      <c r="T1775" s="3"/>
      <c r="U1775" s="3"/>
      <c r="V1775" s="3"/>
      <c r="W1775" s="3"/>
      <c r="X1775" s="3"/>
      <c r="Y1775" s="3"/>
    </row>
    <row r="1776">
      <c r="A1776" s="9"/>
      <c r="B1776" s="9"/>
      <c r="C1776" s="9"/>
      <c r="D1776" s="9"/>
      <c r="E1776" s="9"/>
      <c r="F1776" s="9"/>
      <c r="G1776" s="9"/>
      <c r="H1776" s="9"/>
      <c r="I1776" s="9"/>
      <c r="J1776" s="9"/>
      <c r="K1776" s="9"/>
      <c r="L1776" s="9"/>
      <c r="M1776" s="9"/>
      <c r="N1776" s="9"/>
      <c r="O1776" s="9"/>
      <c r="P1776" s="9"/>
      <c r="Q1776" s="14"/>
      <c r="R1776" s="3"/>
      <c r="S1776" s="3"/>
      <c r="T1776" s="3"/>
      <c r="U1776" s="3"/>
      <c r="V1776" s="3"/>
      <c r="W1776" s="3"/>
      <c r="X1776" s="3"/>
      <c r="Y1776" s="3"/>
    </row>
    <row r="1777">
      <c r="A1777" s="9"/>
      <c r="B1777" s="9"/>
      <c r="C1777" s="9"/>
      <c r="D1777" s="9"/>
      <c r="E1777" s="9"/>
      <c r="F1777" s="9"/>
      <c r="G1777" s="9"/>
      <c r="H1777" s="9"/>
      <c r="I1777" s="9"/>
      <c r="J1777" s="9"/>
      <c r="K1777" s="9"/>
      <c r="L1777" s="9"/>
      <c r="M1777" s="9"/>
      <c r="N1777" s="9"/>
      <c r="O1777" s="9"/>
      <c r="P1777" s="9"/>
      <c r="Q1777" s="14"/>
      <c r="R1777" s="3"/>
      <c r="S1777" s="3"/>
      <c r="T1777" s="3"/>
      <c r="U1777" s="3"/>
      <c r="V1777" s="3"/>
      <c r="W1777" s="3"/>
      <c r="X1777" s="3"/>
      <c r="Y1777" s="3"/>
    </row>
    <row r="1778">
      <c r="A1778" s="9"/>
      <c r="B1778" s="9"/>
      <c r="C1778" s="9"/>
      <c r="D1778" s="9"/>
      <c r="E1778" s="9"/>
      <c r="F1778" s="9"/>
      <c r="G1778" s="9"/>
      <c r="H1778" s="9"/>
      <c r="I1778" s="9"/>
      <c r="J1778" s="9"/>
      <c r="K1778" s="9"/>
      <c r="L1778" s="9"/>
      <c r="M1778" s="9"/>
      <c r="N1778" s="9"/>
      <c r="O1778" s="9"/>
      <c r="P1778" s="9"/>
      <c r="Q1778" s="14"/>
      <c r="R1778" s="3"/>
      <c r="S1778" s="3"/>
      <c r="T1778" s="3"/>
      <c r="U1778" s="3"/>
      <c r="V1778" s="3"/>
      <c r="W1778" s="3"/>
      <c r="X1778" s="3"/>
      <c r="Y1778" s="3"/>
    </row>
    <row r="1779">
      <c r="A1779" s="9"/>
      <c r="B1779" s="9"/>
      <c r="C1779" s="9"/>
      <c r="D1779" s="9"/>
      <c r="E1779" s="9"/>
      <c r="F1779" s="9"/>
      <c r="G1779" s="9"/>
      <c r="H1779" s="9"/>
      <c r="I1779" s="9"/>
      <c r="J1779" s="9"/>
      <c r="K1779" s="9"/>
      <c r="L1779" s="9"/>
      <c r="M1779" s="9"/>
      <c r="N1779" s="9"/>
      <c r="O1779" s="9"/>
      <c r="P1779" s="9"/>
      <c r="Q1779" s="14"/>
      <c r="R1779" s="3"/>
      <c r="S1779" s="3"/>
      <c r="T1779" s="3"/>
      <c r="U1779" s="3"/>
      <c r="V1779" s="3"/>
      <c r="W1779" s="3"/>
      <c r="X1779" s="3"/>
      <c r="Y1779" s="3"/>
    </row>
    <row r="1780">
      <c r="A1780" s="9"/>
      <c r="B1780" s="9"/>
      <c r="C1780" s="9"/>
      <c r="D1780" s="9"/>
      <c r="E1780" s="9"/>
      <c r="F1780" s="9"/>
      <c r="G1780" s="9"/>
      <c r="H1780" s="9"/>
      <c r="I1780" s="9"/>
      <c r="J1780" s="9"/>
      <c r="K1780" s="9"/>
      <c r="L1780" s="9"/>
      <c r="M1780" s="9"/>
      <c r="N1780" s="9"/>
      <c r="O1780" s="9"/>
      <c r="P1780" s="9"/>
      <c r="Q1780" s="14"/>
      <c r="R1780" s="3"/>
      <c r="S1780" s="3"/>
      <c r="T1780" s="3"/>
      <c r="U1780" s="3"/>
      <c r="V1780" s="3"/>
      <c r="W1780" s="3"/>
      <c r="X1780" s="3"/>
      <c r="Y1780" s="3"/>
    </row>
    <row r="1781">
      <c r="A1781" s="9"/>
      <c r="B1781" s="9"/>
      <c r="C1781" s="9"/>
      <c r="D1781" s="9"/>
      <c r="E1781" s="9"/>
      <c r="F1781" s="9"/>
      <c r="G1781" s="9"/>
      <c r="H1781" s="9"/>
      <c r="I1781" s="9"/>
      <c r="J1781" s="9"/>
      <c r="K1781" s="9"/>
      <c r="L1781" s="9"/>
      <c r="M1781" s="9"/>
      <c r="N1781" s="9"/>
      <c r="O1781" s="9"/>
      <c r="P1781" s="9"/>
      <c r="Q1781" s="14"/>
      <c r="R1781" s="3"/>
      <c r="S1781" s="3"/>
      <c r="T1781" s="3"/>
      <c r="U1781" s="3"/>
      <c r="V1781" s="3"/>
      <c r="W1781" s="3"/>
      <c r="X1781" s="3"/>
      <c r="Y1781" s="3"/>
    </row>
    <row r="1782">
      <c r="A1782" s="9"/>
      <c r="B1782" s="9"/>
      <c r="C1782" s="9"/>
      <c r="D1782" s="9"/>
      <c r="E1782" s="9"/>
      <c r="F1782" s="9"/>
      <c r="G1782" s="9"/>
      <c r="H1782" s="9"/>
      <c r="I1782" s="9"/>
      <c r="J1782" s="9"/>
      <c r="K1782" s="9"/>
      <c r="L1782" s="9"/>
      <c r="M1782" s="9"/>
      <c r="N1782" s="9"/>
      <c r="O1782" s="9"/>
      <c r="P1782" s="9"/>
      <c r="Q1782" s="14"/>
      <c r="R1782" s="3"/>
      <c r="S1782" s="3"/>
      <c r="T1782" s="3"/>
      <c r="U1782" s="3"/>
      <c r="V1782" s="3"/>
      <c r="W1782" s="3"/>
      <c r="X1782" s="3"/>
      <c r="Y1782" s="3"/>
    </row>
    <row r="1783">
      <c r="A1783" s="9"/>
      <c r="B1783" s="9"/>
      <c r="C1783" s="9"/>
      <c r="D1783" s="9"/>
      <c r="E1783" s="9"/>
      <c r="F1783" s="9"/>
      <c r="G1783" s="9"/>
      <c r="H1783" s="9"/>
      <c r="I1783" s="9"/>
      <c r="J1783" s="9"/>
      <c r="K1783" s="9"/>
      <c r="L1783" s="9"/>
      <c r="M1783" s="9"/>
      <c r="N1783" s="9"/>
      <c r="O1783" s="9"/>
      <c r="P1783" s="9"/>
      <c r="Q1783" s="14"/>
      <c r="R1783" s="3"/>
      <c r="S1783" s="3"/>
      <c r="T1783" s="3"/>
      <c r="U1783" s="3"/>
      <c r="V1783" s="3"/>
      <c r="W1783" s="3"/>
      <c r="X1783" s="3"/>
      <c r="Y1783" s="3"/>
    </row>
    <row r="1784">
      <c r="A1784" s="9"/>
      <c r="B1784" s="9"/>
      <c r="C1784" s="9"/>
      <c r="D1784" s="9"/>
      <c r="E1784" s="9"/>
      <c r="F1784" s="9"/>
      <c r="G1784" s="9"/>
      <c r="H1784" s="9"/>
      <c r="I1784" s="9"/>
      <c r="J1784" s="9"/>
      <c r="K1784" s="9"/>
      <c r="L1784" s="9"/>
      <c r="M1784" s="9"/>
      <c r="N1784" s="9"/>
      <c r="O1784" s="9"/>
      <c r="P1784" s="9"/>
      <c r="Q1784" s="14"/>
      <c r="R1784" s="3"/>
      <c r="S1784" s="3"/>
      <c r="T1784" s="3"/>
      <c r="U1784" s="3"/>
      <c r="V1784" s="3"/>
      <c r="W1784" s="3"/>
      <c r="X1784" s="3"/>
      <c r="Y1784" s="3"/>
    </row>
    <row r="1785">
      <c r="A1785" s="9"/>
      <c r="B1785" s="9"/>
      <c r="C1785" s="9"/>
      <c r="D1785" s="9"/>
      <c r="E1785" s="9"/>
      <c r="F1785" s="9"/>
      <c r="G1785" s="9"/>
      <c r="H1785" s="9"/>
      <c r="I1785" s="9"/>
      <c r="J1785" s="9"/>
      <c r="K1785" s="9"/>
      <c r="L1785" s="9"/>
      <c r="M1785" s="9"/>
      <c r="N1785" s="9"/>
      <c r="O1785" s="9"/>
      <c r="P1785" s="9"/>
      <c r="Q1785" s="14"/>
      <c r="R1785" s="3"/>
      <c r="S1785" s="3"/>
      <c r="T1785" s="3"/>
      <c r="U1785" s="3"/>
      <c r="V1785" s="3"/>
      <c r="W1785" s="3"/>
      <c r="X1785" s="3"/>
      <c r="Y1785" s="3"/>
    </row>
    <row r="1786">
      <c r="A1786" s="9"/>
      <c r="B1786" s="9"/>
      <c r="C1786" s="9"/>
      <c r="D1786" s="9"/>
      <c r="E1786" s="9"/>
      <c r="F1786" s="9"/>
      <c r="G1786" s="9"/>
      <c r="H1786" s="9"/>
      <c r="I1786" s="9"/>
      <c r="J1786" s="9"/>
      <c r="K1786" s="9"/>
      <c r="L1786" s="9"/>
      <c r="M1786" s="9"/>
      <c r="N1786" s="9"/>
      <c r="O1786" s="9"/>
      <c r="P1786" s="9"/>
      <c r="Q1786" s="14"/>
      <c r="R1786" s="3"/>
      <c r="S1786" s="3"/>
      <c r="T1786" s="3"/>
      <c r="U1786" s="3"/>
      <c r="V1786" s="3"/>
      <c r="W1786" s="3"/>
      <c r="X1786" s="3"/>
      <c r="Y1786" s="3"/>
    </row>
    <row r="1787">
      <c r="A1787" s="9"/>
      <c r="B1787" s="9"/>
      <c r="C1787" s="9"/>
      <c r="D1787" s="9"/>
      <c r="E1787" s="9"/>
      <c r="F1787" s="9"/>
      <c r="G1787" s="9"/>
      <c r="H1787" s="9"/>
      <c r="I1787" s="9"/>
      <c r="J1787" s="9"/>
      <c r="K1787" s="9"/>
      <c r="L1787" s="9"/>
      <c r="M1787" s="9"/>
      <c r="N1787" s="9"/>
      <c r="O1787" s="9"/>
      <c r="P1787" s="9"/>
      <c r="Q1787" s="14"/>
      <c r="R1787" s="3"/>
      <c r="S1787" s="3"/>
      <c r="T1787" s="3"/>
      <c r="U1787" s="3"/>
      <c r="V1787" s="3"/>
      <c r="W1787" s="3"/>
      <c r="X1787" s="3"/>
      <c r="Y1787" s="3"/>
    </row>
    <row r="1788">
      <c r="A1788" s="9"/>
      <c r="B1788" s="9"/>
      <c r="C1788" s="9"/>
      <c r="D1788" s="9"/>
      <c r="E1788" s="9"/>
      <c r="F1788" s="9"/>
      <c r="G1788" s="9"/>
      <c r="H1788" s="9"/>
      <c r="I1788" s="9"/>
      <c r="J1788" s="9"/>
      <c r="K1788" s="9"/>
      <c r="L1788" s="9"/>
      <c r="M1788" s="9"/>
      <c r="N1788" s="9"/>
      <c r="O1788" s="9"/>
      <c r="P1788" s="9"/>
      <c r="Q1788" s="14"/>
      <c r="R1788" s="3"/>
      <c r="S1788" s="3"/>
      <c r="T1788" s="3"/>
      <c r="U1788" s="3"/>
      <c r="V1788" s="3"/>
      <c r="W1788" s="3"/>
      <c r="X1788" s="3"/>
      <c r="Y1788" s="3"/>
    </row>
    <row r="1789">
      <c r="A1789" s="9"/>
      <c r="B1789" s="9"/>
      <c r="C1789" s="9"/>
      <c r="D1789" s="9"/>
      <c r="E1789" s="9"/>
      <c r="F1789" s="9"/>
      <c r="G1789" s="9"/>
      <c r="H1789" s="9"/>
      <c r="I1789" s="9"/>
      <c r="J1789" s="9"/>
      <c r="K1789" s="9"/>
      <c r="L1789" s="9"/>
      <c r="M1789" s="9"/>
      <c r="N1789" s="9"/>
      <c r="O1789" s="9"/>
      <c r="P1789" s="9"/>
      <c r="Q1789" s="14"/>
      <c r="R1789" s="3"/>
      <c r="S1789" s="3"/>
      <c r="T1789" s="3"/>
      <c r="U1789" s="3"/>
      <c r="V1789" s="3"/>
      <c r="W1789" s="3"/>
      <c r="X1789" s="3"/>
      <c r="Y1789" s="3"/>
    </row>
    <row r="1790">
      <c r="A1790" s="9"/>
      <c r="B1790" s="9"/>
      <c r="C1790" s="9"/>
      <c r="D1790" s="9"/>
      <c r="E1790" s="9"/>
      <c r="F1790" s="9"/>
      <c r="G1790" s="9"/>
      <c r="H1790" s="9"/>
      <c r="I1790" s="9"/>
      <c r="J1790" s="9"/>
      <c r="K1790" s="9"/>
      <c r="L1790" s="9"/>
      <c r="M1790" s="9"/>
      <c r="N1790" s="9"/>
      <c r="O1790" s="9"/>
      <c r="P1790" s="9"/>
      <c r="Q1790" s="14"/>
      <c r="R1790" s="3"/>
      <c r="S1790" s="3"/>
      <c r="T1790" s="3"/>
      <c r="U1790" s="3"/>
      <c r="V1790" s="3"/>
      <c r="W1790" s="3"/>
      <c r="X1790" s="3"/>
      <c r="Y1790" s="3"/>
    </row>
    <row r="1791">
      <c r="A1791" s="9"/>
      <c r="B1791" s="9"/>
      <c r="C1791" s="9"/>
      <c r="D1791" s="9"/>
      <c r="E1791" s="9"/>
      <c r="F1791" s="9"/>
      <c r="G1791" s="9"/>
      <c r="H1791" s="9"/>
      <c r="I1791" s="9"/>
      <c r="J1791" s="9"/>
      <c r="K1791" s="9"/>
      <c r="L1791" s="9"/>
      <c r="M1791" s="9"/>
      <c r="N1791" s="9"/>
      <c r="O1791" s="9"/>
      <c r="P1791" s="9"/>
      <c r="Q1791" s="14"/>
      <c r="R1791" s="3"/>
      <c r="S1791" s="3"/>
      <c r="T1791" s="3"/>
      <c r="U1791" s="3"/>
      <c r="V1791" s="3"/>
      <c r="W1791" s="3"/>
      <c r="X1791" s="3"/>
      <c r="Y1791" s="3"/>
    </row>
    <row r="1792">
      <c r="A1792" s="9"/>
      <c r="B1792" s="9"/>
      <c r="C1792" s="9"/>
      <c r="D1792" s="9"/>
      <c r="E1792" s="9"/>
      <c r="F1792" s="9"/>
      <c r="G1792" s="9"/>
      <c r="H1792" s="9"/>
      <c r="I1792" s="9"/>
      <c r="J1792" s="9"/>
      <c r="K1792" s="9"/>
      <c r="L1792" s="9"/>
      <c r="M1792" s="9"/>
      <c r="N1792" s="9"/>
      <c r="O1792" s="9"/>
      <c r="P1792" s="9"/>
      <c r="Q1792" s="14"/>
      <c r="R1792" s="3"/>
      <c r="S1792" s="3"/>
      <c r="T1792" s="3"/>
      <c r="U1792" s="3"/>
      <c r="V1792" s="3"/>
      <c r="W1792" s="3"/>
      <c r="X1792" s="3"/>
      <c r="Y1792" s="3"/>
    </row>
    <row r="1793">
      <c r="A1793" s="9"/>
      <c r="B1793" s="9"/>
      <c r="C1793" s="9"/>
      <c r="D1793" s="9"/>
      <c r="E1793" s="9"/>
      <c r="F1793" s="9"/>
      <c r="G1793" s="9"/>
      <c r="H1793" s="9"/>
      <c r="I1793" s="9"/>
      <c r="J1793" s="9"/>
      <c r="K1793" s="9"/>
      <c r="L1793" s="9"/>
      <c r="M1793" s="9"/>
      <c r="N1793" s="9"/>
      <c r="O1793" s="9"/>
      <c r="P1793" s="9"/>
      <c r="Q1793" s="14"/>
      <c r="R1793" s="3"/>
      <c r="S1793" s="3"/>
      <c r="T1793" s="3"/>
      <c r="U1793" s="3"/>
      <c r="V1793" s="3"/>
      <c r="W1793" s="3"/>
      <c r="X1793" s="3"/>
      <c r="Y1793" s="3"/>
    </row>
    <row r="1794">
      <c r="A1794" s="9"/>
      <c r="B1794" s="9"/>
      <c r="C1794" s="9"/>
      <c r="D1794" s="9"/>
      <c r="E1794" s="9"/>
      <c r="F1794" s="9"/>
      <c r="G1794" s="9"/>
      <c r="H1794" s="9"/>
      <c r="I1794" s="9"/>
      <c r="J1794" s="9"/>
      <c r="K1794" s="9"/>
      <c r="L1794" s="9"/>
      <c r="M1794" s="9"/>
      <c r="N1794" s="9"/>
      <c r="O1794" s="9"/>
      <c r="P1794" s="9"/>
      <c r="Q1794" s="14"/>
      <c r="R1794" s="3"/>
      <c r="S1794" s="3"/>
      <c r="T1794" s="3"/>
      <c r="U1794" s="3"/>
      <c r="V1794" s="3"/>
      <c r="W1794" s="3"/>
      <c r="X1794" s="3"/>
      <c r="Y1794" s="3"/>
    </row>
    <row r="1795">
      <c r="A1795" s="9"/>
      <c r="B1795" s="9"/>
      <c r="C1795" s="9"/>
      <c r="D1795" s="9"/>
      <c r="E1795" s="9"/>
      <c r="F1795" s="9"/>
      <c r="G1795" s="9"/>
      <c r="H1795" s="9"/>
      <c r="I1795" s="9"/>
      <c r="J1795" s="9"/>
      <c r="K1795" s="9"/>
      <c r="L1795" s="9"/>
      <c r="M1795" s="9"/>
      <c r="N1795" s="9"/>
      <c r="O1795" s="9"/>
      <c r="P1795" s="9"/>
      <c r="Q1795" s="14"/>
      <c r="R1795" s="3"/>
      <c r="S1795" s="3"/>
      <c r="T1795" s="3"/>
      <c r="U1795" s="3"/>
      <c r="V1795" s="3"/>
      <c r="W1795" s="3"/>
      <c r="X1795" s="3"/>
      <c r="Y1795" s="3"/>
    </row>
    <row r="1796">
      <c r="A1796" s="9"/>
      <c r="B1796" s="9"/>
      <c r="C1796" s="9"/>
      <c r="D1796" s="9"/>
      <c r="E1796" s="9"/>
      <c r="F1796" s="9"/>
      <c r="G1796" s="9"/>
      <c r="H1796" s="9"/>
      <c r="I1796" s="9"/>
      <c r="J1796" s="9"/>
      <c r="K1796" s="9"/>
      <c r="L1796" s="9"/>
      <c r="M1796" s="9"/>
      <c r="N1796" s="9"/>
      <c r="O1796" s="9"/>
      <c r="P1796" s="9"/>
      <c r="Q1796" s="14"/>
      <c r="R1796" s="3"/>
      <c r="S1796" s="3"/>
      <c r="T1796" s="3"/>
      <c r="U1796" s="3"/>
      <c r="V1796" s="3"/>
      <c r="W1796" s="3"/>
      <c r="X1796" s="3"/>
      <c r="Y1796" s="3"/>
    </row>
    <row r="1797">
      <c r="A1797" s="9"/>
      <c r="B1797" s="9"/>
      <c r="C1797" s="9"/>
      <c r="D1797" s="9"/>
      <c r="E1797" s="9"/>
      <c r="F1797" s="9"/>
      <c r="G1797" s="9"/>
      <c r="H1797" s="9"/>
      <c r="I1797" s="9"/>
      <c r="J1797" s="9"/>
      <c r="K1797" s="9"/>
      <c r="L1797" s="9"/>
      <c r="M1797" s="9"/>
      <c r="N1797" s="9"/>
      <c r="O1797" s="9"/>
      <c r="P1797" s="9"/>
      <c r="Q1797" s="14"/>
      <c r="R1797" s="3"/>
      <c r="S1797" s="3"/>
      <c r="T1797" s="3"/>
      <c r="U1797" s="3"/>
      <c r="V1797" s="3"/>
      <c r="W1797" s="3"/>
      <c r="X1797" s="3"/>
      <c r="Y1797" s="3"/>
    </row>
    <row r="1798">
      <c r="A1798" s="9"/>
      <c r="B1798" s="9"/>
      <c r="C1798" s="9"/>
      <c r="D1798" s="9"/>
      <c r="E1798" s="9"/>
      <c r="F1798" s="9"/>
      <c r="G1798" s="9"/>
      <c r="H1798" s="9"/>
      <c r="I1798" s="9"/>
      <c r="J1798" s="9"/>
      <c r="K1798" s="9"/>
      <c r="L1798" s="9"/>
      <c r="M1798" s="9"/>
      <c r="N1798" s="9"/>
      <c r="O1798" s="9"/>
      <c r="P1798" s="9"/>
      <c r="Q1798" s="14"/>
      <c r="R1798" s="3"/>
      <c r="S1798" s="3"/>
      <c r="T1798" s="3"/>
      <c r="U1798" s="3"/>
      <c r="V1798" s="3"/>
      <c r="W1798" s="3"/>
      <c r="X1798" s="3"/>
      <c r="Y1798" s="3"/>
    </row>
    <row r="1799">
      <c r="A1799" s="9"/>
      <c r="B1799" s="9"/>
      <c r="C1799" s="9"/>
      <c r="D1799" s="9"/>
      <c r="E1799" s="9"/>
      <c r="F1799" s="9"/>
      <c r="G1799" s="9"/>
      <c r="H1799" s="9"/>
      <c r="I1799" s="9"/>
      <c r="J1799" s="9"/>
      <c r="K1799" s="9"/>
      <c r="L1799" s="9"/>
      <c r="M1799" s="9"/>
      <c r="N1799" s="9"/>
      <c r="O1799" s="9"/>
      <c r="P1799" s="9"/>
      <c r="Q1799" s="14"/>
      <c r="R1799" s="3"/>
      <c r="S1799" s="3"/>
      <c r="T1799" s="3"/>
      <c r="U1799" s="3"/>
      <c r="V1799" s="3"/>
      <c r="W1799" s="3"/>
      <c r="X1799" s="3"/>
      <c r="Y1799" s="3"/>
    </row>
    <row r="1800">
      <c r="A1800" s="9"/>
      <c r="B1800" s="9"/>
      <c r="C1800" s="9"/>
      <c r="D1800" s="9"/>
      <c r="E1800" s="9"/>
      <c r="F1800" s="9"/>
      <c r="G1800" s="9"/>
      <c r="H1800" s="9"/>
      <c r="I1800" s="9"/>
      <c r="J1800" s="9"/>
      <c r="K1800" s="9"/>
      <c r="L1800" s="9"/>
      <c r="M1800" s="9"/>
      <c r="N1800" s="9"/>
      <c r="O1800" s="9"/>
      <c r="P1800" s="9"/>
      <c r="Q1800" s="14"/>
      <c r="R1800" s="3"/>
      <c r="S1800" s="3"/>
      <c r="T1800" s="3"/>
      <c r="U1800" s="3"/>
      <c r="V1800" s="3"/>
      <c r="W1800" s="3"/>
      <c r="X1800" s="3"/>
      <c r="Y1800" s="3"/>
    </row>
    <row r="1801">
      <c r="A1801" s="9"/>
      <c r="B1801" s="9"/>
      <c r="C1801" s="9"/>
      <c r="D1801" s="9"/>
      <c r="E1801" s="9"/>
      <c r="F1801" s="9"/>
      <c r="G1801" s="9"/>
      <c r="H1801" s="9"/>
      <c r="I1801" s="9"/>
      <c r="J1801" s="9"/>
      <c r="K1801" s="9"/>
      <c r="L1801" s="9"/>
      <c r="M1801" s="9"/>
      <c r="N1801" s="9"/>
      <c r="O1801" s="9"/>
      <c r="P1801" s="9"/>
      <c r="Q1801" s="14"/>
      <c r="R1801" s="3"/>
      <c r="S1801" s="3"/>
      <c r="T1801" s="3"/>
      <c r="U1801" s="3"/>
      <c r="V1801" s="3"/>
      <c r="W1801" s="3"/>
      <c r="X1801" s="3"/>
      <c r="Y1801" s="3"/>
    </row>
    <row r="1802">
      <c r="A1802" s="9"/>
      <c r="B1802" s="9"/>
      <c r="C1802" s="9"/>
      <c r="D1802" s="9"/>
      <c r="E1802" s="9"/>
      <c r="F1802" s="9"/>
      <c r="G1802" s="9"/>
      <c r="H1802" s="9"/>
      <c r="I1802" s="9"/>
      <c r="J1802" s="9"/>
      <c r="K1802" s="9"/>
      <c r="L1802" s="9"/>
      <c r="M1802" s="9"/>
      <c r="N1802" s="9"/>
      <c r="O1802" s="9"/>
      <c r="P1802" s="9"/>
      <c r="Q1802" s="14"/>
      <c r="R1802" s="3"/>
      <c r="S1802" s="3"/>
      <c r="T1802" s="3"/>
      <c r="U1802" s="3"/>
      <c r="V1802" s="3"/>
      <c r="W1802" s="3"/>
      <c r="X1802" s="3"/>
      <c r="Y1802" s="3"/>
    </row>
    <row r="1803">
      <c r="A1803" s="9"/>
      <c r="B1803" s="9"/>
      <c r="C1803" s="9"/>
      <c r="D1803" s="9"/>
      <c r="E1803" s="9"/>
      <c r="F1803" s="9"/>
      <c r="G1803" s="9"/>
      <c r="H1803" s="9"/>
      <c r="I1803" s="9"/>
      <c r="J1803" s="9"/>
      <c r="K1803" s="9"/>
      <c r="L1803" s="9"/>
      <c r="M1803" s="9"/>
      <c r="N1803" s="9"/>
      <c r="O1803" s="9"/>
      <c r="P1803" s="9"/>
      <c r="Q1803" s="14"/>
      <c r="R1803" s="3"/>
      <c r="S1803" s="3"/>
      <c r="T1803" s="3"/>
      <c r="U1803" s="3"/>
      <c r="V1803" s="3"/>
      <c r="W1803" s="3"/>
      <c r="X1803" s="3"/>
      <c r="Y1803" s="3"/>
    </row>
    <row r="1804">
      <c r="A1804" s="9"/>
      <c r="B1804" s="9"/>
      <c r="C1804" s="9"/>
      <c r="D1804" s="9"/>
      <c r="E1804" s="9"/>
      <c r="F1804" s="9"/>
      <c r="G1804" s="9"/>
      <c r="H1804" s="9"/>
      <c r="I1804" s="9"/>
      <c r="J1804" s="9"/>
      <c r="K1804" s="9"/>
      <c r="L1804" s="9"/>
      <c r="M1804" s="9"/>
      <c r="N1804" s="9"/>
      <c r="O1804" s="9"/>
      <c r="P1804" s="9"/>
      <c r="Q1804" s="14"/>
      <c r="R1804" s="3"/>
      <c r="S1804" s="3"/>
      <c r="T1804" s="3"/>
      <c r="U1804" s="3"/>
      <c r="V1804" s="3"/>
      <c r="W1804" s="3"/>
      <c r="X1804" s="3"/>
      <c r="Y1804" s="3"/>
    </row>
    <row r="1805">
      <c r="A1805" s="9"/>
      <c r="B1805" s="9"/>
      <c r="C1805" s="9"/>
      <c r="D1805" s="9"/>
      <c r="E1805" s="9"/>
      <c r="F1805" s="9"/>
      <c r="G1805" s="9"/>
      <c r="H1805" s="9"/>
      <c r="I1805" s="9"/>
      <c r="J1805" s="9"/>
      <c r="K1805" s="9"/>
      <c r="L1805" s="9"/>
      <c r="M1805" s="9"/>
      <c r="N1805" s="9"/>
      <c r="O1805" s="9"/>
      <c r="P1805" s="9"/>
      <c r="Q1805" s="14"/>
      <c r="R1805" s="3"/>
      <c r="S1805" s="3"/>
      <c r="T1805" s="3"/>
      <c r="U1805" s="3"/>
      <c r="V1805" s="3"/>
      <c r="W1805" s="3"/>
      <c r="X1805" s="3"/>
      <c r="Y1805" s="3"/>
    </row>
    <row r="1806">
      <c r="A1806" s="9"/>
      <c r="B1806" s="9"/>
      <c r="C1806" s="9"/>
      <c r="D1806" s="9"/>
      <c r="E1806" s="9"/>
      <c r="F1806" s="9"/>
      <c r="G1806" s="9"/>
      <c r="H1806" s="9"/>
      <c r="I1806" s="9"/>
      <c r="J1806" s="9"/>
      <c r="K1806" s="9"/>
      <c r="L1806" s="9"/>
      <c r="M1806" s="9"/>
      <c r="N1806" s="9"/>
      <c r="O1806" s="9"/>
      <c r="P1806" s="9"/>
      <c r="Q1806" s="14"/>
      <c r="R1806" s="3"/>
      <c r="S1806" s="3"/>
      <c r="T1806" s="3"/>
      <c r="U1806" s="3"/>
      <c r="V1806" s="3"/>
      <c r="W1806" s="3"/>
      <c r="X1806" s="3"/>
      <c r="Y1806" s="3"/>
    </row>
    <row r="1807">
      <c r="A1807" s="9"/>
      <c r="B1807" s="9"/>
      <c r="C1807" s="9"/>
      <c r="D1807" s="9"/>
      <c r="E1807" s="9"/>
      <c r="F1807" s="9"/>
      <c r="G1807" s="9"/>
      <c r="H1807" s="9"/>
      <c r="I1807" s="9"/>
      <c r="J1807" s="9"/>
      <c r="K1807" s="9"/>
      <c r="L1807" s="9"/>
      <c r="M1807" s="9"/>
      <c r="N1807" s="9"/>
      <c r="O1807" s="9"/>
      <c r="P1807" s="9"/>
      <c r="Q1807" s="14"/>
      <c r="R1807" s="3"/>
      <c r="S1807" s="3"/>
      <c r="T1807" s="3"/>
      <c r="U1807" s="3"/>
      <c r="V1807" s="3"/>
      <c r="W1807" s="3"/>
      <c r="X1807" s="3"/>
      <c r="Y1807" s="3"/>
    </row>
    <row r="1808">
      <c r="A1808" s="9"/>
      <c r="B1808" s="9"/>
      <c r="C1808" s="9"/>
      <c r="D1808" s="9"/>
      <c r="E1808" s="9"/>
      <c r="F1808" s="9"/>
      <c r="G1808" s="9"/>
      <c r="H1808" s="9"/>
      <c r="I1808" s="9"/>
      <c r="J1808" s="9"/>
      <c r="K1808" s="9"/>
      <c r="L1808" s="9"/>
      <c r="M1808" s="9"/>
      <c r="N1808" s="9"/>
      <c r="O1808" s="9"/>
      <c r="P1808" s="9"/>
      <c r="Q1808" s="14"/>
      <c r="R1808" s="3"/>
      <c r="S1808" s="3"/>
      <c r="T1808" s="3"/>
      <c r="U1808" s="3"/>
      <c r="V1808" s="3"/>
      <c r="W1808" s="3"/>
      <c r="X1808" s="3"/>
      <c r="Y1808" s="3"/>
    </row>
    <row r="1809">
      <c r="A1809" s="9"/>
      <c r="B1809" s="9"/>
      <c r="C1809" s="9"/>
      <c r="D1809" s="9"/>
      <c r="E1809" s="9"/>
      <c r="F1809" s="9"/>
      <c r="G1809" s="9"/>
      <c r="H1809" s="9"/>
      <c r="I1809" s="9"/>
      <c r="J1809" s="9"/>
      <c r="K1809" s="9"/>
      <c r="L1809" s="9"/>
      <c r="M1809" s="9"/>
      <c r="N1809" s="9"/>
      <c r="O1809" s="9"/>
      <c r="P1809" s="9"/>
      <c r="Q1809" s="14"/>
      <c r="R1809" s="3"/>
      <c r="S1809" s="3"/>
      <c r="T1809" s="3"/>
      <c r="U1809" s="3"/>
      <c r="V1809" s="3"/>
      <c r="W1809" s="3"/>
      <c r="X1809" s="3"/>
      <c r="Y1809" s="3"/>
    </row>
    <row r="1810">
      <c r="A1810" s="9"/>
      <c r="B1810" s="9"/>
      <c r="C1810" s="9"/>
      <c r="D1810" s="9"/>
      <c r="E1810" s="9"/>
      <c r="F1810" s="9"/>
      <c r="G1810" s="9"/>
      <c r="H1810" s="9"/>
      <c r="I1810" s="9"/>
      <c r="J1810" s="9"/>
      <c r="K1810" s="9"/>
      <c r="L1810" s="9"/>
      <c r="M1810" s="9"/>
      <c r="N1810" s="9"/>
      <c r="O1810" s="9"/>
      <c r="P1810" s="9"/>
      <c r="Q1810" s="14"/>
      <c r="R1810" s="3"/>
      <c r="S1810" s="3"/>
      <c r="T1810" s="3"/>
      <c r="U1810" s="3"/>
      <c r="V1810" s="3"/>
      <c r="W1810" s="3"/>
      <c r="X1810" s="3"/>
      <c r="Y1810" s="3"/>
    </row>
    <row r="1811">
      <c r="A1811" s="9"/>
      <c r="B1811" s="9"/>
      <c r="C1811" s="9"/>
      <c r="D1811" s="9"/>
      <c r="E1811" s="9"/>
      <c r="F1811" s="9"/>
      <c r="G1811" s="9"/>
      <c r="H1811" s="9"/>
      <c r="I1811" s="9"/>
      <c r="J1811" s="9"/>
      <c r="K1811" s="9"/>
      <c r="L1811" s="9"/>
      <c r="M1811" s="9"/>
      <c r="N1811" s="9"/>
      <c r="O1811" s="9"/>
      <c r="P1811" s="9"/>
      <c r="Q1811" s="14"/>
      <c r="R1811" s="3"/>
      <c r="S1811" s="3"/>
      <c r="T1811" s="3"/>
      <c r="U1811" s="3"/>
      <c r="V1811" s="3"/>
      <c r="W1811" s="3"/>
      <c r="X1811" s="3"/>
      <c r="Y1811" s="3"/>
    </row>
    <row r="1812">
      <c r="A1812" s="9"/>
      <c r="B1812" s="9"/>
      <c r="C1812" s="9"/>
      <c r="D1812" s="9"/>
      <c r="E1812" s="9"/>
      <c r="F1812" s="9"/>
      <c r="G1812" s="9"/>
      <c r="H1812" s="9"/>
      <c r="I1812" s="9"/>
      <c r="J1812" s="9"/>
      <c r="K1812" s="9"/>
      <c r="L1812" s="9"/>
      <c r="M1812" s="9"/>
      <c r="N1812" s="9"/>
      <c r="O1812" s="9"/>
      <c r="P1812" s="9"/>
      <c r="Q1812" s="14"/>
      <c r="R1812" s="3"/>
      <c r="S1812" s="3"/>
      <c r="T1812" s="3"/>
      <c r="U1812" s="3"/>
      <c r="V1812" s="3"/>
      <c r="W1812" s="3"/>
      <c r="X1812" s="3"/>
      <c r="Y1812" s="3"/>
    </row>
    <row r="1813">
      <c r="A1813" s="9"/>
      <c r="B1813" s="9"/>
      <c r="C1813" s="9"/>
      <c r="D1813" s="9"/>
      <c r="E1813" s="9"/>
      <c r="F1813" s="9"/>
      <c r="G1813" s="9"/>
      <c r="H1813" s="9"/>
      <c r="I1813" s="9"/>
      <c r="J1813" s="9"/>
      <c r="K1813" s="9"/>
      <c r="L1813" s="9"/>
      <c r="M1813" s="9"/>
      <c r="N1813" s="9"/>
      <c r="O1813" s="9"/>
      <c r="P1813" s="9"/>
      <c r="Q1813" s="14"/>
      <c r="R1813" s="3"/>
      <c r="S1813" s="3"/>
      <c r="T1813" s="3"/>
      <c r="U1813" s="3"/>
      <c r="V1813" s="3"/>
      <c r="W1813" s="3"/>
      <c r="X1813" s="3"/>
      <c r="Y1813" s="3"/>
    </row>
    <row r="1814">
      <c r="A1814" s="9"/>
      <c r="B1814" s="9"/>
      <c r="C1814" s="9"/>
      <c r="D1814" s="9"/>
      <c r="E1814" s="9"/>
      <c r="F1814" s="9"/>
      <c r="G1814" s="9"/>
      <c r="H1814" s="9"/>
      <c r="I1814" s="9"/>
      <c r="J1814" s="9"/>
      <c r="K1814" s="9"/>
      <c r="L1814" s="9"/>
      <c r="M1814" s="9"/>
      <c r="N1814" s="9"/>
      <c r="O1814" s="9"/>
      <c r="P1814" s="9"/>
      <c r="Q1814" s="14"/>
      <c r="R1814" s="3"/>
      <c r="S1814" s="3"/>
      <c r="T1814" s="3"/>
      <c r="U1814" s="3"/>
      <c r="V1814" s="3"/>
      <c r="W1814" s="3"/>
      <c r="X1814" s="3"/>
      <c r="Y1814" s="3"/>
    </row>
    <row r="1815">
      <c r="A1815" s="9"/>
      <c r="B1815" s="9"/>
      <c r="C1815" s="9"/>
      <c r="D1815" s="9"/>
      <c r="E1815" s="9"/>
      <c r="F1815" s="9"/>
      <c r="G1815" s="9"/>
      <c r="H1815" s="9"/>
      <c r="I1815" s="9"/>
      <c r="J1815" s="9"/>
      <c r="K1815" s="9"/>
      <c r="L1815" s="9"/>
      <c r="M1815" s="9"/>
      <c r="N1815" s="9"/>
      <c r="O1815" s="9"/>
      <c r="P1815" s="9"/>
      <c r="Q1815" s="14"/>
      <c r="R1815" s="3"/>
      <c r="S1815" s="3"/>
      <c r="T1815" s="3"/>
      <c r="U1815" s="3"/>
      <c r="V1815" s="3"/>
      <c r="W1815" s="3"/>
      <c r="X1815" s="3"/>
      <c r="Y1815" s="3"/>
    </row>
    <row r="1816">
      <c r="A1816" s="9"/>
      <c r="B1816" s="9"/>
      <c r="C1816" s="9"/>
      <c r="D1816" s="9"/>
      <c r="E1816" s="9"/>
      <c r="F1816" s="9"/>
      <c r="G1816" s="9"/>
      <c r="H1816" s="9"/>
      <c r="I1816" s="9"/>
      <c r="J1816" s="9"/>
      <c r="K1816" s="9"/>
      <c r="L1816" s="9"/>
      <c r="M1816" s="9"/>
      <c r="N1816" s="9"/>
      <c r="O1816" s="9"/>
      <c r="P1816" s="9"/>
      <c r="Q1816" s="14"/>
      <c r="R1816" s="3"/>
      <c r="S1816" s="3"/>
      <c r="T1816" s="3"/>
      <c r="U1816" s="3"/>
      <c r="V1816" s="3"/>
      <c r="W1816" s="3"/>
      <c r="X1816" s="3"/>
      <c r="Y1816" s="3"/>
    </row>
    <row r="1817">
      <c r="A1817" s="9"/>
      <c r="B1817" s="9"/>
      <c r="C1817" s="9"/>
      <c r="D1817" s="9"/>
      <c r="E1817" s="9"/>
      <c r="F1817" s="9"/>
      <c r="G1817" s="9"/>
      <c r="H1817" s="9"/>
      <c r="I1817" s="9"/>
      <c r="J1817" s="9"/>
      <c r="K1817" s="9"/>
      <c r="L1817" s="9"/>
      <c r="M1817" s="9"/>
      <c r="N1817" s="9"/>
      <c r="O1817" s="9"/>
      <c r="P1817" s="9"/>
      <c r="Q1817" s="14"/>
      <c r="R1817" s="3"/>
      <c r="S1817" s="3"/>
      <c r="T1817" s="3"/>
      <c r="U1817" s="3"/>
      <c r="V1817" s="3"/>
      <c r="W1817" s="3"/>
      <c r="X1817" s="3"/>
      <c r="Y1817" s="3"/>
    </row>
    <row r="1818">
      <c r="A1818" s="9"/>
      <c r="B1818" s="9"/>
      <c r="C1818" s="9"/>
      <c r="D1818" s="9"/>
      <c r="E1818" s="9"/>
      <c r="F1818" s="9"/>
      <c r="G1818" s="9"/>
      <c r="H1818" s="9"/>
      <c r="I1818" s="9"/>
      <c r="J1818" s="9"/>
      <c r="K1818" s="9"/>
      <c r="L1818" s="9"/>
      <c r="M1818" s="9"/>
      <c r="N1818" s="9"/>
      <c r="O1818" s="9"/>
      <c r="P1818" s="9"/>
      <c r="Q1818" s="14"/>
      <c r="R1818" s="3"/>
      <c r="S1818" s="3"/>
      <c r="T1818" s="3"/>
      <c r="U1818" s="3"/>
      <c r="V1818" s="3"/>
      <c r="W1818" s="3"/>
      <c r="X1818" s="3"/>
      <c r="Y1818" s="3"/>
    </row>
    <row r="1819">
      <c r="A1819" s="9"/>
      <c r="B1819" s="9"/>
      <c r="C1819" s="9"/>
      <c r="D1819" s="9"/>
      <c r="E1819" s="9"/>
      <c r="F1819" s="9"/>
      <c r="G1819" s="9"/>
      <c r="H1819" s="9"/>
      <c r="I1819" s="9"/>
      <c r="J1819" s="9"/>
      <c r="K1819" s="9"/>
      <c r="L1819" s="9"/>
      <c r="M1819" s="9"/>
      <c r="N1819" s="9"/>
      <c r="O1819" s="9"/>
      <c r="P1819" s="9"/>
      <c r="Q1819" s="14"/>
      <c r="R1819" s="3"/>
      <c r="S1819" s="3"/>
      <c r="T1819" s="3"/>
      <c r="U1819" s="3"/>
      <c r="V1819" s="3"/>
      <c r="W1819" s="3"/>
      <c r="X1819" s="3"/>
      <c r="Y1819" s="3"/>
    </row>
    <row r="1820">
      <c r="A1820" s="9"/>
      <c r="B1820" s="9"/>
      <c r="C1820" s="9"/>
      <c r="D1820" s="9"/>
      <c r="E1820" s="9"/>
      <c r="F1820" s="9"/>
      <c r="G1820" s="9"/>
      <c r="H1820" s="9"/>
      <c r="I1820" s="9"/>
      <c r="J1820" s="9"/>
      <c r="K1820" s="9"/>
      <c r="L1820" s="9"/>
      <c r="M1820" s="9"/>
      <c r="N1820" s="9"/>
      <c r="O1820" s="9"/>
      <c r="P1820" s="9"/>
      <c r="Q1820" s="14"/>
      <c r="R1820" s="3"/>
      <c r="S1820" s="3"/>
      <c r="T1820" s="3"/>
      <c r="U1820" s="3"/>
      <c r="V1820" s="3"/>
      <c r="W1820" s="3"/>
      <c r="X1820" s="3"/>
      <c r="Y1820" s="3"/>
    </row>
    <row r="1821">
      <c r="A1821" s="9"/>
      <c r="B1821" s="9"/>
      <c r="C1821" s="9"/>
      <c r="D1821" s="9"/>
      <c r="E1821" s="9"/>
      <c r="F1821" s="9"/>
      <c r="G1821" s="9"/>
      <c r="H1821" s="9"/>
      <c r="I1821" s="9"/>
      <c r="J1821" s="9"/>
      <c r="K1821" s="9"/>
      <c r="L1821" s="9"/>
      <c r="M1821" s="9"/>
      <c r="N1821" s="9"/>
      <c r="O1821" s="9"/>
      <c r="P1821" s="9"/>
      <c r="Q1821" s="14"/>
      <c r="R1821" s="3"/>
      <c r="S1821" s="3"/>
      <c r="T1821" s="3"/>
      <c r="U1821" s="3"/>
      <c r="V1821" s="3"/>
      <c r="W1821" s="3"/>
      <c r="X1821" s="3"/>
      <c r="Y1821" s="3"/>
    </row>
    <row r="1822">
      <c r="A1822" s="9"/>
      <c r="B1822" s="9"/>
      <c r="C1822" s="9"/>
      <c r="D1822" s="9"/>
      <c r="E1822" s="9"/>
      <c r="F1822" s="9"/>
      <c r="G1822" s="9"/>
      <c r="H1822" s="9"/>
      <c r="I1822" s="9"/>
      <c r="J1822" s="9"/>
      <c r="K1822" s="9"/>
      <c r="L1822" s="9"/>
      <c r="M1822" s="9"/>
      <c r="N1822" s="9"/>
      <c r="O1822" s="9"/>
      <c r="P1822" s="9"/>
      <c r="Q1822" s="14"/>
      <c r="R1822" s="3"/>
      <c r="S1822" s="3"/>
      <c r="T1822" s="3"/>
      <c r="U1822" s="3"/>
      <c r="V1822" s="3"/>
      <c r="W1822" s="3"/>
      <c r="X1822" s="3"/>
      <c r="Y1822" s="3"/>
    </row>
    <row r="1823">
      <c r="A1823" s="9"/>
      <c r="B1823" s="9"/>
      <c r="C1823" s="9"/>
      <c r="D1823" s="9"/>
      <c r="E1823" s="9"/>
      <c r="F1823" s="9"/>
      <c r="G1823" s="9"/>
      <c r="H1823" s="9"/>
      <c r="I1823" s="9"/>
      <c r="J1823" s="9"/>
      <c r="K1823" s="9"/>
      <c r="L1823" s="9"/>
      <c r="M1823" s="9"/>
      <c r="N1823" s="9"/>
      <c r="O1823" s="9"/>
      <c r="P1823" s="9"/>
      <c r="Q1823" s="14"/>
      <c r="R1823" s="3"/>
      <c r="S1823" s="3"/>
      <c r="T1823" s="3"/>
      <c r="U1823" s="3"/>
      <c r="V1823" s="3"/>
      <c r="W1823" s="3"/>
      <c r="X1823" s="3"/>
      <c r="Y1823" s="3"/>
    </row>
    <row r="1824">
      <c r="A1824" s="9"/>
      <c r="B1824" s="9"/>
      <c r="C1824" s="9"/>
      <c r="D1824" s="9"/>
      <c r="E1824" s="9"/>
      <c r="F1824" s="9"/>
      <c r="G1824" s="9"/>
      <c r="H1824" s="9"/>
      <c r="I1824" s="9"/>
      <c r="J1824" s="9"/>
      <c r="K1824" s="9"/>
      <c r="L1824" s="9"/>
      <c r="M1824" s="9"/>
      <c r="N1824" s="9"/>
      <c r="O1824" s="9"/>
      <c r="P1824" s="9"/>
      <c r="Q1824" s="14"/>
      <c r="R1824" s="3"/>
      <c r="S1824" s="3"/>
      <c r="T1824" s="3"/>
      <c r="U1824" s="3"/>
      <c r="V1824" s="3"/>
      <c r="W1824" s="3"/>
      <c r="X1824" s="3"/>
      <c r="Y1824" s="3"/>
    </row>
    <row r="1825">
      <c r="A1825" s="9"/>
      <c r="B1825" s="9"/>
      <c r="C1825" s="9"/>
      <c r="D1825" s="9"/>
      <c r="E1825" s="9"/>
      <c r="F1825" s="9"/>
      <c r="G1825" s="9"/>
      <c r="H1825" s="9"/>
      <c r="I1825" s="9"/>
      <c r="J1825" s="9"/>
      <c r="K1825" s="9"/>
      <c r="L1825" s="9"/>
      <c r="M1825" s="9"/>
      <c r="N1825" s="9"/>
      <c r="O1825" s="9"/>
      <c r="P1825" s="9"/>
      <c r="Q1825" s="14"/>
      <c r="R1825" s="3"/>
      <c r="S1825" s="3"/>
      <c r="T1825" s="3"/>
      <c r="U1825" s="3"/>
      <c r="V1825" s="3"/>
      <c r="W1825" s="3"/>
      <c r="X1825" s="3"/>
      <c r="Y1825" s="3"/>
    </row>
    <row r="1826">
      <c r="A1826" s="9"/>
      <c r="B1826" s="9"/>
      <c r="C1826" s="9"/>
      <c r="D1826" s="9"/>
      <c r="E1826" s="9"/>
      <c r="F1826" s="9"/>
      <c r="G1826" s="9"/>
      <c r="H1826" s="9"/>
      <c r="I1826" s="9"/>
      <c r="J1826" s="9"/>
      <c r="K1826" s="9"/>
      <c r="L1826" s="9"/>
      <c r="M1826" s="9"/>
      <c r="N1826" s="9"/>
      <c r="O1826" s="9"/>
      <c r="P1826" s="9"/>
      <c r="Q1826" s="14"/>
      <c r="R1826" s="3"/>
      <c r="S1826" s="3"/>
      <c r="T1826" s="3"/>
      <c r="U1826" s="3"/>
      <c r="V1826" s="3"/>
      <c r="W1826" s="3"/>
      <c r="X1826" s="3"/>
      <c r="Y1826" s="3"/>
    </row>
    <row r="1827">
      <c r="A1827" s="9"/>
      <c r="B1827" s="9"/>
      <c r="C1827" s="9"/>
      <c r="D1827" s="9"/>
      <c r="E1827" s="9"/>
      <c r="F1827" s="9"/>
      <c r="G1827" s="9"/>
      <c r="H1827" s="9"/>
      <c r="I1827" s="9"/>
      <c r="J1827" s="9"/>
      <c r="K1827" s="9"/>
      <c r="L1827" s="9"/>
      <c r="M1827" s="9"/>
      <c r="N1827" s="9"/>
      <c r="O1827" s="9"/>
      <c r="P1827" s="9"/>
      <c r="Q1827" s="14"/>
      <c r="R1827" s="3"/>
      <c r="S1827" s="3"/>
      <c r="T1827" s="3"/>
      <c r="U1827" s="3"/>
      <c r="V1827" s="3"/>
      <c r="W1827" s="3"/>
      <c r="X1827" s="3"/>
      <c r="Y1827" s="3"/>
    </row>
    <row r="1828">
      <c r="A1828" s="9"/>
      <c r="B1828" s="9"/>
      <c r="C1828" s="9"/>
      <c r="D1828" s="9"/>
      <c r="E1828" s="9"/>
      <c r="F1828" s="9"/>
      <c r="G1828" s="9"/>
      <c r="H1828" s="9"/>
      <c r="I1828" s="9"/>
      <c r="J1828" s="9"/>
      <c r="K1828" s="9"/>
      <c r="L1828" s="9"/>
      <c r="M1828" s="9"/>
      <c r="N1828" s="9"/>
      <c r="O1828" s="9"/>
      <c r="P1828" s="9"/>
      <c r="Q1828" s="14"/>
      <c r="R1828" s="3"/>
      <c r="S1828" s="3"/>
      <c r="T1828" s="3"/>
      <c r="U1828" s="3"/>
      <c r="V1828" s="3"/>
      <c r="W1828" s="3"/>
      <c r="X1828" s="3"/>
      <c r="Y1828" s="3"/>
    </row>
    <row r="1829">
      <c r="A1829" s="9"/>
      <c r="B1829" s="9"/>
      <c r="C1829" s="9"/>
      <c r="D1829" s="9"/>
      <c r="E1829" s="9"/>
      <c r="F1829" s="9"/>
      <c r="G1829" s="9"/>
      <c r="H1829" s="9"/>
      <c r="I1829" s="9"/>
      <c r="J1829" s="9"/>
      <c r="K1829" s="9"/>
      <c r="L1829" s="9"/>
      <c r="M1829" s="9"/>
      <c r="N1829" s="9"/>
      <c r="O1829" s="9"/>
      <c r="P1829" s="9"/>
      <c r="Q1829" s="14"/>
      <c r="R1829" s="3"/>
      <c r="S1829" s="3"/>
      <c r="T1829" s="3"/>
      <c r="U1829" s="3"/>
      <c r="V1829" s="3"/>
      <c r="W1829" s="3"/>
      <c r="X1829" s="3"/>
      <c r="Y1829" s="3"/>
    </row>
    <row r="1830">
      <c r="A1830" s="9"/>
      <c r="B1830" s="9"/>
      <c r="C1830" s="9"/>
      <c r="D1830" s="9"/>
      <c r="E1830" s="9"/>
      <c r="F1830" s="9"/>
      <c r="G1830" s="9"/>
      <c r="H1830" s="9"/>
      <c r="I1830" s="9"/>
      <c r="J1830" s="9"/>
      <c r="K1830" s="9"/>
      <c r="L1830" s="9"/>
      <c r="M1830" s="9"/>
      <c r="N1830" s="9"/>
      <c r="O1830" s="9"/>
      <c r="P1830" s="9"/>
      <c r="Q1830" s="14"/>
      <c r="R1830" s="3"/>
      <c r="S1830" s="3"/>
      <c r="T1830" s="3"/>
      <c r="U1830" s="3"/>
      <c r="V1830" s="3"/>
      <c r="W1830" s="3"/>
      <c r="X1830" s="3"/>
      <c r="Y1830" s="3"/>
    </row>
    <row r="1831">
      <c r="A1831" s="9"/>
      <c r="B1831" s="9"/>
      <c r="C1831" s="9"/>
      <c r="D1831" s="9"/>
      <c r="E1831" s="9"/>
      <c r="F1831" s="9"/>
      <c r="G1831" s="9"/>
      <c r="H1831" s="9"/>
      <c r="I1831" s="9"/>
      <c r="J1831" s="9"/>
      <c r="K1831" s="9"/>
      <c r="L1831" s="9"/>
      <c r="M1831" s="9"/>
      <c r="N1831" s="9"/>
      <c r="O1831" s="9"/>
      <c r="P1831" s="9"/>
      <c r="Q1831" s="14"/>
      <c r="R1831" s="3"/>
      <c r="S1831" s="3"/>
      <c r="T1831" s="3"/>
      <c r="U1831" s="3"/>
      <c r="V1831" s="3"/>
      <c r="W1831" s="3"/>
      <c r="X1831" s="3"/>
      <c r="Y1831" s="3"/>
    </row>
    <row r="1832">
      <c r="A1832" s="9"/>
      <c r="B1832" s="9"/>
      <c r="C1832" s="9"/>
      <c r="D1832" s="9"/>
      <c r="E1832" s="9"/>
      <c r="F1832" s="9"/>
      <c r="G1832" s="9"/>
      <c r="H1832" s="9"/>
      <c r="I1832" s="9"/>
      <c r="J1832" s="9"/>
      <c r="K1832" s="9"/>
      <c r="L1832" s="9"/>
      <c r="M1832" s="9"/>
      <c r="N1832" s="9"/>
      <c r="O1832" s="9"/>
      <c r="P1832" s="9"/>
      <c r="Q1832" s="14"/>
      <c r="R1832" s="3"/>
      <c r="S1832" s="3"/>
      <c r="T1832" s="3"/>
      <c r="U1832" s="3"/>
      <c r="V1832" s="3"/>
      <c r="W1832" s="3"/>
      <c r="X1832" s="3"/>
      <c r="Y1832" s="3"/>
    </row>
    <row r="1833">
      <c r="A1833" s="9"/>
      <c r="B1833" s="9"/>
      <c r="C1833" s="9"/>
      <c r="D1833" s="9"/>
      <c r="E1833" s="9"/>
      <c r="F1833" s="9"/>
      <c r="G1833" s="9"/>
      <c r="H1833" s="9"/>
      <c r="I1833" s="9"/>
      <c r="J1833" s="9"/>
      <c r="K1833" s="9"/>
      <c r="L1833" s="9"/>
      <c r="M1833" s="9"/>
      <c r="N1833" s="9"/>
      <c r="O1833" s="9"/>
      <c r="P1833" s="9"/>
      <c r="Q1833" s="14"/>
      <c r="R1833" s="3"/>
      <c r="S1833" s="3"/>
      <c r="T1833" s="3"/>
      <c r="U1833" s="3"/>
      <c r="V1833" s="3"/>
      <c r="W1833" s="3"/>
      <c r="X1833" s="3"/>
      <c r="Y1833" s="3"/>
    </row>
    <row r="1834">
      <c r="A1834" s="9"/>
      <c r="B1834" s="9"/>
      <c r="C1834" s="9"/>
      <c r="D1834" s="9"/>
      <c r="E1834" s="9"/>
      <c r="F1834" s="9"/>
      <c r="G1834" s="9"/>
      <c r="H1834" s="9"/>
      <c r="I1834" s="9"/>
      <c r="J1834" s="9"/>
      <c r="K1834" s="9"/>
      <c r="L1834" s="9"/>
      <c r="M1834" s="9"/>
      <c r="N1834" s="9"/>
      <c r="O1834" s="9"/>
      <c r="P1834" s="9"/>
      <c r="Q1834" s="14"/>
      <c r="R1834" s="3"/>
      <c r="S1834" s="3"/>
      <c r="T1834" s="3"/>
      <c r="U1834" s="3"/>
      <c r="V1834" s="3"/>
      <c r="W1834" s="3"/>
      <c r="X1834" s="3"/>
      <c r="Y1834" s="3"/>
    </row>
    <row r="1835">
      <c r="A1835" s="9"/>
      <c r="B1835" s="9"/>
      <c r="C1835" s="9"/>
      <c r="D1835" s="9"/>
      <c r="E1835" s="9"/>
      <c r="F1835" s="9"/>
      <c r="G1835" s="9"/>
      <c r="H1835" s="9"/>
      <c r="I1835" s="9"/>
      <c r="J1835" s="9"/>
      <c r="K1835" s="9"/>
      <c r="L1835" s="9"/>
      <c r="M1835" s="9"/>
      <c r="N1835" s="9"/>
      <c r="O1835" s="9"/>
      <c r="P1835" s="9"/>
      <c r="Q1835" s="14"/>
      <c r="R1835" s="3"/>
      <c r="S1835" s="3"/>
      <c r="T1835" s="3"/>
      <c r="U1835" s="3"/>
      <c r="V1835" s="3"/>
      <c r="W1835" s="3"/>
      <c r="X1835" s="3"/>
      <c r="Y1835" s="3"/>
    </row>
    <row r="1836">
      <c r="A1836" s="9"/>
      <c r="B1836" s="9"/>
      <c r="C1836" s="9"/>
      <c r="D1836" s="9"/>
      <c r="E1836" s="9"/>
      <c r="F1836" s="9"/>
      <c r="G1836" s="9"/>
      <c r="H1836" s="9"/>
      <c r="I1836" s="9"/>
      <c r="J1836" s="9"/>
      <c r="K1836" s="9"/>
      <c r="L1836" s="9"/>
      <c r="M1836" s="9"/>
      <c r="N1836" s="9"/>
      <c r="O1836" s="9"/>
      <c r="P1836" s="9"/>
      <c r="Q1836" s="14"/>
      <c r="R1836" s="3"/>
      <c r="S1836" s="3"/>
      <c r="T1836" s="3"/>
      <c r="U1836" s="3"/>
      <c r="V1836" s="3"/>
      <c r="W1836" s="3"/>
      <c r="X1836" s="3"/>
      <c r="Y1836" s="3"/>
    </row>
    <row r="1837">
      <c r="A1837" s="9"/>
      <c r="B1837" s="9"/>
      <c r="C1837" s="9"/>
      <c r="D1837" s="9"/>
      <c r="E1837" s="9"/>
      <c r="F1837" s="9"/>
      <c r="G1837" s="9"/>
      <c r="H1837" s="9"/>
      <c r="I1837" s="9"/>
      <c r="J1837" s="9"/>
      <c r="K1837" s="9"/>
      <c r="L1837" s="9"/>
      <c r="M1837" s="9"/>
      <c r="N1837" s="9"/>
      <c r="O1837" s="9"/>
      <c r="P1837" s="9"/>
      <c r="Q1837" s="14"/>
      <c r="R1837" s="3"/>
      <c r="S1837" s="3"/>
      <c r="T1837" s="3"/>
      <c r="U1837" s="3"/>
      <c r="V1837" s="3"/>
      <c r="W1837" s="3"/>
      <c r="X1837" s="3"/>
      <c r="Y1837" s="3"/>
    </row>
    <row r="1838">
      <c r="A1838" s="9"/>
      <c r="B1838" s="9"/>
      <c r="C1838" s="9"/>
      <c r="D1838" s="9"/>
      <c r="E1838" s="9"/>
      <c r="F1838" s="9"/>
      <c r="G1838" s="9"/>
      <c r="H1838" s="9"/>
      <c r="I1838" s="9"/>
      <c r="J1838" s="9"/>
      <c r="K1838" s="9"/>
      <c r="L1838" s="9"/>
      <c r="M1838" s="9"/>
      <c r="N1838" s="9"/>
      <c r="O1838" s="9"/>
      <c r="P1838" s="9"/>
      <c r="Q1838" s="14"/>
      <c r="R1838" s="3"/>
      <c r="S1838" s="3"/>
      <c r="T1838" s="3"/>
      <c r="U1838" s="3"/>
      <c r="V1838" s="3"/>
      <c r="W1838" s="3"/>
      <c r="X1838" s="3"/>
      <c r="Y1838" s="3"/>
    </row>
    <row r="1839">
      <c r="A1839" s="9"/>
      <c r="B1839" s="9"/>
      <c r="C1839" s="9"/>
      <c r="D1839" s="9"/>
      <c r="E1839" s="9"/>
      <c r="F1839" s="9"/>
      <c r="G1839" s="9"/>
      <c r="H1839" s="9"/>
      <c r="I1839" s="9"/>
      <c r="J1839" s="9"/>
      <c r="K1839" s="9"/>
      <c r="L1839" s="9"/>
      <c r="M1839" s="9"/>
      <c r="N1839" s="9"/>
      <c r="O1839" s="9"/>
      <c r="P1839" s="9"/>
      <c r="Q1839" s="14"/>
      <c r="R1839" s="3"/>
      <c r="S1839" s="3"/>
      <c r="T1839" s="3"/>
      <c r="U1839" s="3"/>
      <c r="V1839" s="3"/>
      <c r="W1839" s="3"/>
      <c r="X1839" s="3"/>
      <c r="Y1839" s="3"/>
    </row>
    <row r="1840">
      <c r="A1840" s="9"/>
      <c r="B1840" s="9"/>
      <c r="C1840" s="9"/>
      <c r="D1840" s="9"/>
      <c r="E1840" s="9"/>
      <c r="F1840" s="9"/>
      <c r="G1840" s="9"/>
      <c r="H1840" s="9"/>
      <c r="I1840" s="9"/>
      <c r="J1840" s="9"/>
      <c r="K1840" s="9"/>
      <c r="L1840" s="9"/>
      <c r="M1840" s="9"/>
      <c r="N1840" s="9"/>
      <c r="O1840" s="9"/>
      <c r="P1840" s="9"/>
      <c r="Q1840" s="14"/>
      <c r="R1840" s="3"/>
      <c r="S1840" s="3"/>
      <c r="T1840" s="3"/>
      <c r="U1840" s="3"/>
      <c r="V1840" s="3"/>
      <c r="W1840" s="3"/>
      <c r="X1840" s="3"/>
      <c r="Y1840" s="3"/>
    </row>
    <row r="1841">
      <c r="A1841" s="9"/>
      <c r="B1841" s="9"/>
      <c r="C1841" s="9"/>
      <c r="D1841" s="9"/>
      <c r="E1841" s="9"/>
      <c r="F1841" s="9"/>
      <c r="G1841" s="9"/>
      <c r="H1841" s="9"/>
      <c r="I1841" s="9"/>
      <c r="J1841" s="9"/>
      <c r="K1841" s="9"/>
      <c r="L1841" s="9"/>
      <c r="M1841" s="9"/>
      <c r="N1841" s="9"/>
      <c r="O1841" s="9"/>
      <c r="P1841" s="9"/>
      <c r="Q1841" s="14"/>
      <c r="R1841" s="3"/>
      <c r="S1841" s="3"/>
      <c r="T1841" s="3"/>
      <c r="U1841" s="3"/>
      <c r="V1841" s="3"/>
      <c r="W1841" s="3"/>
      <c r="X1841" s="3"/>
      <c r="Y1841" s="3"/>
    </row>
    <row r="1842">
      <c r="A1842" s="9"/>
      <c r="B1842" s="9"/>
      <c r="C1842" s="9"/>
      <c r="D1842" s="9"/>
      <c r="E1842" s="9"/>
      <c r="F1842" s="9"/>
      <c r="G1842" s="9"/>
      <c r="H1842" s="9"/>
      <c r="I1842" s="9"/>
      <c r="J1842" s="9"/>
      <c r="K1842" s="9"/>
      <c r="L1842" s="9"/>
      <c r="M1842" s="9"/>
      <c r="N1842" s="9"/>
      <c r="O1842" s="9"/>
      <c r="P1842" s="9"/>
      <c r="Q1842" s="14"/>
      <c r="R1842" s="3"/>
      <c r="S1842" s="3"/>
      <c r="T1842" s="3"/>
      <c r="U1842" s="3"/>
      <c r="V1842" s="3"/>
      <c r="W1842" s="3"/>
      <c r="X1842" s="3"/>
      <c r="Y1842" s="3"/>
    </row>
    <row r="1843">
      <c r="A1843" s="9"/>
      <c r="B1843" s="9"/>
      <c r="C1843" s="9"/>
      <c r="D1843" s="9"/>
      <c r="E1843" s="9"/>
      <c r="F1843" s="9"/>
      <c r="G1843" s="9"/>
      <c r="H1843" s="9"/>
      <c r="I1843" s="9"/>
      <c r="J1843" s="9"/>
      <c r="K1843" s="9"/>
      <c r="L1843" s="9"/>
      <c r="M1843" s="9"/>
      <c r="N1843" s="9"/>
      <c r="O1843" s="9"/>
      <c r="P1843" s="9"/>
      <c r="Q1843" s="14"/>
      <c r="R1843" s="3"/>
      <c r="S1843" s="3"/>
      <c r="T1843" s="3"/>
      <c r="U1843" s="3"/>
      <c r="V1843" s="3"/>
      <c r="W1843" s="3"/>
      <c r="X1843" s="3"/>
      <c r="Y1843" s="3"/>
    </row>
    <row r="1844">
      <c r="A1844" s="9"/>
      <c r="B1844" s="9"/>
      <c r="C1844" s="9"/>
      <c r="D1844" s="9"/>
      <c r="E1844" s="9"/>
      <c r="F1844" s="9"/>
      <c r="G1844" s="9"/>
      <c r="H1844" s="9"/>
      <c r="I1844" s="9"/>
      <c r="J1844" s="9"/>
      <c r="K1844" s="9"/>
      <c r="L1844" s="9"/>
      <c r="M1844" s="9"/>
      <c r="N1844" s="9"/>
      <c r="O1844" s="9"/>
      <c r="P1844" s="9"/>
      <c r="Q1844" s="14"/>
      <c r="R1844" s="3"/>
      <c r="S1844" s="3"/>
      <c r="T1844" s="3"/>
      <c r="U1844" s="3"/>
      <c r="V1844" s="3"/>
      <c r="W1844" s="3"/>
      <c r="X1844" s="3"/>
      <c r="Y1844" s="3"/>
    </row>
    <row r="1845">
      <c r="A1845" s="9"/>
      <c r="B1845" s="9"/>
      <c r="C1845" s="9"/>
      <c r="D1845" s="9"/>
      <c r="E1845" s="9"/>
      <c r="F1845" s="9"/>
      <c r="G1845" s="9"/>
      <c r="H1845" s="9"/>
      <c r="I1845" s="9"/>
      <c r="J1845" s="9"/>
      <c r="K1845" s="9"/>
      <c r="L1845" s="9"/>
      <c r="M1845" s="9"/>
      <c r="N1845" s="9"/>
      <c r="O1845" s="9"/>
      <c r="P1845" s="9"/>
      <c r="Q1845" s="14"/>
      <c r="R1845" s="3"/>
      <c r="S1845" s="3"/>
      <c r="T1845" s="3"/>
      <c r="U1845" s="3"/>
      <c r="V1845" s="3"/>
      <c r="W1845" s="3"/>
      <c r="X1845" s="3"/>
      <c r="Y1845" s="3"/>
    </row>
    <row r="1846">
      <c r="A1846" s="9"/>
      <c r="B1846" s="9"/>
      <c r="C1846" s="9"/>
      <c r="D1846" s="9"/>
      <c r="E1846" s="9"/>
      <c r="F1846" s="9"/>
      <c r="G1846" s="9"/>
      <c r="H1846" s="9"/>
      <c r="I1846" s="9"/>
      <c r="J1846" s="9"/>
      <c r="K1846" s="9"/>
      <c r="L1846" s="9"/>
      <c r="M1846" s="9"/>
      <c r="N1846" s="9"/>
      <c r="O1846" s="9"/>
      <c r="P1846" s="9"/>
      <c r="Q1846" s="14"/>
      <c r="R1846" s="3"/>
      <c r="S1846" s="3"/>
      <c r="T1846" s="3"/>
      <c r="U1846" s="3"/>
      <c r="V1846" s="3"/>
      <c r="W1846" s="3"/>
      <c r="X1846" s="3"/>
      <c r="Y1846" s="3"/>
    </row>
    <row r="1847">
      <c r="A1847" s="9"/>
      <c r="B1847" s="9"/>
      <c r="C1847" s="9"/>
      <c r="D1847" s="9"/>
      <c r="E1847" s="9"/>
      <c r="F1847" s="9"/>
      <c r="G1847" s="9"/>
      <c r="H1847" s="9"/>
      <c r="I1847" s="9"/>
      <c r="J1847" s="9"/>
      <c r="K1847" s="9"/>
      <c r="L1847" s="9"/>
      <c r="M1847" s="9"/>
      <c r="N1847" s="9"/>
      <c r="O1847" s="9"/>
      <c r="P1847" s="9"/>
      <c r="Q1847" s="14"/>
      <c r="R1847" s="3"/>
      <c r="S1847" s="3"/>
      <c r="T1847" s="3"/>
      <c r="U1847" s="3"/>
      <c r="V1847" s="3"/>
      <c r="W1847" s="3"/>
      <c r="X1847" s="3"/>
      <c r="Y1847" s="3"/>
    </row>
    <row r="1848">
      <c r="A1848" s="9"/>
      <c r="B1848" s="9"/>
      <c r="C1848" s="9"/>
      <c r="D1848" s="9"/>
      <c r="E1848" s="9"/>
      <c r="F1848" s="9"/>
      <c r="G1848" s="9"/>
      <c r="H1848" s="9"/>
      <c r="I1848" s="9"/>
      <c r="J1848" s="9"/>
      <c r="K1848" s="9"/>
      <c r="L1848" s="9"/>
      <c r="M1848" s="9"/>
      <c r="N1848" s="9"/>
      <c r="O1848" s="9"/>
      <c r="P1848" s="9"/>
      <c r="Q1848" s="14"/>
      <c r="R1848" s="3"/>
      <c r="S1848" s="3"/>
      <c r="T1848" s="3"/>
      <c r="U1848" s="3"/>
      <c r="V1848" s="3"/>
      <c r="W1848" s="3"/>
      <c r="X1848" s="3"/>
      <c r="Y1848" s="3"/>
    </row>
    <row r="1849">
      <c r="A1849" s="9"/>
      <c r="B1849" s="9"/>
      <c r="C1849" s="9"/>
      <c r="D1849" s="9"/>
      <c r="E1849" s="9"/>
      <c r="F1849" s="9"/>
      <c r="G1849" s="9"/>
      <c r="H1849" s="9"/>
      <c r="I1849" s="9"/>
      <c r="J1849" s="9"/>
      <c r="K1849" s="9"/>
      <c r="L1849" s="9"/>
      <c r="M1849" s="9"/>
      <c r="N1849" s="9"/>
      <c r="O1849" s="9"/>
      <c r="P1849" s="9"/>
      <c r="Q1849" s="14"/>
      <c r="R1849" s="3"/>
      <c r="S1849" s="3"/>
      <c r="T1849" s="3"/>
      <c r="U1849" s="3"/>
      <c r="V1849" s="3"/>
      <c r="W1849" s="3"/>
      <c r="X1849" s="3"/>
      <c r="Y1849" s="3"/>
    </row>
    <row r="1850">
      <c r="A1850" s="9"/>
      <c r="B1850" s="9"/>
      <c r="C1850" s="9"/>
      <c r="D1850" s="9"/>
      <c r="E1850" s="9"/>
      <c r="F1850" s="9"/>
      <c r="G1850" s="9"/>
      <c r="H1850" s="9"/>
      <c r="I1850" s="9"/>
      <c r="J1850" s="9"/>
      <c r="K1850" s="9"/>
      <c r="L1850" s="9"/>
      <c r="M1850" s="9"/>
      <c r="N1850" s="9"/>
      <c r="O1850" s="9"/>
      <c r="P1850" s="9"/>
      <c r="Q1850" s="14"/>
      <c r="R1850" s="3"/>
      <c r="S1850" s="3"/>
      <c r="T1850" s="3"/>
      <c r="U1850" s="3"/>
      <c r="V1850" s="3"/>
      <c r="W1850" s="3"/>
      <c r="X1850" s="3"/>
      <c r="Y1850" s="3"/>
    </row>
    <row r="1851">
      <c r="A1851" s="9"/>
      <c r="B1851" s="9"/>
      <c r="C1851" s="9"/>
      <c r="D1851" s="9"/>
      <c r="E1851" s="9"/>
      <c r="F1851" s="9"/>
      <c r="G1851" s="9"/>
      <c r="H1851" s="9"/>
      <c r="I1851" s="9"/>
      <c r="J1851" s="9"/>
      <c r="K1851" s="9"/>
      <c r="L1851" s="9"/>
      <c r="M1851" s="9"/>
      <c r="N1851" s="9"/>
      <c r="O1851" s="9"/>
      <c r="P1851" s="9"/>
      <c r="Q1851" s="14"/>
      <c r="R1851" s="3"/>
      <c r="S1851" s="3"/>
      <c r="T1851" s="3"/>
      <c r="U1851" s="3"/>
      <c r="V1851" s="3"/>
      <c r="W1851" s="3"/>
      <c r="X1851" s="3"/>
      <c r="Y1851" s="3"/>
    </row>
    <row r="1852">
      <c r="A1852" s="9"/>
      <c r="B1852" s="9"/>
      <c r="C1852" s="9"/>
      <c r="D1852" s="9"/>
      <c r="E1852" s="9"/>
      <c r="F1852" s="9"/>
      <c r="G1852" s="9"/>
      <c r="H1852" s="9"/>
      <c r="I1852" s="9"/>
      <c r="J1852" s="9"/>
      <c r="K1852" s="9"/>
      <c r="L1852" s="9"/>
      <c r="M1852" s="9"/>
      <c r="N1852" s="9"/>
      <c r="O1852" s="9"/>
      <c r="P1852" s="9"/>
      <c r="Q1852" s="14"/>
      <c r="R1852" s="3"/>
      <c r="S1852" s="3"/>
      <c r="T1852" s="3"/>
      <c r="U1852" s="3"/>
      <c r="V1852" s="3"/>
      <c r="W1852" s="3"/>
      <c r="X1852" s="3"/>
      <c r="Y1852" s="3"/>
    </row>
    <row r="1853">
      <c r="A1853" s="9"/>
      <c r="B1853" s="9"/>
      <c r="C1853" s="9"/>
      <c r="D1853" s="9"/>
      <c r="E1853" s="9"/>
      <c r="F1853" s="9"/>
      <c r="G1853" s="9"/>
      <c r="H1853" s="9"/>
      <c r="I1853" s="9"/>
      <c r="J1853" s="9"/>
      <c r="K1853" s="9"/>
      <c r="L1853" s="9"/>
      <c r="M1853" s="9"/>
      <c r="N1853" s="9"/>
      <c r="O1853" s="9"/>
      <c r="P1853" s="9"/>
      <c r="Q1853" s="14"/>
      <c r="R1853" s="3"/>
      <c r="S1853" s="3"/>
      <c r="T1853" s="3"/>
      <c r="U1853" s="3"/>
      <c r="V1853" s="3"/>
      <c r="W1853" s="3"/>
      <c r="X1853" s="3"/>
      <c r="Y1853" s="3"/>
    </row>
    <row r="1854">
      <c r="A1854" s="9"/>
      <c r="B1854" s="9"/>
      <c r="C1854" s="9"/>
      <c r="D1854" s="9"/>
      <c r="E1854" s="9"/>
      <c r="F1854" s="9"/>
      <c r="G1854" s="9"/>
      <c r="H1854" s="9"/>
      <c r="I1854" s="9"/>
      <c r="J1854" s="9"/>
      <c r="K1854" s="9"/>
      <c r="L1854" s="9"/>
      <c r="M1854" s="9"/>
      <c r="N1854" s="9"/>
      <c r="O1854" s="9"/>
      <c r="P1854" s="9"/>
      <c r="Q1854" s="14"/>
      <c r="R1854" s="3"/>
      <c r="S1854" s="3"/>
      <c r="T1854" s="3"/>
      <c r="U1854" s="3"/>
      <c r="V1854" s="3"/>
      <c r="W1854" s="3"/>
      <c r="X1854" s="3"/>
      <c r="Y1854" s="3"/>
    </row>
    <row r="1855">
      <c r="A1855" s="9"/>
      <c r="B1855" s="9"/>
      <c r="C1855" s="9"/>
      <c r="D1855" s="9"/>
      <c r="E1855" s="9"/>
      <c r="F1855" s="9"/>
      <c r="G1855" s="9"/>
      <c r="H1855" s="9"/>
      <c r="I1855" s="9"/>
      <c r="J1855" s="9"/>
      <c r="K1855" s="9"/>
      <c r="L1855" s="9"/>
      <c r="M1855" s="9"/>
      <c r="N1855" s="9"/>
      <c r="O1855" s="9"/>
      <c r="P1855" s="9"/>
      <c r="Q1855" s="14"/>
      <c r="R1855" s="3"/>
      <c r="S1855" s="3"/>
      <c r="T1855" s="3"/>
      <c r="U1855" s="3"/>
      <c r="V1855" s="3"/>
      <c r="W1855" s="3"/>
      <c r="X1855" s="3"/>
      <c r="Y1855" s="3"/>
    </row>
    <row r="1856">
      <c r="A1856" s="9"/>
      <c r="B1856" s="9"/>
      <c r="C1856" s="9"/>
      <c r="D1856" s="9"/>
      <c r="E1856" s="9"/>
      <c r="F1856" s="9"/>
      <c r="G1856" s="9"/>
      <c r="H1856" s="9"/>
      <c r="I1856" s="9"/>
      <c r="J1856" s="9"/>
      <c r="K1856" s="9"/>
      <c r="L1856" s="9"/>
      <c r="M1856" s="9"/>
      <c r="N1856" s="9"/>
      <c r="O1856" s="9"/>
      <c r="P1856" s="9"/>
      <c r="Q1856" s="14"/>
      <c r="R1856" s="3"/>
      <c r="S1856" s="3"/>
      <c r="T1856" s="3"/>
      <c r="U1856" s="3"/>
      <c r="V1856" s="3"/>
      <c r="W1856" s="3"/>
      <c r="X1856" s="3"/>
      <c r="Y1856" s="3"/>
    </row>
    <row r="1857">
      <c r="A1857" s="9"/>
      <c r="B1857" s="9"/>
      <c r="C1857" s="9"/>
      <c r="D1857" s="9"/>
      <c r="E1857" s="9"/>
      <c r="F1857" s="9"/>
      <c r="G1857" s="9"/>
      <c r="H1857" s="9"/>
      <c r="I1857" s="9"/>
      <c r="J1857" s="9"/>
      <c r="K1857" s="9"/>
      <c r="L1857" s="9"/>
      <c r="M1857" s="9"/>
      <c r="N1857" s="9"/>
      <c r="O1857" s="9"/>
      <c r="P1857" s="9"/>
      <c r="Q1857" s="14"/>
      <c r="R1857" s="3"/>
      <c r="S1857" s="3"/>
      <c r="T1857" s="3"/>
      <c r="U1857" s="3"/>
      <c r="V1857" s="3"/>
      <c r="W1857" s="3"/>
      <c r="X1857" s="3"/>
      <c r="Y1857" s="3"/>
    </row>
    <row r="1858">
      <c r="A1858" s="9"/>
      <c r="B1858" s="9"/>
      <c r="C1858" s="9"/>
      <c r="D1858" s="9"/>
      <c r="E1858" s="9"/>
      <c r="F1858" s="9"/>
      <c r="G1858" s="9"/>
      <c r="H1858" s="9"/>
      <c r="I1858" s="9"/>
      <c r="J1858" s="9"/>
      <c r="K1858" s="9"/>
      <c r="L1858" s="9"/>
      <c r="M1858" s="9"/>
      <c r="N1858" s="9"/>
      <c r="O1858" s="9"/>
      <c r="P1858" s="9"/>
      <c r="Q1858" s="14"/>
      <c r="R1858" s="3"/>
      <c r="S1858" s="3"/>
      <c r="T1858" s="3"/>
      <c r="U1858" s="3"/>
      <c r="V1858" s="3"/>
      <c r="W1858" s="3"/>
      <c r="X1858" s="3"/>
      <c r="Y1858" s="3"/>
    </row>
    <row r="1859">
      <c r="A1859" s="9"/>
      <c r="B1859" s="9"/>
      <c r="C1859" s="9"/>
      <c r="D1859" s="9"/>
      <c r="E1859" s="9"/>
      <c r="F1859" s="9"/>
      <c r="G1859" s="9"/>
      <c r="H1859" s="9"/>
      <c r="I1859" s="9"/>
      <c r="J1859" s="9"/>
      <c r="K1859" s="9"/>
      <c r="L1859" s="9"/>
      <c r="M1859" s="9"/>
      <c r="N1859" s="9"/>
      <c r="O1859" s="9"/>
      <c r="P1859" s="9"/>
      <c r="Q1859" s="14"/>
      <c r="R1859" s="3"/>
      <c r="S1859" s="3"/>
      <c r="T1859" s="3"/>
      <c r="U1859" s="3"/>
      <c r="V1859" s="3"/>
      <c r="W1859" s="3"/>
      <c r="X1859" s="3"/>
      <c r="Y1859" s="3"/>
    </row>
    <row r="1860">
      <c r="A1860" s="9"/>
      <c r="B1860" s="9"/>
      <c r="C1860" s="9"/>
      <c r="D1860" s="9"/>
      <c r="E1860" s="9"/>
      <c r="F1860" s="9"/>
      <c r="G1860" s="9"/>
      <c r="H1860" s="9"/>
      <c r="I1860" s="9"/>
      <c r="J1860" s="9"/>
      <c r="K1860" s="9"/>
      <c r="L1860" s="9"/>
      <c r="M1860" s="9"/>
      <c r="N1860" s="9"/>
      <c r="O1860" s="9"/>
      <c r="P1860" s="9"/>
      <c r="Q1860" s="14"/>
      <c r="R1860" s="3"/>
      <c r="S1860" s="3"/>
      <c r="T1860" s="3"/>
      <c r="U1860" s="3"/>
      <c r="V1860" s="3"/>
      <c r="W1860" s="3"/>
      <c r="X1860" s="3"/>
      <c r="Y1860" s="3"/>
    </row>
    <row r="1861">
      <c r="A1861" s="9"/>
      <c r="B1861" s="9"/>
      <c r="C1861" s="9"/>
      <c r="D1861" s="9"/>
      <c r="E1861" s="9"/>
      <c r="F1861" s="9"/>
      <c r="G1861" s="9"/>
      <c r="H1861" s="9"/>
      <c r="I1861" s="9"/>
      <c r="J1861" s="9"/>
      <c r="K1861" s="9"/>
      <c r="L1861" s="9"/>
      <c r="M1861" s="9"/>
      <c r="N1861" s="9"/>
      <c r="O1861" s="9"/>
      <c r="P1861" s="9"/>
      <c r="Q1861" s="14"/>
      <c r="R1861" s="3"/>
      <c r="S1861" s="3"/>
      <c r="T1861" s="3"/>
      <c r="U1861" s="3"/>
      <c r="V1861" s="3"/>
      <c r="W1861" s="3"/>
      <c r="X1861" s="3"/>
      <c r="Y1861" s="3"/>
    </row>
    <row r="1862">
      <c r="A1862" s="9"/>
      <c r="B1862" s="9"/>
      <c r="C1862" s="9"/>
      <c r="D1862" s="9"/>
      <c r="E1862" s="9"/>
      <c r="F1862" s="9"/>
      <c r="G1862" s="9"/>
      <c r="H1862" s="9"/>
      <c r="I1862" s="9"/>
      <c r="J1862" s="9"/>
      <c r="K1862" s="9"/>
      <c r="L1862" s="9"/>
      <c r="M1862" s="9"/>
      <c r="N1862" s="9"/>
      <c r="O1862" s="9"/>
      <c r="P1862" s="9"/>
      <c r="Q1862" s="14"/>
      <c r="R1862" s="3"/>
      <c r="S1862" s="3"/>
      <c r="T1862" s="3"/>
      <c r="U1862" s="3"/>
      <c r="V1862" s="3"/>
      <c r="W1862" s="3"/>
      <c r="X1862" s="3"/>
      <c r="Y1862" s="3"/>
    </row>
    <row r="1863">
      <c r="A1863" s="9"/>
      <c r="B1863" s="9"/>
      <c r="C1863" s="9"/>
      <c r="D1863" s="9"/>
      <c r="E1863" s="9"/>
      <c r="F1863" s="9"/>
      <c r="G1863" s="9"/>
      <c r="H1863" s="9"/>
      <c r="I1863" s="9"/>
      <c r="J1863" s="9"/>
      <c r="K1863" s="9"/>
      <c r="L1863" s="9"/>
      <c r="M1863" s="9"/>
      <c r="N1863" s="9"/>
      <c r="O1863" s="9"/>
      <c r="P1863" s="9"/>
      <c r="Q1863" s="14"/>
      <c r="R1863" s="3"/>
      <c r="S1863" s="3"/>
      <c r="T1863" s="3"/>
      <c r="U1863" s="3"/>
      <c r="V1863" s="3"/>
      <c r="W1863" s="3"/>
      <c r="X1863" s="3"/>
      <c r="Y1863" s="3"/>
    </row>
    <row r="1864">
      <c r="A1864" s="9"/>
      <c r="B1864" s="9"/>
      <c r="C1864" s="9"/>
      <c r="D1864" s="9"/>
      <c r="E1864" s="9"/>
      <c r="F1864" s="9"/>
      <c r="G1864" s="9"/>
      <c r="H1864" s="9"/>
      <c r="I1864" s="9"/>
      <c r="J1864" s="9"/>
      <c r="K1864" s="9"/>
      <c r="L1864" s="9"/>
      <c r="M1864" s="9"/>
      <c r="N1864" s="9"/>
      <c r="O1864" s="9"/>
      <c r="P1864" s="9"/>
      <c r="Q1864" s="14"/>
      <c r="R1864" s="3"/>
      <c r="S1864" s="3"/>
      <c r="T1864" s="3"/>
      <c r="U1864" s="3"/>
      <c r="V1864" s="3"/>
      <c r="W1864" s="3"/>
      <c r="X1864" s="3"/>
      <c r="Y1864" s="3"/>
    </row>
    <row r="1865">
      <c r="A1865" s="9"/>
      <c r="B1865" s="9"/>
      <c r="C1865" s="9"/>
      <c r="D1865" s="9"/>
      <c r="E1865" s="9"/>
      <c r="F1865" s="9"/>
      <c r="G1865" s="9"/>
      <c r="H1865" s="9"/>
      <c r="I1865" s="9"/>
      <c r="J1865" s="9"/>
      <c r="K1865" s="9"/>
      <c r="L1865" s="9"/>
      <c r="M1865" s="9"/>
      <c r="N1865" s="9"/>
      <c r="O1865" s="9"/>
      <c r="P1865" s="9"/>
      <c r="Q1865" s="14"/>
      <c r="R1865" s="3"/>
      <c r="S1865" s="3"/>
      <c r="T1865" s="3"/>
      <c r="U1865" s="3"/>
      <c r="V1865" s="3"/>
      <c r="W1865" s="3"/>
      <c r="X1865" s="3"/>
      <c r="Y1865" s="3"/>
    </row>
    <row r="1866">
      <c r="A1866" s="9"/>
      <c r="B1866" s="9"/>
      <c r="C1866" s="9"/>
      <c r="D1866" s="9"/>
      <c r="E1866" s="9"/>
      <c r="F1866" s="9"/>
      <c r="G1866" s="9"/>
      <c r="H1866" s="9"/>
      <c r="I1866" s="9"/>
      <c r="J1866" s="9"/>
      <c r="K1866" s="9"/>
      <c r="L1866" s="9"/>
      <c r="M1866" s="9"/>
      <c r="N1866" s="9"/>
      <c r="O1866" s="9"/>
      <c r="P1866" s="9"/>
      <c r="Q1866" s="14"/>
      <c r="R1866" s="3"/>
      <c r="S1866" s="3"/>
      <c r="T1866" s="3"/>
      <c r="U1866" s="3"/>
      <c r="V1866" s="3"/>
      <c r="W1866" s="3"/>
      <c r="X1866" s="3"/>
      <c r="Y1866" s="3"/>
    </row>
    <row r="1867">
      <c r="A1867" s="9"/>
      <c r="B1867" s="9"/>
      <c r="C1867" s="9"/>
      <c r="D1867" s="9"/>
      <c r="E1867" s="9"/>
      <c r="F1867" s="9"/>
      <c r="G1867" s="9"/>
      <c r="H1867" s="9"/>
      <c r="I1867" s="9"/>
      <c r="J1867" s="9"/>
      <c r="K1867" s="9"/>
      <c r="L1867" s="9"/>
      <c r="M1867" s="9"/>
      <c r="N1867" s="9"/>
      <c r="O1867" s="9"/>
      <c r="P1867" s="9"/>
      <c r="Q1867" s="14"/>
      <c r="R1867" s="3"/>
      <c r="S1867" s="3"/>
      <c r="T1867" s="3"/>
      <c r="U1867" s="3"/>
      <c r="V1867" s="3"/>
      <c r="W1867" s="3"/>
      <c r="X1867" s="3"/>
      <c r="Y1867" s="3"/>
    </row>
    <row r="1868">
      <c r="A1868" s="9"/>
      <c r="B1868" s="9"/>
      <c r="C1868" s="9"/>
      <c r="D1868" s="9"/>
      <c r="E1868" s="9"/>
      <c r="F1868" s="9"/>
      <c r="G1868" s="9"/>
      <c r="H1868" s="9"/>
      <c r="I1868" s="9"/>
      <c r="J1868" s="9"/>
      <c r="K1868" s="9"/>
      <c r="L1868" s="9"/>
      <c r="M1868" s="9"/>
      <c r="N1868" s="9"/>
      <c r="O1868" s="9"/>
      <c r="P1868" s="9"/>
      <c r="Q1868" s="14"/>
      <c r="R1868" s="3"/>
      <c r="S1868" s="3"/>
      <c r="T1868" s="3"/>
      <c r="U1868" s="3"/>
      <c r="V1868" s="3"/>
      <c r="W1868" s="3"/>
      <c r="X1868" s="3"/>
      <c r="Y1868" s="3"/>
    </row>
    <row r="1869">
      <c r="A1869" s="9"/>
      <c r="B1869" s="9"/>
      <c r="C1869" s="9"/>
      <c r="D1869" s="9"/>
      <c r="E1869" s="9"/>
      <c r="F1869" s="9"/>
      <c r="G1869" s="9"/>
      <c r="H1869" s="9"/>
      <c r="I1869" s="9"/>
      <c r="J1869" s="9"/>
      <c r="K1869" s="9"/>
      <c r="L1869" s="9"/>
      <c r="M1869" s="9"/>
      <c r="N1869" s="9"/>
      <c r="O1869" s="9"/>
      <c r="P1869" s="9"/>
      <c r="Q1869" s="14"/>
      <c r="R1869" s="3"/>
      <c r="S1869" s="3"/>
      <c r="T1869" s="3"/>
      <c r="U1869" s="3"/>
      <c r="V1869" s="3"/>
      <c r="W1869" s="3"/>
      <c r="X1869" s="3"/>
      <c r="Y1869" s="3"/>
    </row>
    <row r="1870">
      <c r="A1870" s="9"/>
      <c r="B1870" s="9"/>
      <c r="C1870" s="9"/>
      <c r="D1870" s="9"/>
      <c r="E1870" s="9"/>
      <c r="F1870" s="9"/>
      <c r="G1870" s="9"/>
      <c r="H1870" s="9"/>
      <c r="I1870" s="9"/>
      <c r="J1870" s="9"/>
      <c r="K1870" s="9"/>
      <c r="L1870" s="9"/>
      <c r="M1870" s="9"/>
      <c r="N1870" s="9"/>
      <c r="O1870" s="9"/>
      <c r="P1870" s="9"/>
      <c r="Q1870" s="14"/>
      <c r="R1870" s="3"/>
      <c r="S1870" s="3"/>
      <c r="T1870" s="3"/>
      <c r="U1870" s="3"/>
      <c r="V1870" s="3"/>
      <c r="W1870" s="3"/>
      <c r="X1870" s="3"/>
      <c r="Y1870" s="3"/>
    </row>
    <row r="1871">
      <c r="A1871" s="9"/>
      <c r="B1871" s="9"/>
      <c r="C1871" s="9"/>
      <c r="D1871" s="9"/>
      <c r="E1871" s="9"/>
      <c r="F1871" s="9"/>
      <c r="G1871" s="9"/>
      <c r="H1871" s="9"/>
      <c r="I1871" s="9"/>
      <c r="J1871" s="9"/>
      <c r="K1871" s="9"/>
      <c r="L1871" s="9"/>
      <c r="M1871" s="9"/>
      <c r="N1871" s="9"/>
      <c r="O1871" s="9"/>
      <c r="P1871" s="9"/>
      <c r="Q1871" s="14"/>
      <c r="R1871" s="3"/>
      <c r="S1871" s="3"/>
      <c r="T1871" s="3"/>
      <c r="U1871" s="3"/>
      <c r="V1871" s="3"/>
      <c r="W1871" s="3"/>
      <c r="X1871" s="3"/>
      <c r="Y1871" s="3"/>
    </row>
    <row r="1872">
      <c r="A1872" s="9"/>
      <c r="B1872" s="9"/>
      <c r="C1872" s="9"/>
      <c r="D1872" s="9"/>
      <c r="E1872" s="9"/>
      <c r="F1872" s="9"/>
      <c r="G1872" s="9"/>
      <c r="H1872" s="9"/>
      <c r="I1872" s="9"/>
      <c r="J1872" s="9"/>
      <c r="K1872" s="9"/>
      <c r="L1872" s="9"/>
      <c r="M1872" s="9"/>
      <c r="N1872" s="9"/>
      <c r="O1872" s="9"/>
      <c r="P1872" s="9"/>
      <c r="Q1872" s="14"/>
      <c r="R1872" s="3"/>
      <c r="S1872" s="3"/>
      <c r="T1872" s="3"/>
      <c r="U1872" s="3"/>
      <c r="V1872" s="3"/>
      <c r="W1872" s="3"/>
      <c r="X1872" s="3"/>
      <c r="Y1872" s="3"/>
    </row>
    <row r="1873">
      <c r="A1873" s="9"/>
      <c r="B1873" s="9"/>
      <c r="C1873" s="9"/>
      <c r="D1873" s="9"/>
      <c r="E1873" s="9"/>
      <c r="F1873" s="9"/>
      <c r="G1873" s="9"/>
      <c r="H1873" s="9"/>
      <c r="I1873" s="9"/>
      <c r="J1873" s="9"/>
      <c r="K1873" s="9"/>
      <c r="L1873" s="9"/>
      <c r="M1873" s="9"/>
      <c r="N1873" s="9"/>
      <c r="O1873" s="9"/>
      <c r="P1873" s="9"/>
      <c r="Q1873" s="14"/>
      <c r="R1873" s="3"/>
      <c r="S1873" s="3"/>
      <c r="T1873" s="3"/>
      <c r="U1873" s="3"/>
      <c r="V1873" s="3"/>
      <c r="W1873" s="3"/>
      <c r="X1873" s="3"/>
      <c r="Y1873" s="3"/>
    </row>
    <row r="1874">
      <c r="A1874" s="9"/>
      <c r="B1874" s="9"/>
      <c r="C1874" s="9"/>
      <c r="D1874" s="9"/>
      <c r="E1874" s="9"/>
      <c r="F1874" s="9"/>
      <c r="G1874" s="9"/>
      <c r="H1874" s="9"/>
      <c r="I1874" s="9"/>
      <c r="J1874" s="9"/>
      <c r="K1874" s="9"/>
      <c r="L1874" s="9"/>
      <c r="M1874" s="9"/>
      <c r="N1874" s="9"/>
      <c r="O1874" s="9"/>
      <c r="P1874" s="9"/>
      <c r="Q1874" s="14"/>
      <c r="R1874" s="3"/>
      <c r="S1874" s="3"/>
      <c r="T1874" s="3"/>
      <c r="U1874" s="3"/>
      <c r="V1874" s="3"/>
      <c r="W1874" s="3"/>
      <c r="X1874" s="3"/>
      <c r="Y1874" s="3"/>
    </row>
    <row r="1875">
      <c r="A1875" s="9"/>
      <c r="B1875" s="9"/>
      <c r="C1875" s="9"/>
      <c r="D1875" s="9"/>
      <c r="E1875" s="9"/>
      <c r="F1875" s="9"/>
      <c r="G1875" s="9"/>
      <c r="H1875" s="9"/>
      <c r="I1875" s="9"/>
      <c r="J1875" s="9"/>
      <c r="K1875" s="9"/>
      <c r="L1875" s="9"/>
      <c r="M1875" s="9"/>
      <c r="N1875" s="9"/>
      <c r="O1875" s="9"/>
      <c r="P1875" s="9"/>
      <c r="Q1875" s="14"/>
      <c r="R1875" s="3"/>
      <c r="S1875" s="3"/>
      <c r="T1875" s="3"/>
      <c r="U1875" s="3"/>
      <c r="V1875" s="3"/>
      <c r="W1875" s="3"/>
      <c r="X1875" s="3"/>
      <c r="Y1875" s="3"/>
    </row>
    <row r="1876">
      <c r="A1876" s="9"/>
      <c r="B1876" s="9"/>
      <c r="C1876" s="9"/>
      <c r="D1876" s="9"/>
      <c r="E1876" s="9"/>
      <c r="F1876" s="9"/>
      <c r="G1876" s="9"/>
      <c r="H1876" s="9"/>
      <c r="I1876" s="9"/>
      <c r="J1876" s="9"/>
      <c r="K1876" s="9"/>
      <c r="L1876" s="9"/>
      <c r="M1876" s="9"/>
      <c r="N1876" s="9"/>
      <c r="O1876" s="9"/>
      <c r="P1876" s="9"/>
      <c r="Q1876" s="14"/>
      <c r="R1876" s="3"/>
      <c r="S1876" s="3"/>
      <c r="T1876" s="3"/>
      <c r="U1876" s="3"/>
      <c r="V1876" s="3"/>
      <c r="W1876" s="3"/>
      <c r="X1876" s="3"/>
      <c r="Y1876" s="3"/>
    </row>
    <row r="1877">
      <c r="A1877" s="9"/>
      <c r="B1877" s="9"/>
      <c r="C1877" s="9"/>
      <c r="D1877" s="9"/>
      <c r="E1877" s="9"/>
      <c r="F1877" s="9"/>
      <c r="G1877" s="9"/>
      <c r="H1877" s="9"/>
      <c r="I1877" s="9"/>
      <c r="J1877" s="9"/>
      <c r="K1877" s="9"/>
      <c r="L1877" s="9"/>
      <c r="M1877" s="9"/>
      <c r="N1877" s="9"/>
      <c r="O1877" s="9"/>
      <c r="P1877" s="9"/>
      <c r="Q1877" s="14"/>
      <c r="R1877" s="3"/>
      <c r="S1877" s="3"/>
      <c r="T1877" s="3"/>
      <c r="U1877" s="3"/>
      <c r="V1877" s="3"/>
      <c r="W1877" s="3"/>
      <c r="X1877" s="3"/>
      <c r="Y1877" s="3"/>
    </row>
    <row r="1878">
      <c r="A1878" s="9"/>
      <c r="B1878" s="9"/>
      <c r="C1878" s="9"/>
      <c r="D1878" s="9"/>
      <c r="E1878" s="9"/>
      <c r="F1878" s="9"/>
      <c r="G1878" s="9"/>
      <c r="H1878" s="9"/>
      <c r="I1878" s="9"/>
      <c r="J1878" s="9"/>
      <c r="K1878" s="9"/>
      <c r="L1878" s="9"/>
      <c r="M1878" s="9"/>
      <c r="N1878" s="9"/>
      <c r="O1878" s="9"/>
      <c r="P1878" s="9"/>
      <c r="Q1878" s="14"/>
      <c r="R1878" s="3"/>
      <c r="S1878" s="3"/>
      <c r="T1878" s="3"/>
      <c r="U1878" s="3"/>
      <c r="V1878" s="3"/>
      <c r="W1878" s="3"/>
      <c r="X1878" s="3"/>
      <c r="Y1878" s="3"/>
    </row>
    <row r="1879">
      <c r="A1879" s="9"/>
      <c r="B1879" s="9"/>
      <c r="C1879" s="9"/>
      <c r="D1879" s="9"/>
      <c r="E1879" s="9"/>
      <c r="F1879" s="9"/>
      <c r="G1879" s="9"/>
      <c r="H1879" s="9"/>
      <c r="I1879" s="9"/>
      <c r="J1879" s="9"/>
      <c r="K1879" s="9"/>
      <c r="L1879" s="9"/>
      <c r="M1879" s="9"/>
      <c r="N1879" s="9"/>
      <c r="O1879" s="9"/>
      <c r="P1879" s="9"/>
      <c r="Q1879" s="14"/>
      <c r="R1879" s="3"/>
      <c r="S1879" s="3"/>
      <c r="T1879" s="3"/>
      <c r="U1879" s="3"/>
      <c r="V1879" s="3"/>
      <c r="W1879" s="3"/>
      <c r="X1879" s="3"/>
      <c r="Y1879" s="3"/>
    </row>
    <row r="1880">
      <c r="A1880" s="9"/>
      <c r="B1880" s="9"/>
      <c r="C1880" s="9"/>
      <c r="D1880" s="9"/>
      <c r="E1880" s="9"/>
      <c r="F1880" s="9"/>
      <c r="G1880" s="9"/>
      <c r="H1880" s="9"/>
      <c r="I1880" s="9"/>
      <c r="J1880" s="9"/>
      <c r="K1880" s="9"/>
      <c r="L1880" s="9"/>
      <c r="M1880" s="9"/>
      <c r="N1880" s="9"/>
      <c r="O1880" s="9"/>
      <c r="P1880" s="9"/>
      <c r="Q1880" s="14"/>
      <c r="R1880" s="3"/>
      <c r="S1880" s="3"/>
      <c r="T1880" s="3"/>
      <c r="U1880" s="3"/>
      <c r="V1880" s="3"/>
      <c r="W1880" s="3"/>
      <c r="X1880" s="3"/>
      <c r="Y1880" s="3"/>
    </row>
    <row r="1881">
      <c r="A1881" s="9"/>
      <c r="B1881" s="9"/>
      <c r="C1881" s="9"/>
      <c r="D1881" s="9"/>
      <c r="E1881" s="9"/>
      <c r="F1881" s="9"/>
      <c r="G1881" s="9"/>
      <c r="H1881" s="9"/>
      <c r="I1881" s="9"/>
      <c r="J1881" s="9"/>
      <c r="K1881" s="9"/>
      <c r="L1881" s="9"/>
      <c r="M1881" s="9"/>
      <c r="N1881" s="9"/>
      <c r="O1881" s="9"/>
      <c r="P1881" s="9"/>
      <c r="Q1881" s="14"/>
      <c r="R1881" s="3"/>
      <c r="S1881" s="3"/>
      <c r="T1881" s="3"/>
      <c r="U1881" s="3"/>
      <c r="V1881" s="3"/>
      <c r="W1881" s="3"/>
      <c r="X1881" s="3"/>
      <c r="Y1881" s="3"/>
    </row>
    <row r="1882">
      <c r="A1882" s="9"/>
      <c r="B1882" s="9"/>
      <c r="C1882" s="9"/>
      <c r="D1882" s="9"/>
      <c r="E1882" s="9"/>
      <c r="F1882" s="9"/>
      <c r="G1882" s="9"/>
      <c r="H1882" s="9"/>
      <c r="I1882" s="9"/>
      <c r="J1882" s="9"/>
      <c r="K1882" s="9"/>
      <c r="L1882" s="9"/>
      <c r="M1882" s="9"/>
      <c r="N1882" s="9"/>
      <c r="O1882" s="9"/>
      <c r="P1882" s="9"/>
      <c r="Q1882" s="14"/>
      <c r="R1882" s="3"/>
      <c r="S1882" s="3"/>
      <c r="T1882" s="3"/>
      <c r="U1882" s="3"/>
      <c r="V1882" s="3"/>
      <c r="W1882" s="3"/>
      <c r="X1882" s="3"/>
      <c r="Y1882" s="3"/>
    </row>
    <row r="1883">
      <c r="A1883" s="9"/>
      <c r="B1883" s="9"/>
      <c r="C1883" s="9"/>
      <c r="D1883" s="9"/>
      <c r="E1883" s="9"/>
      <c r="F1883" s="9"/>
      <c r="G1883" s="9"/>
      <c r="H1883" s="9"/>
      <c r="I1883" s="9"/>
      <c r="J1883" s="9"/>
      <c r="K1883" s="9"/>
      <c r="L1883" s="9"/>
      <c r="M1883" s="9"/>
      <c r="N1883" s="9"/>
      <c r="O1883" s="9"/>
      <c r="P1883" s="9"/>
      <c r="Q1883" s="14"/>
      <c r="R1883" s="3"/>
      <c r="S1883" s="3"/>
      <c r="T1883" s="3"/>
      <c r="U1883" s="3"/>
      <c r="V1883" s="3"/>
      <c r="W1883" s="3"/>
      <c r="X1883" s="3"/>
      <c r="Y1883" s="3"/>
    </row>
    <row r="1884">
      <c r="A1884" s="9"/>
      <c r="B1884" s="9"/>
      <c r="C1884" s="9"/>
      <c r="D1884" s="9"/>
      <c r="E1884" s="9"/>
      <c r="F1884" s="9"/>
      <c r="G1884" s="9"/>
      <c r="H1884" s="9"/>
      <c r="I1884" s="9"/>
      <c r="J1884" s="9"/>
      <c r="K1884" s="9"/>
      <c r="L1884" s="9"/>
      <c r="M1884" s="9"/>
      <c r="N1884" s="9"/>
      <c r="O1884" s="9"/>
      <c r="P1884" s="9"/>
      <c r="Q1884" s="14"/>
      <c r="R1884" s="3"/>
      <c r="S1884" s="3"/>
      <c r="T1884" s="3"/>
      <c r="U1884" s="3"/>
      <c r="V1884" s="3"/>
      <c r="W1884" s="3"/>
      <c r="X1884" s="3"/>
      <c r="Y1884" s="3"/>
    </row>
    <row r="1885">
      <c r="A1885" s="9"/>
      <c r="B1885" s="9"/>
      <c r="C1885" s="9"/>
      <c r="D1885" s="9"/>
      <c r="E1885" s="9"/>
      <c r="F1885" s="9"/>
      <c r="G1885" s="9"/>
      <c r="H1885" s="9"/>
      <c r="I1885" s="9"/>
      <c r="J1885" s="9"/>
      <c r="K1885" s="9"/>
      <c r="L1885" s="9"/>
      <c r="M1885" s="9"/>
      <c r="N1885" s="9"/>
      <c r="O1885" s="9"/>
      <c r="P1885" s="9"/>
      <c r="Q1885" s="14"/>
      <c r="R1885" s="3"/>
      <c r="S1885" s="3"/>
      <c r="T1885" s="3"/>
      <c r="U1885" s="3"/>
      <c r="V1885" s="3"/>
      <c r="W1885" s="3"/>
      <c r="X1885" s="3"/>
      <c r="Y1885" s="3"/>
    </row>
    <row r="1886">
      <c r="A1886" s="9"/>
      <c r="B1886" s="9"/>
      <c r="C1886" s="9"/>
      <c r="D1886" s="9"/>
      <c r="E1886" s="9"/>
      <c r="F1886" s="9"/>
      <c r="G1886" s="9"/>
      <c r="H1886" s="9"/>
      <c r="I1886" s="9"/>
      <c r="J1886" s="9"/>
      <c r="K1886" s="9"/>
      <c r="L1886" s="9"/>
      <c r="M1886" s="9"/>
      <c r="N1886" s="9"/>
      <c r="O1886" s="9"/>
      <c r="P1886" s="9"/>
      <c r="Q1886" s="14"/>
      <c r="R1886" s="3"/>
      <c r="S1886" s="3"/>
      <c r="T1886" s="3"/>
      <c r="U1886" s="3"/>
      <c r="V1886" s="3"/>
      <c r="W1886" s="3"/>
      <c r="X1886" s="3"/>
      <c r="Y1886" s="3"/>
    </row>
    <row r="1887">
      <c r="A1887" s="9"/>
      <c r="B1887" s="9"/>
      <c r="C1887" s="9"/>
      <c r="D1887" s="9"/>
      <c r="E1887" s="9"/>
      <c r="F1887" s="9"/>
      <c r="G1887" s="9"/>
      <c r="H1887" s="9"/>
      <c r="I1887" s="9"/>
      <c r="J1887" s="9"/>
      <c r="K1887" s="9"/>
      <c r="L1887" s="9"/>
      <c r="M1887" s="9"/>
      <c r="N1887" s="9"/>
      <c r="O1887" s="9"/>
      <c r="P1887" s="9"/>
      <c r="Q1887" s="14"/>
      <c r="R1887" s="3"/>
      <c r="S1887" s="3"/>
      <c r="T1887" s="3"/>
      <c r="U1887" s="3"/>
      <c r="V1887" s="3"/>
      <c r="W1887" s="3"/>
      <c r="X1887" s="3"/>
      <c r="Y1887" s="3"/>
    </row>
    <row r="1888">
      <c r="A1888" s="9"/>
      <c r="B1888" s="9"/>
      <c r="C1888" s="9"/>
      <c r="D1888" s="9"/>
      <c r="E1888" s="9"/>
      <c r="F1888" s="9"/>
      <c r="G1888" s="9"/>
      <c r="H1888" s="9"/>
      <c r="I1888" s="9"/>
      <c r="J1888" s="9"/>
      <c r="K1888" s="9"/>
      <c r="L1888" s="9"/>
      <c r="M1888" s="9"/>
      <c r="N1888" s="9"/>
      <c r="O1888" s="9"/>
      <c r="P1888" s="9"/>
      <c r="Q1888" s="14"/>
      <c r="R1888" s="3"/>
      <c r="S1888" s="3"/>
      <c r="T1888" s="3"/>
      <c r="U1888" s="3"/>
      <c r="V1888" s="3"/>
      <c r="W1888" s="3"/>
      <c r="X1888" s="3"/>
      <c r="Y1888" s="3"/>
    </row>
    <row r="1889">
      <c r="A1889" s="9"/>
      <c r="B1889" s="9"/>
      <c r="C1889" s="9"/>
      <c r="D1889" s="9"/>
      <c r="E1889" s="9"/>
      <c r="F1889" s="9"/>
      <c r="G1889" s="9"/>
      <c r="H1889" s="9"/>
      <c r="I1889" s="9"/>
      <c r="J1889" s="9"/>
      <c r="K1889" s="9"/>
      <c r="L1889" s="9"/>
      <c r="M1889" s="9"/>
      <c r="N1889" s="9"/>
      <c r="O1889" s="9"/>
      <c r="P1889" s="9"/>
      <c r="Q1889" s="14"/>
      <c r="R1889" s="3"/>
      <c r="S1889" s="3"/>
      <c r="T1889" s="3"/>
      <c r="U1889" s="3"/>
      <c r="V1889" s="3"/>
      <c r="W1889" s="3"/>
      <c r="X1889" s="3"/>
      <c r="Y1889" s="3"/>
    </row>
    <row r="1890">
      <c r="A1890" s="9"/>
      <c r="B1890" s="9"/>
      <c r="C1890" s="9"/>
      <c r="D1890" s="9"/>
      <c r="E1890" s="9"/>
      <c r="F1890" s="9"/>
      <c r="G1890" s="9"/>
      <c r="H1890" s="9"/>
      <c r="I1890" s="9"/>
      <c r="J1890" s="9"/>
      <c r="K1890" s="9"/>
      <c r="L1890" s="9"/>
      <c r="M1890" s="9"/>
      <c r="N1890" s="9"/>
      <c r="O1890" s="9"/>
      <c r="P1890" s="9"/>
      <c r="Q1890" s="14"/>
      <c r="R1890" s="3"/>
      <c r="S1890" s="3"/>
      <c r="T1890" s="3"/>
      <c r="U1890" s="3"/>
      <c r="V1890" s="3"/>
      <c r="W1890" s="3"/>
      <c r="X1890" s="3"/>
      <c r="Y1890" s="3"/>
    </row>
    <row r="1891">
      <c r="A1891" s="9"/>
      <c r="B1891" s="9"/>
      <c r="C1891" s="9"/>
      <c r="D1891" s="9"/>
      <c r="E1891" s="9"/>
      <c r="F1891" s="9"/>
      <c r="G1891" s="9"/>
      <c r="H1891" s="9"/>
      <c r="I1891" s="9"/>
      <c r="J1891" s="9"/>
      <c r="K1891" s="9"/>
      <c r="L1891" s="9"/>
      <c r="M1891" s="9"/>
      <c r="N1891" s="9"/>
      <c r="O1891" s="9"/>
      <c r="P1891" s="9"/>
      <c r="Q1891" s="14"/>
      <c r="R1891" s="3"/>
      <c r="S1891" s="3"/>
      <c r="T1891" s="3"/>
      <c r="U1891" s="3"/>
      <c r="V1891" s="3"/>
      <c r="W1891" s="3"/>
      <c r="X1891" s="3"/>
      <c r="Y1891" s="3"/>
    </row>
    <row r="1892">
      <c r="A1892" s="9"/>
      <c r="B1892" s="9"/>
      <c r="C1892" s="9"/>
      <c r="D1892" s="9"/>
      <c r="E1892" s="9"/>
      <c r="F1892" s="9"/>
      <c r="G1892" s="9"/>
      <c r="H1892" s="9"/>
      <c r="I1892" s="9"/>
      <c r="J1892" s="9"/>
      <c r="K1892" s="9"/>
      <c r="L1892" s="9"/>
      <c r="M1892" s="9"/>
      <c r="N1892" s="9"/>
      <c r="O1892" s="9"/>
      <c r="P1892" s="9"/>
      <c r="Q1892" s="14"/>
      <c r="R1892" s="3"/>
      <c r="S1892" s="3"/>
      <c r="T1892" s="3"/>
      <c r="U1892" s="3"/>
      <c r="V1892" s="3"/>
      <c r="W1892" s="3"/>
      <c r="X1892" s="3"/>
      <c r="Y1892" s="3"/>
    </row>
    <row r="1893">
      <c r="A1893" s="9"/>
      <c r="B1893" s="9"/>
      <c r="C1893" s="9"/>
      <c r="D1893" s="9"/>
      <c r="E1893" s="9"/>
      <c r="F1893" s="9"/>
      <c r="G1893" s="9"/>
      <c r="H1893" s="9"/>
      <c r="I1893" s="9"/>
      <c r="J1893" s="9"/>
      <c r="K1893" s="9"/>
      <c r="L1893" s="9"/>
      <c r="M1893" s="9"/>
      <c r="N1893" s="9"/>
      <c r="O1893" s="9"/>
      <c r="P1893" s="9"/>
      <c r="Q1893" s="14"/>
      <c r="R1893" s="3"/>
      <c r="S1893" s="3"/>
      <c r="T1893" s="3"/>
      <c r="U1893" s="3"/>
      <c r="V1893" s="3"/>
      <c r="W1893" s="3"/>
      <c r="X1893" s="3"/>
      <c r="Y1893" s="3"/>
    </row>
    <row r="1894">
      <c r="A1894" s="9"/>
      <c r="B1894" s="9"/>
      <c r="C1894" s="9"/>
      <c r="D1894" s="9"/>
      <c r="E1894" s="9"/>
      <c r="F1894" s="9"/>
      <c r="G1894" s="9"/>
      <c r="H1894" s="9"/>
      <c r="I1894" s="9"/>
      <c r="J1894" s="9"/>
      <c r="K1894" s="9"/>
      <c r="L1894" s="9"/>
      <c r="M1894" s="9"/>
      <c r="N1894" s="9"/>
      <c r="O1894" s="9"/>
      <c r="P1894" s="9"/>
      <c r="Q1894" s="14"/>
      <c r="R1894" s="3"/>
      <c r="S1894" s="3"/>
      <c r="T1894" s="3"/>
      <c r="U1894" s="3"/>
      <c r="V1894" s="3"/>
      <c r="W1894" s="3"/>
      <c r="X1894" s="3"/>
      <c r="Y1894" s="3"/>
    </row>
    <row r="1895">
      <c r="A1895" s="9"/>
      <c r="B1895" s="9"/>
      <c r="C1895" s="9"/>
      <c r="D1895" s="9"/>
      <c r="E1895" s="9"/>
      <c r="F1895" s="9"/>
      <c r="G1895" s="9"/>
      <c r="H1895" s="9"/>
      <c r="I1895" s="9"/>
      <c r="J1895" s="9"/>
      <c r="K1895" s="9"/>
      <c r="L1895" s="9"/>
      <c r="M1895" s="9"/>
      <c r="N1895" s="9"/>
      <c r="O1895" s="9"/>
      <c r="P1895" s="9"/>
      <c r="Q1895" s="14"/>
      <c r="R1895" s="3"/>
      <c r="S1895" s="3"/>
      <c r="T1895" s="3"/>
      <c r="U1895" s="3"/>
      <c r="V1895" s="3"/>
      <c r="W1895" s="3"/>
      <c r="X1895" s="3"/>
      <c r="Y1895" s="3"/>
    </row>
    <row r="1896">
      <c r="A1896" s="9"/>
      <c r="B1896" s="9"/>
      <c r="C1896" s="9"/>
      <c r="D1896" s="9"/>
      <c r="E1896" s="9"/>
      <c r="F1896" s="9"/>
      <c r="G1896" s="9"/>
      <c r="H1896" s="9"/>
      <c r="I1896" s="9"/>
      <c r="J1896" s="9"/>
      <c r="K1896" s="9"/>
      <c r="L1896" s="9"/>
      <c r="M1896" s="9"/>
      <c r="N1896" s="9"/>
      <c r="O1896" s="9"/>
      <c r="P1896" s="9"/>
      <c r="Q1896" s="14"/>
      <c r="R1896" s="3"/>
      <c r="S1896" s="3"/>
      <c r="T1896" s="3"/>
      <c r="U1896" s="3"/>
      <c r="V1896" s="3"/>
      <c r="W1896" s="3"/>
      <c r="X1896" s="3"/>
      <c r="Y1896" s="3"/>
    </row>
    <row r="1897">
      <c r="A1897" s="9"/>
      <c r="B1897" s="9"/>
      <c r="C1897" s="9"/>
      <c r="D1897" s="9"/>
      <c r="E1897" s="9"/>
      <c r="F1897" s="9"/>
      <c r="G1897" s="9"/>
      <c r="H1897" s="9"/>
      <c r="I1897" s="9"/>
      <c r="J1897" s="9"/>
      <c r="K1897" s="9"/>
      <c r="L1897" s="9"/>
      <c r="M1897" s="9"/>
      <c r="N1897" s="9"/>
      <c r="O1897" s="9"/>
      <c r="P1897" s="9"/>
      <c r="Q1897" s="14"/>
      <c r="R1897" s="3"/>
      <c r="S1897" s="3"/>
      <c r="T1897" s="3"/>
      <c r="U1897" s="3"/>
      <c r="V1897" s="3"/>
      <c r="W1897" s="3"/>
      <c r="X1897" s="3"/>
      <c r="Y1897" s="3"/>
    </row>
    <row r="1898">
      <c r="A1898" s="9"/>
      <c r="B1898" s="9"/>
      <c r="C1898" s="9"/>
      <c r="D1898" s="9"/>
      <c r="E1898" s="9"/>
      <c r="F1898" s="9"/>
      <c r="G1898" s="9"/>
      <c r="H1898" s="9"/>
      <c r="I1898" s="9"/>
      <c r="J1898" s="9"/>
      <c r="K1898" s="9"/>
      <c r="L1898" s="9"/>
      <c r="M1898" s="9"/>
      <c r="N1898" s="9"/>
      <c r="O1898" s="9"/>
      <c r="P1898" s="9"/>
      <c r="Q1898" s="14"/>
      <c r="R1898" s="3"/>
      <c r="S1898" s="3"/>
      <c r="T1898" s="3"/>
      <c r="U1898" s="3"/>
      <c r="V1898" s="3"/>
      <c r="W1898" s="3"/>
      <c r="X1898" s="3"/>
      <c r="Y1898" s="3"/>
    </row>
    <row r="1899">
      <c r="A1899" s="9"/>
      <c r="B1899" s="9"/>
      <c r="C1899" s="9"/>
      <c r="D1899" s="9"/>
      <c r="E1899" s="9"/>
      <c r="F1899" s="9"/>
      <c r="G1899" s="9"/>
      <c r="H1899" s="9"/>
      <c r="I1899" s="9"/>
      <c r="J1899" s="9"/>
      <c r="K1899" s="9"/>
      <c r="L1899" s="9"/>
      <c r="M1899" s="9"/>
      <c r="N1899" s="9"/>
      <c r="O1899" s="9"/>
      <c r="P1899" s="9"/>
      <c r="Q1899" s="14"/>
      <c r="R1899" s="3"/>
      <c r="S1899" s="3"/>
      <c r="T1899" s="3"/>
      <c r="U1899" s="3"/>
      <c r="V1899" s="3"/>
      <c r="W1899" s="3"/>
      <c r="X1899" s="3"/>
      <c r="Y1899" s="3"/>
    </row>
    <row r="1900">
      <c r="A1900" s="9"/>
      <c r="B1900" s="9"/>
      <c r="C1900" s="9"/>
      <c r="D1900" s="9"/>
      <c r="E1900" s="9"/>
      <c r="F1900" s="9"/>
      <c r="G1900" s="9"/>
      <c r="H1900" s="9"/>
      <c r="I1900" s="9"/>
      <c r="J1900" s="9"/>
      <c r="K1900" s="9"/>
      <c r="L1900" s="9"/>
      <c r="M1900" s="9"/>
      <c r="N1900" s="9"/>
      <c r="O1900" s="9"/>
      <c r="P1900" s="9"/>
      <c r="Q1900" s="14"/>
      <c r="R1900" s="3"/>
      <c r="S1900" s="3"/>
      <c r="T1900" s="3"/>
      <c r="U1900" s="3"/>
      <c r="V1900" s="3"/>
      <c r="W1900" s="3"/>
      <c r="X1900" s="3"/>
      <c r="Y1900" s="3"/>
    </row>
    <row r="1901">
      <c r="A1901" s="9"/>
      <c r="B1901" s="9"/>
      <c r="C1901" s="9"/>
      <c r="D1901" s="9"/>
      <c r="E1901" s="9"/>
      <c r="F1901" s="9"/>
      <c r="G1901" s="9"/>
      <c r="H1901" s="9"/>
      <c r="I1901" s="9"/>
      <c r="J1901" s="9"/>
      <c r="K1901" s="9"/>
      <c r="L1901" s="9"/>
      <c r="M1901" s="9"/>
      <c r="N1901" s="9"/>
      <c r="O1901" s="9"/>
      <c r="P1901" s="9"/>
      <c r="Q1901" s="14"/>
      <c r="R1901" s="3"/>
      <c r="S1901" s="3"/>
      <c r="T1901" s="3"/>
      <c r="U1901" s="3"/>
      <c r="V1901" s="3"/>
      <c r="W1901" s="3"/>
      <c r="X1901" s="3"/>
      <c r="Y1901" s="3"/>
    </row>
    <row r="1902">
      <c r="A1902" s="9"/>
      <c r="B1902" s="9"/>
      <c r="C1902" s="9"/>
      <c r="D1902" s="9"/>
      <c r="E1902" s="9"/>
      <c r="F1902" s="9"/>
      <c r="G1902" s="9"/>
      <c r="H1902" s="9"/>
      <c r="I1902" s="9"/>
      <c r="J1902" s="9"/>
      <c r="K1902" s="9"/>
      <c r="L1902" s="9"/>
      <c r="M1902" s="9"/>
      <c r="N1902" s="9"/>
      <c r="O1902" s="9"/>
      <c r="P1902" s="9"/>
      <c r="Q1902" s="14"/>
      <c r="R1902" s="3"/>
      <c r="S1902" s="3"/>
      <c r="T1902" s="3"/>
      <c r="U1902" s="3"/>
      <c r="V1902" s="3"/>
      <c r="W1902" s="3"/>
      <c r="X1902" s="3"/>
      <c r="Y1902" s="3"/>
    </row>
    <row r="1903">
      <c r="A1903" s="9"/>
      <c r="B1903" s="9"/>
      <c r="C1903" s="9"/>
      <c r="D1903" s="9"/>
      <c r="E1903" s="9"/>
      <c r="F1903" s="9"/>
      <c r="G1903" s="9"/>
      <c r="H1903" s="9"/>
      <c r="I1903" s="9"/>
      <c r="J1903" s="9"/>
      <c r="K1903" s="9"/>
      <c r="L1903" s="9"/>
      <c r="M1903" s="9"/>
      <c r="N1903" s="9"/>
      <c r="O1903" s="9"/>
      <c r="P1903" s="9"/>
      <c r="Q1903" s="14"/>
      <c r="R1903" s="3"/>
      <c r="S1903" s="3"/>
      <c r="T1903" s="3"/>
      <c r="U1903" s="3"/>
      <c r="V1903" s="3"/>
      <c r="W1903" s="3"/>
      <c r="X1903" s="3"/>
      <c r="Y1903" s="3"/>
    </row>
    <row r="1904">
      <c r="A1904" s="9"/>
      <c r="B1904" s="9"/>
      <c r="C1904" s="9"/>
      <c r="D1904" s="9"/>
      <c r="E1904" s="9"/>
      <c r="F1904" s="9"/>
      <c r="G1904" s="9"/>
      <c r="H1904" s="9"/>
      <c r="I1904" s="9"/>
      <c r="J1904" s="9"/>
      <c r="K1904" s="9"/>
      <c r="L1904" s="9"/>
      <c r="M1904" s="9"/>
      <c r="N1904" s="9"/>
      <c r="O1904" s="9"/>
      <c r="P1904" s="9"/>
      <c r="Q1904" s="14"/>
      <c r="R1904" s="3"/>
      <c r="S1904" s="3"/>
      <c r="T1904" s="3"/>
      <c r="U1904" s="3"/>
      <c r="V1904" s="3"/>
      <c r="W1904" s="3"/>
      <c r="X1904" s="3"/>
      <c r="Y1904" s="3"/>
    </row>
    <row r="1905">
      <c r="A1905" s="9"/>
      <c r="B1905" s="9"/>
      <c r="C1905" s="9"/>
      <c r="D1905" s="9"/>
      <c r="E1905" s="9"/>
      <c r="F1905" s="9"/>
      <c r="G1905" s="9"/>
      <c r="H1905" s="9"/>
      <c r="I1905" s="9"/>
      <c r="J1905" s="9"/>
      <c r="K1905" s="9"/>
      <c r="L1905" s="9"/>
      <c r="M1905" s="9"/>
      <c r="N1905" s="9"/>
      <c r="O1905" s="9"/>
      <c r="P1905" s="9"/>
      <c r="Q1905" s="14"/>
      <c r="R1905" s="3"/>
      <c r="S1905" s="3"/>
      <c r="T1905" s="3"/>
      <c r="U1905" s="3"/>
      <c r="V1905" s="3"/>
      <c r="W1905" s="3"/>
      <c r="X1905" s="3"/>
      <c r="Y1905" s="3"/>
    </row>
    <row r="1906">
      <c r="A1906" s="9"/>
      <c r="B1906" s="9"/>
      <c r="C1906" s="9"/>
      <c r="D1906" s="9"/>
      <c r="E1906" s="9"/>
      <c r="F1906" s="9"/>
      <c r="G1906" s="9"/>
      <c r="H1906" s="9"/>
      <c r="I1906" s="9"/>
      <c r="J1906" s="9"/>
      <c r="K1906" s="9"/>
      <c r="L1906" s="9"/>
      <c r="M1906" s="9"/>
      <c r="N1906" s="9"/>
      <c r="O1906" s="9"/>
      <c r="P1906" s="9"/>
      <c r="Q1906" s="14"/>
      <c r="R1906" s="3"/>
      <c r="S1906" s="3"/>
      <c r="T1906" s="3"/>
      <c r="U1906" s="3"/>
      <c r="V1906" s="3"/>
      <c r="W1906" s="3"/>
      <c r="X1906" s="3"/>
      <c r="Y1906" s="3"/>
    </row>
    <row r="1907">
      <c r="A1907" s="9"/>
      <c r="B1907" s="9"/>
      <c r="C1907" s="9"/>
      <c r="D1907" s="9"/>
      <c r="E1907" s="9"/>
      <c r="F1907" s="9"/>
      <c r="G1907" s="9"/>
      <c r="H1907" s="9"/>
      <c r="I1907" s="9"/>
      <c r="J1907" s="9"/>
      <c r="K1907" s="9"/>
      <c r="L1907" s="9"/>
      <c r="M1907" s="9"/>
      <c r="N1907" s="9"/>
      <c r="O1907" s="9"/>
      <c r="P1907" s="9"/>
      <c r="Q1907" s="14"/>
      <c r="R1907" s="3"/>
      <c r="S1907" s="3"/>
      <c r="T1907" s="3"/>
      <c r="U1907" s="3"/>
      <c r="V1907" s="3"/>
      <c r="W1907" s="3"/>
      <c r="X1907" s="3"/>
      <c r="Y1907" s="3"/>
    </row>
    <row r="1908">
      <c r="A1908" s="9"/>
      <c r="B1908" s="9"/>
      <c r="C1908" s="9"/>
      <c r="D1908" s="9"/>
      <c r="E1908" s="9"/>
      <c r="F1908" s="9"/>
      <c r="G1908" s="9"/>
      <c r="H1908" s="9"/>
      <c r="I1908" s="9"/>
      <c r="J1908" s="9"/>
      <c r="K1908" s="9"/>
      <c r="L1908" s="9"/>
      <c r="M1908" s="9"/>
      <c r="N1908" s="9"/>
      <c r="O1908" s="9"/>
      <c r="P1908" s="9"/>
      <c r="Q1908" s="14"/>
      <c r="R1908" s="3"/>
      <c r="S1908" s="3"/>
      <c r="T1908" s="3"/>
      <c r="U1908" s="3"/>
      <c r="V1908" s="3"/>
      <c r="W1908" s="3"/>
      <c r="X1908" s="3"/>
      <c r="Y1908" s="3"/>
    </row>
    <row r="1909">
      <c r="A1909" s="9"/>
      <c r="B1909" s="9"/>
      <c r="C1909" s="9"/>
      <c r="D1909" s="9"/>
      <c r="E1909" s="9"/>
      <c r="F1909" s="9"/>
      <c r="G1909" s="9"/>
      <c r="H1909" s="9"/>
      <c r="I1909" s="9"/>
      <c r="J1909" s="9"/>
      <c r="K1909" s="9"/>
      <c r="L1909" s="9"/>
      <c r="M1909" s="9"/>
      <c r="N1909" s="9"/>
      <c r="O1909" s="9"/>
      <c r="P1909" s="9"/>
      <c r="Q1909" s="14"/>
      <c r="R1909" s="3"/>
      <c r="S1909" s="3"/>
      <c r="T1909" s="3"/>
      <c r="U1909" s="3"/>
      <c r="V1909" s="3"/>
      <c r="W1909" s="3"/>
      <c r="X1909" s="3"/>
      <c r="Y1909" s="3"/>
    </row>
    <row r="1910">
      <c r="A1910" s="9"/>
      <c r="B1910" s="9"/>
      <c r="C1910" s="9"/>
      <c r="D1910" s="9"/>
      <c r="E1910" s="9"/>
      <c r="F1910" s="9"/>
      <c r="G1910" s="9"/>
      <c r="H1910" s="9"/>
      <c r="I1910" s="9"/>
      <c r="J1910" s="9"/>
      <c r="K1910" s="9"/>
      <c r="L1910" s="9"/>
      <c r="M1910" s="9"/>
      <c r="N1910" s="9"/>
      <c r="O1910" s="9"/>
      <c r="P1910" s="9"/>
      <c r="Q1910" s="14"/>
      <c r="R1910" s="3"/>
      <c r="S1910" s="3"/>
      <c r="T1910" s="3"/>
      <c r="U1910" s="3"/>
      <c r="V1910" s="3"/>
      <c r="W1910" s="3"/>
      <c r="X1910" s="3"/>
      <c r="Y1910" s="3"/>
    </row>
    <row r="1911">
      <c r="A1911" s="9"/>
      <c r="B1911" s="9"/>
      <c r="C1911" s="9"/>
      <c r="D1911" s="9"/>
      <c r="E1911" s="9"/>
      <c r="F1911" s="9"/>
      <c r="G1911" s="9"/>
      <c r="H1911" s="9"/>
      <c r="I1911" s="9"/>
      <c r="J1911" s="9"/>
      <c r="K1911" s="9"/>
      <c r="L1911" s="9"/>
      <c r="M1911" s="9"/>
      <c r="N1911" s="9"/>
      <c r="O1911" s="9"/>
      <c r="P1911" s="9"/>
      <c r="Q1911" s="14"/>
      <c r="R1911" s="3"/>
      <c r="S1911" s="3"/>
      <c r="T1911" s="3"/>
      <c r="U1911" s="3"/>
      <c r="V1911" s="3"/>
      <c r="W1911" s="3"/>
      <c r="X1911" s="3"/>
      <c r="Y1911" s="3"/>
    </row>
    <row r="1912">
      <c r="A1912" s="9"/>
      <c r="B1912" s="9"/>
      <c r="C1912" s="9"/>
      <c r="D1912" s="9"/>
      <c r="E1912" s="9"/>
      <c r="F1912" s="9"/>
      <c r="G1912" s="9"/>
      <c r="H1912" s="9"/>
      <c r="I1912" s="9"/>
      <c r="J1912" s="9"/>
      <c r="K1912" s="9"/>
      <c r="L1912" s="9"/>
      <c r="M1912" s="9"/>
      <c r="N1912" s="9"/>
      <c r="O1912" s="9"/>
      <c r="P1912" s="9"/>
      <c r="Q1912" s="14"/>
      <c r="R1912" s="3"/>
      <c r="S1912" s="3"/>
      <c r="T1912" s="3"/>
      <c r="U1912" s="3"/>
      <c r="V1912" s="3"/>
      <c r="W1912" s="3"/>
      <c r="X1912" s="3"/>
      <c r="Y1912" s="3"/>
    </row>
    <row r="1913">
      <c r="A1913" s="9"/>
      <c r="B1913" s="9"/>
      <c r="C1913" s="9"/>
      <c r="D1913" s="9"/>
      <c r="E1913" s="9"/>
      <c r="F1913" s="9"/>
      <c r="G1913" s="9"/>
      <c r="H1913" s="9"/>
      <c r="I1913" s="9"/>
      <c r="J1913" s="9"/>
      <c r="K1913" s="9"/>
      <c r="L1913" s="9"/>
      <c r="M1913" s="9"/>
      <c r="N1913" s="9"/>
      <c r="O1913" s="9"/>
      <c r="P1913" s="9"/>
      <c r="Q1913" s="14"/>
      <c r="R1913" s="3"/>
      <c r="S1913" s="3"/>
      <c r="T1913" s="3"/>
      <c r="U1913" s="3"/>
      <c r="V1913" s="3"/>
      <c r="W1913" s="3"/>
      <c r="X1913" s="3"/>
      <c r="Y1913" s="3"/>
    </row>
    <row r="1914">
      <c r="A1914" s="9"/>
      <c r="B1914" s="9"/>
      <c r="C1914" s="9"/>
      <c r="D1914" s="9"/>
      <c r="E1914" s="9"/>
      <c r="F1914" s="9"/>
      <c r="G1914" s="9"/>
      <c r="H1914" s="9"/>
      <c r="I1914" s="9"/>
      <c r="J1914" s="9"/>
      <c r="K1914" s="9"/>
      <c r="L1914" s="9"/>
      <c r="M1914" s="9"/>
      <c r="N1914" s="9"/>
      <c r="O1914" s="9"/>
      <c r="P1914" s="9"/>
      <c r="Q1914" s="14"/>
      <c r="R1914" s="3"/>
      <c r="S1914" s="3"/>
      <c r="T1914" s="3"/>
      <c r="U1914" s="3"/>
      <c r="V1914" s="3"/>
      <c r="W1914" s="3"/>
      <c r="X1914" s="3"/>
      <c r="Y1914" s="3"/>
    </row>
    <row r="1915">
      <c r="A1915" s="9"/>
      <c r="B1915" s="9"/>
      <c r="C1915" s="9"/>
      <c r="D1915" s="9"/>
      <c r="E1915" s="9"/>
      <c r="F1915" s="9"/>
      <c r="G1915" s="9"/>
      <c r="H1915" s="9"/>
      <c r="I1915" s="9"/>
      <c r="J1915" s="9"/>
      <c r="K1915" s="9"/>
      <c r="L1915" s="9"/>
      <c r="M1915" s="9"/>
      <c r="N1915" s="9"/>
      <c r="O1915" s="9"/>
      <c r="P1915" s="9"/>
      <c r="Q1915" s="14"/>
      <c r="R1915" s="3"/>
      <c r="S1915" s="3"/>
      <c r="T1915" s="3"/>
      <c r="U1915" s="3"/>
      <c r="V1915" s="3"/>
      <c r="W1915" s="3"/>
      <c r="X1915" s="3"/>
      <c r="Y1915" s="3"/>
    </row>
    <row r="1916">
      <c r="A1916" s="9"/>
      <c r="B1916" s="9"/>
      <c r="C1916" s="9"/>
      <c r="D1916" s="9"/>
      <c r="E1916" s="9"/>
      <c r="F1916" s="9"/>
      <c r="G1916" s="9"/>
      <c r="H1916" s="9"/>
      <c r="I1916" s="9"/>
      <c r="J1916" s="9"/>
      <c r="K1916" s="9"/>
      <c r="L1916" s="9"/>
      <c r="M1916" s="9"/>
      <c r="N1916" s="9"/>
      <c r="O1916" s="9"/>
      <c r="P1916" s="9"/>
      <c r="Q1916" s="14"/>
      <c r="R1916" s="3"/>
      <c r="S1916" s="3"/>
      <c r="T1916" s="3"/>
      <c r="U1916" s="3"/>
      <c r="V1916" s="3"/>
      <c r="W1916" s="3"/>
      <c r="X1916" s="3"/>
      <c r="Y1916" s="3"/>
    </row>
    <row r="1917">
      <c r="A1917" s="9"/>
      <c r="B1917" s="9"/>
      <c r="C1917" s="9"/>
      <c r="D1917" s="9"/>
      <c r="E1917" s="9"/>
      <c r="F1917" s="9"/>
      <c r="G1917" s="9"/>
      <c r="H1917" s="9"/>
      <c r="I1917" s="9"/>
      <c r="J1917" s="9"/>
      <c r="K1917" s="9"/>
      <c r="L1917" s="9"/>
      <c r="M1917" s="9"/>
      <c r="N1917" s="9"/>
      <c r="O1917" s="9"/>
      <c r="P1917" s="9"/>
      <c r="Q1917" s="14"/>
      <c r="R1917" s="3"/>
      <c r="S1917" s="3"/>
      <c r="T1917" s="3"/>
      <c r="U1917" s="3"/>
      <c r="V1917" s="3"/>
      <c r="W1917" s="3"/>
      <c r="X1917" s="3"/>
      <c r="Y1917" s="3"/>
    </row>
    <row r="1918">
      <c r="A1918" s="9"/>
      <c r="B1918" s="9"/>
      <c r="C1918" s="9"/>
      <c r="D1918" s="9"/>
      <c r="E1918" s="9"/>
      <c r="F1918" s="9"/>
      <c r="G1918" s="9"/>
      <c r="H1918" s="9"/>
      <c r="I1918" s="9"/>
      <c r="J1918" s="9"/>
      <c r="K1918" s="9"/>
      <c r="L1918" s="9"/>
      <c r="M1918" s="9"/>
      <c r="N1918" s="9"/>
      <c r="O1918" s="9"/>
      <c r="P1918" s="9"/>
      <c r="Q1918" s="14"/>
      <c r="R1918" s="3"/>
      <c r="S1918" s="3"/>
      <c r="T1918" s="3"/>
      <c r="U1918" s="3"/>
      <c r="V1918" s="3"/>
      <c r="W1918" s="3"/>
      <c r="X1918" s="3"/>
      <c r="Y1918" s="3"/>
    </row>
    <row r="1919">
      <c r="A1919" s="9"/>
      <c r="B1919" s="9"/>
      <c r="C1919" s="9"/>
      <c r="D1919" s="9"/>
      <c r="E1919" s="9"/>
      <c r="F1919" s="9"/>
      <c r="G1919" s="9"/>
      <c r="H1919" s="9"/>
      <c r="I1919" s="9"/>
      <c r="J1919" s="9"/>
      <c r="K1919" s="9"/>
      <c r="L1919" s="9"/>
      <c r="M1919" s="9"/>
      <c r="N1919" s="9"/>
      <c r="O1919" s="9"/>
      <c r="P1919" s="9"/>
      <c r="Q1919" s="14"/>
      <c r="R1919" s="3"/>
      <c r="S1919" s="3"/>
      <c r="T1919" s="3"/>
      <c r="U1919" s="3"/>
      <c r="V1919" s="3"/>
      <c r="W1919" s="3"/>
      <c r="X1919" s="3"/>
      <c r="Y1919" s="3"/>
    </row>
    <row r="1920">
      <c r="A1920" s="9"/>
      <c r="B1920" s="9"/>
      <c r="C1920" s="9"/>
      <c r="D1920" s="9"/>
      <c r="E1920" s="9"/>
      <c r="F1920" s="9"/>
      <c r="G1920" s="9"/>
      <c r="H1920" s="9"/>
      <c r="I1920" s="9"/>
      <c r="J1920" s="9"/>
      <c r="K1920" s="9"/>
      <c r="L1920" s="9"/>
      <c r="M1920" s="9"/>
      <c r="N1920" s="9"/>
      <c r="O1920" s="9"/>
      <c r="P1920" s="9"/>
      <c r="Q1920" s="14"/>
      <c r="R1920" s="3"/>
      <c r="S1920" s="3"/>
      <c r="T1920" s="3"/>
      <c r="U1920" s="3"/>
      <c r="V1920" s="3"/>
      <c r="W1920" s="3"/>
      <c r="X1920" s="3"/>
      <c r="Y1920" s="3"/>
    </row>
    <row r="1921">
      <c r="A1921" s="9"/>
      <c r="B1921" s="9"/>
      <c r="C1921" s="9"/>
      <c r="D1921" s="9"/>
      <c r="E1921" s="9"/>
      <c r="F1921" s="9"/>
      <c r="G1921" s="9"/>
      <c r="H1921" s="9"/>
      <c r="I1921" s="9"/>
      <c r="J1921" s="9"/>
      <c r="K1921" s="9"/>
      <c r="L1921" s="9"/>
      <c r="M1921" s="9"/>
      <c r="N1921" s="9"/>
      <c r="O1921" s="9"/>
      <c r="P1921" s="9"/>
      <c r="Q1921" s="14"/>
      <c r="R1921" s="3"/>
      <c r="S1921" s="3"/>
      <c r="T1921" s="3"/>
      <c r="U1921" s="3"/>
      <c r="V1921" s="3"/>
      <c r="W1921" s="3"/>
      <c r="X1921" s="3"/>
      <c r="Y1921" s="3"/>
    </row>
    <row r="1922">
      <c r="A1922" s="9"/>
      <c r="B1922" s="9"/>
      <c r="C1922" s="9"/>
      <c r="D1922" s="9"/>
      <c r="E1922" s="9"/>
      <c r="F1922" s="9"/>
      <c r="G1922" s="9"/>
      <c r="H1922" s="9"/>
      <c r="I1922" s="9"/>
      <c r="J1922" s="9"/>
      <c r="K1922" s="9"/>
      <c r="L1922" s="9"/>
      <c r="M1922" s="9"/>
      <c r="N1922" s="9"/>
      <c r="O1922" s="9"/>
      <c r="P1922" s="9"/>
      <c r="Q1922" s="14"/>
      <c r="R1922" s="3"/>
      <c r="S1922" s="3"/>
      <c r="T1922" s="3"/>
      <c r="U1922" s="3"/>
      <c r="V1922" s="3"/>
      <c r="W1922" s="3"/>
      <c r="X1922" s="3"/>
      <c r="Y1922" s="3"/>
    </row>
    <row r="1923">
      <c r="A1923" s="9"/>
      <c r="B1923" s="9"/>
      <c r="C1923" s="9"/>
      <c r="D1923" s="9"/>
      <c r="E1923" s="9"/>
      <c r="F1923" s="9"/>
      <c r="G1923" s="9"/>
      <c r="H1923" s="9"/>
      <c r="I1923" s="9"/>
      <c r="J1923" s="9"/>
      <c r="K1923" s="9"/>
      <c r="L1923" s="9"/>
      <c r="M1923" s="9"/>
      <c r="N1923" s="9"/>
      <c r="O1923" s="9"/>
      <c r="P1923" s="9"/>
      <c r="Q1923" s="14"/>
      <c r="R1923" s="3"/>
      <c r="S1923" s="3"/>
      <c r="T1923" s="3"/>
      <c r="U1923" s="3"/>
      <c r="V1923" s="3"/>
      <c r="W1923" s="3"/>
      <c r="X1923" s="3"/>
      <c r="Y1923" s="3"/>
    </row>
    <row r="1924">
      <c r="A1924" s="9"/>
      <c r="B1924" s="9"/>
      <c r="C1924" s="9"/>
      <c r="D1924" s="9"/>
      <c r="E1924" s="9"/>
      <c r="F1924" s="9"/>
      <c r="G1924" s="9"/>
      <c r="H1924" s="9"/>
      <c r="I1924" s="9"/>
      <c r="J1924" s="9"/>
      <c r="K1924" s="9"/>
      <c r="L1924" s="9"/>
      <c r="M1924" s="9"/>
      <c r="N1924" s="9"/>
      <c r="O1924" s="9"/>
      <c r="P1924" s="9"/>
      <c r="Q1924" s="14"/>
      <c r="R1924" s="3"/>
      <c r="S1924" s="3"/>
      <c r="T1924" s="3"/>
      <c r="U1924" s="3"/>
      <c r="V1924" s="3"/>
      <c r="W1924" s="3"/>
      <c r="X1924" s="3"/>
      <c r="Y1924" s="3"/>
    </row>
    <row r="1925">
      <c r="A1925" s="9"/>
      <c r="B1925" s="9"/>
      <c r="C1925" s="9"/>
      <c r="D1925" s="9"/>
      <c r="E1925" s="9"/>
      <c r="F1925" s="9"/>
      <c r="G1925" s="9"/>
      <c r="H1925" s="9"/>
      <c r="I1925" s="9"/>
      <c r="J1925" s="9"/>
      <c r="K1925" s="9"/>
      <c r="L1925" s="9"/>
      <c r="M1925" s="9"/>
      <c r="N1925" s="9"/>
      <c r="O1925" s="9"/>
      <c r="P1925" s="9"/>
      <c r="Q1925" s="14"/>
      <c r="R1925" s="3"/>
      <c r="S1925" s="3"/>
      <c r="T1925" s="3"/>
      <c r="U1925" s="3"/>
      <c r="V1925" s="3"/>
      <c r="W1925" s="3"/>
      <c r="X1925" s="3"/>
      <c r="Y1925" s="3"/>
    </row>
    <row r="1926">
      <c r="A1926" s="9"/>
      <c r="B1926" s="9"/>
      <c r="C1926" s="9"/>
      <c r="D1926" s="9"/>
      <c r="E1926" s="9"/>
      <c r="F1926" s="9"/>
      <c r="G1926" s="9"/>
      <c r="H1926" s="9"/>
      <c r="I1926" s="9"/>
      <c r="J1926" s="9"/>
      <c r="K1926" s="9"/>
      <c r="L1926" s="9"/>
      <c r="M1926" s="9"/>
      <c r="N1926" s="9"/>
      <c r="O1926" s="9"/>
      <c r="P1926" s="9"/>
      <c r="Q1926" s="14"/>
      <c r="R1926" s="3"/>
      <c r="S1926" s="3"/>
      <c r="T1926" s="3"/>
      <c r="U1926" s="3"/>
      <c r="V1926" s="3"/>
      <c r="W1926" s="3"/>
      <c r="X1926" s="3"/>
      <c r="Y1926" s="3"/>
    </row>
    <row r="1927">
      <c r="A1927" s="9"/>
      <c r="B1927" s="9"/>
      <c r="C1927" s="9"/>
      <c r="D1927" s="9"/>
      <c r="E1927" s="9"/>
      <c r="F1927" s="9"/>
      <c r="G1927" s="9"/>
      <c r="H1927" s="9"/>
      <c r="I1927" s="9"/>
      <c r="J1927" s="9"/>
      <c r="K1927" s="9"/>
      <c r="L1927" s="9"/>
      <c r="M1927" s="9"/>
      <c r="N1927" s="9"/>
      <c r="O1927" s="9"/>
      <c r="P1927" s="9"/>
      <c r="Q1927" s="14"/>
      <c r="R1927" s="3"/>
      <c r="S1927" s="3"/>
      <c r="T1927" s="3"/>
      <c r="U1927" s="3"/>
      <c r="V1927" s="3"/>
      <c r="W1927" s="3"/>
      <c r="X1927" s="3"/>
      <c r="Y1927" s="3"/>
    </row>
    <row r="1928">
      <c r="A1928" s="9"/>
      <c r="B1928" s="9"/>
      <c r="C1928" s="9"/>
      <c r="D1928" s="9"/>
      <c r="E1928" s="9"/>
      <c r="F1928" s="9"/>
      <c r="G1928" s="9"/>
      <c r="H1928" s="9"/>
      <c r="I1928" s="9"/>
      <c r="J1928" s="9"/>
      <c r="K1928" s="9"/>
      <c r="L1928" s="9"/>
      <c r="M1928" s="9"/>
      <c r="N1928" s="9"/>
      <c r="O1928" s="9"/>
      <c r="P1928" s="9"/>
      <c r="Q1928" s="14"/>
      <c r="R1928" s="3"/>
      <c r="S1928" s="3"/>
      <c r="T1928" s="3"/>
      <c r="U1928" s="3"/>
      <c r="V1928" s="3"/>
      <c r="W1928" s="3"/>
      <c r="X1928" s="3"/>
      <c r="Y1928" s="3"/>
    </row>
    <row r="1929">
      <c r="A1929" s="9"/>
      <c r="B1929" s="9"/>
      <c r="C1929" s="9"/>
      <c r="D1929" s="9"/>
      <c r="E1929" s="9"/>
      <c r="F1929" s="9"/>
      <c r="G1929" s="9"/>
      <c r="H1929" s="9"/>
      <c r="I1929" s="9"/>
      <c r="J1929" s="9"/>
      <c r="K1929" s="9"/>
      <c r="L1929" s="9"/>
      <c r="M1929" s="9"/>
      <c r="N1929" s="9"/>
      <c r="O1929" s="9"/>
      <c r="P1929" s="9"/>
      <c r="Q1929" s="14"/>
      <c r="R1929" s="3"/>
      <c r="S1929" s="3"/>
      <c r="T1929" s="3"/>
      <c r="U1929" s="3"/>
      <c r="V1929" s="3"/>
      <c r="W1929" s="3"/>
      <c r="X1929" s="3"/>
      <c r="Y1929" s="3"/>
    </row>
    <row r="1930">
      <c r="A1930" s="9"/>
      <c r="B1930" s="9"/>
      <c r="C1930" s="9"/>
      <c r="D1930" s="9"/>
      <c r="E1930" s="9"/>
      <c r="F1930" s="9"/>
      <c r="G1930" s="9"/>
      <c r="H1930" s="9"/>
      <c r="I1930" s="9"/>
      <c r="J1930" s="9"/>
      <c r="K1930" s="9"/>
      <c r="L1930" s="9"/>
      <c r="M1930" s="9"/>
      <c r="N1930" s="9"/>
      <c r="O1930" s="9"/>
      <c r="P1930" s="9"/>
      <c r="Q1930" s="14"/>
      <c r="R1930" s="3"/>
      <c r="S1930" s="3"/>
      <c r="T1930" s="3"/>
      <c r="U1930" s="3"/>
      <c r="V1930" s="3"/>
      <c r="W1930" s="3"/>
      <c r="X1930" s="3"/>
      <c r="Y1930" s="3"/>
    </row>
    <row r="1931">
      <c r="A1931" s="9"/>
      <c r="B1931" s="9"/>
      <c r="C1931" s="9"/>
      <c r="D1931" s="9"/>
      <c r="E1931" s="9"/>
      <c r="F1931" s="9"/>
      <c r="G1931" s="9"/>
      <c r="H1931" s="9"/>
      <c r="I1931" s="9"/>
      <c r="J1931" s="9"/>
      <c r="K1931" s="9"/>
      <c r="L1931" s="9"/>
      <c r="M1931" s="9"/>
      <c r="N1931" s="9"/>
      <c r="O1931" s="9"/>
      <c r="P1931" s="9"/>
      <c r="Q1931" s="14"/>
      <c r="R1931" s="3"/>
      <c r="S1931" s="3"/>
      <c r="T1931" s="3"/>
      <c r="U1931" s="3"/>
      <c r="V1931" s="3"/>
      <c r="W1931" s="3"/>
      <c r="X1931" s="3"/>
      <c r="Y1931" s="3"/>
    </row>
    <row r="1932">
      <c r="A1932" s="9"/>
      <c r="B1932" s="9"/>
      <c r="C1932" s="9"/>
      <c r="D1932" s="9"/>
      <c r="E1932" s="9"/>
      <c r="F1932" s="9"/>
      <c r="G1932" s="9"/>
      <c r="H1932" s="9"/>
      <c r="I1932" s="9"/>
      <c r="J1932" s="9"/>
      <c r="K1932" s="9"/>
      <c r="L1932" s="9"/>
      <c r="M1932" s="9"/>
      <c r="N1932" s="9"/>
      <c r="O1932" s="9"/>
      <c r="P1932" s="9"/>
      <c r="Q1932" s="14"/>
      <c r="R1932" s="3"/>
      <c r="S1932" s="3"/>
      <c r="T1932" s="3"/>
      <c r="U1932" s="3"/>
      <c r="V1932" s="3"/>
      <c r="W1932" s="3"/>
      <c r="X1932" s="3"/>
      <c r="Y1932" s="3"/>
    </row>
    <row r="1933">
      <c r="A1933" s="9"/>
      <c r="B1933" s="9"/>
      <c r="C1933" s="9"/>
      <c r="D1933" s="9"/>
      <c r="E1933" s="9"/>
      <c r="F1933" s="9"/>
      <c r="G1933" s="9"/>
      <c r="H1933" s="9"/>
      <c r="I1933" s="9"/>
      <c r="J1933" s="9"/>
      <c r="K1933" s="9"/>
      <c r="L1933" s="9"/>
      <c r="M1933" s="9"/>
      <c r="N1933" s="9"/>
      <c r="O1933" s="9"/>
      <c r="P1933" s="9"/>
      <c r="Q1933" s="14"/>
      <c r="R1933" s="3"/>
      <c r="S1933" s="3"/>
      <c r="T1933" s="3"/>
      <c r="U1933" s="3"/>
      <c r="V1933" s="3"/>
      <c r="W1933" s="3"/>
      <c r="X1933" s="3"/>
      <c r="Y1933" s="3"/>
    </row>
    <row r="1934">
      <c r="A1934" s="9"/>
      <c r="B1934" s="9"/>
      <c r="C1934" s="9"/>
      <c r="D1934" s="9"/>
      <c r="E1934" s="9"/>
      <c r="F1934" s="9"/>
      <c r="G1934" s="9"/>
      <c r="H1934" s="9"/>
      <c r="I1934" s="9"/>
      <c r="J1934" s="9"/>
      <c r="K1934" s="9"/>
      <c r="L1934" s="9"/>
      <c r="M1934" s="9"/>
      <c r="N1934" s="9"/>
      <c r="O1934" s="9"/>
      <c r="P1934" s="9"/>
      <c r="Q1934" s="14"/>
      <c r="R1934" s="3"/>
      <c r="S1934" s="3"/>
      <c r="T1934" s="3"/>
      <c r="U1934" s="3"/>
      <c r="V1934" s="3"/>
      <c r="W1934" s="3"/>
      <c r="X1934" s="3"/>
      <c r="Y1934" s="3"/>
    </row>
    <row r="1935">
      <c r="A1935" s="9"/>
      <c r="B1935" s="9"/>
      <c r="C1935" s="9"/>
      <c r="D1935" s="9"/>
      <c r="E1935" s="9"/>
      <c r="F1935" s="9"/>
      <c r="G1935" s="9"/>
      <c r="H1935" s="9"/>
      <c r="I1935" s="9"/>
      <c r="J1935" s="9"/>
      <c r="K1935" s="9"/>
      <c r="L1935" s="9"/>
      <c r="M1935" s="9"/>
      <c r="N1935" s="9"/>
      <c r="O1935" s="9"/>
      <c r="P1935" s="9"/>
      <c r="Q1935" s="14"/>
      <c r="R1935" s="3"/>
      <c r="S1935" s="3"/>
      <c r="T1935" s="3"/>
      <c r="U1935" s="3"/>
      <c r="V1935" s="3"/>
      <c r="W1935" s="3"/>
      <c r="X1935" s="3"/>
      <c r="Y1935" s="3"/>
    </row>
    <row r="1936">
      <c r="A1936" s="9"/>
      <c r="B1936" s="9"/>
      <c r="C1936" s="9"/>
      <c r="D1936" s="9"/>
      <c r="E1936" s="9"/>
      <c r="F1936" s="9"/>
      <c r="G1936" s="9"/>
      <c r="H1936" s="9"/>
      <c r="I1936" s="9"/>
      <c r="J1936" s="9"/>
      <c r="K1936" s="9"/>
      <c r="L1936" s="9"/>
      <c r="M1936" s="9"/>
      <c r="N1936" s="9"/>
      <c r="O1936" s="9"/>
      <c r="P1936" s="9"/>
      <c r="Q1936" s="14"/>
      <c r="R1936" s="3"/>
      <c r="S1936" s="3"/>
      <c r="T1936" s="3"/>
      <c r="U1936" s="3"/>
      <c r="V1936" s="3"/>
      <c r="W1936" s="3"/>
      <c r="X1936" s="3"/>
      <c r="Y1936" s="3"/>
    </row>
    <row r="1937">
      <c r="A1937" s="9"/>
      <c r="B1937" s="9"/>
      <c r="C1937" s="9"/>
      <c r="D1937" s="9"/>
      <c r="E1937" s="9"/>
      <c r="F1937" s="9"/>
      <c r="G1937" s="9"/>
      <c r="H1937" s="9"/>
      <c r="I1937" s="9"/>
      <c r="J1937" s="9"/>
      <c r="K1937" s="9"/>
      <c r="L1937" s="9"/>
      <c r="M1937" s="9"/>
      <c r="N1937" s="9"/>
      <c r="O1937" s="9"/>
      <c r="P1937" s="9"/>
      <c r="Q1937" s="14"/>
      <c r="R1937" s="3"/>
      <c r="S1937" s="3"/>
      <c r="T1937" s="3"/>
      <c r="U1937" s="3"/>
      <c r="V1937" s="3"/>
      <c r="W1937" s="3"/>
      <c r="X1937" s="3"/>
      <c r="Y1937" s="3"/>
    </row>
    <row r="1938">
      <c r="A1938" s="9"/>
      <c r="B1938" s="9"/>
      <c r="C1938" s="9"/>
      <c r="D1938" s="9"/>
      <c r="E1938" s="9"/>
      <c r="F1938" s="9"/>
      <c r="G1938" s="9"/>
      <c r="H1938" s="9"/>
      <c r="I1938" s="9"/>
      <c r="J1938" s="9"/>
      <c r="K1938" s="9"/>
      <c r="L1938" s="9"/>
      <c r="M1938" s="9"/>
      <c r="N1938" s="9"/>
      <c r="O1938" s="9"/>
      <c r="P1938" s="9"/>
      <c r="Q1938" s="14"/>
      <c r="R1938" s="3"/>
      <c r="S1938" s="3"/>
      <c r="T1938" s="3"/>
      <c r="U1938" s="3"/>
      <c r="V1938" s="3"/>
      <c r="W1938" s="3"/>
      <c r="X1938" s="3"/>
      <c r="Y1938" s="3"/>
    </row>
    <row r="1939">
      <c r="A1939" s="9"/>
      <c r="B1939" s="9"/>
      <c r="C1939" s="9"/>
      <c r="D1939" s="9"/>
      <c r="E1939" s="9"/>
      <c r="F1939" s="9"/>
      <c r="G1939" s="9"/>
      <c r="H1939" s="9"/>
      <c r="I1939" s="9"/>
      <c r="J1939" s="9"/>
      <c r="K1939" s="9"/>
      <c r="L1939" s="9"/>
      <c r="M1939" s="9"/>
      <c r="N1939" s="9"/>
      <c r="O1939" s="9"/>
      <c r="P1939" s="9"/>
      <c r="Q1939" s="14"/>
      <c r="R1939" s="3"/>
      <c r="S1939" s="3"/>
      <c r="T1939" s="3"/>
      <c r="U1939" s="3"/>
      <c r="V1939" s="3"/>
      <c r="W1939" s="3"/>
      <c r="X1939" s="3"/>
      <c r="Y1939" s="3"/>
    </row>
    <row r="1940">
      <c r="A1940" s="9"/>
      <c r="B1940" s="9"/>
      <c r="C1940" s="9"/>
      <c r="D1940" s="9"/>
      <c r="E1940" s="9"/>
      <c r="F1940" s="9"/>
      <c r="G1940" s="9"/>
      <c r="H1940" s="9"/>
      <c r="I1940" s="9"/>
      <c r="J1940" s="9"/>
      <c r="K1940" s="9"/>
      <c r="L1940" s="9"/>
      <c r="M1940" s="9"/>
      <c r="N1940" s="9"/>
      <c r="O1940" s="9"/>
      <c r="P1940" s="9"/>
      <c r="Q1940" s="14"/>
      <c r="R1940" s="3"/>
      <c r="S1940" s="3"/>
      <c r="T1940" s="3"/>
      <c r="U1940" s="3"/>
      <c r="V1940" s="3"/>
      <c r="W1940" s="3"/>
      <c r="X1940" s="3"/>
      <c r="Y1940" s="3"/>
    </row>
    <row r="1941">
      <c r="A1941" s="9"/>
      <c r="B1941" s="9"/>
      <c r="C1941" s="9"/>
      <c r="D1941" s="9"/>
      <c r="E1941" s="9"/>
      <c r="F1941" s="9"/>
      <c r="G1941" s="9"/>
      <c r="H1941" s="9"/>
      <c r="I1941" s="9"/>
      <c r="J1941" s="9"/>
      <c r="K1941" s="9"/>
      <c r="L1941" s="9"/>
      <c r="M1941" s="9"/>
      <c r="N1941" s="9"/>
      <c r="O1941" s="9"/>
      <c r="P1941" s="9"/>
      <c r="Q1941" s="14"/>
      <c r="R1941" s="3"/>
      <c r="S1941" s="3"/>
      <c r="T1941" s="3"/>
      <c r="U1941" s="3"/>
      <c r="V1941" s="3"/>
      <c r="W1941" s="3"/>
      <c r="X1941" s="3"/>
      <c r="Y1941" s="3"/>
    </row>
    <row r="1942">
      <c r="A1942" s="9"/>
      <c r="B1942" s="9"/>
      <c r="C1942" s="9"/>
      <c r="D1942" s="9"/>
      <c r="E1942" s="9"/>
      <c r="F1942" s="9"/>
      <c r="G1942" s="9"/>
      <c r="H1942" s="9"/>
      <c r="I1942" s="9"/>
      <c r="J1942" s="9"/>
      <c r="K1942" s="9"/>
      <c r="L1942" s="9"/>
      <c r="M1942" s="9"/>
      <c r="N1942" s="9"/>
      <c r="O1942" s="9"/>
      <c r="P1942" s="9"/>
      <c r="Q1942" s="14"/>
      <c r="R1942" s="3"/>
      <c r="S1942" s="3"/>
      <c r="T1942" s="3"/>
      <c r="U1942" s="3"/>
      <c r="V1942" s="3"/>
      <c r="W1942" s="3"/>
      <c r="X1942" s="3"/>
      <c r="Y1942" s="3"/>
    </row>
    <row r="1943">
      <c r="A1943" s="9"/>
      <c r="B1943" s="9"/>
      <c r="C1943" s="9"/>
      <c r="D1943" s="9"/>
      <c r="E1943" s="9"/>
      <c r="F1943" s="9"/>
      <c r="G1943" s="9"/>
      <c r="H1943" s="9"/>
      <c r="I1943" s="9"/>
      <c r="J1943" s="9"/>
      <c r="K1943" s="9"/>
      <c r="L1943" s="9"/>
      <c r="M1943" s="9"/>
      <c r="N1943" s="9"/>
      <c r="O1943" s="9"/>
      <c r="P1943" s="9"/>
      <c r="Q1943" s="14"/>
      <c r="R1943" s="3"/>
      <c r="S1943" s="3"/>
      <c r="T1943" s="3"/>
      <c r="U1943" s="3"/>
      <c r="V1943" s="3"/>
      <c r="W1943" s="3"/>
      <c r="X1943" s="3"/>
      <c r="Y1943" s="3"/>
    </row>
    <row r="1944">
      <c r="A1944" s="9"/>
      <c r="B1944" s="9"/>
      <c r="C1944" s="9"/>
      <c r="D1944" s="9"/>
      <c r="E1944" s="9"/>
      <c r="F1944" s="9"/>
      <c r="G1944" s="9"/>
      <c r="H1944" s="9"/>
      <c r="I1944" s="9"/>
      <c r="J1944" s="9"/>
      <c r="K1944" s="9"/>
      <c r="L1944" s="9"/>
      <c r="M1944" s="9"/>
      <c r="N1944" s="9"/>
      <c r="O1944" s="9"/>
      <c r="P1944" s="9"/>
      <c r="Q1944" s="14"/>
      <c r="R1944" s="3"/>
      <c r="S1944" s="3"/>
      <c r="T1944" s="3"/>
      <c r="U1944" s="3"/>
      <c r="V1944" s="3"/>
      <c r="W1944" s="3"/>
      <c r="X1944" s="3"/>
      <c r="Y1944" s="3"/>
    </row>
    <row r="1945">
      <c r="A1945" s="9"/>
      <c r="B1945" s="9"/>
      <c r="C1945" s="9"/>
      <c r="D1945" s="9"/>
      <c r="E1945" s="9"/>
      <c r="F1945" s="9"/>
      <c r="G1945" s="9"/>
      <c r="H1945" s="9"/>
      <c r="I1945" s="9"/>
      <c r="J1945" s="9"/>
      <c r="K1945" s="9"/>
      <c r="L1945" s="9"/>
      <c r="M1945" s="9"/>
      <c r="N1945" s="9"/>
      <c r="O1945" s="9"/>
      <c r="P1945" s="9"/>
      <c r="Q1945" s="14"/>
      <c r="R1945" s="3"/>
      <c r="S1945" s="3"/>
      <c r="T1945" s="3"/>
      <c r="U1945" s="3"/>
      <c r="V1945" s="3"/>
      <c r="W1945" s="3"/>
      <c r="X1945" s="3"/>
      <c r="Y1945" s="3"/>
    </row>
    <row r="1946">
      <c r="A1946" s="9"/>
      <c r="B1946" s="9"/>
      <c r="C1946" s="9"/>
      <c r="D1946" s="9"/>
      <c r="E1946" s="9"/>
      <c r="F1946" s="9"/>
      <c r="G1946" s="9"/>
      <c r="H1946" s="9"/>
      <c r="I1946" s="9"/>
      <c r="J1946" s="9"/>
      <c r="K1946" s="9"/>
      <c r="L1946" s="9"/>
      <c r="M1946" s="9"/>
      <c r="N1946" s="9"/>
      <c r="O1946" s="9"/>
      <c r="P1946" s="9"/>
      <c r="Q1946" s="14"/>
      <c r="R1946" s="3"/>
      <c r="S1946" s="3"/>
      <c r="T1946" s="3"/>
      <c r="U1946" s="3"/>
      <c r="V1946" s="3"/>
      <c r="W1946" s="3"/>
      <c r="X1946" s="3"/>
      <c r="Y1946" s="3"/>
    </row>
    <row r="1947">
      <c r="A1947" s="9"/>
      <c r="B1947" s="9"/>
      <c r="C1947" s="9"/>
      <c r="D1947" s="9"/>
      <c r="E1947" s="9"/>
      <c r="F1947" s="9"/>
      <c r="G1947" s="9"/>
      <c r="H1947" s="9"/>
      <c r="I1947" s="9"/>
      <c r="J1947" s="9"/>
      <c r="K1947" s="9"/>
      <c r="L1947" s="9"/>
      <c r="M1947" s="9"/>
      <c r="N1947" s="9"/>
      <c r="O1947" s="9"/>
      <c r="P1947" s="9"/>
      <c r="Q1947" s="14"/>
      <c r="R1947" s="3"/>
      <c r="S1947" s="3"/>
      <c r="T1947" s="3"/>
      <c r="U1947" s="3"/>
      <c r="V1947" s="3"/>
      <c r="W1947" s="3"/>
      <c r="X1947" s="3"/>
      <c r="Y1947" s="3"/>
    </row>
    <row r="1948">
      <c r="A1948" s="9"/>
      <c r="B1948" s="9"/>
      <c r="C1948" s="9"/>
      <c r="D1948" s="9"/>
      <c r="E1948" s="9"/>
      <c r="F1948" s="9"/>
      <c r="G1948" s="9"/>
      <c r="H1948" s="9"/>
      <c r="I1948" s="9"/>
      <c r="J1948" s="9"/>
      <c r="K1948" s="9"/>
      <c r="L1948" s="9"/>
      <c r="M1948" s="9"/>
      <c r="N1948" s="9"/>
      <c r="O1948" s="9"/>
      <c r="P1948" s="9"/>
      <c r="Q1948" s="14"/>
      <c r="R1948" s="3"/>
      <c r="S1948" s="3"/>
      <c r="T1948" s="3"/>
      <c r="U1948" s="3"/>
      <c r="V1948" s="3"/>
      <c r="W1948" s="3"/>
      <c r="X1948" s="3"/>
      <c r="Y1948" s="3"/>
    </row>
    <row r="1949">
      <c r="A1949" s="9"/>
      <c r="B1949" s="9"/>
      <c r="C1949" s="9"/>
      <c r="D1949" s="9"/>
      <c r="E1949" s="9"/>
      <c r="F1949" s="9"/>
      <c r="G1949" s="9"/>
      <c r="H1949" s="9"/>
      <c r="I1949" s="9"/>
      <c r="J1949" s="9"/>
      <c r="K1949" s="9"/>
      <c r="L1949" s="9"/>
      <c r="M1949" s="9"/>
      <c r="N1949" s="9"/>
      <c r="O1949" s="9"/>
      <c r="P1949" s="9"/>
      <c r="Q1949" s="14"/>
      <c r="R1949" s="3"/>
      <c r="S1949" s="3"/>
      <c r="T1949" s="3"/>
      <c r="U1949" s="3"/>
      <c r="V1949" s="3"/>
      <c r="W1949" s="3"/>
      <c r="X1949" s="3"/>
      <c r="Y1949" s="3"/>
    </row>
    <row r="1950">
      <c r="A1950" s="9"/>
      <c r="B1950" s="9"/>
      <c r="C1950" s="9"/>
      <c r="D1950" s="9"/>
      <c r="E1950" s="9"/>
      <c r="F1950" s="9"/>
      <c r="G1950" s="9"/>
      <c r="H1950" s="9"/>
      <c r="I1950" s="9"/>
      <c r="J1950" s="9"/>
      <c r="K1950" s="9"/>
      <c r="L1950" s="9"/>
      <c r="M1950" s="9"/>
      <c r="N1950" s="9"/>
      <c r="O1950" s="9"/>
      <c r="P1950" s="9"/>
      <c r="Q1950" s="14"/>
      <c r="R1950" s="3"/>
      <c r="S1950" s="3"/>
      <c r="T1950" s="3"/>
      <c r="U1950" s="3"/>
      <c r="V1950" s="3"/>
      <c r="W1950" s="3"/>
      <c r="X1950" s="3"/>
      <c r="Y1950" s="3"/>
    </row>
    <row r="1951">
      <c r="A1951" s="9"/>
      <c r="B1951" s="9"/>
      <c r="C1951" s="9"/>
      <c r="D1951" s="9"/>
      <c r="E1951" s="9"/>
      <c r="F1951" s="9"/>
      <c r="G1951" s="9"/>
      <c r="H1951" s="9"/>
      <c r="I1951" s="9"/>
      <c r="J1951" s="9"/>
      <c r="K1951" s="9"/>
      <c r="L1951" s="9"/>
      <c r="M1951" s="9"/>
      <c r="N1951" s="9"/>
      <c r="O1951" s="9"/>
      <c r="P1951" s="9"/>
      <c r="Q1951" s="14"/>
      <c r="R1951" s="3"/>
      <c r="S1951" s="3"/>
      <c r="T1951" s="3"/>
      <c r="U1951" s="3"/>
      <c r="V1951" s="3"/>
      <c r="W1951" s="3"/>
      <c r="X1951" s="3"/>
      <c r="Y1951" s="3"/>
    </row>
    <row r="1952">
      <c r="A1952" s="9"/>
      <c r="B1952" s="9"/>
      <c r="C1952" s="9"/>
      <c r="D1952" s="9"/>
      <c r="E1952" s="9"/>
      <c r="F1952" s="9"/>
      <c r="G1952" s="9"/>
      <c r="H1952" s="9"/>
      <c r="I1952" s="9"/>
      <c r="J1952" s="9"/>
      <c r="K1952" s="9"/>
      <c r="L1952" s="9"/>
      <c r="M1952" s="9"/>
      <c r="N1952" s="9"/>
      <c r="O1952" s="9"/>
      <c r="P1952" s="9"/>
      <c r="Q1952" s="14"/>
      <c r="R1952" s="3"/>
      <c r="S1952" s="3"/>
      <c r="T1952" s="3"/>
      <c r="U1952" s="3"/>
      <c r="V1952" s="3"/>
      <c r="W1952" s="3"/>
      <c r="X1952" s="3"/>
      <c r="Y1952" s="3"/>
    </row>
    <row r="1953">
      <c r="A1953" s="9"/>
      <c r="B1953" s="9"/>
      <c r="C1953" s="9"/>
      <c r="D1953" s="9"/>
      <c r="E1953" s="9"/>
      <c r="F1953" s="9"/>
      <c r="G1953" s="9"/>
      <c r="H1953" s="9"/>
      <c r="I1953" s="9"/>
      <c r="J1953" s="9"/>
      <c r="K1953" s="9"/>
      <c r="L1953" s="9"/>
      <c r="M1953" s="9"/>
      <c r="N1953" s="9"/>
      <c r="O1953" s="9"/>
      <c r="P1953" s="9"/>
      <c r="Q1953" s="14"/>
      <c r="R1953" s="3"/>
      <c r="S1953" s="3"/>
      <c r="T1953" s="3"/>
      <c r="U1953" s="3"/>
      <c r="V1953" s="3"/>
      <c r="W1953" s="3"/>
      <c r="X1953" s="3"/>
      <c r="Y1953" s="3"/>
    </row>
    <row r="1954">
      <c r="A1954" s="9"/>
      <c r="B1954" s="9"/>
      <c r="C1954" s="9"/>
      <c r="D1954" s="9"/>
      <c r="E1954" s="9"/>
      <c r="F1954" s="9"/>
      <c r="G1954" s="9"/>
      <c r="H1954" s="9"/>
      <c r="I1954" s="9"/>
      <c r="J1954" s="9"/>
      <c r="K1954" s="9"/>
      <c r="L1954" s="9"/>
      <c r="M1954" s="9"/>
      <c r="N1954" s="9"/>
      <c r="O1954" s="9"/>
      <c r="P1954" s="9"/>
      <c r="Q1954" s="14"/>
      <c r="R1954" s="3"/>
      <c r="S1954" s="3"/>
      <c r="T1954" s="3"/>
      <c r="U1954" s="3"/>
      <c r="V1954" s="3"/>
      <c r="W1954" s="3"/>
      <c r="X1954" s="3"/>
      <c r="Y1954" s="3"/>
    </row>
    <row r="1955">
      <c r="A1955" s="9"/>
      <c r="B1955" s="9"/>
      <c r="C1955" s="9"/>
      <c r="D1955" s="9"/>
      <c r="E1955" s="9"/>
      <c r="F1955" s="9"/>
      <c r="G1955" s="9"/>
      <c r="H1955" s="9"/>
      <c r="I1955" s="9"/>
      <c r="J1955" s="9"/>
      <c r="K1955" s="9"/>
      <c r="L1955" s="9"/>
      <c r="M1955" s="9"/>
      <c r="N1955" s="9"/>
      <c r="O1955" s="9"/>
      <c r="P1955" s="9"/>
      <c r="Q1955" s="14"/>
      <c r="R1955" s="3"/>
      <c r="S1955" s="3"/>
      <c r="T1955" s="3"/>
      <c r="U1955" s="3"/>
      <c r="V1955" s="3"/>
      <c r="W1955" s="3"/>
      <c r="X1955" s="3"/>
      <c r="Y1955" s="3"/>
    </row>
    <row r="1956">
      <c r="A1956" s="9"/>
      <c r="B1956" s="9"/>
      <c r="C1956" s="9"/>
      <c r="D1956" s="9"/>
      <c r="E1956" s="9"/>
      <c r="F1956" s="9"/>
      <c r="G1956" s="9"/>
      <c r="H1956" s="9"/>
      <c r="I1956" s="9"/>
      <c r="J1956" s="9"/>
      <c r="K1956" s="9"/>
      <c r="L1956" s="9"/>
      <c r="M1956" s="9"/>
      <c r="N1956" s="9"/>
      <c r="O1956" s="9"/>
      <c r="P1956" s="9"/>
      <c r="Q1956" s="14"/>
      <c r="R1956" s="3"/>
      <c r="S1956" s="3"/>
      <c r="T1956" s="3"/>
      <c r="U1956" s="3"/>
      <c r="V1956" s="3"/>
      <c r="W1956" s="3"/>
      <c r="X1956" s="3"/>
      <c r="Y1956" s="3"/>
    </row>
    <row r="1957">
      <c r="A1957" s="9"/>
      <c r="B1957" s="9"/>
      <c r="C1957" s="9"/>
      <c r="D1957" s="9"/>
      <c r="E1957" s="9"/>
      <c r="F1957" s="9"/>
      <c r="G1957" s="9"/>
      <c r="H1957" s="9"/>
      <c r="I1957" s="9"/>
      <c r="J1957" s="9"/>
      <c r="K1957" s="9"/>
      <c r="L1957" s="9"/>
      <c r="M1957" s="9"/>
      <c r="N1957" s="9"/>
      <c r="O1957" s="9"/>
      <c r="P1957" s="9"/>
      <c r="Q1957" s="14"/>
      <c r="R1957" s="3"/>
      <c r="S1957" s="3"/>
      <c r="T1957" s="3"/>
      <c r="U1957" s="3"/>
      <c r="V1957" s="3"/>
      <c r="W1957" s="3"/>
      <c r="X1957" s="3"/>
      <c r="Y1957" s="3"/>
    </row>
    <row r="1958">
      <c r="A1958" s="9"/>
      <c r="B1958" s="9"/>
      <c r="C1958" s="9"/>
      <c r="D1958" s="9"/>
      <c r="E1958" s="9"/>
      <c r="F1958" s="9"/>
      <c r="G1958" s="9"/>
      <c r="H1958" s="9"/>
      <c r="I1958" s="9"/>
      <c r="J1958" s="9"/>
      <c r="K1958" s="9"/>
      <c r="L1958" s="9"/>
      <c r="M1958" s="9"/>
      <c r="N1958" s="9"/>
      <c r="O1958" s="9"/>
      <c r="P1958" s="9"/>
      <c r="Q1958" s="14"/>
      <c r="R1958" s="3"/>
      <c r="S1958" s="3"/>
      <c r="T1958" s="3"/>
      <c r="U1958" s="3"/>
      <c r="V1958" s="3"/>
      <c r="W1958" s="3"/>
      <c r="X1958" s="3"/>
      <c r="Y1958" s="3"/>
    </row>
    <row r="1959">
      <c r="A1959" s="9"/>
      <c r="B1959" s="9"/>
      <c r="C1959" s="9"/>
      <c r="D1959" s="9"/>
      <c r="E1959" s="9"/>
      <c r="F1959" s="9"/>
      <c r="G1959" s="9"/>
      <c r="H1959" s="9"/>
      <c r="I1959" s="9"/>
      <c r="J1959" s="9"/>
      <c r="K1959" s="9"/>
      <c r="L1959" s="9"/>
      <c r="M1959" s="9"/>
      <c r="N1959" s="9"/>
      <c r="O1959" s="9"/>
      <c r="P1959" s="9"/>
      <c r="Q1959" s="14"/>
      <c r="R1959" s="3"/>
      <c r="S1959" s="3"/>
      <c r="T1959" s="3"/>
      <c r="U1959" s="3"/>
      <c r="V1959" s="3"/>
      <c r="W1959" s="3"/>
      <c r="X1959" s="3"/>
      <c r="Y1959" s="3"/>
    </row>
    <row r="1960">
      <c r="A1960" s="9"/>
      <c r="B1960" s="9"/>
      <c r="C1960" s="9"/>
      <c r="D1960" s="9"/>
      <c r="E1960" s="9"/>
      <c r="F1960" s="9"/>
      <c r="G1960" s="9"/>
      <c r="H1960" s="9"/>
      <c r="I1960" s="9"/>
      <c r="J1960" s="9"/>
      <c r="K1960" s="9"/>
      <c r="L1960" s="9"/>
      <c r="M1960" s="9"/>
      <c r="N1960" s="9"/>
      <c r="O1960" s="9"/>
      <c r="P1960" s="9"/>
      <c r="Q1960" s="14"/>
      <c r="R1960" s="3"/>
      <c r="S1960" s="3"/>
      <c r="T1960" s="3"/>
      <c r="U1960" s="3"/>
      <c r="V1960" s="3"/>
      <c r="W1960" s="3"/>
      <c r="X1960" s="3"/>
      <c r="Y1960" s="3"/>
    </row>
    <row r="1961">
      <c r="A1961" s="9"/>
      <c r="B1961" s="9"/>
      <c r="C1961" s="9"/>
      <c r="D1961" s="9"/>
      <c r="E1961" s="9"/>
      <c r="F1961" s="9"/>
      <c r="G1961" s="9"/>
      <c r="H1961" s="9"/>
      <c r="I1961" s="9"/>
      <c r="J1961" s="9"/>
      <c r="K1961" s="9"/>
      <c r="L1961" s="9"/>
      <c r="M1961" s="9"/>
      <c r="N1961" s="9"/>
      <c r="O1961" s="9"/>
      <c r="P1961" s="9"/>
      <c r="Q1961" s="14"/>
      <c r="R1961" s="3"/>
      <c r="S1961" s="3"/>
      <c r="T1961" s="3"/>
      <c r="U1961" s="3"/>
      <c r="V1961" s="3"/>
      <c r="W1961" s="3"/>
      <c r="X1961" s="3"/>
      <c r="Y1961" s="3"/>
    </row>
    <row r="1962">
      <c r="A1962" s="9"/>
      <c r="B1962" s="9"/>
      <c r="C1962" s="9"/>
      <c r="D1962" s="9"/>
      <c r="E1962" s="9"/>
      <c r="F1962" s="9"/>
      <c r="G1962" s="9"/>
      <c r="H1962" s="9"/>
      <c r="I1962" s="9"/>
      <c r="J1962" s="9"/>
      <c r="K1962" s="9"/>
      <c r="L1962" s="9"/>
      <c r="M1962" s="9"/>
      <c r="N1962" s="9"/>
      <c r="O1962" s="9"/>
      <c r="P1962" s="9"/>
      <c r="Q1962" s="14"/>
      <c r="R1962" s="3"/>
      <c r="S1962" s="3"/>
      <c r="T1962" s="3"/>
      <c r="U1962" s="3"/>
      <c r="V1962" s="3"/>
      <c r="W1962" s="3"/>
      <c r="X1962" s="3"/>
      <c r="Y1962" s="3"/>
    </row>
    <row r="1963">
      <c r="A1963" s="9"/>
      <c r="B1963" s="9"/>
      <c r="C1963" s="9"/>
      <c r="D1963" s="9"/>
      <c r="E1963" s="9"/>
      <c r="F1963" s="9"/>
      <c r="G1963" s="9"/>
      <c r="H1963" s="9"/>
      <c r="I1963" s="9"/>
      <c r="J1963" s="9"/>
      <c r="K1963" s="9"/>
      <c r="L1963" s="9"/>
      <c r="M1963" s="9"/>
      <c r="N1963" s="9"/>
      <c r="O1963" s="9"/>
      <c r="P1963" s="9"/>
      <c r="Q1963" s="14"/>
      <c r="R1963" s="3"/>
      <c r="S1963" s="3"/>
      <c r="T1963" s="3"/>
      <c r="U1963" s="3"/>
      <c r="V1963" s="3"/>
      <c r="W1963" s="3"/>
      <c r="X1963" s="3"/>
      <c r="Y1963" s="3"/>
    </row>
    <row r="1964">
      <c r="A1964" s="9"/>
      <c r="B1964" s="9"/>
      <c r="C1964" s="9"/>
      <c r="D1964" s="9"/>
      <c r="E1964" s="9"/>
      <c r="F1964" s="9"/>
      <c r="G1964" s="9"/>
      <c r="H1964" s="9"/>
      <c r="I1964" s="9"/>
      <c r="J1964" s="9"/>
      <c r="K1964" s="9"/>
      <c r="L1964" s="9"/>
      <c r="M1964" s="9"/>
      <c r="N1964" s="9"/>
      <c r="O1964" s="9"/>
      <c r="P1964" s="9"/>
      <c r="Q1964" s="14"/>
      <c r="R1964" s="3"/>
      <c r="S1964" s="3"/>
      <c r="T1964" s="3"/>
      <c r="U1964" s="3"/>
      <c r="V1964" s="3"/>
      <c r="W1964" s="3"/>
      <c r="X1964" s="3"/>
      <c r="Y1964" s="3"/>
    </row>
    <row r="1965">
      <c r="A1965" s="9"/>
      <c r="B1965" s="9"/>
      <c r="C1965" s="9"/>
      <c r="D1965" s="9"/>
      <c r="E1965" s="9"/>
      <c r="F1965" s="9"/>
      <c r="G1965" s="9"/>
      <c r="H1965" s="9"/>
      <c r="I1965" s="9"/>
      <c r="J1965" s="9"/>
      <c r="K1965" s="9"/>
      <c r="L1965" s="9"/>
      <c r="M1965" s="9"/>
      <c r="N1965" s="9"/>
      <c r="O1965" s="9"/>
      <c r="P1965" s="9"/>
      <c r="Q1965" s="14"/>
      <c r="R1965" s="3"/>
      <c r="S1965" s="3"/>
      <c r="T1965" s="3"/>
      <c r="U1965" s="3"/>
      <c r="V1965" s="3"/>
      <c r="W1965" s="3"/>
      <c r="X1965" s="3"/>
      <c r="Y1965" s="3"/>
    </row>
    <row r="1966">
      <c r="A1966" s="9"/>
      <c r="B1966" s="9"/>
      <c r="C1966" s="9"/>
      <c r="D1966" s="9"/>
      <c r="E1966" s="9"/>
      <c r="F1966" s="9"/>
      <c r="G1966" s="9"/>
      <c r="H1966" s="9"/>
      <c r="I1966" s="9"/>
      <c r="J1966" s="9"/>
      <c r="K1966" s="9"/>
      <c r="L1966" s="9"/>
      <c r="M1966" s="9"/>
      <c r="N1966" s="9"/>
      <c r="O1966" s="9"/>
      <c r="P1966" s="9"/>
      <c r="Q1966" s="14"/>
      <c r="R1966" s="3"/>
      <c r="S1966" s="3"/>
      <c r="T1966" s="3"/>
      <c r="U1966" s="3"/>
      <c r="V1966" s="3"/>
      <c r="W1966" s="3"/>
      <c r="X1966" s="3"/>
      <c r="Y1966" s="3"/>
    </row>
    <row r="1967">
      <c r="A1967" s="9"/>
      <c r="B1967" s="9"/>
      <c r="C1967" s="9"/>
      <c r="D1967" s="9"/>
      <c r="E1967" s="9"/>
      <c r="F1967" s="9"/>
      <c r="G1967" s="9"/>
      <c r="H1967" s="9"/>
      <c r="I1967" s="9"/>
      <c r="J1967" s="9"/>
      <c r="K1967" s="9"/>
      <c r="L1967" s="9"/>
      <c r="M1967" s="9"/>
      <c r="N1967" s="9"/>
      <c r="O1967" s="9"/>
      <c r="P1967" s="9"/>
      <c r="Q1967" s="14"/>
      <c r="R1967" s="3"/>
      <c r="S1967" s="3"/>
      <c r="T1967" s="3"/>
      <c r="U1967" s="3"/>
      <c r="V1967" s="3"/>
      <c r="W1967" s="3"/>
      <c r="X1967" s="3"/>
      <c r="Y1967" s="3"/>
    </row>
    <row r="1968">
      <c r="A1968" s="9"/>
      <c r="B1968" s="9"/>
      <c r="C1968" s="9"/>
      <c r="D1968" s="9"/>
      <c r="E1968" s="9"/>
      <c r="F1968" s="9"/>
      <c r="G1968" s="9"/>
      <c r="H1968" s="9"/>
      <c r="I1968" s="9"/>
      <c r="J1968" s="9"/>
      <c r="K1968" s="9"/>
      <c r="L1968" s="9"/>
      <c r="M1968" s="9"/>
      <c r="N1968" s="9"/>
      <c r="O1968" s="9"/>
      <c r="P1968" s="9"/>
      <c r="Q1968" s="14"/>
      <c r="R1968" s="3"/>
      <c r="S1968" s="3"/>
      <c r="T1968" s="3"/>
      <c r="U1968" s="3"/>
      <c r="V1968" s="3"/>
      <c r="W1968" s="3"/>
      <c r="X1968" s="3"/>
      <c r="Y1968" s="3"/>
    </row>
    <row r="1969">
      <c r="A1969" s="9"/>
      <c r="B1969" s="9"/>
      <c r="C1969" s="9"/>
      <c r="D1969" s="9"/>
      <c r="E1969" s="9"/>
      <c r="F1969" s="9"/>
      <c r="G1969" s="9"/>
      <c r="H1969" s="9"/>
      <c r="I1969" s="9"/>
      <c r="J1969" s="9"/>
      <c r="K1969" s="9"/>
      <c r="L1969" s="9"/>
      <c r="M1969" s="9"/>
      <c r="N1969" s="9"/>
      <c r="O1969" s="9"/>
      <c r="P1969" s="9"/>
      <c r="Q1969" s="14"/>
      <c r="R1969" s="3"/>
      <c r="S1969" s="3"/>
      <c r="T1969" s="3"/>
      <c r="U1969" s="3"/>
      <c r="V1969" s="3"/>
      <c r="W1969" s="3"/>
      <c r="X1969" s="3"/>
      <c r="Y1969" s="3"/>
    </row>
    <row r="1970">
      <c r="A1970" s="9"/>
      <c r="B1970" s="9"/>
      <c r="C1970" s="9"/>
      <c r="D1970" s="9"/>
      <c r="E1970" s="9"/>
      <c r="F1970" s="9"/>
      <c r="G1970" s="9"/>
      <c r="H1970" s="9"/>
      <c r="I1970" s="9"/>
      <c r="J1970" s="9"/>
      <c r="K1970" s="9"/>
      <c r="L1970" s="9"/>
      <c r="M1970" s="9"/>
      <c r="N1970" s="9"/>
      <c r="O1970" s="9"/>
      <c r="P1970" s="9"/>
      <c r="Q1970" s="14"/>
      <c r="R1970" s="3"/>
      <c r="S1970" s="3"/>
      <c r="T1970" s="3"/>
      <c r="U1970" s="3"/>
      <c r="V1970" s="3"/>
      <c r="W1970" s="3"/>
      <c r="X1970" s="3"/>
      <c r="Y1970" s="3"/>
    </row>
    <row r="1971">
      <c r="A1971" s="9"/>
      <c r="B1971" s="9"/>
      <c r="C1971" s="9"/>
      <c r="D1971" s="9"/>
      <c r="E1971" s="9"/>
      <c r="F1971" s="9"/>
      <c r="G1971" s="9"/>
      <c r="H1971" s="9"/>
      <c r="I1971" s="9"/>
      <c r="J1971" s="9"/>
      <c r="K1971" s="9"/>
      <c r="L1971" s="9"/>
      <c r="M1971" s="9"/>
      <c r="N1971" s="9"/>
      <c r="O1971" s="9"/>
      <c r="P1971" s="9"/>
      <c r="Q1971" s="14"/>
      <c r="R1971" s="3"/>
      <c r="S1971" s="3"/>
      <c r="T1971" s="3"/>
      <c r="U1971" s="3"/>
      <c r="V1971" s="3"/>
      <c r="W1971" s="3"/>
      <c r="X1971" s="3"/>
      <c r="Y1971" s="3"/>
    </row>
    <row r="1972">
      <c r="A1972" s="9"/>
      <c r="B1972" s="9"/>
      <c r="C1972" s="9"/>
      <c r="D1972" s="9"/>
      <c r="E1972" s="9"/>
      <c r="F1972" s="9"/>
      <c r="G1972" s="9"/>
      <c r="H1972" s="9"/>
      <c r="I1972" s="9"/>
      <c r="J1972" s="9"/>
      <c r="K1972" s="9"/>
      <c r="L1972" s="9"/>
      <c r="M1972" s="9"/>
      <c r="N1972" s="9"/>
      <c r="O1972" s="9"/>
      <c r="P1972" s="9"/>
      <c r="Q1972" s="14"/>
      <c r="R1972" s="3"/>
      <c r="S1972" s="3"/>
      <c r="T1972" s="3"/>
      <c r="U1972" s="3"/>
      <c r="V1972" s="3"/>
      <c r="W1972" s="3"/>
      <c r="X1972" s="3"/>
      <c r="Y1972" s="3"/>
    </row>
    <row r="1973">
      <c r="A1973" s="9"/>
      <c r="B1973" s="9"/>
      <c r="C1973" s="9"/>
      <c r="D1973" s="9"/>
      <c r="E1973" s="9"/>
      <c r="F1973" s="9"/>
      <c r="G1973" s="9"/>
      <c r="H1973" s="9"/>
      <c r="I1973" s="9"/>
      <c r="J1973" s="9"/>
      <c r="K1973" s="9"/>
      <c r="L1973" s="9"/>
      <c r="M1973" s="9"/>
      <c r="N1973" s="9"/>
      <c r="O1973" s="9"/>
      <c r="P1973" s="9"/>
      <c r="Q1973" s="14"/>
      <c r="R1973" s="3"/>
      <c r="S1973" s="3"/>
      <c r="T1973" s="3"/>
      <c r="U1973" s="3"/>
      <c r="V1973" s="3"/>
      <c r="W1973" s="3"/>
      <c r="X1973" s="3"/>
      <c r="Y1973" s="3"/>
    </row>
    <row r="1974">
      <c r="A1974" s="9"/>
      <c r="B1974" s="9"/>
      <c r="C1974" s="9"/>
      <c r="D1974" s="9"/>
      <c r="E1974" s="9"/>
      <c r="F1974" s="9"/>
      <c r="G1974" s="9"/>
      <c r="H1974" s="9"/>
      <c r="I1974" s="9"/>
      <c r="J1974" s="9"/>
      <c r="K1974" s="9"/>
      <c r="L1974" s="9"/>
      <c r="M1974" s="9"/>
      <c r="N1974" s="9"/>
      <c r="O1974" s="9"/>
      <c r="P1974" s="9"/>
      <c r="Q1974" s="14"/>
      <c r="R1974" s="3"/>
      <c r="S1974" s="3"/>
      <c r="T1974" s="3"/>
      <c r="U1974" s="3"/>
      <c r="V1974" s="3"/>
      <c r="W1974" s="3"/>
      <c r="X1974" s="3"/>
      <c r="Y1974" s="3"/>
    </row>
    <row r="1975">
      <c r="A1975" s="9"/>
      <c r="B1975" s="9"/>
      <c r="C1975" s="9"/>
      <c r="D1975" s="9"/>
      <c r="E1975" s="9"/>
      <c r="F1975" s="9"/>
      <c r="G1975" s="9"/>
      <c r="H1975" s="9"/>
      <c r="I1975" s="9"/>
      <c r="J1975" s="9"/>
      <c r="K1975" s="9"/>
      <c r="L1975" s="9"/>
      <c r="M1975" s="9"/>
      <c r="N1975" s="9"/>
      <c r="O1975" s="9"/>
      <c r="P1975" s="9"/>
      <c r="Q1975" s="14"/>
      <c r="R1975" s="3"/>
      <c r="S1975" s="3"/>
      <c r="T1975" s="3"/>
      <c r="U1975" s="3"/>
      <c r="V1975" s="3"/>
      <c r="W1975" s="3"/>
      <c r="X1975" s="3"/>
      <c r="Y1975" s="3"/>
    </row>
    <row r="1976">
      <c r="A1976" s="9"/>
      <c r="B1976" s="9"/>
      <c r="C1976" s="9"/>
      <c r="D1976" s="9"/>
      <c r="E1976" s="9"/>
      <c r="F1976" s="9"/>
      <c r="G1976" s="9"/>
      <c r="H1976" s="9"/>
      <c r="I1976" s="9"/>
      <c r="J1976" s="9"/>
      <c r="K1976" s="9"/>
      <c r="L1976" s="9"/>
      <c r="M1976" s="9"/>
      <c r="N1976" s="9"/>
      <c r="O1976" s="9"/>
      <c r="P1976" s="9"/>
      <c r="Q1976" s="14"/>
      <c r="R1976" s="3"/>
      <c r="S1976" s="3"/>
      <c r="T1976" s="3"/>
      <c r="U1976" s="3"/>
      <c r="V1976" s="3"/>
      <c r="W1976" s="3"/>
      <c r="X1976" s="3"/>
      <c r="Y1976" s="3"/>
    </row>
    <row r="1977">
      <c r="A1977" s="9"/>
      <c r="B1977" s="9"/>
      <c r="C1977" s="9"/>
      <c r="D1977" s="9"/>
      <c r="E1977" s="9"/>
      <c r="F1977" s="9"/>
      <c r="G1977" s="9"/>
      <c r="H1977" s="9"/>
      <c r="I1977" s="9"/>
      <c r="J1977" s="9"/>
      <c r="K1977" s="9"/>
      <c r="L1977" s="9"/>
      <c r="M1977" s="9"/>
      <c r="N1977" s="9"/>
      <c r="O1977" s="9"/>
      <c r="P1977" s="9"/>
      <c r="Q1977" s="14"/>
      <c r="R1977" s="3"/>
      <c r="S1977" s="3"/>
      <c r="T1977" s="3"/>
      <c r="U1977" s="3"/>
      <c r="V1977" s="3"/>
      <c r="W1977" s="3"/>
      <c r="X1977" s="3"/>
      <c r="Y1977" s="3"/>
    </row>
    <row r="1978">
      <c r="A1978" s="9"/>
      <c r="B1978" s="9"/>
      <c r="C1978" s="9"/>
      <c r="D1978" s="9"/>
      <c r="E1978" s="9"/>
      <c r="F1978" s="9"/>
      <c r="G1978" s="9"/>
      <c r="H1978" s="9"/>
      <c r="I1978" s="9"/>
      <c r="J1978" s="9"/>
      <c r="K1978" s="9"/>
      <c r="L1978" s="9"/>
      <c r="M1978" s="9"/>
      <c r="N1978" s="9"/>
      <c r="O1978" s="9"/>
      <c r="P1978" s="9"/>
      <c r="Q1978" s="14"/>
      <c r="R1978" s="3"/>
      <c r="S1978" s="3"/>
      <c r="T1978" s="3"/>
      <c r="U1978" s="3"/>
      <c r="V1978" s="3"/>
      <c r="W1978" s="3"/>
      <c r="X1978" s="3"/>
      <c r="Y1978" s="3"/>
    </row>
    <row r="1979">
      <c r="A1979" s="9"/>
      <c r="B1979" s="9"/>
      <c r="C1979" s="9"/>
      <c r="D1979" s="9"/>
      <c r="E1979" s="9"/>
      <c r="F1979" s="9"/>
      <c r="G1979" s="9"/>
      <c r="H1979" s="9"/>
      <c r="I1979" s="9"/>
      <c r="J1979" s="9"/>
      <c r="K1979" s="9"/>
      <c r="L1979" s="9"/>
      <c r="M1979" s="9"/>
      <c r="N1979" s="9"/>
      <c r="O1979" s="9"/>
      <c r="P1979" s="9"/>
      <c r="Q1979" s="14"/>
      <c r="R1979" s="3"/>
      <c r="S1979" s="3"/>
      <c r="T1979" s="3"/>
      <c r="U1979" s="3"/>
      <c r="V1979" s="3"/>
      <c r="W1979" s="3"/>
      <c r="X1979" s="3"/>
      <c r="Y1979" s="3"/>
    </row>
    <row r="1980">
      <c r="A1980" s="9"/>
      <c r="B1980" s="9"/>
      <c r="C1980" s="9"/>
      <c r="D1980" s="9"/>
      <c r="E1980" s="9"/>
      <c r="F1980" s="9"/>
      <c r="G1980" s="9"/>
      <c r="H1980" s="9"/>
      <c r="I1980" s="9"/>
      <c r="J1980" s="9"/>
      <c r="K1980" s="9"/>
      <c r="L1980" s="9"/>
      <c r="M1980" s="9"/>
      <c r="N1980" s="9"/>
      <c r="O1980" s="9"/>
      <c r="P1980" s="9"/>
      <c r="Q1980" s="14"/>
      <c r="R1980" s="3"/>
      <c r="S1980" s="3"/>
      <c r="T1980" s="3"/>
      <c r="U1980" s="3"/>
      <c r="V1980" s="3"/>
      <c r="W1980" s="3"/>
      <c r="X1980" s="3"/>
      <c r="Y1980" s="3"/>
    </row>
    <row r="1981">
      <c r="A1981" s="9"/>
      <c r="B1981" s="9"/>
      <c r="C1981" s="9"/>
      <c r="D1981" s="9"/>
      <c r="E1981" s="9"/>
      <c r="F1981" s="9"/>
      <c r="G1981" s="9"/>
      <c r="H1981" s="9"/>
      <c r="I1981" s="9"/>
      <c r="J1981" s="9"/>
      <c r="K1981" s="9"/>
      <c r="L1981" s="9"/>
      <c r="M1981" s="9"/>
      <c r="N1981" s="9"/>
      <c r="O1981" s="9"/>
      <c r="P1981" s="9"/>
      <c r="Q1981" s="14"/>
      <c r="R1981" s="3"/>
      <c r="S1981" s="3"/>
      <c r="T1981" s="3"/>
      <c r="U1981" s="3"/>
      <c r="V1981" s="3"/>
      <c r="W1981" s="3"/>
      <c r="X1981" s="3"/>
      <c r="Y1981" s="3"/>
    </row>
    <row r="1982">
      <c r="A1982" s="9"/>
      <c r="B1982" s="9"/>
      <c r="C1982" s="9"/>
      <c r="D1982" s="9"/>
      <c r="E1982" s="9"/>
      <c r="F1982" s="9"/>
      <c r="G1982" s="9"/>
      <c r="H1982" s="9"/>
      <c r="I1982" s="9"/>
      <c r="J1982" s="9"/>
      <c r="K1982" s="9"/>
      <c r="L1982" s="9"/>
      <c r="M1982" s="9"/>
      <c r="N1982" s="9"/>
      <c r="O1982" s="9"/>
      <c r="P1982" s="9"/>
      <c r="Q1982" s="14"/>
      <c r="R1982" s="3"/>
      <c r="S1982" s="3"/>
      <c r="T1982" s="3"/>
      <c r="U1982" s="3"/>
      <c r="V1982" s="3"/>
      <c r="W1982" s="3"/>
      <c r="X1982" s="3"/>
      <c r="Y1982" s="3"/>
    </row>
    <row r="1983">
      <c r="A1983" s="9"/>
      <c r="B1983" s="9"/>
      <c r="C1983" s="9"/>
      <c r="D1983" s="9"/>
      <c r="E1983" s="9"/>
      <c r="F1983" s="9"/>
      <c r="G1983" s="9"/>
      <c r="H1983" s="9"/>
      <c r="I1983" s="9"/>
      <c r="J1983" s="9"/>
      <c r="K1983" s="9"/>
      <c r="L1983" s="9"/>
      <c r="M1983" s="9"/>
      <c r="N1983" s="9"/>
      <c r="O1983" s="9"/>
      <c r="P1983" s="9"/>
      <c r="Q1983" s="14"/>
      <c r="R1983" s="3"/>
      <c r="S1983" s="3"/>
      <c r="T1983" s="3"/>
      <c r="U1983" s="3"/>
      <c r="V1983" s="3"/>
      <c r="W1983" s="3"/>
      <c r="X1983" s="3"/>
      <c r="Y1983" s="3"/>
    </row>
    <row r="1984">
      <c r="A1984" s="9"/>
      <c r="B1984" s="9"/>
      <c r="C1984" s="9"/>
      <c r="D1984" s="9"/>
      <c r="E1984" s="9"/>
      <c r="F1984" s="9"/>
      <c r="G1984" s="9"/>
      <c r="H1984" s="9"/>
      <c r="I1984" s="9"/>
      <c r="J1984" s="9"/>
      <c r="K1984" s="9"/>
      <c r="L1984" s="9"/>
      <c r="M1984" s="9"/>
      <c r="N1984" s="9"/>
      <c r="O1984" s="9"/>
      <c r="P1984" s="9"/>
      <c r="Q1984" s="14"/>
      <c r="R1984" s="3"/>
      <c r="S1984" s="3"/>
      <c r="T1984" s="3"/>
      <c r="U1984" s="3"/>
      <c r="V1984" s="3"/>
      <c r="W1984" s="3"/>
      <c r="X1984" s="3"/>
      <c r="Y1984" s="3"/>
    </row>
    <row r="1985">
      <c r="A1985" s="9"/>
      <c r="B1985" s="9"/>
      <c r="C1985" s="9"/>
      <c r="D1985" s="9"/>
      <c r="E1985" s="9"/>
      <c r="F1985" s="9"/>
      <c r="G1985" s="9"/>
      <c r="H1985" s="9"/>
      <c r="I1985" s="9"/>
      <c r="J1985" s="9"/>
      <c r="K1985" s="9"/>
      <c r="L1985" s="9"/>
      <c r="M1985" s="9"/>
      <c r="N1985" s="9"/>
      <c r="O1985" s="9"/>
      <c r="P1985" s="9"/>
      <c r="Q1985" s="14"/>
      <c r="R1985" s="3"/>
      <c r="S1985" s="3"/>
      <c r="T1985" s="3"/>
      <c r="U1985" s="3"/>
      <c r="V1985" s="3"/>
      <c r="W1985" s="3"/>
      <c r="X1985" s="3"/>
      <c r="Y1985" s="3"/>
    </row>
    <row r="1986">
      <c r="A1986" s="9"/>
      <c r="B1986" s="9"/>
      <c r="C1986" s="9"/>
      <c r="D1986" s="9"/>
      <c r="E1986" s="9"/>
      <c r="F1986" s="9"/>
      <c r="G1986" s="9"/>
      <c r="H1986" s="9"/>
      <c r="I1986" s="9"/>
      <c r="J1986" s="9"/>
      <c r="K1986" s="9"/>
      <c r="L1986" s="9"/>
      <c r="M1986" s="9"/>
      <c r="N1986" s="9"/>
      <c r="O1986" s="9"/>
      <c r="P1986" s="9"/>
      <c r="Q1986" s="14"/>
      <c r="R1986" s="3"/>
      <c r="S1986" s="3"/>
      <c r="T1986" s="3"/>
      <c r="U1986" s="3"/>
      <c r="V1986" s="3"/>
      <c r="W1986" s="3"/>
      <c r="X1986" s="3"/>
      <c r="Y1986" s="3"/>
    </row>
    <row r="1987">
      <c r="A1987" s="9"/>
      <c r="B1987" s="9"/>
      <c r="C1987" s="9"/>
      <c r="D1987" s="9"/>
      <c r="E1987" s="9"/>
      <c r="F1987" s="9"/>
      <c r="G1987" s="9"/>
      <c r="H1987" s="9"/>
      <c r="I1987" s="9"/>
      <c r="J1987" s="9"/>
      <c r="K1987" s="9"/>
      <c r="L1987" s="9"/>
      <c r="M1987" s="9"/>
      <c r="N1987" s="9"/>
      <c r="O1987" s="9"/>
      <c r="P1987" s="9"/>
      <c r="Q1987" s="14"/>
      <c r="R1987" s="3"/>
      <c r="S1987" s="3"/>
      <c r="T1987" s="3"/>
      <c r="U1987" s="3"/>
      <c r="V1987" s="3"/>
      <c r="W1987" s="3"/>
      <c r="X1987" s="3"/>
      <c r="Y1987" s="3"/>
    </row>
    <row r="1988">
      <c r="A1988" s="9"/>
      <c r="B1988" s="9"/>
      <c r="C1988" s="9"/>
      <c r="D1988" s="9"/>
      <c r="E1988" s="9"/>
      <c r="F1988" s="9"/>
      <c r="G1988" s="9"/>
      <c r="H1988" s="9"/>
      <c r="I1988" s="9"/>
      <c r="J1988" s="9"/>
      <c r="K1988" s="9"/>
      <c r="L1988" s="9"/>
      <c r="M1988" s="9"/>
      <c r="N1988" s="9"/>
      <c r="O1988" s="9"/>
      <c r="P1988" s="9"/>
      <c r="Q1988" s="14"/>
      <c r="R1988" s="3"/>
      <c r="S1988" s="3"/>
      <c r="T1988" s="3"/>
      <c r="U1988" s="3"/>
      <c r="V1988" s="3"/>
      <c r="W1988" s="3"/>
      <c r="X1988" s="3"/>
      <c r="Y1988" s="3"/>
    </row>
    <row r="1989">
      <c r="A1989" s="9"/>
      <c r="B1989" s="9"/>
      <c r="C1989" s="9"/>
      <c r="D1989" s="9"/>
      <c r="E1989" s="9"/>
      <c r="F1989" s="9"/>
      <c r="G1989" s="9"/>
      <c r="H1989" s="9"/>
      <c r="I1989" s="9"/>
      <c r="J1989" s="9"/>
      <c r="K1989" s="9"/>
      <c r="L1989" s="9"/>
      <c r="M1989" s="9"/>
      <c r="N1989" s="9"/>
      <c r="O1989" s="9"/>
      <c r="P1989" s="9"/>
      <c r="Q1989" s="14"/>
      <c r="R1989" s="3"/>
      <c r="S1989" s="3"/>
      <c r="T1989" s="3"/>
      <c r="U1989" s="3"/>
      <c r="V1989" s="3"/>
      <c r="W1989" s="3"/>
      <c r="X1989" s="3"/>
      <c r="Y1989" s="3"/>
    </row>
    <row r="1990">
      <c r="A1990" s="9"/>
      <c r="B1990" s="9"/>
      <c r="C1990" s="9"/>
      <c r="D1990" s="9"/>
      <c r="E1990" s="9"/>
      <c r="F1990" s="9"/>
      <c r="G1990" s="9"/>
      <c r="H1990" s="9"/>
      <c r="I1990" s="9"/>
      <c r="J1990" s="9"/>
      <c r="K1990" s="9"/>
      <c r="L1990" s="9"/>
      <c r="M1990" s="9"/>
      <c r="N1990" s="9"/>
      <c r="O1990" s="9"/>
      <c r="P1990" s="9"/>
      <c r="Q1990" s="14"/>
      <c r="R1990" s="3"/>
      <c r="S1990" s="3"/>
      <c r="T1990" s="3"/>
      <c r="U1990" s="3"/>
      <c r="V1990" s="3"/>
      <c r="W1990" s="3"/>
      <c r="X1990" s="3"/>
      <c r="Y1990" s="3"/>
    </row>
    <row r="1991">
      <c r="A1991" s="9"/>
      <c r="B1991" s="9"/>
      <c r="C1991" s="9"/>
      <c r="D1991" s="9"/>
      <c r="E1991" s="9"/>
      <c r="F1991" s="9"/>
      <c r="G1991" s="9"/>
      <c r="H1991" s="9"/>
      <c r="I1991" s="9"/>
      <c r="J1991" s="9"/>
      <c r="K1991" s="9"/>
      <c r="L1991" s="9"/>
      <c r="M1991" s="9"/>
      <c r="N1991" s="9"/>
      <c r="O1991" s="9"/>
      <c r="P1991" s="9"/>
      <c r="Q1991" s="14"/>
      <c r="R1991" s="3"/>
      <c r="S1991" s="3"/>
      <c r="T1991" s="3"/>
      <c r="U1991" s="3"/>
      <c r="V1991" s="3"/>
      <c r="W1991" s="3"/>
      <c r="X1991" s="3"/>
      <c r="Y1991" s="3"/>
    </row>
    <row r="1992">
      <c r="A1992" s="9"/>
      <c r="B1992" s="9"/>
      <c r="C1992" s="9"/>
      <c r="D1992" s="9"/>
      <c r="E1992" s="9"/>
      <c r="F1992" s="9"/>
      <c r="G1992" s="9"/>
      <c r="H1992" s="9"/>
      <c r="I1992" s="9"/>
      <c r="J1992" s="9"/>
      <c r="K1992" s="9"/>
      <c r="L1992" s="9"/>
      <c r="M1992" s="9"/>
      <c r="N1992" s="9"/>
      <c r="O1992" s="9"/>
      <c r="P1992" s="9"/>
      <c r="Q1992" s="14"/>
      <c r="R1992" s="3"/>
      <c r="S1992" s="3"/>
      <c r="T1992" s="3"/>
      <c r="U1992" s="3"/>
      <c r="V1992" s="3"/>
      <c r="W1992" s="3"/>
      <c r="X1992" s="3"/>
      <c r="Y1992" s="3"/>
    </row>
    <row r="1993">
      <c r="A1993" s="9"/>
      <c r="B1993" s="9"/>
      <c r="C1993" s="9"/>
      <c r="D1993" s="9"/>
      <c r="E1993" s="9"/>
      <c r="F1993" s="9"/>
      <c r="G1993" s="9"/>
      <c r="H1993" s="9"/>
      <c r="I1993" s="9"/>
      <c r="J1993" s="9"/>
      <c r="K1993" s="9"/>
      <c r="L1993" s="9"/>
      <c r="M1993" s="9"/>
      <c r="N1993" s="9"/>
      <c r="O1993" s="9"/>
      <c r="P1993" s="9"/>
      <c r="Q1993" s="14"/>
      <c r="R1993" s="3"/>
      <c r="S1993" s="3"/>
      <c r="T1993" s="3"/>
      <c r="U1993" s="3"/>
      <c r="V1993" s="3"/>
      <c r="W1993" s="3"/>
      <c r="X1993" s="3"/>
      <c r="Y1993" s="3"/>
    </row>
    <row r="1994">
      <c r="A1994" s="9"/>
      <c r="B1994" s="9"/>
      <c r="C1994" s="9"/>
      <c r="D1994" s="9"/>
      <c r="E1994" s="9"/>
      <c r="F1994" s="9"/>
      <c r="G1994" s="9"/>
      <c r="H1994" s="9"/>
      <c r="I1994" s="9"/>
      <c r="J1994" s="9"/>
      <c r="K1994" s="9"/>
      <c r="L1994" s="9"/>
      <c r="M1994" s="9"/>
      <c r="N1994" s="9"/>
      <c r="O1994" s="9"/>
      <c r="P1994" s="9"/>
      <c r="Q1994" s="14"/>
      <c r="R1994" s="3"/>
      <c r="S1994" s="3"/>
      <c r="T1994" s="3"/>
      <c r="U1994" s="3"/>
      <c r="V1994" s="3"/>
      <c r="W1994" s="3"/>
      <c r="X1994" s="3"/>
      <c r="Y1994" s="3"/>
    </row>
    <row r="1995">
      <c r="A1995" s="9"/>
      <c r="B1995" s="9"/>
      <c r="C1995" s="9"/>
      <c r="D1995" s="9"/>
      <c r="E1995" s="9"/>
      <c r="F1995" s="9"/>
      <c r="G1995" s="9"/>
      <c r="H1995" s="9"/>
      <c r="I1995" s="9"/>
      <c r="J1995" s="9"/>
      <c r="K1995" s="9"/>
      <c r="L1995" s="9"/>
      <c r="M1995" s="9"/>
      <c r="N1995" s="9"/>
      <c r="O1995" s="9"/>
      <c r="P1995" s="9"/>
      <c r="Q1995" s="14"/>
      <c r="R1995" s="3"/>
      <c r="S1995" s="3"/>
      <c r="T1995" s="3"/>
      <c r="U1995" s="3"/>
      <c r="V1995" s="3"/>
      <c r="W1995" s="3"/>
      <c r="X1995" s="3"/>
      <c r="Y1995" s="3"/>
    </row>
    <row r="1996">
      <c r="A1996" s="9"/>
      <c r="B1996" s="9"/>
      <c r="C1996" s="9"/>
      <c r="D1996" s="9"/>
      <c r="E1996" s="9"/>
      <c r="F1996" s="9"/>
      <c r="G1996" s="9"/>
      <c r="H1996" s="9"/>
      <c r="I1996" s="9"/>
      <c r="J1996" s="9"/>
      <c r="K1996" s="9"/>
      <c r="L1996" s="9"/>
      <c r="M1996" s="9"/>
      <c r="N1996" s="9"/>
      <c r="O1996" s="9"/>
      <c r="P1996" s="9"/>
      <c r="Q1996" s="14"/>
      <c r="R1996" s="3"/>
      <c r="S1996" s="3"/>
      <c r="T1996" s="3"/>
      <c r="U1996" s="3"/>
      <c r="V1996" s="3"/>
      <c r="W1996" s="3"/>
      <c r="X1996" s="3"/>
      <c r="Y1996" s="3"/>
    </row>
    <row r="1997">
      <c r="A1997" s="9"/>
      <c r="B1997" s="9"/>
      <c r="C1997" s="9"/>
      <c r="D1997" s="9"/>
      <c r="E1997" s="9"/>
      <c r="F1997" s="9"/>
      <c r="G1997" s="9"/>
      <c r="H1997" s="9"/>
      <c r="I1997" s="9"/>
      <c r="J1997" s="9"/>
      <c r="K1997" s="9"/>
      <c r="L1997" s="9"/>
      <c r="M1997" s="9"/>
      <c r="N1997" s="9"/>
      <c r="O1997" s="9"/>
      <c r="P1997" s="9"/>
      <c r="Q1997" s="14"/>
      <c r="R1997" s="3"/>
      <c r="S1997" s="3"/>
      <c r="T1997" s="3"/>
      <c r="U1997" s="3"/>
      <c r="V1997" s="3"/>
      <c r="W1997" s="3"/>
      <c r="X1997" s="3"/>
      <c r="Y1997" s="3"/>
    </row>
    <row r="1998">
      <c r="A1998" s="9"/>
      <c r="B1998" s="9"/>
      <c r="C1998" s="9"/>
      <c r="D1998" s="9"/>
      <c r="E1998" s="9"/>
      <c r="F1998" s="9"/>
      <c r="G1998" s="9"/>
      <c r="H1998" s="9"/>
      <c r="I1998" s="9"/>
      <c r="J1998" s="9"/>
      <c r="K1998" s="9"/>
      <c r="L1998" s="9"/>
      <c r="M1998" s="9"/>
      <c r="N1998" s="9"/>
      <c r="O1998" s="9"/>
      <c r="P1998" s="9"/>
      <c r="Q1998" s="14"/>
      <c r="R1998" s="3"/>
      <c r="S1998" s="3"/>
      <c r="T1998" s="3"/>
      <c r="U1998" s="3"/>
      <c r="V1998" s="3"/>
      <c r="W1998" s="3"/>
      <c r="X1998" s="3"/>
      <c r="Y1998" s="3"/>
    </row>
    <row r="1999">
      <c r="A1999" s="9"/>
      <c r="B1999" s="9"/>
      <c r="C1999" s="9"/>
      <c r="D1999" s="9"/>
      <c r="E1999" s="9"/>
      <c r="F1999" s="9"/>
      <c r="G1999" s="9"/>
      <c r="H1999" s="9"/>
      <c r="I1999" s="9"/>
      <c r="J1999" s="9"/>
      <c r="K1999" s="9"/>
      <c r="L1999" s="9"/>
      <c r="M1999" s="9"/>
      <c r="N1999" s="9"/>
      <c r="O1999" s="9"/>
      <c r="P1999" s="9"/>
      <c r="Q1999" s="14"/>
      <c r="R1999" s="3"/>
      <c r="S1999" s="3"/>
      <c r="T1999" s="3"/>
      <c r="U1999" s="3"/>
      <c r="V1999" s="3"/>
      <c r="W1999" s="3"/>
      <c r="X1999" s="3"/>
      <c r="Y1999" s="3"/>
    </row>
    <row r="2000">
      <c r="A2000" s="9"/>
      <c r="B2000" s="9"/>
      <c r="C2000" s="9"/>
      <c r="D2000" s="9"/>
      <c r="E2000" s="9"/>
      <c r="F2000" s="9"/>
      <c r="G2000" s="9"/>
      <c r="H2000" s="9"/>
      <c r="I2000" s="9"/>
      <c r="J2000" s="9"/>
      <c r="K2000" s="9"/>
      <c r="L2000" s="9"/>
      <c r="M2000" s="9"/>
      <c r="N2000" s="9"/>
      <c r="O2000" s="9"/>
      <c r="P2000" s="9"/>
      <c r="Q2000" s="14"/>
      <c r="R2000" s="3"/>
      <c r="S2000" s="3"/>
      <c r="T2000" s="3"/>
      <c r="U2000" s="3"/>
      <c r="V2000" s="3"/>
      <c r="W2000" s="3"/>
      <c r="X2000" s="3"/>
      <c r="Y2000" s="3"/>
    </row>
    <row r="2001">
      <c r="A2001" s="9"/>
      <c r="B2001" s="9"/>
      <c r="C2001" s="9"/>
      <c r="D2001" s="9"/>
      <c r="E2001" s="9"/>
      <c r="F2001" s="9"/>
      <c r="G2001" s="9"/>
      <c r="H2001" s="9"/>
      <c r="I2001" s="9"/>
      <c r="J2001" s="9"/>
      <c r="K2001" s="9"/>
      <c r="L2001" s="9"/>
      <c r="M2001" s="9"/>
      <c r="N2001" s="9"/>
      <c r="O2001" s="9"/>
      <c r="P2001" s="9"/>
      <c r="Q2001" s="14"/>
      <c r="R2001" s="3"/>
      <c r="S2001" s="3"/>
      <c r="T2001" s="3"/>
      <c r="U2001" s="3"/>
      <c r="V2001" s="3"/>
      <c r="W2001" s="3"/>
      <c r="X2001" s="3"/>
      <c r="Y2001" s="3"/>
    </row>
    <row r="2002">
      <c r="A2002" s="9"/>
      <c r="B2002" s="9"/>
      <c r="C2002" s="9"/>
      <c r="D2002" s="9"/>
      <c r="E2002" s="9"/>
      <c r="F2002" s="9"/>
      <c r="G2002" s="9"/>
      <c r="H2002" s="9"/>
      <c r="I2002" s="9"/>
      <c r="J2002" s="9"/>
      <c r="K2002" s="9"/>
      <c r="L2002" s="9"/>
      <c r="M2002" s="9"/>
      <c r="N2002" s="9"/>
      <c r="O2002" s="9"/>
      <c r="P2002" s="9"/>
      <c r="Q2002" s="14"/>
      <c r="R2002" s="3"/>
      <c r="S2002" s="3"/>
      <c r="T2002" s="3"/>
      <c r="U2002" s="3"/>
      <c r="V2002" s="3"/>
      <c r="W2002" s="3"/>
      <c r="X2002" s="3"/>
      <c r="Y2002" s="3"/>
    </row>
    <row r="2003">
      <c r="A2003" s="9"/>
      <c r="B2003" s="9"/>
      <c r="C2003" s="9"/>
      <c r="D2003" s="9"/>
      <c r="E2003" s="9"/>
      <c r="F2003" s="9"/>
      <c r="G2003" s="9"/>
      <c r="H2003" s="9"/>
      <c r="I2003" s="9"/>
      <c r="J2003" s="9"/>
      <c r="K2003" s="9"/>
      <c r="L2003" s="9"/>
      <c r="M2003" s="9"/>
      <c r="N2003" s="9"/>
      <c r="O2003" s="9"/>
      <c r="P2003" s="9"/>
      <c r="Q2003" s="14"/>
      <c r="R2003" s="3"/>
      <c r="S2003" s="3"/>
      <c r="T2003" s="3"/>
      <c r="U2003" s="3"/>
      <c r="V2003" s="3"/>
      <c r="W2003" s="3"/>
      <c r="X2003" s="3"/>
      <c r="Y2003" s="3"/>
    </row>
    <row r="2004">
      <c r="A2004" s="9"/>
      <c r="B2004" s="9"/>
      <c r="C2004" s="9"/>
      <c r="D2004" s="9"/>
      <c r="E2004" s="9"/>
      <c r="F2004" s="9"/>
      <c r="G2004" s="9"/>
      <c r="H2004" s="9"/>
      <c r="I2004" s="9"/>
      <c r="J2004" s="9"/>
      <c r="K2004" s="9"/>
      <c r="L2004" s="9"/>
      <c r="M2004" s="9"/>
      <c r="N2004" s="9"/>
      <c r="O2004" s="9"/>
      <c r="P2004" s="9"/>
      <c r="Q2004" s="14"/>
      <c r="R2004" s="3"/>
      <c r="S2004" s="3"/>
      <c r="T2004" s="3"/>
      <c r="U2004" s="3"/>
      <c r="V2004" s="3"/>
      <c r="W2004" s="3"/>
      <c r="X2004" s="3"/>
      <c r="Y2004" s="3"/>
    </row>
    <row r="2005">
      <c r="A2005" s="9"/>
      <c r="B2005" s="9"/>
      <c r="C2005" s="9"/>
      <c r="D2005" s="9"/>
      <c r="E2005" s="9"/>
      <c r="F2005" s="9"/>
      <c r="G2005" s="9"/>
      <c r="H2005" s="9"/>
      <c r="I2005" s="9"/>
      <c r="J2005" s="9"/>
      <c r="K2005" s="9"/>
      <c r="L2005" s="9"/>
      <c r="M2005" s="9"/>
      <c r="N2005" s="9"/>
      <c r="O2005" s="9"/>
      <c r="P2005" s="9"/>
      <c r="Q2005" s="14"/>
      <c r="R2005" s="3"/>
      <c r="S2005" s="3"/>
      <c r="T2005" s="3"/>
      <c r="U2005" s="3"/>
      <c r="V2005" s="3"/>
      <c r="W2005" s="3"/>
      <c r="X2005" s="3"/>
      <c r="Y2005" s="3"/>
    </row>
    <row r="2006">
      <c r="A2006" s="9"/>
      <c r="B2006" s="9"/>
      <c r="C2006" s="9"/>
      <c r="D2006" s="9"/>
      <c r="E2006" s="9"/>
      <c r="F2006" s="9"/>
      <c r="G2006" s="9"/>
      <c r="H2006" s="9"/>
      <c r="I2006" s="9"/>
      <c r="J2006" s="9"/>
      <c r="K2006" s="9"/>
      <c r="L2006" s="9"/>
      <c r="M2006" s="9"/>
      <c r="N2006" s="9"/>
      <c r="O2006" s="9"/>
      <c r="P2006" s="9"/>
      <c r="Q2006" s="14"/>
      <c r="R2006" s="3"/>
      <c r="S2006" s="3"/>
      <c r="T2006" s="3"/>
      <c r="U2006" s="3"/>
      <c r="V2006" s="3"/>
      <c r="W2006" s="3"/>
      <c r="X2006" s="3"/>
      <c r="Y2006" s="3"/>
    </row>
    <row r="2007">
      <c r="A2007" s="9"/>
      <c r="B2007" s="9"/>
      <c r="C2007" s="9"/>
      <c r="D2007" s="9"/>
      <c r="E2007" s="9"/>
      <c r="F2007" s="9"/>
      <c r="G2007" s="9"/>
      <c r="H2007" s="9"/>
      <c r="I2007" s="9"/>
      <c r="J2007" s="9"/>
      <c r="K2007" s="9"/>
      <c r="L2007" s="9"/>
      <c r="M2007" s="9"/>
      <c r="N2007" s="9"/>
      <c r="O2007" s="9"/>
      <c r="P2007" s="9"/>
      <c r="Q2007" s="14"/>
      <c r="R2007" s="3"/>
      <c r="S2007" s="3"/>
      <c r="T2007" s="3"/>
      <c r="U2007" s="3"/>
      <c r="V2007" s="3"/>
      <c r="W2007" s="3"/>
      <c r="X2007" s="3"/>
      <c r="Y2007" s="3"/>
    </row>
    <row r="2008">
      <c r="A2008" s="9"/>
      <c r="B2008" s="9"/>
      <c r="C2008" s="9"/>
      <c r="D2008" s="9"/>
      <c r="E2008" s="9"/>
      <c r="F2008" s="9"/>
      <c r="G2008" s="9"/>
      <c r="H2008" s="9"/>
      <c r="I2008" s="9"/>
      <c r="J2008" s="9"/>
      <c r="K2008" s="9"/>
      <c r="L2008" s="9"/>
      <c r="M2008" s="9"/>
      <c r="N2008" s="9"/>
      <c r="O2008" s="9"/>
      <c r="P2008" s="9"/>
      <c r="Q2008" s="14"/>
      <c r="R2008" s="3"/>
      <c r="S2008" s="3"/>
      <c r="T2008" s="3"/>
      <c r="U2008" s="3"/>
      <c r="V2008" s="3"/>
      <c r="W2008" s="3"/>
      <c r="X2008" s="3"/>
      <c r="Y2008" s="3"/>
    </row>
    <row r="2009">
      <c r="A2009" s="9"/>
      <c r="B2009" s="9"/>
      <c r="C2009" s="9"/>
      <c r="D2009" s="9"/>
      <c r="E2009" s="9"/>
      <c r="F2009" s="9"/>
      <c r="G2009" s="9"/>
      <c r="H2009" s="9"/>
      <c r="I2009" s="9"/>
      <c r="J2009" s="9"/>
      <c r="K2009" s="9"/>
      <c r="L2009" s="9"/>
      <c r="M2009" s="9"/>
      <c r="N2009" s="9"/>
      <c r="O2009" s="9"/>
      <c r="P2009" s="9"/>
      <c r="Q2009" s="14"/>
      <c r="R2009" s="3"/>
      <c r="S2009" s="3"/>
      <c r="T2009" s="3"/>
      <c r="U2009" s="3"/>
      <c r="V2009" s="3"/>
      <c r="W2009" s="3"/>
      <c r="X2009" s="3"/>
      <c r="Y2009" s="3"/>
    </row>
    <row r="2010">
      <c r="A2010" s="9"/>
      <c r="B2010" s="9"/>
      <c r="C2010" s="9"/>
      <c r="D2010" s="9"/>
      <c r="E2010" s="9"/>
      <c r="F2010" s="9"/>
      <c r="G2010" s="9"/>
      <c r="H2010" s="9"/>
      <c r="I2010" s="9"/>
      <c r="J2010" s="9"/>
      <c r="K2010" s="9"/>
      <c r="L2010" s="9"/>
      <c r="M2010" s="9"/>
      <c r="N2010" s="9"/>
      <c r="O2010" s="9"/>
      <c r="P2010" s="9"/>
      <c r="Q2010" s="14"/>
      <c r="R2010" s="3"/>
      <c r="S2010" s="3"/>
      <c r="T2010" s="3"/>
      <c r="U2010" s="3"/>
      <c r="V2010" s="3"/>
      <c r="W2010" s="3"/>
      <c r="X2010" s="3"/>
      <c r="Y2010" s="3"/>
    </row>
    <row r="2011">
      <c r="A2011" s="9"/>
      <c r="B2011" s="9"/>
      <c r="C2011" s="9"/>
      <c r="D2011" s="9"/>
      <c r="E2011" s="9"/>
      <c r="F2011" s="9"/>
      <c r="G2011" s="9"/>
      <c r="H2011" s="9"/>
      <c r="I2011" s="9"/>
      <c r="J2011" s="9"/>
      <c r="K2011" s="9"/>
      <c r="L2011" s="9"/>
      <c r="M2011" s="9"/>
      <c r="N2011" s="9"/>
      <c r="O2011" s="9"/>
      <c r="P2011" s="9"/>
      <c r="Q2011" s="14"/>
      <c r="R2011" s="3"/>
      <c r="S2011" s="3"/>
      <c r="T2011" s="3"/>
      <c r="U2011" s="3"/>
      <c r="V2011" s="3"/>
      <c r="W2011" s="3"/>
      <c r="X2011" s="3"/>
      <c r="Y2011" s="3"/>
    </row>
    <row r="2012">
      <c r="A2012" s="9"/>
      <c r="B2012" s="9"/>
      <c r="C2012" s="9"/>
      <c r="D2012" s="9"/>
      <c r="E2012" s="9"/>
      <c r="F2012" s="9"/>
      <c r="G2012" s="9"/>
      <c r="H2012" s="9"/>
      <c r="I2012" s="9"/>
      <c r="J2012" s="9"/>
      <c r="K2012" s="9"/>
      <c r="L2012" s="9"/>
      <c r="M2012" s="9"/>
      <c r="N2012" s="9"/>
      <c r="O2012" s="9"/>
      <c r="P2012" s="9"/>
      <c r="Q2012" s="14"/>
      <c r="R2012" s="3"/>
      <c r="S2012" s="3"/>
      <c r="T2012" s="3"/>
      <c r="U2012" s="3"/>
      <c r="V2012" s="3"/>
      <c r="W2012" s="3"/>
      <c r="X2012" s="3"/>
      <c r="Y2012" s="3"/>
    </row>
    <row r="2013">
      <c r="A2013" s="9"/>
      <c r="B2013" s="9"/>
      <c r="C2013" s="9"/>
      <c r="D2013" s="9"/>
      <c r="E2013" s="9"/>
      <c r="F2013" s="9"/>
      <c r="G2013" s="9"/>
      <c r="H2013" s="9"/>
      <c r="I2013" s="9"/>
      <c r="J2013" s="9"/>
      <c r="K2013" s="9"/>
      <c r="L2013" s="9"/>
      <c r="M2013" s="9"/>
      <c r="N2013" s="9"/>
      <c r="O2013" s="9"/>
      <c r="P2013" s="9"/>
      <c r="Q2013" s="14"/>
      <c r="R2013" s="3"/>
      <c r="S2013" s="3"/>
      <c r="T2013" s="3"/>
      <c r="U2013" s="3"/>
      <c r="V2013" s="3"/>
      <c r="W2013" s="3"/>
      <c r="X2013" s="3"/>
      <c r="Y2013" s="3"/>
    </row>
    <row r="2014">
      <c r="A2014" s="9"/>
      <c r="B2014" s="9"/>
      <c r="C2014" s="9"/>
      <c r="D2014" s="9"/>
      <c r="E2014" s="9"/>
      <c r="F2014" s="9"/>
      <c r="G2014" s="9"/>
      <c r="H2014" s="9"/>
      <c r="I2014" s="9"/>
      <c r="J2014" s="9"/>
      <c r="K2014" s="9"/>
      <c r="L2014" s="9"/>
      <c r="M2014" s="9"/>
      <c r="N2014" s="9"/>
      <c r="O2014" s="9"/>
      <c r="P2014" s="9"/>
      <c r="Q2014" s="14"/>
      <c r="R2014" s="3"/>
      <c r="S2014" s="3"/>
      <c r="T2014" s="3"/>
      <c r="U2014" s="3"/>
      <c r="V2014" s="3"/>
      <c r="W2014" s="3"/>
      <c r="X2014" s="3"/>
      <c r="Y2014" s="3"/>
    </row>
    <row r="2015">
      <c r="A2015" s="9"/>
      <c r="B2015" s="9"/>
      <c r="C2015" s="9"/>
      <c r="D2015" s="9"/>
      <c r="E2015" s="9"/>
      <c r="F2015" s="9"/>
      <c r="G2015" s="9"/>
      <c r="H2015" s="9"/>
      <c r="I2015" s="9"/>
      <c r="J2015" s="9"/>
      <c r="K2015" s="9"/>
      <c r="L2015" s="9"/>
      <c r="M2015" s="9"/>
      <c r="N2015" s="9"/>
      <c r="O2015" s="9"/>
      <c r="P2015" s="9"/>
      <c r="Q2015" s="14"/>
      <c r="R2015" s="3"/>
      <c r="S2015" s="3"/>
      <c r="T2015" s="3"/>
      <c r="U2015" s="3"/>
      <c r="V2015" s="3"/>
      <c r="W2015" s="3"/>
      <c r="X2015" s="3"/>
      <c r="Y2015" s="3"/>
    </row>
    <row r="2016">
      <c r="A2016" s="9"/>
      <c r="B2016" s="9"/>
      <c r="C2016" s="9"/>
      <c r="D2016" s="9"/>
      <c r="E2016" s="9"/>
      <c r="F2016" s="9"/>
      <c r="G2016" s="9"/>
      <c r="H2016" s="9"/>
      <c r="I2016" s="9"/>
      <c r="J2016" s="9"/>
      <c r="K2016" s="9"/>
      <c r="L2016" s="9"/>
      <c r="M2016" s="9"/>
      <c r="N2016" s="9"/>
      <c r="O2016" s="9"/>
      <c r="P2016" s="9"/>
      <c r="Q2016" s="14"/>
      <c r="R2016" s="3"/>
      <c r="S2016" s="3"/>
      <c r="T2016" s="3"/>
      <c r="U2016" s="3"/>
      <c r="V2016" s="3"/>
      <c r="W2016" s="3"/>
      <c r="X2016" s="3"/>
      <c r="Y2016" s="3"/>
    </row>
    <row r="2017">
      <c r="A2017" s="9"/>
      <c r="B2017" s="9"/>
      <c r="C2017" s="9"/>
      <c r="D2017" s="9"/>
      <c r="E2017" s="9"/>
      <c r="F2017" s="9"/>
      <c r="G2017" s="9"/>
      <c r="H2017" s="9"/>
      <c r="I2017" s="9"/>
      <c r="J2017" s="9"/>
      <c r="K2017" s="9"/>
      <c r="L2017" s="9"/>
      <c r="M2017" s="9"/>
      <c r="N2017" s="9"/>
      <c r="O2017" s="9"/>
      <c r="P2017" s="9"/>
      <c r="Q2017" s="14"/>
      <c r="R2017" s="3"/>
      <c r="S2017" s="3"/>
      <c r="T2017" s="3"/>
      <c r="U2017" s="3"/>
      <c r="V2017" s="3"/>
      <c r="W2017" s="3"/>
      <c r="X2017" s="3"/>
      <c r="Y2017" s="3"/>
    </row>
    <row r="2018">
      <c r="A2018" s="9"/>
      <c r="B2018" s="9"/>
      <c r="C2018" s="9"/>
      <c r="D2018" s="9"/>
      <c r="E2018" s="9"/>
      <c r="F2018" s="9"/>
      <c r="G2018" s="9"/>
      <c r="H2018" s="9"/>
      <c r="I2018" s="9"/>
      <c r="J2018" s="9"/>
      <c r="K2018" s="9"/>
      <c r="L2018" s="9"/>
      <c r="M2018" s="9"/>
      <c r="N2018" s="9"/>
      <c r="O2018" s="9"/>
      <c r="P2018" s="9"/>
      <c r="Q2018" s="14"/>
      <c r="R2018" s="3"/>
      <c r="S2018" s="3"/>
      <c r="T2018" s="3"/>
      <c r="U2018" s="3"/>
      <c r="V2018" s="3"/>
      <c r="W2018" s="3"/>
      <c r="X2018" s="3"/>
      <c r="Y2018" s="3"/>
    </row>
    <row r="2019">
      <c r="A2019" s="9"/>
      <c r="B2019" s="9"/>
      <c r="C2019" s="9"/>
      <c r="D2019" s="9"/>
      <c r="E2019" s="9"/>
      <c r="F2019" s="9"/>
      <c r="G2019" s="9"/>
      <c r="H2019" s="9"/>
      <c r="I2019" s="9"/>
      <c r="J2019" s="9"/>
      <c r="K2019" s="9"/>
      <c r="L2019" s="9"/>
      <c r="M2019" s="9"/>
      <c r="N2019" s="9"/>
      <c r="O2019" s="9"/>
      <c r="P2019" s="9"/>
      <c r="Q2019" s="14"/>
      <c r="R2019" s="3"/>
      <c r="S2019" s="3"/>
      <c r="T2019" s="3"/>
      <c r="U2019" s="3"/>
      <c r="V2019" s="3"/>
      <c r="W2019" s="3"/>
      <c r="X2019" s="3"/>
      <c r="Y2019" s="3"/>
    </row>
    <row r="2020">
      <c r="A2020" s="9"/>
      <c r="B2020" s="9"/>
      <c r="C2020" s="9"/>
      <c r="D2020" s="9"/>
      <c r="E2020" s="9"/>
      <c r="F2020" s="9"/>
      <c r="G2020" s="9"/>
      <c r="H2020" s="9"/>
      <c r="I2020" s="9"/>
      <c r="J2020" s="9"/>
      <c r="K2020" s="9"/>
      <c r="L2020" s="9"/>
      <c r="M2020" s="9"/>
      <c r="N2020" s="9"/>
      <c r="O2020" s="9"/>
      <c r="P2020" s="9"/>
      <c r="Q2020" s="14"/>
      <c r="R2020" s="3"/>
      <c r="S2020" s="3"/>
      <c r="T2020" s="3"/>
      <c r="U2020" s="3"/>
      <c r="V2020" s="3"/>
      <c r="W2020" s="3"/>
      <c r="X2020" s="3"/>
      <c r="Y2020" s="3"/>
    </row>
    <row r="2021">
      <c r="A2021" s="9"/>
      <c r="B2021" s="9"/>
      <c r="C2021" s="9"/>
      <c r="D2021" s="9"/>
      <c r="E2021" s="9"/>
      <c r="F2021" s="9"/>
      <c r="G2021" s="9"/>
      <c r="H2021" s="9"/>
      <c r="I2021" s="9"/>
      <c r="J2021" s="9"/>
      <c r="K2021" s="9"/>
      <c r="L2021" s="9"/>
      <c r="M2021" s="9"/>
      <c r="N2021" s="9"/>
      <c r="O2021" s="9"/>
      <c r="P2021" s="9"/>
      <c r="Q2021" s="14"/>
      <c r="R2021" s="3"/>
      <c r="S2021" s="3"/>
      <c r="T2021" s="3"/>
      <c r="U2021" s="3"/>
      <c r="V2021" s="3"/>
      <c r="W2021" s="3"/>
      <c r="X2021" s="3"/>
      <c r="Y2021" s="3"/>
    </row>
    <row r="2022">
      <c r="A2022" s="9"/>
      <c r="B2022" s="9"/>
      <c r="C2022" s="9"/>
      <c r="D2022" s="9"/>
      <c r="E2022" s="9"/>
      <c r="F2022" s="9"/>
      <c r="G2022" s="9"/>
      <c r="H2022" s="9"/>
      <c r="I2022" s="9"/>
      <c r="J2022" s="9"/>
      <c r="K2022" s="9"/>
      <c r="L2022" s="9"/>
      <c r="M2022" s="9"/>
      <c r="N2022" s="9"/>
      <c r="O2022" s="9"/>
      <c r="P2022" s="9"/>
      <c r="Q2022" s="14"/>
      <c r="R2022" s="3"/>
      <c r="S2022" s="3"/>
      <c r="T2022" s="3"/>
      <c r="U2022" s="3"/>
      <c r="V2022" s="3"/>
      <c r="W2022" s="3"/>
      <c r="X2022" s="3"/>
      <c r="Y2022" s="3"/>
    </row>
    <row r="2023">
      <c r="A2023" s="9"/>
      <c r="B2023" s="9"/>
      <c r="C2023" s="9"/>
      <c r="D2023" s="9"/>
      <c r="E2023" s="9"/>
      <c r="F2023" s="9"/>
      <c r="G2023" s="9"/>
      <c r="H2023" s="9"/>
      <c r="I2023" s="9"/>
      <c r="J2023" s="9"/>
      <c r="K2023" s="9"/>
      <c r="L2023" s="9"/>
      <c r="M2023" s="9"/>
      <c r="N2023" s="9"/>
      <c r="O2023" s="9"/>
      <c r="P2023" s="9"/>
      <c r="Q2023" s="14"/>
      <c r="R2023" s="3"/>
      <c r="S2023" s="3"/>
      <c r="T2023" s="3"/>
      <c r="U2023" s="3"/>
      <c r="V2023" s="3"/>
      <c r="W2023" s="3"/>
      <c r="X2023" s="3"/>
      <c r="Y2023" s="3"/>
    </row>
    <row r="2024">
      <c r="A2024" s="9"/>
      <c r="B2024" s="9"/>
      <c r="C2024" s="9"/>
      <c r="D2024" s="9"/>
      <c r="E2024" s="9"/>
      <c r="F2024" s="9"/>
      <c r="G2024" s="9"/>
      <c r="H2024" s="9"/>
      <c r="I2024" s="9"/>
      <c r="J2024" s="9"/>
      <c r="K2024" s="9"/>
      <c r="L2024" s="9"/>
      <c r="M2024" s="9"/>
      <c r="N2024" s="9"/>
      <c r="O2024" s="9"/>
      <c r="P2024" s="9"/>
      <c r="Q2024" s="14"/>
      <c r="R2024" s="3"/>
      <c r="S2024" s="3"/>
      <c r="T2024" s="3"/>
      <c r="U2024" s="3"/>
      <c r="V2024" s="3"/>
      <c r="W2024" s="3"/>
      <c r="X2024" s="3"/>
      <c r="Y2024" s="3"/>
    </row>
    <row r="2025">
      <c r="A2025" s="9"/>
      <c r="B2025" s="9"/>
      <c r="C2025" s="9"/>
      <c r="D2025" s="9"/>
      <c r="E2025" s="9"/>
      <c r="F2025" s="9"/>
      <c r="G2025" s="9"/>
      <c r="H2025" s="9"/>
      <c r="I2025" s="9"/>
      <c r="J2025" s="9"/>
      <c r="K2025" s="9"/>
      <c r="L2025" s="9"/>
      <c r="M2025" s="9"/>
      <c r="N2025" s="9"/>
      <c r="O2025" s="9"/>
      <c r="P2025" s="9"/>
      <c r="Q2025" s="14"/>
      <c r="R2025" s="3"/>
      <c r="S2025" s="3"/>
      <c r="T2025" s="3"/>
      <c r="U2025" s="3"/>
      <c r="V2025" s="3"/>
      <c r="W2025" s="3"/>
      <c r="X2025" s="3"/>
      <c r="Y2025" s="3"/>
    </row>
    <row r="2026">
      <c r="A2026" s="9"/>
      <c r="B2026" s="9"/>
      <c r="C2026" s="9"/>
      <c r="D2026" s="9"/>
      <c r="E2026" s="9"/>
      <c r="F2026" s="9"/>
      <c r="G2026" s="9"/>
      <c r="H2026" s="9"/>
      <c r="I2026" s="9"/>
      <c r="J2026" s="9"/>
      <c r="K2026" s="9"/>
      <c r="L2026" s="9"/>
      <c r="M2026" s="9"/>
      <c r="N2026" s="9"/>
      <c r="O2026" s="9"/>
      <c r="P2026" s="9"/>
      <c r="Q2026" s="14"/>
      <c r="R2026" s="3"/>
      <c r="S2026" s="3"/>
      <c r="T2026" s="3"/>
      <c r="U2026" s="3"/>
      <c r="V2026" s="3"/>
      <c r="W2026" s="3"/>
      <c r="X2026" s="3"/>
      <c r="Y2026" s="3"/>
    </row>
    <row r="2027">
      <c r="A2027" s="9"/>
      <c r="B2027" s="9"/>
      <c r="C2027" s="9"/>
      <c r="D2027" s="9"/>
      <c r="E2027" s="9"/>
      <c r="F2027" s="9"/>
      <c r="G2027" s="9"/>
      <c r="H2027" s="9"/>
      <c r="I2027" s="9"/>
      <c r="J2027" s="9"/>
      <c r="K2027" s="9"/>
      <c r="L2027" s="9"/>
      <c r="M2027" s="9"/>
      <c r="N2027" s="9"/>
      <c r="O2027" s="9"/>
      <c r="P2027" s="9"/>
      <c r="Q2027" s="14"/>
      <c r="R2027" s="3"/>
      <c r="S2027" s="3"/>
      <c r="T2027" s="3"/>
      <c r="U2027" s="3"/>
      <c r="V2027" s="3"/>
      <c r="W2027" s="3"/>
      <c r="X2027" s="3"/>
      <c r="Y2027" s="3"/>
    </row>
    <row r="2028">
      <c r="A2028" s="9"/>
      <c r="B2028" s="9"/>
      <c r="C2028" s="9"/>
      <c r="D2028" s="9"/>
      <c r="E2028" s="9"/>
      <c r="F2028" s="9"/>
      <c r="G2028" s="9"/>
      <c r="H2028" s="9"/>
      <c r="I2028" s="9"/>
      <c r="J2028" s="9"/>
      <c r="K2028" s="9"/>
      <c r="L2028" s="9"/>
      <c r="M2028" s="9"/>
      <c r="N2028" s="9"/>
      <c r="O2028" s="9"/>
      <c r="P2028" s="9"/>
      <c r="Q2028" s="14"/>
      <c r="R2028" s="3"/>
      <c r="S2028" s="3"/>
      <c r="T2028" s="3"/>
      <c r="U2028" s="3"/>
      <c r="V2028" s="3"/>
      <c r="W2028" s="3"/>
      <c r="X2028" s="3"/>
      <c r="Y2028" s="3"/>
    </row>
    <row r="2029">
      <c r="A2029" s="9"/>
      <c r="B2029" s="9"/>
      <c r="C2029" s="9"/>
      <c r="D2029" s="9"/>
      <c r="E2029" s="9"/>
      <c r="F2029" s="9"/>
      <c r="G2029" s="9"/>
      <c r="H2029" s="9"/>
      <c r="I2029" s="9"/>
      <c r="J2029" s="9"/>
      <c r="K2029" s="9"/>
      <c r="L2029" s="9"/>
      <c r="M2029" s="9"/>
      <c r="N2029" s="9"/>
      <c r="O2029" s="9"/>
      <c r="P2029" s="9"/>
      <c r="Q2029" s="14"/>
      <c r="R2029" s="3"/>
      <c r="S2029" s="3"/>
      <c r="T2029" s="3"/>
      <c r="U2029" s="3"/>
      <c r="V2029" s="3"/>
      <c r="W2029" s="3"/>
      <c r="X2029" s="3"/>
      <c r="Y2029" s="3"/>
    </row>
    <row r="2030">
      <c r="A2030" s="9"/>
      <c r="B2030" s="9"/>
      <c r="C2030" s="9"/>
      <c r="D2030" s="9"/>
      <c r="E2030" s="9"/>
      <c r="F2030" s="9"/>
      <c r="G2030" s="9"/>
      <c r="H2030" s="9"/>
      <c r="I2030" s="9"/>
      <c r="J2030" s="9"/>
      <c r="K2030" s="9"/>
      <c r="L2030" s="9"/>
      <c r="M2030" s="9"/>
      <c r="N2030" s="9"/>
      <c r="O2030" s="9"/>
      <c r="P2030" s="9"/>
      <c r="Q2030" s="14"/>
      <c r="R2030" s="3"/>
      <c r="S2030" s="3"/>
      <c r="T2030" s="3"/>
      <c r="U2030" s="3"/>
      <c r="V2030" s="3"/>
      <c r="W2030" s="3"/>
      <c r="X2030" s="3"/>
      <c r="Y2030" s="3"/>
    </row>
    <row r="2031">
      <c r="A2031" s="9"/>
      <c r="B2031" s="9"/>
      <c r="C2031" s="9"/>
      <c r="D2031" s="9"/>
      <c r="E2031" s="9"/>
      <c r="F2031" s="9"/>
      <c r="G2031" s="9"/>
      <c r="H2031" s="9"/>
      <c r="I2031" s="9"/>
      <c r="J2031" s="9"/>
      <c r="K2031" s="9"/>
      <c r="L2031" s="9"/>
      <c r="M2031" s="9"/>
      <c r="N2031" s="9"/>
      <c r="O2031" s="9"/>
      <c r="P2031" s="9"/>
      <c r="Q2031" s="14"/>
      <c r="R2031" s="3"/>
      <c r="S2031" s="3"/>
      <c r="T2031" s="3"/>
      <c r="U2031" s="3"/>
      <c r="V2031" s="3"/>
      <c r="W2031" s="3"/>
      <c r="X2031" s="3"/>
      <c r="Y2031" s="3"/>
    </row>
    <row r="2032">
      <c r="A2032" s="9"/>
      <c r="B2032" s="9"/>
      <c r="C2032" s="9"/>
      <c r="D2032" s="9"/>
      <c r="E2032" s="9"/>
      <c r="F2032" s="9"/>
      <c r="G2032" s="9"/>
      <c r="H2032" s="9"/>
      <c r="I2032" s="9"/>
      <c r="J2032" s="9"/>
      <c r="K2032" s="9"/>
      <c r="L2032" s="9"/>
      <c r="M2032" s="9"/>
      <c r="N2032" s="9"/>
      <c r="O2032" s="9"/>
      <c r="P2032" s="9"/>
      <c r="Q2032" s="14"/>
      <c r="R2032" s="3"/>
      <c r="S2032" s="3"/>
      <c r="T2032" s="3"/>
      <c r="U2032" s="3"/>
      <c r="V2032" s="3"/>
      <c r="W2032" s="3"/>
      <c r="X2032" s="3"/>
      <c r="Y2032" s="3"/>
    </row>
    <row r="2033">
      <c r="A2033" s="9"/>
      <c r="B2033" s="9"/>
      <c r="C2033" s="9"/>
      <c r="D2033" s="9"/>
      <c r="E2033" s="9"/>
      <c r="F2033" s="9"/>
      <c r="G2033" s="9"/>
      <c r="H2033" s="9"/>
      <c r="I2033" s="9"/>
      <c r="J2033" s="9"/>
      <c r="K2033" s="9"/>
      <c r="L2033" s="9"/>
      <c r="M2033" s="9"/>
      <c r="N2033" s="9"/>
      <c r="O2033" s="9"/>
      <c r="P2033" s="9"/>
      <c r="Q2033" s="14"/>
      <c r="R2033" s="3"/>
      <c r="S2033" s="3"/>
      <c r="T2033" s="3"/>
      <c r="U2033" s="3"/>
      <c r="V2033" s="3"/>
      <c r="W2033" s="3"/>
      <c r="X2033" s="3"/>
      <c r="Y2033" s="3"/>
    </row>
    <row r="2034">
      <c r="A2034" s="9"/>
      <c r="B2034" s="9"/>
      <c r="C2034" s="9"/>
      <c r="D2034" s="9"/>
      <c r="E2034" s="9"/>
      <c r="F2034" s="9"/>
      <c r="G2034" s="9"/>
      <c r="H2034" s="9"/>
      <c r="I2034" s="9"/>
      <c r="J2034" s="9"/>
      <c r="K2034" s="9"/>
      <c r="L2034" s="9"/>
      <c r="M2034" s="9"/>
      <c r="N2034" s="9"/>
      <c r="O2034" s="9"/>
      <c r="P2034" s="9"/>
      <c r="Q2034" s="14"/>
      <c r="R2034" s="3"/>
      <c r="S2034" s="3"/>
      <c r="T2034" s="3"/>
      <c r="U2034" s="3"/>
      <c r="V2034" s="3"/>
      <c r="W2034" s="3"/>
      <c r="X2034" s="3"/>
      <c r="Y2034" s="3"/>
    </row>
    <row r="2035">
      <c r="A2035" s="9"/>
      <c r="B2035" s="9"/>
      <c r="C2035" s="9"/>
      <c r="D2035" s="9"/>
      <c r="E2035" s="9"/>
      <c r="F2035" s="9"/>
      <c r="G2035" s="9"/>
      <c r="H2035" s="9"/>
      <c r="I2035" s="9"/>
      <c r="J2035" s="9"/>
      <c r="K2035" s="9"/>
      <c r="L2035" s="9"/>
      <c r="M2035" s="9"/>
      <c r="N2035" s="9"/>
      <c r="O2035" s="9"/>
      <c r="P2035" s="9"/>
      <c r="Q2035" s="14"/>
      <c r="R2035" s="3"/>
      <c r="S2035" s="3"/>
      <c r="T2035" s="3"/>
      <c r="U2035" s="3"/>
      <c r="V2035" s="3"/>
      <c r="W2035" s="3"/>
      <c r="X2035" s="3"/>
      <c r="Y2035" s="3"/>
    </row>
    <row r="2036">
      <c r="A2036" s="9"/>
      <c r="B2036" s="9"/>
      <c r="C2036" s="9"/>
      <c r="D2036" s="9"/>
      <c r="E2036" s="9"/>
      <c r="F2036" s="9"/>
      <c r="G2036" s="9"/>
      <c r="H2036" s="9"/>
      <c r="I2036" s="9"/>
      <c r="J2036" s="9"/>
      <c r="K2036" s="9"/>
      <c r="L2036" s="9"/>
      <c r="M2036" s="9"/>
      <c r="N2036" s="9"/>
      <c r="O2036" s="9"/>
      <c r="P2036" s="9"/>
      <c r="Q2036" s="14"/>
      <c r="R2036" s="3"/>
      <c r="S2036" s="3"/>
      <c r="T2036" s="3"/>
      <c r="U2036" s="3"/>
      <c r="V2036" s="3"/>
      <c r="W2036" s="3"/>
      <c r="X2036" s="3"/>
      <c r="Y2036" s="3"/>
    </row>
    <row r="2037">
      <c r="A2037" s="9"/>
      <c r="B2037" s="9"/>
      <c r="C2037" s="9"/>
      <c r="D2037" s="9"/>
      <c r="E2037" s="9"/>
      <c r="F2037" s="9"/>
      <c r="G2037" s="9"/>
      <c r="H2037" s="9"/>
      <c r="I2037" s="9"/>
      <c r="J2037" s="9"/>
      <c r="K2037" s="9"/>
      <c r="L2037" s="9"/>
      <c r="M2037" s="9"/>
      <c r="N2037" s="9"/>
      <c r="O2037" s="9"/>
      <c r="P2037" s="9"/>
      <c r="Q2037" s="14"/>
      <c r="R2037" s="3"/>
      <c r="S2037" s="3"/>
      <c r="T2037" s="3"/>
      <c r="U2037" s="3"/>
      <c r="V2037" s="3"/>
      <c r="W2037" s="3"/>
      <c r="X2037" s="3"/>
      <c r="Y2037" s="3"/>
    </row>
    <row r="2038">
      <c r="A2038" s="9"/>
      <c r="B2038" s="9"/>
      <c r="C2038" s="9"/>
      <c r="D2038" s="9"/>
      <c r="E2038" s="9"/>
      <c r="F2038" s="9"/>
      <c r="G2038" s="9"/>
      <c r="H2038" s="9"/>
      <c r="I2038" s="9"/>
      <c r="J2038" s="9"/>
      <c r="K2038" s="9"/>
      <c r="L2038" s="9"/>
      <c r="M2038" s="9"/>
      <c r="N2038" s="9"/>
      <c r="O2038" s="9"/>
      <c r="P2038" s="9"/>
      <c r="Q2038" s="14"/>
      <c r="R2038" s="3"/>
      <c r="S2038" s="3"/>
      <c r="T2038" s="3"/>
      <c r="U2038" s="3"/>
      <c r="V2038" s="3"/>
      <c r="W2038" s="3"/>
      <c r="X2038" s="3"/>
      <c r="Y2038" s="3"/>
    </row>
    <row r="2039">
      <c r="A2039" s="9"/>
      <c r="B2039" s="9"/>
      <c r="C2039" s="9"/>
      <c r="D2039" s="9"/>
      <c r="E2039" s="9"/>
      <c r="F2039" s="9"/>
      <c r="G2039" s="9"/>
      <c r="H2039" s="9"/>
      <c r="I2039" s="9"/>
      <c r="J2039" s="9"/>
      <c r="K2039" s="9"/>
      <c r="L2039" s="9"/>
      <c r="M2039" s="9"/>
      <c r="N2039" s="9"/>
      <c r="O2039" s="9"/>
      <c r="P2039" s="9"/>
      <c r="Q2039" s="14"/>
      <c r="R2039" s="3"/>
      <c r="S2039" s="3"/>
      <c r="T2039" s="3"/>
      <c r="U2039" s="3"/>
      <c r="V2039" s="3"/>
      <c r="W2039" s="3"/>
      <c r="X2039" s="3"/>
      <c r="Y2039" s="3"/>
    </row>
    <row r="2040">
      <c r="A2040" s="9"/>
      <c r="B2040" s="9"/>
      <c r="C2040" s="9"/>
      <c r="D2040" s="9"/>
      <c r="E2040" s="9"/>
      <c r="F2040" s="9"/>
      <c r="G2040" s="9"/>
      <c r="H2040" s="9"/>
      <c r="I2040" s="9"/>
      <c r="J2040" s="9"/>
      <c r="K2040" s="9"/>
      <c r="L2040" s="9"/>
      <c r="M2040" s="9"/>
      <c r="N2040" s="9"/>
      <c r="O2040" s="9"/>
      <c r="P2040" s="9"/>
      <c r="Q2040" s="14"/>
      <c r="R2040" s="3"/>
      <c r="S2040" s="3"/>
      <c r="T2040" s="3"/>
      <c r="U2040" s="3"/>
      <c r="V2040" s="3"/>
      <c r="W2040" s="3"/>
      <c r="X2040" s="3"/>
      <c r="Y2040" s="3"/>
    </row>
    <row r="2041">
      <c r="A2041" s="9"/>
      <c r="B2041" s="9"/>
      <c r="C2041" s="9"/>
      <c r="D2041" s="9"/>
      <c r="E2041" s="9"/>
      <c r="F2041" s="9"/>
      <c r="G2041" s="9"/>
      <c r="H2041" s="9"/>
      <c r="I2041" s="9"/>
      <c r="J2041" s="9"/>
      <c r="K2041" s="9"/>
      <c r="L2041" s="9"/>
      <c r="M2041" s="9"/>
      <c r="N2041" s="9"/>
      <c r="O2041" s="9"/>
      <c r="P2041" s="9"/>
      <c r="Q2041" s="14"/>
      <c r="R2041" s="3"/>
      <c r="S2041" s="3"/>
      <c r="T2041" s="3"/>
      <c r="U2041" s="3"/>
      <c r="V2041" s="3"/>
      <c r="W2041" s="3"/>
      <c r="X2041" s="3"/>
      <c r="Y2041" s="3"/>
    </row>
    <row r="2042">
      <c r="A2042" s="9"/>
      <c r="B2042" s="9"/>
      <c r="C2042" s="9"/>
      <c r="D2042" s="9"/>
      <c r="E2042" s="9"/>
      <c r="F2042" s="9"/>
      <c r="G2042" s="9"/>
      <c r="H2042" s="9"/>
      <c r="I2042" s="9"/>
      <c r="J2042" s="9"/>
      <c r="K2042" s="9"/>
      <c r="L2042" s="9"/>
      <c r="M2042" s="9"/>
      <c r="N2042" s="9"/>
      <c r="O2042" s="9"/>
      <c r="P2042" s="9"/>
      <c r="Q2042" s="14"/>
      <c r="R2042" s="3"/>
      <c r="S2042" s="3"/>
      <c r="T2042" s="3"/>
      <c r="U2042" s="3"/>
      <c r="V2042" s="3"/>
      <c r="W2042" s="3"/>
      <c r="X2042" s="3"/>
      <c r="Y2042" s="3"/>
    </row>
    <row r="2043">
      <c r="A2043" s="9"/>
      <c r="B2043" s="9"/>
      <c r="C2043" s="9"/>
      <c r="D2043" s="9"/>
      <c r="E2043" s="9"/>
      <c r="F2043" s="9"/>
      <c r="G2043" s="9"/>
      <c r="H2043" s="9"/>
      <c r="I2043" s="9"/>
      <c r="J2043" s="9"/>
      <c r="K2043" s="9"/>
      <c r="L2043" s="9"/>
      <c r="M2043" s="9"/>
      <c r="N2043" s="9"/>
      <c r="O2043" s="9"/>
      <c r="P2043" s="9"/>
      <c r="Q2043" s="14"/>
      <c r="R2043" s="3"/>
      <c r="S2043" s="3"/>
      <c r="T2043" s="3"/>
      <c r="U2043" s="3"/>
      <c r="V2043" s="3"/>
      <c r="W2043" s="3"/>
      <c r="X2043" s="3"/>
      <c r="Y2043" s="3"/>
    </row>
    <row r="2044">
      <c r="A2044" s="9"/>
      <c r="B2044" s="9"/>
      <c r="C2044" s="9"/>
      <c r="D2044" s="9"/>
      <c r="E2044" s="9"/>
      <c r="F2044" s="9"/>
      <c r="G2044" s="9"/>
      <c r="H2044" s="9"/>
      <c r="I2044" s="9"/>
      <c r="J2044" s="9"/>
      <c r="K2044" s="9"/>
      <c r="L2044" s="9"/>
      <c r="M2044" s="9"/>
      <c r="N2044" s="9"/>
      <c r="O2044" s="9"/>
      <c r="P2044" s="9"/>
      <c r="Q2044" s="14"/>
      <c r="R2044" s="3"/>
      <c r="S2044" s="3"/>
      <c r="T2044" s="3"/>
      <c r="U2044" s="3"/>
      <c r="V2044" s="3"/>
      <c r="W2044" s="3"/>
      <c r="X2044" s="3"/>
      <c r="Y2044" s="3"/>
    </row>
    <row r="2045">
      <c r="A2045" s="9"/>
      <c r="B2045" s="9"/>
      <c r="C2045" s="9"/>
      <c r="D2045" s="9"/>
      <c r="E2045" s="9"/>
      <c r="F2045" s="9"/>
      <c r="G2045" s="9"/>
      <c r="H2045" s="9"/>
      <c r="I2045" s="9"/>
      <c r="J2045" s="9"/>
      <c r="K2045" s="9"/>
      <c r="L2045" s="9"/>
      <c r="M2045" s="9"/>
      <c r="N2045" s="9"/>
      <c r="O2045" s="9"/>
      <c r="P2045" s="9"/>
      <c r="Q2045" s="14"/>
      <c r="R2045" s="3"/>
      <c r="S2045" s="3"/>
      <c r="T2045" s="3"/>
      <c r="U2045" s="3"/>
      <c r="V2045" s="3"/>
      <c r="W2045" s="3"/>
      <c r="X2045" s="3"/>
      <c r="Y2045" s="3"/>
    </row>
    <row r="2046">
      <c r="A2046" s="9"/>
      <c r="B2046" s="9"/>
      <c r="C2046" s="9"/>
      <c r="D2046" s="9"/>
      <c r="E2046" s="9"/>
      <c r="F2046" s="9"/>
      <c r="G2046" s="9"/>
      <c r="H2046" s="9"/>
      <c r="I2046" s="9"/>
      <c r="J2046" s="9"/>
      <c r="K2046" s="9"/>
      <c r="L2046" s="9"/>
      <c r="M2046" s="9"/>
      <c r="N2046" s="9"/>
      <c r="O2046" s="9"/>
      <c r="P2046" s="9"/>
      <c r="Q2046" s="14"/>
      <c r="R2046" s="3"/>
      <c r="S2046" s="3"/>
      <c r="T2046" s="3"/>
      <c r="U2046" s="3"/>
      <c r="V2046" s="3"/>
      <c r="W2046" s="3"/>
      <c r="X2046" s="3"/>
      <c r="Y2046" s="3"/>
    </row>
    <row r="2047">
      <c r="A2047" s="9"/>
      <c r="B2047" s="9"/>
      <c r="C2047" s="9"/>
      <c r="D2047" s="9"/>
      <c r="E2047" s="9"/>
      <c r="F2047" s="9"/>
      <c r="G2047" s="9"/>
      <c r="H2047" s="9"/>
      <c r="I2047" s="9"/>
      <c r="J2047" s="9"/>
      <c r="K2047" s="9"/>
      <c r="L2047" s="9"/>
      <c r="M2047" s="9"/>
      <c r="N2047" s="9"/>
      <c r="O2047" s="9"/>
      <c r="P2047" s="9"/>
      <c r="Q2047" s="14"/>
      <c r="R2047" s="3"/>
      <c r="S2047" s="3"/>
      <c r="T2047" s="3"/>
      <c r="U2047" s="3"/>
      <c r="V2047" s="3"/>
      <c r="W2047" s="3"/>
      <c r="X2047" s="3"/>
      <c r="Y2047" s="3"/>
    </row>
    <row r="2048">
      <c r="A2048" s="9"/>
      <c r="B2048" s="9"/>
      <c r="C2048" s="9"/>
      <c r="D2048" s="9"/>
      <c r="E2048" s="9"/>
      <c r="F2048" s="9"/>
      <c r="G2048" s="9"/>
      <c r="H2048" s="9"/>
      <c r="I2048" s="9"/>
      <c r="J2048" s="9"/>
      <c r="K2048" s="9"/>
      <c r="L2048" s="9"/>
      <c r="M2048" s="9"/>
      <c r="N2048" s="9"/>
      <c r="O2048" s="9"/>
      <c r="P2048" s="9"/>
      <c r="Q2048" s="14"/>
      <c r="R2048" s="3"/>
      <c r="S2048" s="3"/>
      <c r="T2048" s="3"/>
      <c r="U2048" s="3"/>
      <c r="V2048" s="3"/>
      <c r="W2048" s="3"/>
      <c r="X2048" s="3"/>
      <c r="Y2048" s="3"/>
    </row>
    <row r="2049">
      <c r="A2049" s="9"/>
      <c r="B2049" s="9"/>
      <c r="C2049" s="9"/>
      <c r="D2049" s="9"/>
      <c r="E2049" s="9"/>
      <c r="F2049" s="9"/>
      <c r="G2049" s="9"/>
      <c r="H2049" s="9"/>
      <c r="I2049" s="9"/>
      <c r="J2049" s="9"/>
      <c r="K2049" s="9"/>
      <c r="L2049" s="9"/>
      <c r="M2049" s="9"/>
      <c r="N2049" s="9"/>
      <c r="O2049" s="9"/>
      <c r="P2049" s="9"/>
      <c r="Q2049" s="14"/>
      <c r="R2049" s="3"/>
      <c r="S2049" s="3"/>
      <c r="T2049" s="3"/>
      <c r="U2049" s="3"/>
      <c r="V2049" s="3"/>
      <c r="W2049" s="3"/>
      <c r="X2049" s="3"/>
      <c r="Y2049" s="3"/>
    </row>
    <row r="2050">
      <c r="A2050" s="9"/>
      <c r="B2050" s="9"/>
      <c r="C2050" s="9"/>
      <c r="D2050" s="9"/>
      <c r="E2050" s="9"/>
      <c r="F2050" s="9"/>
      <c r="G2050" s="9"/>
      <c r="H2050" s="9"/>
      <c r="I2050" s="9"/>
      <c r="J2050" s="9"/>
      <c r="K2050" s="9"/>
      <c r="L2050" s="9"/>
      <c r="M2050" s="9"/>
      <c r="N2050" s="9"/>
      <c r="O2050" s="9"/>
      <c r="P2050" s="9"/>
      <c r="Q2050" s="14"/>
      <c r="R2050" s="3"/>
      <c r="S2050" s="3"/>
      <c r="T2050" s="3"/>
      <c r="U2050" s="3"/>
      <c r="V2050" s="3"/>
      <c r="W2050" s="3"/>
      <c r="X2050" s="3"/>
      <c r="Y2050" s="3"/>
    </row>
    <row r="2051">
      <c r="A2051" s="9"/>
      <c r="B2051" s="9"/>
      <c r="C2051" s="9"/>
      <c r="D2051" s="9"/>
      <c r="E2051" s="9"/>
      <c r="F2051" s="9"/>
      <c r="G2051" s="9"/>
      <c r="H2051" s="9"/>
      <c r="I2051" s="9"/>
      <c r="J2051" s="9"/>
      <c r="K2051" s="9"/>
      <c r="L2051" s="9"/>
      <c r="M2051" s="9"/>
      <c r="N2051" s="9"/>
      <c r="O2051" s="9"/>
      <c r="P2051" s="9"/>
      <c r="Q2051" s="14"/>
      <c r="R2051" s="3"/>
      <c r="S2051" s="3"/>
      <c r="T2051" s="3"/>
      <c r="U2051" s="3"/>
      <c r="V2051" s="3"/>
      <c r="W2051" s="3"/>
      <c r="X2051" s="3"/>
      <c r="Y2051" s="3"/>
    </row>
    <row r="2052">
      <c r="A2052" s="9"/>
      <c r="B2052" s="9"/>
      <c r="C2052" s="9"/>
      <c r="D2052" s="9"/>
      <c r="E2052" s="9"/>
      <c r="F2052" s="9"/>
      <c r="G2052" s="9"/>
      <c r="H2052" s="9"/>
      <c r="I2052" s="9"/>
      <c r="J2052" s="9"/>
      <c r="K2052" s="9"/>
      <c r="L2052" s="9"/>
      <c r="M2052" s="9"/>
      <c r="N2052" s="9"/>
      <c r="O2052" s="9"/>
      <c r="P2052" s="9"/>
      <c r="Q2052" s="14"/>
      <c r="R2052" s="3"/>
      <c r="S2052" s="3"/>
      <c r="T2052" s="3"/>
      <c r="U2052" s="3"/>
      <c r="V2052" s="3"/>
      <c r="W2052" s="3"/>
      <c r="X2052" s="3"/>
      <c r="Y2052" s="3"/>
    </row>
    <row r="2053">
      <c r="A2053" s="9"/>
      <c r="B2053" s="9"/>
      <c r="C2053" s="9"/>
      <c r="D2053" s="9"/>
      <c r="E2053" s="9"/>
      <c r="F2053" s="9"/>
      <c r="G2053" s="9"/>
      <c r="H2053" s="9"/>
      <c r="I2053" s="9"/>
      <c r="J2053" s="9"/>
      <c r="K2053" s="9"/>
      <c r="L2053" s="9"/>
      <c r="M2053" s="9"/>
      <c r="N2053" s="9"/>
      <c r="O2053" s="9"/>
      <c r="P2053" s="9"/>
      <c r="Q2053" s="14"/>
      <c r="R2053" s="3"/>
      <c r="S2053" s="3"/>
      <c r="T2053" s="3"/>
      <c r="U2053" s="3"/>
      <c r="V2053" s="3"/>
      <c r="W2053" s="3"/>
      <c r="X2053" s="3"/>
      <c r="Y2053" s="3"/>
    </row>
    <row r="2054">
      <c r="A2054" s="9"/>
      <c r="B2054" s="9"/>
      <c r="C2054" s="9"/>
      <c r="D2054" s="9"/>
      <c r="E2054" s="9"/>
      <c r="F2054" s="9"/>
      <c r="G2054" s="9"/>
      <c r="H2054" s="9"/>
      <c r="I2054" s="9"/>
      <c r="J2054" s="9"/>
      <c r="K2054" s="9"/>
      <c r="L2054" s="9"/>
      <c r="M2054" s="9"/>
      <c r="N2054" s="9"/>
      <c r="O2054" s="9"/>
      <c r="P2054" s="9"/>
      <c r="Q2054" s="14"/>
      <c r="R2054" s="3"/>
      <c r="S2054" s="3"/>
      <c r="T2054" s="3"/>
      <c r="U2054" s="3"/>
      <c r="V2054" s="3"/>
      <c r="W2054" s="3"/>
      <c r="X2054" s="3"/>
      <c r="Y2054" s="3"/>
    </row>
    <row r="2055">
      <c r="A2055" s="9"/>
      <c r="B2055" s="9"/>
      <c r="C2055" s="9"/>
      <c r="D2055" s="9"/>
      <c r="E2055" s="9"/>
      <c r="F2055" s="9"/>
      <c r="G2055" s="9"/>
      <c r="H2055" s="9"/>
      <c r="I2055" s="9"/>
      <c r="J2055" s="9"/>
      <c r="K2055" s="9"/>
      <c r="L2055" s="9"/>
      <c r="M2055" s="9"/>
      <c r="N2055" s="9"/>
      <c r="O2055" s="9"/>
      <c r="P2055" s="9"/>
      <c r="Q2055" s="14"/>
      <c r="R2055" s="3"/>
      <c r="S2055" s="3"/>
      <c r="T2055" s="3"/>
      <c r="U2055" s="3"/>
      <c r="V2055" s="3"/>
      <c r="W2055" s="3"/>
      <c r="X2055" s="3"/>
      <c r="Y2055" s="3"/>
    </row>
    <row r="2056">
      <c r="A2056" s="9"/>
      <c r="B2056" s="9"/>
      <c r="C2056" s="9"/>
      <c r="D2056" s="9"/>
      <c r="E2056" s="9"/>
      <c r="F2056" s="9"/>
      <c r="G2056" s="9"/>
      <c r="H2056" s="9"/>
      <c r="I2056" s="9"/>
      <c r="J2056" s="9"/>
      <c r="K2056" s="9"/>
      <c r="L2056" s="9"/>
      <c r="M2056" s="9"/>
      <c r="N2056" s="9"/>
      <c r="O2056" s="9"/>
      <c r="P2056" s="9"/>
      <c r="Q2056" s="14"/>
      <c r="R2056" s="3"/>
      <c r="S2056" s="3"/>
      <c r="T2056" s="3"/>
      <c r="U2056" s="3"/>
      <c r="V2056" s="3"/>
      <c r="W2056" s="3"/>
      <c r="X2056" s="3"/>
      <c r="Y2056" s="3"/>
    </row>
    <row r="2057">
      <c r="A2057" s="9"/>
      <c r="B2057" s="9"/>
      <c r="C2057" s="9"/>
      <c r="D2057" s="9"/>
      <c r="E2057" s="9"/>
      <c r="F2057" s="9"/>
      <c r="G2057" s="9"/>
      <c r="H2057" s="9"/>
      <c r="I2057" s="9"/>
      <c r="J2057" s="9"/>
      <c r="K2057" s="9"/>
      <c r="L2057" s="9"/>
      <c r="M2057" s="9"/>
      <c r="N2057" s="9"/>
      <c r="O2057" s="9"/>
      <c r="P2057" s="9"/>
      <c r="Q2057" s="14"/>
      <c r="R2057" s="3"/>
      <c r="S2057" s="3"/>
      <c r="T2057" s="3"/>
      <c r="U2057" s="3"/>
      <c r="V2057" s="3"/>
      <c r="W2057" s="3"/>
      <c r="X2057" s="3"/>
      <c r="Y2057" s="3"/>
    </row>
    <row r="2058">
      <c r="A2058" s="9"/>
      <c r="B2058" s="9"/>
      <c r="C2058" s="9"/>
      <c r="D2058" s="9"/>
      <c r="E2058" s="9"/>
      <c r="F2058" s="9"/>
      <c r="G2058" s="9"/>
      <c r="H2058" s="9"/>
      <c r="I2058" s="9"/>
      <c r="J2058" s="9"/>
      <c r="K2058" s="9"/>
      <c r="L2058" s="9"/>
      <c r="M2058" s="9"/>
      <c r="N2058" s="9"/>
      <c r="O2058" s="9"/>
      <c r="P2058" s="9"/>
      <c r="Q2058" s="14"/>
      <c r="R2058" s="3"/>
      <c r="S2058" s="3"/>
      <c r="T2058" s="3"/>
      <c r="U2058" s="3"/>
      <c r="V2058" s="3"/>
      <c r="W2058" s="3"/>
      <c r="X2058" s="3"/>
      <c r="Y2058" s="3"/>
    </row>
    <row r="2059">
      <c r="A2059" s="9"/>
      <c r="B2059" s="9"/>
      <c r="C2059" s="9"/>
      <c r="D2059" s="9"/>
      <c r="E2059" s="9"/>
      <c r="F2059" s="9"/>
      <c r="G2059" s="9"/>
      <c r="H2059" s="9"/>
      <c r="I2059" s="9"/>
      <c r="J2059" s="9"/>
      <c r="K2059" s="9"/>
      <c r="L2059" s="9"/>
      <c r="M2059" s="9"/>
      <c r="N2059" s="9"/>
      <c r="O2059" s="9"/>
      <c r="P2059" s="9"/>
      <c r="Q2059" s="14"/>
      <c r="R2059" s="3"/>
      <c r="S2059" s="3"/>
      <c r="T2059" s="3"/>
      <c r="U2059" s="3"/>
      <c r="V2059" s="3"/>
      <c r="W2059" s="3"/>
      <c r="X2059" s="3"/>
      <c r="Y2059" s="3"/>
    </row>
    <row r="2060">
      <c r="A2060" s="9"/>
      <c r="B2060" s="9"/>
      <c r="C2060" s="9"/>
      <c r="D2060" s="9"/>
      <c r="E2060" s="9"/>
      <c r="F2060" s="9"/>
      <c r="G2060" s="9"/>
      <c r="H2060" s="9"/>
      <c r="I2060" s="9"/>
      <c r="J2060" s="9"/>
      <c r="K2060" s="9"/>
      <c r="L2060" s="9"/>
      <c r="M2060" s="9"/>
      <c r="N2060" s="9"/>
      <c r="O2060" s="9"/>
      <c r="P2060" s="9"/>
      <c r="Q2060" s="14"/>
      <c r="R2060" s="3"/>
      <c r="S2060" s="3"/>
      <c r="T2060" s="3"/>
      <c r="U2060" s="3"/>
      <c r="V2060" s="3"/>
      <c r="W2060" s="3"/>
      <c r="X2060" s="3"/>
      <c r="Y2060" s="3"/>
    </row>
    <row r="2061">
      <c r="A2061" s="9"/>
      <c r="B2061" s="9"/>
      <c r="C2061" s="9"/>
      <c r="D2061" s="9"/>
      <c r="E2061" s="9"/>
      <c r="F2061" s="9"/>
      <c r="G2061" s="9"/>
      <c r="H2061" s="9"/>
      <c r="I2061" s="9"/>
      <c r="J2061" s="9"/>
      <c r="K2061" s="9"/>
      <c r="L2061" s="9"/>
      <c r="M2061" s="9"/>
      <c r="N2061" s="9"/>
      <c r="O2061" s="9"/>
      <c r="P2061" s="9"/>
      <c r="Q2061" s="14"/>
      <c r="R2061" s="3"/>
      <c r="S2061" s="3"/>
      <c r="T2061" s="3"/>
      <c r="U2061" s="3"/>
      <c r="V2061" s="3"/>
      <c r="W2061" s="3"/>
      <c r="X2061" s="3"/>
      <c r="Y2061" s="3"/>
    </row>
    <row r="2062">
      <c r="A2062" s="9"/>
      <c r="B2062" s="9"/>
      <c r="C2062" s="9"/>
      <c r="D2062" s="9"/>
      <c r="E2062" s="9"/>
      <c r="F2062" s="9"/>
      <c r="G2062" s="9"/>
      <c r="H2062" s="9"/>
      <c r="I2062" s="9"/>
      <c r="J2062" s="9"/>
      <c r="K2062" s="9"/>
      <c r="L2062" s="9"/>
      <c r="M2062" s="9"/>
      <c r="N2062" s="9"/>
      <c r="O2062" s="9"/>
      <c r="P2062" s="9"/>
      <c r="Q2062" s="14"/>
      <c r="R2062" s="3"/>
      <c r="S2062" s="3"/>
      <c r="T2062" s="3"/>
      <c r="U2062" s="3"/>
      <c r="V2062" s="3"/>
      <c r="W2062" s="3"/>
      <c r="X2062" s="3"/>
      <c r="Y2062" s="3"/>
    </row>
    <row r="2063">
      <c r="A2063" s="9"/>
      <c r="B2063" s="9"/>
      <c r="C2063" s="9"/>
      <c r="D2063" s="9"/>
      <c r="E2063" s="9"/>
      <c r="F2063" s="9"/>
      <c r="G2063" s="9"/>
      <c r="H2063" s="9"/>
      <c r="I2063" s="9"/>
      <c r="J2063" s="9"/>
      <c r="K2063" s="9"/>
      <c r="L2063" s="9"/>
      <c r="M2063" s="9"/>
      <c r="N2063" s="9"/>
      <c r="O2063" s="9"/>
      <c r="P2063" s="9"/>
      <c r="Q2063" s="14"/>
      <c r="R2063" s="3"/>
      <c r="S2063" s="3"/>
      <c r="T2063" s="3"/>
      <c r="U2063" s="3"/>
      <c r="V2063" s="3"/>
      <c r="W2063" s="3"/>
      <c r="X2063" s="3"/>
      <c r="Y2063" s="3"/>
    </row>
    <row r="2064">
      <c r="A2064" s="9"/>
      <c r="B2064" s="9"/>
      <c r="C2064" s="9"/>
      <c r="D2064" s="9"/>
      <c r="E2064" s="9"/>
      <c r="F2064" s="9"/>
      <c r="G2064" s="9"/>
      <c r="H2064" s="9"/>
      <c r="I2064" s="9"/>
      <c r="J2064" s="9"/>
      <c r="K2064" s="9"/>
      <c r="L2064" s="9"/>
      <c r="M2064" s="9"/>
      <c r="N2064" s="9"/>
      <c r="O2064" s="9"/>
      <c r="P2064" s="9"/>
      <c r="Q2064" s="14"/>
      <c r="R2064" s="3"/>
      <c r="S2064" s="3"/>
      <c r="T2064" s="3"/>
      <c r="U2064" s="3"/>
      <c r="V2064" s="3"/>
      <c r="W2064" s="3"/>
      <c r="X2064" s="3"/>
      <c r="Y2064" s="3"/>
    </row>
    <row r="2065">
      <c r="A2065" s="9"/>
      <c r="B2065" s="9"/>
      <c r="C2065" s="9"/>
      <c r="D2065" s="9"/>
      <c r="E2065" s="9"/>
      <c r="F2065" s="9"/>
      <c r="G2065" s="9"/>
      <c r="H2065" s="9"/>
      <c r="I2065" s="9"/>
      <c r="J2065" s="9"/>
      <c r="K2065" s="9"/>
      <c r="L2065" s="9"/>
      <c r="M2065" s="9"/>
      <c r="N2065" s="9"/>
      <c r="O2065" s="9"/>
      <c r="P2065" s="9"/>
      <c r="Q2065" s="14"/>
      <c r="R2065" s="3"/>
      <c r="S2065" s="3"/>
      <c r="T2065" s="3"/>
      <c r="U2065" s="3"/>
      <c r="V2065" s="3"/>
      <c r="W2065" s="3"/>
      <c r="X2065" s="3"/>
      <c r="Y2065" s="3"/>
    </row>
    <row r="2066">
      <c r="A2066" s="9"/>
      <c r="B2066" s="9"/>
      <c r="C2066" s="9"/>
      <c r="D2066" s="9"/>
      <c r="E2066" s="9"/>
      <c r="F2066" s="9"/>
      <c r="G2066" s="9"/>
      <c r="H2066" s="9"/>
      <c r="I2066" s="9"/>
      <c r="J2066" s="9"/>
      <c r="K2066" s="9"/>
      <c r="L2066" s="9"/>
      <c r="M2066" s="9"/>
      <c r="N2066" s="9"/>
      <c r="O2066" s="9"/>
      <c r="P2066" s="9"/>
      <c r="Q2066" s="14"/>
      <c r="R2066" s="3"/>
      <c r="S2066" s="3"/>
      <c r="T2066" s="3"/>
      <c r="U2066" s="3"/>
      <c r="V2066" s="3"/>
      <c r="W2066" s="3"/>
      <c r="X2066" s="3"/>
      <c r="Y2066" s="3"/>
    </row>
    <row r="2067">
      <c r="A2067" s="9"/>
      <c r="B2067" s="9"/>
      <c r="C2067" s="9"/>
      <c r="D2067" s="9"/>
      <c r="E2067" s="9"/>
      <c r="F2067" s="9"/>
      <c r="G2067" s="9"/>
      <c r="H2067" s="9"/>
      <c r="I2067" s="9"/>
      <c r="J2067" s="9"/>
      <c r="K2067" s="9"/>
      <c r="L2067" s="9"/>
      <c r="M2067" s="9"/>
      <c r="N2067" s="9"/>
      <c r="O2067" s="9"/>
      <c r="P2067" s="9"/>
      <c r="Q2067" s="14"/>
      <c r="R2067" s="3"/>
      <c r="S2067" s="3"/>
      <c r="T2067" s="3"/>
      <c r="U2067" s="3"/>
      <c r="V2067" s="3"/>
      <c r="W2067" s="3"/>
      <c r="X2067" s="3"/>
      <c r="Y2067" s="3"/>
    </row>
    <row r="2068">
      <c r="A2068" s="9"/>
      <c r="B2068" s="9"/>
      <c r="C2068" s="9"/>
      <c r="D2068" s="9"/>
      <c r="E2068" s="9"/>
      <c r="F2068" s="9"/>
      <c r="G2068" s="9"/>
      <c r="H2068" s="9"/>
      <c r="I2068" s="9"/>
      <c r="J2068" s="9"/>
      <c r="K2068" s="9"/>
      <c r="L2068" s="9"/>
      <c r="M2068" s="9"/>
      <c r="N2068" s="9"/>
      <c r="O2068" s="9"/>
      <c r="P2068" s="9"/>
      <c r="Q2068" s="14"/>
      <c r="R2068" s="3"/>
      <c r="S2068" s="3"/>
      <c r="T2068" s="3"/>
      <c r="U2068" s="3"/>
      <c r="V2068" s="3"/>
      <c r="W2068" s="3"/>
      <c r="X2068" s="3"/>
      <c r="Y2068" s="3"/>
    </row>
    <row r="2069">
      <c r="A2069" s="9"/>
      <c r="B2069" s="9"/>
      <c r="C2069" s="9"/>
      <c r="D2069" s="9"/>
      <c r="E2069" s="9"/>
      <c r="F2069" s="9"/>
      <c r="G2069" s="9"/>
      <c r="H2069" s="9"/>
      <c r="I2069" s="9"/>
      <c r="J2069" s="9"/>
      <c r="K2069" s="9"/>
      <c r="L2069" s="9"/>
      <c r="M2069" s="9"/>
      <c r="N2069" s="9"/>
      <c r="O2069" s="9"/>
      <c r="P2069" s="9"/>
      <c r="Q2069" s="14"/>
      <c r="R2069" s="3"/>
      <c r="S2069" s="3"/>
      <c r="T2069" s="3"/>
      <c r="U2069" s="3"/>
      <c r="V2069" s="3"/>
      <c r="W2069" s="3"/>
      <c r="X2069" s="3"/>
      <c r="Y2069" s="3"/>
    </row>
    <row r="2070">
      <c r="A2070" s="9"/>
      <c r="B2070" s="9"/>
      <c r="C2070" s="9"/>
      <c r="D2070" s="9"/>
      <c r="E2070" s="9"/>
      <c r="F2070" s="9"/>
      <c r="G2070" s="9"/>
      <c r="H2070" s="9"/>
      <c r="I2070" s="9"/>
      <c r="J2070" s="9"/>
      <c r="K2070" s="9"/>
      <c r="L2070" s="9"/>
      <c r="M2070" s="9"/>
      <c r="N2070" s="9"/>
      <c r="O2070" s="9"/>
      <c r="P2070" s="9"/>
      <c r="Q2070" s="14"/>
      <c r="R2070" s="3"/>
      <c r="S2070" s="3"/>
      <c r="T2070" s="3"/>
      <c r="U2070" s="3"/>
      <c r="V2070" s="3"/>
      <c r="W2070" s="3"/>
      <c r="X2070" s="3"/>
      <c r="Y2070" s="3"/>
    </row>
    <row r="2071">
      <c r="A2071" s="9"/>
      <c r="B2071" s="9"/>
      <c r="C2071" s="9"/>
      <c r="D2071" s="9"/>
      <c r="E2071" s="9"/>
      <c r="F2071" s="9"/>
      <c r="G2071" s="9"/>
      <c r="H2071" s="9"/>
      <c r="I2071" s="9"/>
      <c r="J2071" s="9"/>
      <c r="K2071" s="9"/>
      <c r="L2071" s="9"/>
      <c r="M2071" s="9"/>
      <c r="N2071" s="9"/>
      <c r="O2071" s="9"/>
      <c r="P2071" s="9"/>
      <c r="Q2071" s="14"/>
      <c r="R2071" s="3"/>
      <c r="S2071" s="3"/>
      <c r="T2071" s="3"/>
      <c r="U2071" s="3"/>
      <c r="V2071" s="3"/>
      <c r="W2071" s="3"/>
      <c r="X2071" s="3"/>
      <c r="Y2071" s="3"/>
    </row>
    <row r="2072">
      <c r="A2072" s="9"/>
      <c r="B2072" s="9"/>
      <c r="C2072" s="9"/>
      <c r="D2072" s="9"/>
      <c r="E2072" s="9"/>
      <c r="F2072" s="9"/>
      <c r="G2072" s="9"/>
      <c r="H2072" s="9"/>
      <c r="I2072" s="9"/>
      <c r="J2072" s="9"/>
      <c r="K2072" s="9"/>
      <c r="L2072" s="9"/>
      <c r="M2072" s="9"/>
      <c r="N2072" s="9"/>
      <c r="O2072" s="9"/>
      <c r="P2072" s="9"/>
      <c r="Q2072" s="14"/>
      <c r="R2072" s="3"/>
      <c r="S2072" s="3"/>
      <c r="T2072" s="3"/>
      <c r="U2072" s="3"/>
      <c r="V2072" s="3"/>
      <c r="W2072" s="3"/>
      <c r="X2072" s="3"/>
      <c r="Y2072" s="3"/>
    </row>
    <row r="2073">
      <c r="A2073" s="9"/>
      <c r="B2073" s="9"/>
      <c r="C2073" s="9"/>
      <c r="D2073" s="9"/>
      <c r="E2073" s="9"/>
      <c r="F2073" s="9"/>
      <c r="G2073" s="9"/>
      <c r="H2073" s="9"/>
      <c r="I2073" s="9"/>
      <c r="J2073" s="9"/>
      <c r="K2073" s="9"/>
      <c r="L2073" s="9"/>
      <c r="M2073" s="9"/>
      <c r="N2073" s="9"/>
      <c r="O2073" s="9"/>
      <c r="P2073" s="9"/>
      <c r="Q2073" s="14"/>
      <c r="R2073" s="3"/>
      <c r="S2073" s="3"/>
      <c r="T2073" s="3"/>
      <c r="U2073" s="3"/>
      <c r="V2073" s="3"/>
      <c r="W2073" s="3"/>
      <c r="X2073" s="3"/>
      <c r="Y2073" s="3"/>
    </row>
    <row r="2074">
      <c r="A2074" s="9"/>
      <c r="B2074" s="9"/>
      <c r="C2074" s="9"/>
      <c r="D2074" s="9"/>
      <c r="E2074" s="9"/>
      <c r="F2074" s="9"/>
      <c r="G2074" s="9"/>
      <c r="H2074" s="9"/>
      <c r="I2074" s="9"/>
      <c r="J2074" s="9"/>
      <c r="K2074" s="9"/>
      <c r="L2074" s="9"/>
      <c r="M2074" s="9"/>
      <c r="N2074" s="9"/>
      <c r="O2074" s="9"/>
      <c r="P2074" s="9"/>
      <c r="Q2074" s="14"/>
      <c r="R2074" s="3"/>
      <c r="S2074" s="3"/>
      <c r="T2074" s="3"/>
      <c r="U2074" s="3"/>
      <c r="V2074" s="3"/>
      <c r="W2074" s="3"/>
      <c r="X2074" s="3"/>
      <c r="Y2074" s="3"/>
    </row>
    <row r="2075">
      <c r="A2075" s="9"/>
      <c r="B2075" s="9"/>
      <c r="C2075" s="9"/>
      <c r="D2075" s="9"/>
      <c r="E2075" s="9"/>
      <c r="F2075" s="9"/>
      <c r="G2075" s="9"/>
      <c r="H2075" s="9"/>
      <c r="I2075" s="9"/>
      <c r="J2075" s="9"/>
      <c r="K2075" s="9"/>
      <c r="L2075" s="9"/>
      <c r="M2075" s="9"/>
      <c r="N2075" s="9"/>
      <c r="O2075" s="9"/>
      <c r="P2075" s="9"/>
      <c r="Q2075" s="14"/>
      <c r="R2075" s="3"/>
      <c r="S2075" s="3"/>
      <c r="T2075" s="3"/>
      <c r="U2075" s="3"/>
      <c r="V2075" s="3"/>
      <c r="W2075" s="3"/>
      <c r="X2075" s="3"/>
      <c r="Y2075" s="3"/>
    </row>
    <row r="2076">
      <c r="A2076" s="9"/>
      <c r="B2076" s="9"/>
      <c r="C2076" s="9"/>
      <c r="D2076" s="9"/>
      <c r="E2076" s="9"/>
      <c r="F2076" s="9"/>
      <c r="G2076" s="9"/>
      <c r="H2076" s="9"/>
      <c r="I2076" s="9"/>
      <c r="J2076" s="9"/>
      <c r="K2076" s="9"/>
      <c r="L2076" s="9"/>
      <c r="M2076" s="9"/>
      <c r="N2076" s="9"/>
      <c r="O2076" s="9"/>
      <c r="P2076" s="9"/>
      <c r="Q2076" s="14"/>
      <c r="R2076" s="3"/>
      <c r="S2076" s="3"/>
      <c r="T2076" s="3"/>
      <c r="U2076" s="3"/>
      <c r="V2076" s="3"/>
      <c r="W2076" s="3"/>
      <c r="X2076" s="3"/>
      <c r="Y2076" s="3"/>
    </row>
    <row r="2077">
      <c r="A2077" s="9"/>
      <c r="B2077" s="9"/>
      <c r="C2077" s="9"/>
      <c r="D2077" s="9"/>
      <c r="E2077" s="9"/>
      <c r="F2077" s="9"/>
      <c r="G2077" s="9"/>
      <c r="H2077" s="9"/>
      <c r="I2077" s="9"/>
      <c r="J2077" s="9"/>
      <c r="K2077" s="9"/>
      <c r="L2077" s="9"/>
      <c r="M2077" s="9"/>
      <c r="N2077" s="9"/>
      <c r="O2077" s="9"/>
      <c r="P2077" s="9"/>
      <c r="Q2077" s="14"/>
      <c r="R2077" s="3"/>
      <c r="S2077" s="3"/>
      <c r="T2077" s="3"/>
      <c r="U2077" s="3"/>
      <c r="V2077" s="3"/>
      <c r="W2077" s="3"/>
      <c r="X2077" s="3"/>
      <c r="Y2077" s="3"/>
    </row>
    <row r="2078">
      <c r="A2078" s="9"/>
      <c r="B2078" s="9"/>
      <c r="C2078" s="9"/>
      <c r="D2078" s="9"/>
      <c r="E2078" s="9"/>
      <c r="F2078" s="9"/>
      <c r="G2078" s="9"/>
      <c r="H2078" s="9"/>
      <c r="I2078" s="9"/>
      <c r="J2078" s="9"/>
      <c r="K2078" s="9"/>
      <c r="L2078" s="9"/>
      <c r="M2078" s="9"/>
      <c r="N2078" s="9"/>
      <c r="O2078" s="9"/>
      <c r="P2078" s="9"/>
      <c r="Q2078" s="14"/>
      <c r="R2078" s="3"/>
      <c r="S2078" s="3"/>
      <c r="T2078" s="3"/>
      <c r="U2078" s="3"/>
      <c r="V2078" s="3"/>
      <c r="W2078" s="3"/>
      <c r="X2078" s="3"/>
      <c r="Y2078" s="3"/>
    </row>
    <row r="2079">
      <c r="A2079" s="9"/>
      <c r="B2079" s="9"/>
      <c r="C2079" s="9"/>
      <c r="D2079" s="9"/>
      <c r="E2079" s="9"/>
      <c r="F2079" s="9"/>
      <c r="G2079" s="9"/>
      <c r="H2079" s="9"/>
      <c r="I2079" s="9"/>
      <c r="J2079" s="9"/>
      <c r="K2079" s="9"/>
      <c r="L2079" s="9"/>
      <c r="M2079" s="9"/>
      <c r="N2079" s="9"/>
      <c r="O2079" s="9"/>
      <c r="P2079" s="9"/>
      <c r="Q2079" s="14"/>
      <c r="R2079" s="3"/>
      <c r="S2079" s="3"/>
      <c r="T2079" s="3"/>
      <c r="U2079" s="3"/>
      <c r="V2079" s="3"/>
      <c r="W2079" s="3"/>
      <c r="X2079" s="3"/>
      <c r="Y2079" s="3"/>
    </row>
    <row r="2080">
      <c r="A2080" s="9"/>
      <c r="B2080" s="9"/>
      <c r="C2080" s="9"/>
      <c r="D2080" s="9"/>
      <c r="E2080" s="9"/>
      <c r="F2080" s="9"/>
      <c r="G2080" s="9"/>
      <c r="H2080" s="9"/>
      <c r="I2080" s="9"/>
      <c r="J2080" s="9"/>
      <c r="K2080" s="9"/>
      <c r="L2080" s="9"/>
      <c r="M2080" s="9"/>
      <c r="N2080" s="9"/>
      <c r="O2080" s="9"/>
      <c r="P2080" s="9"/>
      <c r="Q2080" s="14"/>
      <c r="R2080" s="3"/>
      <c r="S2080" s="3"/>
      <c r="T2080" s="3"/>
      <c r="U2080" s="3"/>
      <c r="V2080" s="3"/>
      <c r="W2080" s="3"/>
      <c r="X2080" s="3"/>
      <c r="Y2080" s="3"/>
    </row>
    <row r="2081">
      <c r="A2081" s="9"/>
      <c r="B2081" s="9"/>
      <c r="C2081" s="9"/>
      <c r="D2081" s="9"/>
      <c r="E2081" s="9"/>
      <c r="F2081" s="9"/>
      <c r="G2081" s="9"/>
      <c r="H2081" s="9"/>
      <c r="I2081" s="9"/>
      <c r="J2081" s="9"/>
      <c r="K2081" s="9"/>
      <c r="L2081" s="9"/>
      <c r="M2081" s="9"/>
      <c r="N2081" s="9"/>
      <c r="O2081" s="9"/>
      <c r="P2081" s="9"/>
      <c r="Q2081" s="14"/>
      <c r="R2081" s="3"/>
      <c r="S2081" s="3"/>
      <c r="T2081" s="3"/>
      <c r="U2081" s="3"/>
      <c r="V2081" s="3"/>
      <c r="W2081" s="3"/>
      <c r="X2081" s="3"/>
      <c r="Y2081" s="3"/>
    </row>
    <row r="2082">
      <c r="A2082" s="9"/>
      <c r="B2082" s="9"/>
      <c r="C2082" s="9"/>
      <c r="D2082" s="9"/>
      <c r="E2082" s="9"/>
      <c r="F2082" s="9"/>
      <c r="G2082" s="9"/>
      <c r="H2082" s="9"/>
      <c r="I2082" s="9"/>
      <c r="J2082" s="9"/>
      <c r="K2082" s="9"/>
      <c r="L2082" s="9"/>
      <c r="M2082" s="9"/>
      <c r="N2082" s="9"/>
      <c r="O2082" s="9"/>
      <c r="P2082" s="9"/>
      <c r="Q2082" s="14"/>
      <c r="R2082" s="3"/>
      <c r="S2082" s="3"/>
      <c r="T2082" s="3"/>
      <c r="U2082" s="3"/>
      <c r="V2082" s="3"/>
      <c r="W2082" s="3"/>
      <c r="X2082" s="3"/>
      <c r="Y2082" s="3"/>
    </row>
    <row r="2083">
      <c r="A2083" s="9"/>
      <c r="B2083" s="9"/>
      <c r="C2083" s="9"/>
      <c r="D2083" s="9"/>
      <c r="E2083" s="9"/>
      <c r="F2083" s="9"/>
      <c r="G2083" s="9"/>
      <c r="H2083" s="9"/>
      <c r="I2083" s="9"/>
      <c r="J2083" s="9"/>
      <c r="K2083" s="9"/>
      <c r="L2083" s="9"/>
      <c r="M2083" s="9"/>
      <c r="N2083" s="9"/>
      <c r="O2083" s="9"/>
      <c r="P2083" s="9"/>
      <c r="Q2083" s="14"/>
      <c r="R2083" s="3"/>
      <c r="S2083" s="3"/>
      <c r="T2083" s="3"/>
      <c r="U2083" s="3"/>
      <c r="V2083" s="3"/>
      <c r="W2083" s="3"/>
      <c r="X2083" s="3"/>
      <c r="Y2083" s="3"/>
    </row>
    <row r="2084">
      <c r="A2084" s="9"/>
      <c r="B2084" s="9"/>
      <c r="C2084" s="9"/>
      <c r="D2084" s="9"/>
      <c r="E2084" s="9"/>
      <c r="F2084" s="9"/>
      <c r="G2084" s="9"/>
      <c r="H2084" s="9"/>
      <c r="I2084" s="9"/>
      <c r="J2084" s="9"/>
      <c r="K2084" s="9"/>
      <c r="L2084" s="9"/>
      <c r="M2084" s="9"/>
      <c r="N2084" s="9"/>
      <c r="O2084" s="9"/>
      <c r="P2084" s="9"/>
      <c r="Q2084" s="14"/>
      <c r="R2084" s="3"/>
      <c r="S2084" s="3"/>
      <c r="T2084" s="3"/>
      <c r="U2084" s="3"/>
      <c r="V2084" s="3"/>
      <c r="W2084" s="3"/>
      <c r="X2084" s="3"/>
      <c r="Y2084" s="3"/>
    </row>
    <row r="2085">
      <c r="A2085" s="9"/>
      <c r="B2085" s="9"/>
      <c r="C2085" s="9"/>
      <c r="D2085" s="9"/>
      <c r="E2085" s="9"/>
      <c r="F2085" s="9"/>
      <c r="G2085" s="9"/>
      <c r="H2085" s="9"/>
      <c r="I2085" s="9"/>
      <c r="J2085" s="9"/>
      <c r="K2085" s="9"/>
      <c r="L2085" s="9"/>
      <c r="M2085" s="9"/>
      <c r="N2085" s="9"/>
      <c r="O2085" s="9"/>
      <c r="P2085" s="9"/>
      <c r="Q2085" s="14"/>
      <c r="R2085" s="3"/>
      <c r="S2085" s="3"/>
      <c r="T2085" s="3"/>
      <c r="U2085" s="3"/>
      <c r="V2085" s="3"/>
      <c r="W2085" s="3"/>
      <c r="X2085" s="3"/>
      <c r="Y2085" s="3"/>
    </row>
    <row r="2086">
      <c r="A2086" s="9"/>
      <c r="B2086" s="9"/>
      <c r="C2086" s="9"/>
      <c r="D2086" s="9"/>
      <c r="E2086" s="9"/>
      <c r="F2086" s="9"/>
      <c r="G2086" s="9"/>
      <c r="H2086" s="9"/>
      <c r="I2086" s="9"/>
      <c r="J2086" s="9"/>
      <c r="K2086" s="9"/>
      <c r="L2086" s="9"/>
      <c r="M2086" s="9"/>
      <c r="N2086" s="9"/>
      <c r="O2086" s="9"/>
      <c r="P2086" s="9"/>
      <c r="Q2086" s="14"/>
      <c r="R2086" s="3"/>
      <c r="S2086" s="3"/>
      <c r="T2086" s="3"/>
      <c r="U2086" s="3"/>
      <c r="V2086" s="3"/>
      <c r="W2086" s="3"/>
      <c r="X2086" s="3"/>
      <c r="Y2086" s="3"/>
    </row>
    <row r="2087">
      <c r="A2087" s="9"/>
      <c r="B2087" s="9"/>
      <c r="C2087" s="9"/>
      <c r="D2087" s="9"/>
      <c r="E2087" s="9"/>
      <c r="F2087" s="9"/>
      <c r="G2087" s="9"/>
      <c r="H2087" s="9"/>
      <c r="I2087" s="9"/>
      <c r="J2087" s="9"/>
      <c r="K2087" s="9"/>
      <c r="L2087" s="9"/>
      <c r="M2087" s="9"/>
      <c r="N2087" s="9"/>
      <c r="O2087" s="9"/>
      <c r="P2087" s="9"/>
      <c r="Q2087" s="14"/>
      <c r="R2087" s="3"/>
      <c r="S2087" s="3"/>
      <c r="T2087" s="3"/>
      <c r="U2087" s="3"/>
      <c r="V2087" s="3"/>
      <c r="W2087" s="3"/>
      <c r="X2087" s="3"/>
      <c r="Y2087" s="3"/>
    </row>
    <row r="2088">
      <c r="A2088" s="9"/>
      <c r="B2088" s="9"/>
      <c r="C2088" s="9"/>
      <c r="D2088" s="9"/>
      <c r="E2088" s="9"/>
      <c r="F2088" s="9"/>
      <c r="G2088" s="9"/>
      <c r="H2088" s="9"/>
      <c r="I2088" s="9"/>
      <c r="J2088" s="9"/>
      <c r="K2088" s="9"/>
      <c r="L2088" s="9"/>
      <c r="M2088" s="9"/>
      <c r="N2088" s="9"/>
      <c r="O2088" s="9"/>
      <c r="P2088" s="9"/>
      <c r="Q2088" s="14"/>
      <c r="R2088" s="3"/>
      <c r="S2088" s="3"/>
      <c r="T2088" s="3"/>
      <c r="U2088" s="3"/>
      <c r="V2088" s="3"/>
      <c r="W2088" s="3"/>
      <c r="X2088" s="3"/>
      <c r="Y2088" s="3"/>
    </row>
    <row r="2089">
      <c r="A2089" s="9"/>
      <c r="B2089" s="9"/>
      <c r="C2089" s="9"/>
      <c r="D2089" s="9"/>
      <c r="E2089" s="9"/>
      <c r="F2089" s="9"/>
      <c r="G2089" s="9"/>
      <c r="H2089" s="9"/>
      <c r="I2089" s="9"/>
      <c r="J2089" s="9"/>
      <c r="K2089" s="9"/>
      <c r="L2089" s="9"/>
      <c r="M2089" s="9"/>
      <c r="N2089" s="9"/>
      <c r="O2089" s="9"/>
      <c r="P2089" s="9"/>
      <c r="Q2089" s="14"/>
      <c r="R2089" s="3"/>
      <c r="S2089" s="3"/>
      <c r="T2089" s="3"/>
      <c r="U2089" s="3"/>
      <c r="V2089" s="3"/>
      <c r="W2089" s="3"/>
      <c r="X2089" s="3"/>
      <c r="Y2089" s="3"/>
    </row>
    <row r="2090">
      <c r="A2090" s="9"/>
      <c r="B2090" s="9"/>
      <c r="C2090" s="9"/>
      <c r="D2090" s="9"/>
      <c r="E2090" s="9"/>
      <c r="F2090" s="9"/>
      <c r="G2090" s="9"/>
      <c r="H2090" s="9"/>
      <c r="I2090" s="9"/>
      <c r="J2090" s="9"/>
      <c r="K2090" s="9"/>
      <c r="L2090" s="9"/>
      <c r="M2090" s="9"/>
      <c r="N2090" s="9"/>
      <c r="O2090" s="9"/>
      <c r="P2090" s="9"/>
      <c r="Q2090" s="14"/>
      <c r="R2090" s="3"/>
      <c r="S2090" s="3"/>
      <c r="T2090" s="3"/>
      <c r="U2090" s="3"/>
      <c r="V2090" s="3"/>
      <c r="W2090" s="3"/>
      <c r="X2090" s="3"/>
      <c r="Y2090" s="3"/>
    </row>
    <row r="2091">
      <c r="A2091" s="9"/>
      <c r="B2091" s="9"/>
      <c r="C2091" s="9"/>
      <c r="D2091" s="9"/>
      <c r="E2091" s="9"/>
      <c r="F2091" s="9"/>
      <c r="G2091" s="9"/>
      <c r="H2091" s="9"/>
      <c r="I2091" s="9"/>
      <c r="J2091" s="9"/>
      <c r="K2091" s="9"/>
      <c r="L2091" s="9"/>
      <c r="M2091" s="9"/>
      <c r="N2091" s="9"/>
      <c r="O2091" s="9"/>
      <c r="P2091" s="9"/>
      <c r="Q2091" s="14"/>
      <c r="R2091" s="3"/>
      <c r="S2091" s="3"/>
      <c r="T2091" s="3"/>
      <c r="U2091" s="3"/>
      <c r="V2091" s="3"/>
      <c r="W2091" s="3"/>
      <c r="X2091" s="3"/>
      <c r="Y2091" s="3"/>
    </row>
    <row r="2092">
      <c r="A2092" s="9"/>
      <c r="B2092" s="9"/>
      <c r="C2092" s="9"/>
      <c r="D2092" s="9"/>
      <c r="E2092" s="9"/>
      <c r="F2092" s="9"/>
      <c r="G2092" s="9"/>
      <c r="H2092" s="9"/>
      <c r="I2092" s="9"/>
      <c r="J2092" s="9"/>
      <c r="K2092" s="9"/>
      <c r="L2092" s="9"/>
      <c r="M2092" s="9"/>
      <c r="N2092" s="9"/>
      <c r="O2092" s="9"/>
      <c r="P2092" s="9"/>
      <c r="Q2092" s="14"/>
      <c r="R2092" s="3"/>
      <c r="S2092" s="3"/>
      <c r="T2092" s="3"/>
      <c r="U2092" s="3"/>
      <c r="V2092" s="3"/>
      <c r="W2092" s="3"/>
      <c r="X2092" s="3"/>
      <c r="Y2092" s="3"/>
    </row>
    <row r="2093">
      <c r="A2093" s="9"/>
      <c r="B2093" s="9"/>
      <c r="C2093" s="9"/>
      <c r="D2093" s="9"/>
      <c r="E2093" s="9"/>
      <c r="F2093" s="9"/>
      <c r="G2093" s="9"/>
      <c r="H2093" s="9"/>
      <c r="I2093" s="9"/>
      <c r="J2093" s="9"/>
      <c r="K2093" s="9"/>
      <c r="L2093" s="9"/>
      <c r="M2093" s="9"/>
      <c r="N2093" s="9"/>
      <c r="O2093" s="9"/>
      <c r="P2093" s="9"/>
      <c r="Q2093" s="14"/>
      <c r="R2093" s="3"/>
      <c r="S2093" s="3"/>
      <c r="T2093" s="3"/>
      <c r="U2093" s="3"/>
      <c r="V2093" s="3"/>
      <c r="W2093" s="3"/>
      <c r="X2093" s="3"/>
      <c r="Y2093" s="3"/>
    </row>
    <row r="2094">
      <c r="A2094" s="9"/>
      <c r="B2094" s="9"/>
      <c r="C2094" s="9"/>
      <c r="D2094" s="9"/>
      <c r="E2094" s="9"/>
      <c r="F2094" s="9"/>
      <c r="G2094" s="9"/>
      <c r="H2094" s="9"/>
      <c r="I2094" s="9"/>
      <c r="J2094" s="9"/>
      <c r="K2094" s="9"/>
      <c r="L2094" s="9"/>
      <c r="M2094" s="9"/>
      <c r="N2094" s="9"/>
      <c r="O2094" s="9"/>
      <c r="P2094" s="9"/>
      <c r="Q2094" s="14"/>
      <c r="R2094" s="3"/>
      <c r="S2094" s="3"/>
      <c r="T2094" s="3"/>
      <c r="U2094" s="3"/>
      <c r="V2094" s="3"/>
      <c r="W2094" s="3"/>
      <c r="X2094" s="3"/>
      <c r="Y2094" s="3"/>
    </row>
    <row r="2095">
      <c r="A2095" s="9"/>
      <c r="B2095" s="9"/>
      <c r="C2095" s="9"/>
      <c r="D2095" s="9"/>
      <c r="E2095" s="9"/>
      <c r="F2095" s="9"/>
      <c r="G2095" s="9"/>
      <c r="H2095" s="9"/>
      <c r="I2095" s="9"/>
      <c r="J2095" s="9"/>
      <c r="K2095" s="9"/>
      <c r="L2095" s="9"/>
      <c r="M2095" s="9"/>
      <c r="N2095" s="9"/>
      <c r="O2095" s="9"/>
      <c r="P2095" s="9"/>
      <c r="Q2095" s="14"/>
      <c r="R2095" s="3"/>
      <c r="S2095" s="3"/>
      <c r="T2095" s="3"/>
      <c r="U2095" s="3"/>
      <c r="V2095" s="3"/>
      <c r="W2095" s="3"/>
      <c r="X2095" s="3"/>
      <c r="Y2095" s="3"/>
    </row>
    <row r="2096">
      <c r="A2096" s="9"/>
      <c r="B2096" s="9"/>
      <c r="C2096" s="9"/>
      <c r="D2096" s="9"/>
      <c r="E2096" s="9"/>
      <c r="F2096" s="9"/>
      <c r="G2096" s="9"/>
      <c r="H2096" s="9"/>
      <c r="I2096" s="9"/>
      <c r="J2096" s="9"/>
      <c r="K2096" s="9"/>
      <c r="L2096" s="9"/>
      <c r="M2096" s="9"/>
      <c r="N2096" s="9"/>
      <c r="O2096" s="9"/>
      <c r="P2096" s="9"/>
      <c r="Q2096" s="14"/>
      <c r="R2096" s="3"/>
      <c r="S2096" s="3"/>
      <c r="T2096" s="3"/>
      <c r="U2096" s="3"/>
      <c r="V2096" s="3"/>
      <c r="W2096" s="3"/>
      <c r="X2096" s="3"/>
      <c r="Y2096" s="3"/>
    </row>
    <row r="2097">
      <c r="A2097" s="9"/>
      <c r="B2097" s="9"/>
      <c r="C2097" s="9"/>
      <c r="D2097" s="9"/>
      <c r="E2097" s="9"/>
      <c r="F2097" s="9"/>
      <c r="G2097" s="9"/>
      <c r="H2097" s="9"/>
      <c r="I2097" s="9"/>
      <c r="J2097" s="9"/>
      <c r="K2097" s="9"/>
      <c r="L2097" s="9"/>
      <c r="M2097" s="9"/>
      <c r="N2097" s="9"/>
      <c r="O2097" s="9"/>
      <c r="P2097" s="9"/>
      <c r="Q2097" s="14"/>
      <c r="R2097" s="3"/>
      <c r="S2097" s="3"/>
      <c r="T2097" s="3"/>
      <c r="U2097" s="3"/>
      <c r="V2097" s="3"/>
      <c r="W2097" s="3"/>
      <c r="X2097" s="3"/>
      <c r="Y2097" s="3"/>
    </row>
    <row r="2098">
      <c r="A2098" s="9"/>
      <c r="B2098" s="9"/>
      <c r="C2098" s="9"/>
      <c r="D2098" s="9"/>
      <c r="E2098" s="9"/>
      <c r="F2098" s="9"/>
      <c r="G2098" s="9"/>
      <c r="H2098" s="9"/>
      <c r="I2098" s="9"/>
      <c r="J2098" s="9"/>
      <c r="K2098" s="9"/>
      <c r="L2098" s="9"/>
      <c r="M2098" s="9"/>
      <c r="N2098" s="9"/>
      <c r="O2098" s="9"/>
      <c r="P2098" s="9"/>
      <c r="Q2098" s="14"/>
      <c r="R2098" s="3"/>
      <c r="S2098" s="3"/>
      <c r="T2098" s="3"/>
      <c r="U2098" s="3"/>
      <c r="V2098" s="3"/>
      <c r="W2098" s="3"/>
      <c r="X2098" s="3"/>
      <c r="Y2098" s="3"/>
    </row>
    <row r="2099">
      <c r="A2099" s="9"/>
      <c r="B2099" s="9"/>
      <c r="C2099" s="9"/>
      <c r="D2099" s="9"/>
      <c r="E2099" s="9"/>
      <c r="F2099" s="9"/>
      <c r="G2099" s="9"/>
      <c r="H2099" s="9"/>
      <c r="I2099" s="9"/>
      <c r="J2099" s="9"/>
      <c r="K2099" s="9"/>
      <c r="L2099" s="9"/>
      <c r="M2099" s="9"/>
      <c r="N2099" s="9"/>
      <c r="O2099" s="9"/>
      <c r="P2099" s="9"/>
      <c r="Q2099" s="14"/>
      <c r="R2099" s="3"/>
      <c r="S2099" s="3"/>
      <c r="T2099" s="3"/>
      <c r="U2099" s="3"/>
      <c r="V2099" s="3"/>
      <c r="W2099" s="3"/>
      <c r="X2099" s="3"/>
      <c r="Y2099" s="3"/>
    </row>
    <row r="2100">
      <c r="A2100" s="9"/>
      <c r="B2100" s="9"/>
      <c r="C2100" s="9"/>
      <c r="D2100" s="9"/>
      <c r="E2100" s="9"/>
      <c r="F2100" s="9"/>
      <c r="G2100" s="9"/>
      <c r="H2100" s="9"/>
      <c r="I2100" s="9"/>
      <c r="J2100" s="9"/>
      <c r="K2100" s="9"/>
      <c r="L2100" s="9"/>
      <c r="M2100" s="9"/>
      <c r="N2100" s="9"/>
      <c r="O2100" s="9"/>
      <c r="P2100" s="9"/>
      <c r="Q2100" s="14"/>
      <c r="R2100" s="3"/>
      <c r="S2100" s="3"/>
      <c r="T2100" s="3"/>
      <c r="U2100" s="3"/>
      <c r="V2100" s="3"/>
      <c r="W2100" s="3"/>
      <c r="X2100" s="3"/>
      <c r="Y2100" s="3"/>
    </row>
    <row r="2101">
      <c r="A2101" s="9"/>
      <c r="B2101" s="9"/>
      <c r="C2101" s="9"/>
      <c r="D2101" s="9"/>
      <c r="E2101" s="9"/>
      <c r="F2101" s="9"/>
      <c r="G2101" s="9"/>
      <c r="H2101" s="9"/>
      <c r="I2101" s="9"/>
      <c r="J2101" s="9"/>
      <c r="K2101" s="9"/>
      <c r="L2101" s="9"/>
      <c r="M2101" s="9"/>
      <c r="N2101" s="9"/>
      <c r="O2101" s="9"/>
      <c r="P2101" s="9"/>
      <c r="Q2101" s="14"/>
      <c r="R2101" s="3"/>
      <c r="S2101" s="3"/>
      <c r="T2101" s="3"/>
      <c r="U2101" s="3"/>
      <c r="V2101" s="3"/>
      <c r="W2101" s="3"/>
      <c r="X2101" s="3"/>
      <c r="Y2101" s="3"/>
    </row>
    <row r="2102">
      <c r="A2102" s="9"/>
      <c r="B2102" s="9"/>
      <c r="C2102" s="9"/>
      <c r="D2102" s="9"/>
      <c r="E2102" s="9"/>
      <c r="F2102" s="9"/>
      <c r="G2102" s="9"/>
      <c r="H2102" s="9"/>
      <c r="I2102" s="9"/>
      <c r="J2102" s="9"/>
      <c r="K2102" s="9"/>
      <c r="L2102" s="9"/>
      <c r="M2102" s="9"/>
      <c r="N2102" s="9"/>
      <c r="O2102" s="9"/>
      <c r="P2102" s="9"/>
      <c r="Q2102" s="14"/>
      <c r="R2102" s="3"/>
      <c r="S2102" s="3"/>
      <c r="T2102" s="3"/>
      <c r="U2102" s="3"/>
      <c r="V2102" s="3"/>
      <c r="W2102" s="3"/>
      <c r="X2102" s="3"/>
      <c r="Y2102" s="3"/>
    </row>
    <row r="2103">
      <c r="A2103" s="9"/>
      <c r="B2103" s="9"/>
      <c r="C2103" s="9"/>
      <c r="D2103" s="9"/>
      <c r="E2103" s="9"/>
      <c r="F2103" s="9"/>
      <c r="G2103" s="9"/>
      <c r="H2103" s="9"/>
      <c r="I2103" s="9"/>
      <c r="J2103" s="9"/>
      <c r="K2103" s="9"/>
      <c r="L2103" s="9"/>
      <c r="M2103" s="9"/>
      <c r="N2103" s="9"/>
      <c r="O2103" s="9"/>
      <c r="P2103" s="9"/>
      <c r="Q2103" s="14"/>
      <c r="R2103" s="3"/>
      <c r="S2103" s="3"/>
      <c r="T2103" s="3"/>
      <c r="U2103" s="3"/>
      <c r="V2103" s="3"/>
      <c r="W2103" s="3"/>
      <c r="X2103" s="3"/>
      <c r="Y2103" s="3"/>
    </row>
    <row r="2104">
      <c r="A2104" s="9"/>
      <c r="B2104" s="9"/>
      <c r="C2104" s="9"/>
      <c r="D2104" s="9"/>
      <c r="E2104" s="9"/>
      <c r="F2104" s="9"/>
      <c r="G2104" s="9"/>
      <c r="H2104" s="9"/>
      <c r="I2104" s="9"/>
      <c r="J2104" s="9"/>
      <c r="K2104" s="9"/>
      <c r="L2104" s="9"/>
      <c r="M2104" s="9"/>
      <c r="N2104" s="9"/>
      <c r="O2104" s="9"/>
      <c r="P2104" s="9"/>
      <c r="Q2104" s="14"/>
      <c r="R2104" s="3"/>
      <c r="S2104" s="3"/>
      <c r="T2104" s="3"/>
      <c r="U2104" s="3"/>
      <c r="V2104" s="3"/>
      <c r="W2104" s="3"/>
      <c r="X2104" s="3"/>
      <c r="Y2104" s="3"/>
    </row>
    <row r="2105">
      <c r="A2105" s="9"/>
      <c r="B2105" s="9"/>
      <c r="C2105" s="9"/>
      <c r="D2105" s="9"/>
      <c r="E2105" s="9"/>
      <c r="F2105" s="9"/>
      <c r="G2105" s="9"/>
      <c r="H2105" s="9"/>
      <c r="I2105" s="9"/>
      <c r="J2105" s="9"/>
      <c r="K2105" s="9"/>
      <c r="L2105" s="9"/>
      <c r="M2105" s="9"/>
      <c r="N2105" s="9"/>
      <c r="O2105" s="9"/>
      <c r="P2105" s="9"/>
      <c r="Q2105" s="14"/>
      <c r="R2105" s="3"/>
      <c r="S2105" s="3"/>
      <c r="T2105" s="3"/>
      <c r="U2105" s="3"/>
      <c r="V2105" s="3"/>
      <c r="W2105" s="3"/>
      <c r="X2105" s="3"/>
      <c r="Y2105" s="3"/>
    </row>
    <row r="2106">
      <c r="A2106" s="9"/>
      <c r="B2106" s="9"/>
      <c r="C2106" s="9"/>
      <c r="D2106" s="9"/>
      <c r="E2106" s="9"/>
      <c r="F2106" s="9"/>
      <c r="G2106" s="9"/>
      <c r="H2106" s="9"/>
      <c r="I2106" s="9"/>
      <c r="J2106" s="9"/>
      <c r="K2106" s="9"/>
      <c r="L2106" s="9"/>
      <c r="M2106" s="9"/>
      <c r="N2106" s="9"/>
      <c r="O2106" s="9"/>
      <c r="P2106" s="9"/>
      <c r="Q2106" s="14"/>
      <c r="R2106" s="3"/>
      <c r="S2106" s="3"/>
      <c r="T2106" s="3"/>
      <c r="U2106" s="3"/>
      <c r="V2106" s="3"/>
      <c r="W2106" s="3"/>
      <c r="X2106" s="3"/>
      <c r="Y2106" s="3"/>
    </row>
    <row r="2107">
      <c r="A2107" s="9"/>
      <c r="B2107" s="9"/>
      <c r="C2107" s="9"/>
      <c r="D2107" s="9"/>
      <c r="E2107" s="9"/>
      <c r="F2107" s="9"/>
      <c r="G2107" s="9"/>
      <c r="H2107" s="9"/>
      <c r="I2107" s="9"/>
      <c r="J2107" s="9"/>
      <c r="K2107" s="9"/>
      <c r="L2107" s="9"/>
      <c r="M2107" s="9"/>
      <c r="N2107" s="9"/>
      <c r="O2107" s="9"/>
      <c r="P2107" s="9"/>
      <c r="Q2107" s="14"/>
      <c r="R2107" s="3"/>
      <c r="S2107" s="3"/>
      <c r="T2107" s="3"/>
      <c r="U2107" s="3"/>
      <c r="V2107" s="3"/>
      <c r="W2107" s="3"/>
      <c r="X2107" s="3"/>
      <c r="Y2107" s="3"/>
    </row>
    <row r="2108">
      <c r="A2108" s="9"/>
      <c r="B2108" s="9"/>
      <c r="C2108" s="9"/>
      <c r="D2108" s="9"/>
      <c r="E2108" s="9"/>
      <c r="F2108" s="9"/>
      <c r="G2108" s="9"/>
      <c r="H2108" s="9"/>
      <c r="I2108" s="9"/>
      <c r="J2108" s="9"/>
      <c r="K2108" s="9"/>
      <c r="L2108" s="9"/>
      <c r="M2108" s="9"/>
      <c r="N2108" s="9"/>
      <c r="O2108" s="9"/>
      <c r="P2108" s="9"/>
      <c r="Q2108" s="14"/>
      <c r="R2108" s="3"/>
      <c r="S2108" s="3"/>
      <c r="T2108" s="3"/>
      <c r="U2108" s="3"/>
      <c r="V2108" s="3"/>
      <c r="W2108" s="3"/>
      <c r="X2108" s="3"/>
      <c r="Y2108" s="3"/>
    </row>
    <row r="2109">
      <c r="A2109" s="9"/>
      <c r="B2109" s="9"/>
      <c r="C2109" s="9"/>
      <c r="D2109" s="9"/>
      <c r="E2109" s="9"/>
      <c r="F2109" s="9"/>
      <c r="G2109" s="9"/>
      <c r="H2109" s="9"/>
      <c r="I2109" s="9"/>
      <c r="J2109" s="9"/>
      <c r="K2109" s="9"/>
      <c r="L2109" s="9"/>
      <c r="M2109" s="9"/>
      <c r="N2109" s="9"/>
      <c r="O2109" s="9"/>
      <c r="P2109" s="9"/>
      <c r="Q2109" s="14"/>
      <c r="R2109" s="3"/>
      <c r="S2109" s="3"/>
      <c r="T2109" s="3"/>
      <c r="U2109" s="3"/>
      <c r="V2109" s="3"/>
      <c r="W2109" s="3"/>
      <c r="X2109" s="3"/>
      <c r="Y2109" s="3"/>
    </row>
    <row r="2110">
      <c r="A2110" s="9"/>
      <c r="B2110" s="9"/>
      <c r="C2110" s="9"/>
      <c r="D2110" s="9"/>
      <c r="E2110" s="9"/>
      <c r="F2110" s="9"/>
      <c r="G2110" s="9"/>
      <c r="H2110" s="9"/>
      <c r="I2110" s="9"/>
      <c r="J2110" s="9"/>
      <c r="K2110" s="9"/>
      <c r="L2110" s="9"/>
      <c r="M2110" s="9"/>
      <c r="N2110" s="9"/>
      <c r="O2110" s="9"/>
      <c r="P2110" s="9"/>
      <c r="Q2110" s="14"/>
      <c r="R2110" s="3"/>
      <c r="S2110" s="3"/>
      <c r="T2110" s="3"/>
      <c r="U2110" s="3"/>
      <c r="V2110" s="3"/>
      <c r="W2110" s="3"/>
      <c r="X2110" s="3"/>
      <c r="Y2110" s="3"/>
    </row>
    <row r="2111">
      <c r="A2111" s="9"/>
      <c r="B2111" s="9"/>
      <c r="C2111" s="9"/>
      <c r="D2111" s="9"/>
      <c r="E2111" s="9"/>
      <c r="F2111" s="9"/>
      <c r="G2111" s="9"/>
      <c r="H2111" s="9"/>
      <c r="I2111" s="9"/>
      <c r="J2111" s="9"/>
      <c r="K2111" s="9"/>
      <c r="L2111" s="9"/>
      <c r="M2111" s="9"/>
      <c r="N2111" s="9"/>
      <c r="O2111" s="9"/>
      <c r="P2111" s="9"/>
      <c r="Q2111" s="14"/>
      <c r="R2111" s="3"/>
      <c r="S2111" s="3"/>
      <c r="T2111" s="3"/>
      <c r="U2111" s="3"/>
      <c r="V2111" s="3"/>
      <c r="W2111" s="3"/>
      <c r="X2111" s="3"/>
      <c r="Y2111" s="3"/>
    </row>
    <row r="2112">
      <c r="A2112" s="9"/>
      <c r="B2112" s="9"/>
      <c r="C2112" s="9"/>
      <c r="D2112" s="9"/>
      <c r="E2112" s="9"/>
      <c r="F2112" s="9"/>
      <c r="G2112" s="9"/>
      <c r="H2112" s="9"/>
      <c r="I2112" s="9"/>
      <c r="J2112" s="9"/>
      <c r="K2112" s="9"/>
      <c r="L2112" s="9"/>
      <c r="M2112" s="9"/>
      <c r="N2112" s="9"/>
      <c r="O2112" s="9"/>
      <c r="P2112" s="9"/>
      <c r="Q2112" s="14"/>
      <c r="R2112" s="3"/>
      <c r="S2112" s="3"/>
      <c r="T2112" s="3"/>
      <c r="U2112" s="3"/>
      <c r="V2112" s="3"/>
      <c r="W2112" s="3"/>
      <c r="X2112" s="3"/>
      <c r="Y2112" s="3"/>
    </row>
    <row r="2113">
      <c r="A2113" s="9"/>
      <c r="B2113" s="9"/>
      <c r="C2113" s="9"/>
      <c r="D2113" s="9"/>
      <c r="E2113" s="9"/>
      <c r="F2113" s="9"/>
      <c r="G2113" s="9"/>
      <c r="H2113" s="9"/>
      <c r="I2113" s="9"/>
      <c r="J2113" s="9"/>
      <c r="K2113" s="9"/>
      <c r="L2113" s="9"/>
      <c r="M2113" s="9"/>
      <c r="N2113" s="9"/>
      <c r="O2113" s="9"/>
      <c r="P2113" s="9"/>
      <c r="Q2113" s="14"/>
      <c r="R2113" s="3"/>
      <c r="S2113" s="3"/>
      <c r="T2113" s="3"/>
      <c r="U2113" s="3"/>
      <c r="V2113" s="3"/>
      <c r="W2113" s="3"/>
      <c r="X2113" s="3"/>
      <c r="Y2113" s="3"/>
    </row>
    <row r="2114">
      <c r="A2114" s="9"/>
      <c r="B2114" s="9"/>
      <c r="C2114" s="9"/>
      <c r="D2114" s="9"/>
      <c r="E2114" s="9"/>
      <c r="F2114" s="9"/>
      <c r="G2114" s="9"/>
      <c r="H2114" s="9"/>
      <c r="I2114" s="9"/>
      <c r="J2114" s="9"/>
      <c r="K2114" s="9"/>
      <c r="L2114" s="9"/>
      <c r="M2114" s="9"/>
      <c r="N2114" s="9"/>
      <c r="O2114" s="9"/>
      <c r="P2114" s="9"/>
      <c r="Q2114" s="14"/>
      <c r="R2114" s="3"/>
      <c r="S2114" s="3"/>
      <c r="T2114" s="3"/>
      <c r="U2114" s="3"/>
      <c r="V2114" s="3"/>
      <c r="W2114" s="3"/>
      <c r="X2114" s="3"/>
      <c r="Y2114" s="3"/>
    </row>
    <row r="2115">
      <c r="A2115" s="9"/>
      <c r="B2115" s="9"/>
      <c r="C2115" s="9"/>
      <c r="D2115" s="9"/>
      <c r="E2115" s="9"/>
      <c r="F2115" s="9"/>
      <c r="G2115" s="9"/>
      <c r="H2115" s="9"/>
      <c r="I2115" s="9"/>
      <c r="J2115" s="9"/>
      <c r="K2115" s="9"/>
      <c r="L2115" s="9"/>
      <c r="M2115" s="9"/>
      <c r="N2115" s="9"/>
      <c r="O2115" s="9"/>
      <c r="P2115" s="9"/>
      <c r="Q2115" s="14"/>
      <c r="R2115" s="3"/>
      <c r="S2115" s="3"/>
      <c r="T2115" s="3"/>
      <c r="U2115" s="3"/>
      <c r="V2115" s="3"/>
      <c r="W2115" s="3"/>
      <c r="X2115" s="3"/>
      <c r="Y2115" s="3"/>
    </row>
    <row r="2116">
      <c r="A2116" s="9"/>
      <c r="B2116" s="9"/>
      <c r="C2116" s="9"/>
      <c r="D2116" s="9"/>
      <c r="E2116" s="9"/>
      <c r="F2116" s="9"/>
      <c r="G2116" s="9"/>
      <c r="H2116" s="9"/>
      <c r="I2116" s="9"/>
      <c r="J2116" s="9"/>
      <c r="K2116" s="9"/>
      <c r="L2116" s="9"/>
      <c r="M2116" s="9"/>
      <c r="N2116" s="9"/>
      <c r="O2116" s="9"/>
      <c r="P2116" s="9"/>
      <c r="Q2116" s="14"/>
      <c r="R2116" s="3"/>
      <c r="S2116" s="3"/>
      <c r="T2116" s="3"/>
      <c r="U2116" s="3"/>
      <c r="V2116" s="3"/>
      <c r="W2116" s="3"/>
      <c r="X2116" s="3"/>
      <c r="Y2116" s="3"/>
    </row>
    <row r="2117">
      <c r="A2117" s="9"/>
      <c r="B2117" s="9"/>
      <c r="C2117" s="9"/>
      <c r="D2117" s="9"/>
      <c r="E2117" s="9"/>
      <c r="F2117" s="9"/>
      <c r="G2117" s="9"/>
      <c r="H2117" s="9"/>
      <c r="I2117" s="9"/>
      <c r="J2117" s="9"/>
      <c r="K2117" s="9"/>
      <c r="L2117" s="9"/>
      <c r="M2117" s="9"/>
      <c r="N2117" s="9"/>
      <c r="O2117" s="9"/>
      <c r="P2117" s="9"/>
      <c r="Q2117" s="14"/>
      <c r="R2117" s="3"/>
      <c r="S2117" s="3"/>
      <c r="T2117" s="3"/>
      <c r="U2117" s="3"/>
      <c r="V2117" s="3"/>
      <c r="W2117" s="3"/>
      <c r="X2117" s="3"/>
      <c r="Y2117" s="3"/>
    </row>
    <row r="2118">
      <c r="A2118" s="9"/>
      <c r="B2118" s="9"/>
      <c r="C2118" s="9"/>
      <c r="D2118" s="9"/>
      <c r="E2118" s="9"/>
      <c r="F2118" s="9"/>
      <c r="G2118" s="9"/>
      <c r="H2118" s="9"/>
      <c r="I2118" s="9"/>
      <c r="J2118" s="9"/>
      <c r="K2118" s="9"/>
      <c r="L2118" s="9"/>
      <c r="M2118" s="9"/>
      <c r="N2118" s="9"/>
      <c r="O2118" s="9"/>
      <c r="P2118" s="9"/>
      <c r="Q2118" s="14"/>
      <c r="R2118" s="3"/>
      <c r="S2118" s="3"/>
      <c r="T2118" s="3"/>
      <c r="U2118" s="3"/>
      <c r="V2118" s="3"/>
      <c r="W2118" s="3"/>
      <c r="X2118" s="3"/>
      <c r="Y2118" s="3"/>
    </row>
    <row r="2119">
      <c r="A2119" s="9"/>
      <c r="B2119" s="9"/>
      <c r="C2119" s="9"/>
      <c r="D2119" s="9"/>
      <c r="E2119" s="9"/>
      <c r="F2119" s="9"/>
      <c r="G2119" s="9"/>
      <c r="H2119" s="9"/>
      <c r="I2119" s="9"/>
      <c r="J2119" s="9"/>
      <c r="K2119" s="9"/>
      <c r="L2119" s="9"/>
      <c r="M2119" s="9"/>
      <c r="N2119" s="9"/>
      <c r="O2119" s="9"/>
      <c r="P2119" s="9"/>
      <c r="Q2119" s="14"/>
      <c r="R2119" s="3"/>
      <c r="S2119" s="3"/>
      <c r="T2119" s="3"/>
      <c r="U2119" s="3"/>
      <c r="V2119" s="3"/>
      <c r="W2119" s="3"/>
      <c r="X2119" s="3"/>
      <c r="Y2119" s="3"/>
    </row>
    <row r="2120">
      <c r="A2120" s="9"/>
      <c r="B2120" s="9"/>
      <c r="C2120" s="9"/>
      <c r="D2120" s="9"/>
      <c r="E2120" s="9"/>
      <c r="F2120" s="9"/>
      <c r="G2120" s="9"/>
      <c r="H2120" s="9"/>
      <c r="I2120" s="9"/>
      <c r="J2120" s="9"/>
      <c r="K2120" s="9"/>
      <c r="L2120" s="9"/>
      <c r="M2120" s="9"/>
      <c r="N2120" s="9"/>
      <c r="O2120" s="9"/>
      <c r="P2120" s="9"/>
      <c r="Q2120" s="14"/>
      <c r="R2120" s="3"/>
      <c r="S2120" s="3"/>
      <c r="T2120" s="3"/>
      <c r="U2120" s="3"/>
      <c r="V2120" s="3"/>
      <c r="W2120" s="3"/>
      <c r="X2120" s="3"/>
      <c r="Y2120" s="3"/>
    </row>
    <row r="2121">
      <c r="A2121" s="9"/>
      <c r="B2121" s="9"/>
      <c r="C2121" s="9"/>
      <c r="D2121" s="9"/>
      <c r="E2121" s="9"/>
      <c r="F2121" s="9"/>
      <c r="G2121" s="9"/>
      <c r="H2121" s="9"/>
      <c r="I2121" s="9"/>
      <c r="J2121" s="9"/>
      <c r="K2121" s="9"/>
      <c r="L2121" s="9"/>
      <c r="M2121" s="9"/>
      <c r="N2121" s="9"/>
      <c r="O2121" s="9"/>
      <c r="P2121" s="9"/>
      <c r="Q2121" s="14"/>
      <c r="R2121" s="3"/>
      <c r="S2121" s="3"/>
      <c r="T2121" s="3"/>
      <c r="U2121" s="3"/>
      <c r="V2121" s="3"/>
      <c r="W2121" s="3"/>
      <c r="X2121" s="3"/>
      <c r="Y2121" s="3"/>
    </row>
    <row r="2122">
      <c r="A2122" s="9"/>
      <c r="B2122" s="9"/>
      <c r="C2122" s="9"/>
      <c r="D2122" s="9"/>
      <c r="E2122" s="9"/>
      <c r="F2122" s="9"/>
      <c r="G2122" s="9"/>
      <c r="H2122" s="9"/>
      <c r="I2122" s="9"/>
      <c r="J2122" s="9"/>
      <c r="K2122" s="9"/>
      <c r="L2122" s="9"/>
      <c r="M2122" s="9"/>
      <c r="N2122" s="9"/>
      <c r="O2122" s="9"/>
      <c r="P2122" s="9"/>
      <c r="Q2122" s="14"/>
      <c r="R2122" s="3"/>
      <c r="S2122" s="3"/>
      <c r="T2122" s="3"/>
      <c r="U2122" s="3"/>
      <c r="V2122" s="3"/>
      <c r="W2122" s="3"/>
      <c r="X2122" s="3"/>
      <c r="Y2122" s="3"/>
    </row>
    <row r="2123">
      <c r="A2123" s="9"/>
      <c r="B2123" s="9"/>
      <c r="C2123" s="9"/>
      <c r="D2123" s="9"/>
      <c r="E2123" s="9"/>
      <c r="F2123" s="9"/>
      <c r="G2123" s="9"/>
      <c r="H2123" s="9"/>
      <c r="I2123" s="9"/>
      <c r="J2123" s="9"/>
      <c r="K2123" s="9"/>
      <c r="L2123" s="9"/>
      <c r="M2123" s="9"/>
      <c r="N2123" s="9"/>
      <c r="O2123" s="9"/>
      <c r="P2123" s="9"/>
      <c r="Q2123" s="14"/>
      <c r="R2123" s="3"/>
      <c r="S2123" s="3"/>
      <c r="T2123" s="3"/>
      <c r="U2123" s="3"/>
      <c r="V2123" s="3"/>
      <c r="W2123" s="3"/>
      <c r="X2123" s="3"/>
      <c r="Y2123" s="3"/>
    </row>
    <row r="2124">
      <c r="A2124" s="9"/>
      <c r="B2124" s="9"/>
      <c r="C2124" s="9"/>
      <c r="D2124" s="9"/>
      <c r="E2124" s="9"/>
      <c r="F2124" s="9"/>
      <c r="G2124" s="9"/>
      <c r="H2124" s="9"/>
      <c r="I2124" s="9"/>
      <c r="J2124" s="9"/>
      <c r="K2124" s="9"/>
      <c r="L2124" s="9"/>
      <c r="M2124" s="9"/>
      <c r="N2124" s="9"/>
      <c r="O2124" s="9"/>
      <c r="P2124" s="9"/>
      <c r="Q2124" s="14"/>
      <c r="R2124" s="3"/>
      <c r="S2124" s="3"/>
      <c r="T2124" s="3"/>
      <c r="U2124" s="3"/>
      <c r="V2124" s="3"/>
      <c r="W2124" s="3"/>
      <c r="X2124" s="3"/>
      <c r="Y2124" s="3"/>
    </row>
    <row r="2125">
      <c r="A2125" s="9"/>
      <c r="B2125" s="9"/>
      <c r="C2125" s="9"/>
      <c r="D2125" s="9"/>
      <c r="E2125" s="9"/>
      <c r="F2125" s="9"/>
      <c r="G2125" s="9"/>
      <c r="H2125" s="9"/>
      <c r="I2125" s="9"/>
      <c r="J2125" s="9"/>
      <c r="K2125" s="9"/>
      <c r="L2125" s="9"/>
      <c r="M2125" s="9"/>
      <c r="N2125" s="9"/>
      <c r="O2125" s="9"/>
      <c r="P2125" s="9"/>
      <c r="Q2125" s="14"/>
      <c r="R2125" s="3"/>
      <c r="S2125" s="3"/>
      <c r="T2125" s="3"/>
      <c r="U2125" s="3"/>
      <c r="V2125" s="3"/>
      <c r="W2125" s="3"/>
      <c r="X2125" s="3"/>
      <c r="Y2125" s="3"/>
    </row>
    <row r="2126">
      <c r="A2126" s="9"/>
      <c r="B2126" s="9"/>
      <c r="C2126" s="9"/>
      <c r="D2126" s="9"/>
      <c r="E2126" s="9"/>
      <c r="F2126" s="9"/>
      <c r="G2126" s="9"/>
      <c r="H2126" s="9"/>
      <c r="I2126" s="9"/>
      <c r="J2126" s="9"/>
      <c r="K2126" s="9"/>
      <c r="L2126" s="9"/>
      <c r="M2126" s="9"/>
      <c r="N2126" s="9"/>
      <c r="O2126" s="9"/>
      <c r="P2126" s="9"/>
      <c r="Q2126" s="14"/>
      <c r="R2126" s="3"/>
      <c r="S2126" s="3"/>
      <c r="T2126" s="3"/>
      <c r="U2126" s="3"/>
      <c r="V2126" s="3"/>
      <c r="W2126" s="3"/>
      <c r="X2126" s="3"/>
      <c r="Y2126" s="3"/>
    </row>
    <row r="2127">
      <c r="A2127" s="9"/>
      <c r="B2127" s="9"/>
      <c r="C2127" s="9"/>
      <c r="D2127" s="9"/>
      <c r="E2127" s="9"/>
      <c r="F2127" s="9"/>
      <c r="G2127" s="9"/>
      <c r="H2127" s="9"/>
      <c r="I2127" s="9"/>
      <c r="J2127" s="9"/>
      <c r="K2127" s="9"/>
      <c r="L2127" s="9"/>
      <c r="M2127" s="9"/>
      <c r="N2127" s="9"/>
      <c r="O2127" s="9"/>
      <c r="P2127" s="9"/>
      <c r="Q2127" s="14"/>
      <c r="R2127" s="3"/>
      <c r="S2127" s="3"/>
      <c r="T2127" s="3"/>
      <c r="U2127" s="3"/>
      <c r="V2127" s="3"/>
      <c r="W2127" s="3"/>
      <c r="X2127" s="3"/>
      <c r="Y2127" s="3"/>
    </row>
    <row r="2128">
      <c r="A2128" s="9"/>
      <c r="B2128" s="9"/>
      <c r="C2128" s="9"/>
      <c r="D2128" s="9"/>
      <c r="E2128" s="9"/>
      <c r="F2128" s="9"/>
      <c r="G2128" s="9"/>
      <c r="H2128" s="9"/>
      <c r="I2128" s="9"/>
      <c r="J2128" s="9"/>
      <c r="K2128" s="9"/>
      <c r="L2128" s="9"/>
      <c r="M2128" s="9"/>
      <c r="N2128" s="9"/>
      <c r="O2128" s="9"/>
      <c r="P2128" s="9"/>
      <c r="Q2128" s="14"/>
      <c r="R2128" s="3"/>
      <c r="S2128" s="3"/>
      <c r="T2128" s="3"/>
      <c r="U2128" s="3"/>
      <c r="V2128" s="3"/>
      <c r="W2128" s="3"/>
      <c r="X2128" s="3"/>
      <c r="Y2128" s="3"/>
    </row>
    <row r="2129">
      <c r="A2129" s="9"/>
      <c r="B2129" s="9"/>
      <c r="C2129" s="9"/>
      <c r="D2129" s="9"/>
      <c r="E2129" s="9"/>
      <c r="F2129" s="9"/>
      <c r="G2129" s="9"/>
      <c r="H2129" s="9"/>
      <c r="I2129" s="9"/>
      <c r="J2129" s="9"/>
      <c r="K2129" s="9"/>
      <c r="L2129" s="9"/>
      <c r="M2129" s="9"/>
      <c r="N2129" s="9"/>
      <c r="O2129" s="9"/>
      <c r="P2129" s="9"/>
      <c r="Q2129" s="14"/>
      <c r="R2129" s="3"/>
      <c r="S2129" s="3"/>
      <c r="T2129" s="3"/>
      <c r="U2129" s="3"/>
      <c r="V2129" s="3"/>
      <c r="W2129" s="3"/>
      <c r="X2129" s="3"/>
      <c r="Y2129" s="3"/>
    </row>
    <row r="2130">
      <c r="A2130" s="9"/>
      <c r="B2130" s="9"/>
      <c r="C2130" s="9"/>
      <c r="D2130" s="9"/>
      <c r="E2130" s="9"/>
      <c r="F2130" s="9"/>
      <c r="G2130" s="9"/>
      <c r="H2130" s="9"/>
      <c r="I2130" s="9"/>
      <c r="J2130" s="9"/>
      <c r="K2130" s="9"/>
      <c r="L2130" s="9"/>
      <c r="M2130" s="9"/>
      <c r="N2130" s="9"/>
      <c r="O2130" s="9"/>
      <c r="P2130" s="9"/>
      <c r="Q2130" s="14"/>
      <c r="R2130" s="3"/>
      <c r="S2130" s="3"/>
      <c r="T2130" s="3"/>
      <c r="U2130" s="3"/>
      <c r="V2130" s="3"/>
      <c r="W2130" s="3"/>
      <c r="X2130" s="3"/>
      <c r="Y2130" s="3"/>
    </row>
    <row r="2131">
      <c r="A2131" s="9"/>
      <c r="B2131" s="9"/>
      <c r="C2131" s="9"/>
      <c r="D2131" s="9"/>
      <c r="E2131" s="9"/>
      <c r="F2131" s="9"/>
      <c r="G2131" s="9"/>
      <c r="H2131" s="9"/>
      <c r="I2131" s="9"/>
      <c r="J2131" s="9"/>
      <c r="K2131" s="9"/>
      <c r="L2131" s="9"/>
      <c r="M2131" s="9"/>
      <c r="N2131" s="9"/>
      <c r="O2131" s="9"/>
      <c r="P2131" s="9"/>
      <c r="Q2131" s="14"/>
      <c r="R2131" s="3"/>
      <c r="S2131" s="3"/>
      <c r="T2131" s="3"/>
      <c r="U2131" s="3"/>
      <c r="V2131" s="3"/>
      <c r="W2131" s="3"/>
      <c r="X2131" s="3"/>
      <c r="Y2131" s="3"/>
    </row>
    <row r="2132">
      <c r="A2132" s="9"/>
      <c r="B2132" s="9"/>
      <c r="C2132" s="9"/>
      <c r="D2132" s="9"/>
      <c r="E2132" s="9"/>
      <c r="F2132" s="9"/>
      <c r="G2132" s="9"/>
      <c r="H2132" s="9"/>
      <c r="I2132" s="9"/>
      <c r="J2132" s="9"/>
      <c r="K2132" s="9"/>
      <c r="L2132" s="9"/>
      <c r="M2132" s="9"/>
      <c r="N2132" s="9"/>
      <c r="O2132" s="9"/>
      <c r="P2132" s="9"/>
      <c r="Q2132" s="14"/>
      <c r="R2132" s="3"/>
      <c r="S2132" s="3"/>
      <c r="T2132" s="3"/>
      <c r="U2132" s="3"/>
      <c r="V2132" s="3"/>
      <c r="W2132" s="3"/>
      <c r="X2132" s="3"/>
      <c r="Y2132" s="3"/>
    </row>
    <row r="2133">
      <c r="A2133" s="9"/>
      <c r="B2133" s="9"/>
      <c r="C2133" s="9"/>
      <c r="D2133" s="9"/>
      <c r="E2133" s="9"/>
      <c r="F2133" s="9"/>
      <c r="G2133" s="9"/>
      <c r="H2133" s="9"/>
      <c r="I2133" s="9"/>
      <c r="J2133" s="9"/>
      <c r="K2133" s="9"/>
      <c r="L2133" s="9"/>
      <c r="M2133" s="9"/>
      <c r="N2133" s="9"/>
      <c r="O2133" s="9"/>
      <c r="P2133" s="9"/>
      <c r="Q2133" s="14"/>
      <c r="R2133" s="3"/>
      <c r="S2133" s="3"/>
      <c r="T2133" s="3"/>
      <c r="U2133" s="3"/>
      <c r="V2133" s="3"/>
      <c r="W2133" s="3"/>
      <c r="X2133" s="3"/>
      <c r="Y2133" s="3"/>
    </row>
    <row r="2134">
      <c r="A2134" s="9"/>
      <c r="B2134" s="9"/>
      <c r="C2134" s="9"/>
      <c r="D2134" s="9"/>
      <c r="E2134" s="9"/>
      <c r="F2134" s="9"/>
      <c r="G2134" s="9"/>
      <c r="H2134" s="9"/>
      <c r="I2134" s="9"/>
      <c r="J2134" s="9"/>
      <c r="K2134" s="9"/>
      <c r="L2134" s="9"/>
      <c r="M2134" s="9"/>
      <c r="N2134" s="9"/>
      <c r="O2134" s="9"/>
      <c r="P2134" s="9"/>
      <c r="Q2134" s="14"/>
      <c r="R2134" s="3"/>
      <c r="S2134" s="3"/>
      <c r="T2134" s="3"/>
      <c r="U2134" s="3"/>
      <c r="V2134" s="3"/>
      <c r="W2134" s="3"/>
      <c r="X2134" s="3"/>
      <c r="Y2134" s="3"/>
    </row>
    <row r="2135">
      <c r="A2135" s="9"/>
      <c r="B2135" s="9"/>
      <c r="C2135" s="9"/>
      <c r="D2135" s="9"/>
      <c r="E2135" s="9"/>
      <c r="F2135" s="9"/>
      <c r="G2135" s="9"/>
      <c r="H2135" s="9"/>
      <c r="I2135" s="9"/>
      <c r="J2135" s="9"/>
      <c r="K2135" s="9"/>
      <c r="L2135" s="9"/>
      <c r="M2135" s="9"/>
      <c r="N2135" s="9"/>
      <c r="O2135" s="9"/>
      <c r="P2135" s="9"/>
      <c r="Q2135" s="14"/>
      <c r="R2135" s="3"/>
      <c r="S2135" s="3"/>
      <c r="T2135" s="3"/>
      <c r="U2135" s="3"/>
      <c r="V2135" s="3"/>
      <c r="W2135" s="3"/>
      <c r="X2135" s="3"/>
      <c r="Y2135" s="3"/>
    </row>
    <row r="2136">
      <c r="A2136" s="9"/>
      <c r="B2136" s="9"/>
      <c r="C2136" s="9"/>
      <c r="D2136" s="9"/>
      <c r="E2136" s="9"/>
      <c r="F2136" s="9"/>
      <c r="G2136" s="9"/>
      <c r="H2136" s="9"/>
      <c r="I2136" s="9"/>
      <c r="J2136" s="9"/>
      <c r="K2136" s="9"/>
      <c r="L2136" s="9"/>
      <c r="M2136" s="9"/>
      <c r="N2136" s="9"/>
      <c r="O2136" s="9"/>
      <c r="P2136" s="9"/>
      <c r="Q2136" s="14"/>
      <c r="R2136" s="3"/>
      <c r="S2136" s="3"/>
      <c r="T2136" s="3"/>
      <c r="U2136" s="3"/>
      <c r="V2136" s="3"/>
      <c r="W2136" s="3"/>
      <c r="X2136" s="3"/>
      <c r="Y2136" s="3"/>
    </row>
    <row r="2137">
      <c r="A2137" s="9"/>
      <c r="B2137" s="9"/>
      <c r="C2137" s="9"/>
      <c r="D2137" s="9"/>
      <c r="E2137" s="9"/>
      <c r="F2137" s="9"/>
      <c r="G2137" s="9"/>
      <c r="H2137" s="9"/>
      <c r="I2137" s="9"/>
      <c r="J2137" s="9"/>
      <c r="K2137" s="9"/>
      <c r="L2137" s="9"/>
      <c r="M2137" s="9"/>
      <c r="N2137" s="9"/>
      <c r="O2137" s="9"/>
      <c r="P2137" s="9"/>
      <c r="Q2137" s="14"/>
      <c r="R2137" s="3"/>
      <c r="S2137" s="3"/>
      <c r="T2137" s="3"/>
      <c r="U2137" s="3"/>
      <c r="V2137" s="3"/>
      <c r="W2137" s="3"/>
      <c r="X2137" s="3"/>
      <c r="Y2137" s="3"/>
    </row>
    <row r="2138">
      <c r="A2138" s="9"/>
      <c r="B2138" s="9"/>
      <c r="C2138" s="9"/>
      <c r="D2138" s="9"/>
      <c r="E2138" s="9"/>
      <c r="F2138" s="9"/>
      <c r="G2138" s="9"/>
      <c r="H2138" s="9"/>
      <c r="I2138" s="9"/>
      <c r="J2138" s="9"/>
      <c r="K2138" s="9"/>
      <c r="L2138" s="9"/>
      <c r="M2138" s="9"/>
      <c r="N2138" s="9"/>
      <c r="O2138" s="9"/>
      <c r="P2138" s="9"/>
      <c r="Q2138" s="14"/>
      <c r="R2138" s="3"/>
      <c r="S2138" s="3"/>
      <c r="T2138" s="3"/>
      <c r="U2138" s="3"/>
      <c r="V2138" s="3"/>
      <c r="W2138" s="3"/>
      <c r="X2138" s="3"/>
      <c r="Y2138" s="3"/>
    </row>
    <row r="2139">
      <c r="A2139" s="9"/>
      <c r="B2139" s="9"/>
      <c r="C2139" s="9"/>
      <c r="D2139" s="9"/>
      <c r="E2139" s="9"/>
      <c r="F2139" s="9"/>
      <c r="G2139" s="9"/>
      <c r="H2139" s="9"/>
      <c r="I2139" s="9"/>
      <c r="J2139" s="9"/>
      <c r="K2139" s="9"/>
      <c r="L2139" s="9"/>
      <c r="M2139" s="9"/>
      <c r="N2139" s="9"/>
      <c r="O2139" s="9"/>
      <c r="P2139" s="9"/>
      <c r="Q2139" s="14"/>
      <c r="R2139" s="3"/>
      <c r="S2139" s="3"/>
      <c r="T2139" s="3"/>
      <c r="U2139" s="3"/>
      <c r="V2139" s="3"/>
      <c r="W2139" s="3"/>
      <c r="X2139" s="3"/>
      <c r="Y2139" s="3"/>
    </row>
    <row r="2140">
      <c r="A2140" s="9"/>
      <c r="B2140" s="9"/>
      <c r="C2140" s="9"/>
      <c r="D2140" s="9"/>
      <c r="E2140" s="9"/>
      <c r="F2140" s="9"/>
      <c r="G2140" s="9"/>
      <c r="H2140" s="9"/>
      <c r="I2140" s="9"/>
      <c r="J2140" s="9"/>
      <c r="K2140" s="9"/>
      <c r="L2140" s="9"/>
      <c r="M2140" s="9"/>
      <c r="N2140" s="9"/>
      <c r="O2140" s="9"/>
      <c r="P2140" s="9"/>
      <c r="Q2140" s="14"/>
      <c r="R2140" s="3"/>
      <c r="S2140" s="3"/>
      <c r="T2140" s="3"/>
      <c r="U2140" s="3"/>
      <c r="V2140" s="3"/>
      <c r="W2140" s="3"/>
      <c r="X2140" s="3"/>
      <c r="Y2140" s="3"/>
    </row>
    <row r="2141">
      <c r="A2141" s="9"/>
      <c r="B2141" s="9"/>
      <c r="C2141" s="9"/>
      <c r="D2141" s="9"/>
      <c r="E2141" s="9"/>
      <c r="F2141" s="9"/>
      <c r="G2141" s="9"/>
      <c r="H2141" s="9"/>
      <c r="I2141" s="9"/>
      <c r="J2141" s="9"/>
      <c r="K2141" s="9"/>
      <c r="L2141" s="9"/>
      <c r="M2141" s="9"/>
      <c r="N2141" s="9"/>
      <c r="O2141" s="9"/>
      <c r="P2141" s="9"/>
      <c r="Q2141" s="14"/>
      <c r="R2141" s="3"/>
      <c r="S2141" s="3"/>
      <c r="T2141" s="3"/>
      <c r="U2141" s="3"/>
      <c r="V2141" s="3"/>
      <c r="W2141" s="3"/>
      <c r="X2141" s="3"/>
      <c r="Y2141" s="3"/>
    </row>
    <row r="2142">
      <c r="A2142" s="9"/>
      <c r="B2142" s="9"/>
      <c r="C2142" s="9"/>
      <c r="D2142" s="9"/>
      <c r="E2142" s="9"/>
      <c r="F2142" s="9"/>
      <c r="G2142" s="9"/>
      <c r="H2142" s="9"/>
      <c r="I2142" s="9"/>
      <c r="J2142" s="9"/>
      <c r="K2142" s="9"/>
      <c r="L2142" s="9"/>
      <c r="M2142" s="9"/>
      <c r="N2142" s="9"/>
      <c r="O2142" s="9"/>
      <c r="P2142" s="9"/>
      <c r="Q2142" s="14"/>
      <c r="R2142" s="3"/>
      <c r="S2142" s="3"/>
      <c r="T2142" s="3"/>
      <c r="U2142" s="3"/>
      <c r="V2142" s="3"/>
      <c r="W2142" s="3"/>
      <c r="X2142" s="3"/>
      <c r="Y2142" s="3"/>
    </row>
    <row r="2143">
      <c r="A2143" s="9"/>
      <c r="B2143" s="9"/>
      <c r="C2143" s="9"/>
      <c r="D2143" s="9"/>
      <c r="E2143" s="9"/>
      <c r="F2143" s="9"/>
      <c r="G2143" s="9"/>
      <c r="H2143" s="9"/>
      <c r="I2143" s="9"/>
      <c r="J2143" s="9"/>
      <c r="K2143" s="9"/>
      <c r="L2143" s="9"/>
      <c r="M2143" s="9"/>
      <c r="N2143" s="9"/>
      <c r="O2143" s="9"/>
      <c r="P2143" s="9"/>
      <c r="Q2143" s="14"/>
      <c r="R2143" s="3"/>
      <c r="S2143" s="3"/>
      <c r="T2143" s="3"/>
      <c r="U2143" s="3"/>
      <c r="V2143" s="3"/>
      <c r="W2143" s="3"/>
      <c r="X2143" s="3"/>
      <c r="Y2143" s="3"/>
    </row>
    <row r="2144">
      <c r="A2144" s="9"/>
      <c r="B2144" s="9"/>
      <c r="C2144" s="9"/>
      <c r="D2144" s="9"/>
      <c r="E2144" s="9"/>
      <c r="F2144" s="9"/>
      <c r="G2144" s="9"/>
      <c r="H2144" s="9"/>
      <c r="I2144" s="9"/>
      <c r="J2144" s="9"/>
      <c r="K2144" s="9"/>
      <c r="L2144" s="9"/>
      <c r="M2144" s="9"/>
      <c r="N2144" s="9"/>
      <c r="O2144" s="9"/>
      <c r="P2144" s="9"/>
      <c r="Q2144" s="14"/>
      <c r="R2144" s="3"/>
      <c r="S2144" s="3"/>
      <c r="T2144" s="3"/>
      <c r="U2144" s="3"/>
      <c r="V2144" s="3"/>
      <c r="W2144" s="3"/>
      <c r="X2144" s="3"/>
      <c r="Y2144" s="3"/>
    </row>
    <row r="2145">
      <c r="A2145" s="9"/>
      <c r="B2145" s="9"/>
      <c r="C2145" s="9"/>
      <c r="D2145" s="9"/>
      <c r="E2145" s="9"/>
      <c r="F2145" s="9"/>
      <c r="G2145" s="9"/>
      <c r="H2145" s="9"/>
      <c r="I2145" s="9"/>
      <c r="J2145" s="9"/>
      <c r="K2145" s="9"/>
      <c r="L2145" s="9"/>
      <c r="M2145" s="9"/>
      <c r="N2145" s="9"/>
      <c r="O2145" s="9"/>
      <c r="P2145" s="9"/>
      <c r="Q2145" s="14"/>
      <c r="R2145" s="3"/>
      <c r="S2145" s="3"/>
      <c r="T2145" s="3"/>
      <c r="U2145" s="3"/>
      <c r="V2145" s="3"/>
      <c r="W2145" s="3"/>
      <c r="X2145" s="3"/>
      <c r="Y2145" s="3"/>
    </row>
    <row r="2146">
      <c r="A2146" s="9"/>
      <c r="B2146" s="9"/>
      <c r="C2146" s="9"/>
      <c r="D2146" s="9"/>
      <c r="E2146" s="9"/>
      <c r="F2146" s="9"/>
      <c r="G2146" s="9"/>
      <c r="H2146" s="9"/>
      <c r="I2146" s="9"/>
      <c r="J2146" s="9"/>
      <c r="K2146" s="9"/>
      <c r="L2146" s="9"/>
      <c r="M2146" s="9"/>
      <c r="N2146" s="9"/>
      <c r="O2146" s="9"/>
      <c r="P2146" s="9"/>
      <c r="Q2146" s="14"/>
      <c r="R2146" s="3"/>
      <c r="S2146" s="3"/>
      <c r="T2146" s="3"/>
      <c r="U2146" s="3"/>
      <c r="V2146" s="3"/>
      <c r="W2146" s="3"/>
      <c r="X2146" s="3"/>
      <c r="Y2146" s="3"/>
    </row>
    <row r="2147">
      <c r="A2147" s="9"/>
      <c r="B2147" s="9"/>
      <c r="C2147" s="9"/>
      <c r="D2147" s="9"/>
      <c r="E2147" s="9"/>
      <c r="F2147" s="9"/>
      <c r="G2147" s="9"/>
      <c r="H2147" s="9"/>
      <c r="I2147" s="9"/>
      <c r="J2147" s="9"/>
      <c r="K2147" s="9"/>
      <c r="L2147" s="9"/>
      <c r="M2147" s="9"/>
      <c r="N2147" s="9"/>
      <c r="O2147" s="9"/>
      <c r="P2147" s="9"/>
      <c r="Q2147" s="14"/>
      <c r="R2147" s="3"/>
      <c r="S2147" s="3"/>
      <c r="T2147" s="3"/>
      <c r="U2147" s="3"/>
      <c r="V2147" s="3"/>
      <c r="W2147" s="3"/>
      <c r="X2147" s="3"/>
      <c r="Y2147" s="3"/>
    </row>
    <row r="2148">
      <c r="A2148" s="9"/>
      <c r="B2148" s="9"/>
      <c r="C2148" s="9"/>
      <c r="D2148" s="9"/>
      <c r="E2148" s="9"/>
      <c r="F2148" s="9"/>
      <c r="G2148" s="9"/>
      <c r="H2148" s="9"/>
      <c r="I2148" s="9"/>
      <c r="J2148" s="9"/>
      <c r="K2148" s="9"/>
      <c r="L2148" s="9"/>
      <c r="M2148" s="9"/>
      <c r="N2148" s="9"/>
      <c r="O2148" s="9"/>
      <c r="P2148" s="9"/>
      <c r="Q2148" s="14"/>
      <c r="R2148" s="3"/>
      <c r="S2148" s="3"/>
      <c r="T2148" s="3"/>
      <c r="U2148" s="3"/>
      <c r="V2148" s="3"/>
      <c r="W2148" s="3"/>
      <c r="X2148" s="3"/>
      <c r="Y2148" s="3"/>
    </row>
    <row r="2149">
      <c r="A2149" s="9"/>
      <c r="B2149" s="9"/>
      <c r="C2149" s="9"/>
      <c r="D2149" s="9"/>
      <c r="E2149" s="9"/>
      <c r="F2149" s="9"/>
      <c r="G2149" s="9"/>
      <c r="H2149" s="9"/>
      <c r="I2149" s="9"/>
      <c r="J2149" s="9"/>
      <c r="K2149" s="9"/>
      <c r="L2149" s="9"/>
      <c r="M2149" s="9"/>
      <c r="N2149" s="9"/>
      <c r="O2149" s="9"/>
      <c r="P2149" s="9"/>
      <c r="Q2149" s="14"/>
      <c r="R2149" s="3"/>
      <c r="S2149" s="3"/>
      <c r="T2149" s="3"/>
      <c r="U2149" s="3"/>
      <c r="V2149" s="3"/>
      <c r="W2149" s="3"/>
      <c r="X2149" s="3"/>
      <c r="Y2149" s="3"/>
    </row>
    <row r="2150">
      <c r="A2150" s="9"/>
      <c r="B2150" s="9"/>
      <c r="C2150" s="9"/>
      <c r="D2150" s="9"/>
      <c r="E2150" s="9"/>
      <c r="F2150" s="9"/>
      <c r="G2150" s="9"/>
      <c r="H2150" s="9"/>
      <c r="I2150" s="9"/>
      <c r="J2150" s="9"/>
      <c r="K2150" s="9"/>
      <c r="L2150" s="9"/>
      <c r="M2150" s="9"/>
      <c r="N2150" s="9"/>
      <c r="O2150" s="9"/>
      <c r="P2150" s="9"/>
      <c r="Q2150" s="14"/>
      <c r="R2150" s="3"/>
      <c r="S2150" s="3"/>
      <c r="T2150" s="3"/>
      <c r="U2150" s="3"/>
      <c r="V2150" s="3"/>
      <c r="W2150" s="3"/>
      <c r="X2150" s="3"/>
      <c r="Y2150" s="3"/>
    </row>
    <row r="2151">
      <c r="A2151" s="9"/>
      <c r="B2151" s="9"/>
      <c r="C2151" s="9"/>
      <c r="D2151" s="9"/>
      <c r="E2151" s="9"/>
      <c r="F2151" s="9"/>
      <c r="G2151" s="9"/>
      <c r="H2151" s="9"/>
      <c r="I2151" s="9"/>
      <c r="J2151" s="9"/>
      <c r="K2151" s="9"/>
      <c r="L2151" s="9"/>
      <c r="M2151" s="9"/>
      <c r="N2151" s="9"/>
      <c r="O2151" s="9"/>
      <c r="P2151" s="9"/>
      <c r="Q2151" s="14"/>
      <c r="R2151" s="3"/>
      <c r="S2151" s="3"/>
      <c r="T2151" s="3"/>
      <c r="U2151" s="3"/>
      <c r="V2151" s="3"/>
      <c r="W2151" s="3"/>
      <c r="X2151" s="3"/>
      <c r="Y2151" s="3"/>
    </row>
    <row r="2152">
      <c r="A2152" s="9"/>
      <c r="B2152" s="9"/>
      <c r="C2152" s="9"/>
      <c r="D2152" s="9"/>
      <c r="E2152" s="9"/>
      <c r="F2152" s="9"/>
      <c r="G2152" s="9"/>
      <c r="H2152" s="9"/>
      <c r="I2152" s="9"/>
      <c r="J2152" s="9"/>
      <c r="K2152" s="9"/>
      <c r="L2152" s="9"/>
      <c r="M2152" s="9"/>
      <c r="N2152" s="9"/>
      <c r="O2152" s="9"/>
      <c r="P2152" s="9"/>
      <c r="Q2152" s="14"/>
      <c r="R2152" s="3"/>
      <c r="S2152" s="3"/>
      <c r="T2152" s="3"/>
      <c r="U2152" s="3"/>
      <c r="V2152" s="3"/>
      <c r="W2152" s="3"/>
      <c r="X2152" s="3"/>
      <c r="Y2152" s="3"/>
    </row>
    <row r="2153">
      <c r="A2153" s="9"/>
      <c r="B2153" s="9"/>
      <c r="C2153" s="9"/>
      <c r="D2153" s="9"/>
      <c r="E2153" s="9"/>
      <c r="F2153" s="9"/>
      <c r="G2153" s="9"/>
      <c r="H2153" s="9"/>
      <c r="I2153" s="9"/>
      <c r="J2153" s="9"/>
      <c r="K2153" s="9"/>
      <c r="L2153" s="9"/>
      <c r="M2153" s="9"/>
      <c r="N2153" s="9"/>
      <c r="O2153" s="9"/>
      <c r="P2153" s="9"/>
      <c r="Q2153" s="14"/>
      <c r="R2153" s="3"/>
      <c r="S2153" s="3"/>
      <c r="T2153" s="3"/>
      <c r="U2153" s="3"/>
      <c r="V2153" s="3"/>
      <c r="W2153" s="3"/>
      <c r="X2153" s="3"/>
      <c r="Y2153" s="3"/>
    </row>
    <row r="2154">
      <c r="A2154" s="9"/>
      <c r="B2154" s="9"/>
      <c r="C2154" s="9"/>
      <c r="D2154" s="9"/>
      <c r="E2154" s="9"/>
      <c r="F2154" s="9"/>
      <c r="G2154" s="9"/>
      <c r="H2154" s="9"/>
      <c r="I2154" s="9"/>
      <c r="J2154" s="9"/>
      <c r="K2154" s="9"/>
      <c r="L2154" s="9"/>
      <c r="M2154" s="9"/>
      <c r="N2154" s="9"/>
      <c r="O2154" s="9"/>
      <c r="P2154" s="9"/>
      <c r="Q2154" s="14"/>
      <c r="R2154" s="3"/>
      <c r="S2154" s="3"/>
      <c r="T2154" s="3"/>
      <c r="U2154" s="3"/>
      <c r="V2154" s="3"/>
      <c r="W2154" s="3"/>
      <c r="X2154" s="3"/>
      <c r="Y2154" s="3"/>
    </row>
    <row r="2155">
      <c r="A2155" s="9"/>
      <c r="B2155" s="9"/>
      <c r="C2155" s="9"/>
      <c r="D2155" s="9"/>
      <c r="E2155" s="9"/>
      <c r="F2155" s="9"/>
      <c r="G2155" s="9"/>
      <c r="H2155" s="9"/>
      <c r="I2155" s="9"/>
      <c r="J2155" s="9"/>
      <c r="K2155" s="9"/>
      <c r="L2155" s="9"/>
      <c r="M2155" s="9"/>
      <c r="N2155" s="9"/>
      <c r="O2155" s="9"/>
      <c r="P2155" s="9"/>
      <c r="Q2155" s="14"/>
      <c r="R2155" s="3"/>
      <c r="S2155" s="3"/>
      <c r="T2155" s="3"/>
      <c r="U2155" s="3"/>
      <c r="V2155" s="3"/>
      <c r="W2155" s="3"/>
      <c r="X2155" s="3"/>
      <c r="Y2155" s="3"/>
    </row>
    <row r="2156">
      <c r="A2156" s="9"/>
      <c r="B2156" s="9"/>
      <c r="C2156" s="9"/>
      <c r="D2156" s="9"/>
      <c r="E2156" s="9"/>
      <c r="F2156" s="9"/>
      <c r="G2156" s="9"/>
      <c r="H2156" s="9"/>
      <c r="I2156" s="9"/>
      <c r="J2156" s="9"/>
      <c r="K2156" s="9"/>
      <c r="L2156" s="9"/>
      <c r="M2156" s="9"/>
      <c r="N2156" s="9"/>
      <c r="O2156" s="9"/>
      <c r="P2156" s="9"/>
      <c r="Q2156" s="14"/>
      <c r="R2156" s="3"/>
      <c r="S2156" s="3"/>
      <c r="T2156" s="3"/>
      <c r="U2156" s="3"/>
      <c r="V2156" s="3"/>
      <c r="W2156" s="3"/>
      <c r="X2156" s="3"/>
      <c r="Y2156" s="3"/>
    </row>
    <row r="2157">
      <c r="A2157" s="9"/>
      <c r="B2157" s="9"/>
      <c r="C2157" s="9"/>
      <c r="D2157" s="9"/>
      <c r="E2157" s="9"/>
      <c r="F2157" s="9"/>
      <c r="G2157" s="9"/>
      <c r="H2157" s="9"/>
      <c r="I2157" s="9"/>
      <c r="J2157" s="9"/>
      <c r="K2157" s="9"/>
      <c r="L2157" s="9"/>
      <c r="M2157" s="9"/>
      <c r="N2157" s="9"/>
      <c r="O2157" s="9"/>
      <c r="P2157" s="9"/>
      <c r="Q2157" s="14"/>
      <c r="R2157" s="3"/>
      <c r="S2157" s="3"/>
      <c r="T2157" s="3"/>
      <c r="U2157" s="3"/>
      <c r="V2157" s="3"/>
      <c r="W2157" s="3"/>
      <c r="X2157" s="3"/>
      <c r="Y2157" s="3"/>
    </row>
    <row r="2158">
      <c r="A2158" s="9"/>
      <c r="B2158" s="9"/>
      <c r="C2158" s="9"/>
      <c r="D2158" s="9"/>
      <c r="E2158" s="9"/>
      <c r="F2158" s="9"/>
      <c r="G2158" s="9"/>
      <c r="H2158" s="9"/>
      <c r="I2158" s="9"/>
      <c r="J2158" s="9"/>
      <c r="K2158" s="9"/>
      <c r="L2158" s="9"/>
      <c r="M2158" s="9"/>
      <c r="N2158" s="9"/>
      <c r="O2158" s="9"/>
      <c r="P2158" s="9"/>
      <c r="Q2158" s="14"/>
      <c r="R2158" s="3"/>
      <c r="S2158" s="3"/>
      <c r="T2158" s="3"/>
      <c r="U2158" s="3"/>
      <c r="V2158" s="3"/>
      <c r="W2158" s="3"/>
      <c r="X2158" s="3"/>
      <c r="Y2158" s="3"/>
    </row>
    <row r="2159">
      <c r="A2159" s="9"/>
      <c r="B2159" s="9"/>
      <c r="C2159" s="9"/>
      <c r="D2159" s="9"/>
      <c r="E2159" s="9"/>
      <c r="F2159" s="9"/>
      <c r="G2159" s="9"/>
      <c r="H2159" s="9"/>
      <c r="I2159" s="9"/>
      <c r="J2159" s="9"/>
      <c r="K2159" s="9"/>
      <c r="L2159" s="9"/>
      <c r="M2159" s="9"/>
      <c r="N2159" s="9"/>
      <c r="O2159" s="9"/>
      <c r="P2159" s="9"/>
      <c r="Q2159" s="14"/>
      <c r="R2159" s="3"/>
      <c r="S2159" s="3"/>
      <c r="T2159" s="3"/>
      <c r="U2159" s="3"/>
      <c r="V2159" s="3"/>
      <c r="W2159" s="3"/>
      <c r="X2159" s="3"/>
      <c r="Y2159" s="3"/>
    </row>
    <row r="2160">
      <c r="A2160" s="9"/>
      <c r="B2160" s="9"/>
      <c r="C2160" s="9"/>
      <c r="D2160" s="9"/>
      <c r="E2160" s="9"/>
      <c r="F2160" s="9"/>
      <c r="G2160" s="9"/>
      <c r="H2160" s="9"/>
      <c r="I2160" s="9"/>
      <c r="J2160" s="9"/>
      <c r="K2160" s="9"/>
      <c r="L2160" s="9"/>
      <c r="M2160" s="9"/>
      <c r="N2160" s="9"/>
      <c r="O2160" s="9"/>
      <c r="P2160" s="9"/>
      <c r="Q2160" s="14"/>
      <c r="R2160" s="3"/>
      <c r="S2160" s="3"/>
      <c r="T2160" s="3"/>
      <c r="U2160" s="3"/>
      <c r="V2160" s="3"/>
      <c r="W2160" s="3"/>
      <c r="X2160" s="3"/>
      <c r="Y2160" s="3"/>
    </row>
    <row r="2161">
      <c r="A2161" s="9"/>
      <c r="B2161" s="9"/>
      <c r="C2161" s="9"/>
      <c r="D2161" s="9"/>
      <c r="E2161" s="9"/>
      <c r="F2161" s="9"/>
      <c r="G2161" s="9"/>
      <c r="H2161" s="9"/>
      <c r="I2161" s="9"/>
      <c r="J2161" s="9"/>
      <c r="K2161" s="9"/>
      <c r="L2161" s="9"/>
      <c r="M2161" s="9"/>
      <c r="N2161" s="9"/>
      <c r="O2161" s="9"/>
      <c r="P2161" s="9"/>
      <c r="Q2161" s="14"/>
      <c r="R2161" s="3"/>
      <c r="S2161" s="3"/>
      <c r="T2161" s="3"/>
      <c r="U2161" s="3"/>
      <c r="V2161" s="3"/>
      <c r="W2161" s="3"/>
      <c r="X2161" s="3"/>
      <c r="Y2161" s="3"/>
    </row>
    <row r="2162">
      <c r="A2162" s="9"/>
      <c r="B2162" s="9"/>
      <c r="C2162" s="9"/>
      <c r="D2162" s="9"/>
      <c r="E2162" s="9"/>
      <c r="F2162" s="9"/>
      <c r="G2162" s="9"/>
      <c r="H2162" s="9"/>
      <c r="I2162" s="9"/>
      <c r="J2162" s="9"/>
      <c r="K2162" s="9"/>
      <c r="L2162" s="9"/>
      <c r="M2162" s="9"/>
      <c r="N2162" s="9"/>
      <c r="O2162" s="9"/>
      <c r="P2162" s="9"/>
      <c r="Q2162" s="14"/>
      <c r="R2162" s="3"/>
      <c r="S2162" s="3"/>
      <c r="T2162" s="3"/>
      <c r="U2162" s="3"/>
      <c r="V2162" s="3"/>
      <c r="W2162" s="3"/>
      <c r="X2162" s="3"/>
      <c r="Y2162" s="3"/>
    </row>
    <row r="2163">
      <c r="A2163" s="9"/>
      <c r="B2163" s="9"/>
      <c r="C2163" s="9"/>
      <c r="D2163" s="9"/>
      <c r="E2163" s="9"/>
      <c r="F2163" s="9"/>
      <c r="G2163" s="9"/>
      <c r="H2163" s="9"/>
      <c r="I2163" s="9"/>
      <c r="J2163" s="9"/>
      <c r="K2163" s="9"/>
      <c r="L2163" s="9"/>
      <c r="M2163" s="9"/>
      <c r="N2163" s="9"/>
      <c r="O2163" s="9"/>
      <c r="P2163" s="9"/>
      <c r="Q2163" s="14"/>
      <c r="R2163" s="3"/>
      <c r="S2163" s="3"/>
      <c r="T2163" s="3"/>
      <c r="U2163" s="3"/>
      <c r="V2163" s="3"/>
      <c r="W2163" s="3"/>
      <c r="X2163" s="3"/>
      <c r="Y2163" s="3"/>
    </row>
    <row r="2164">
      <c r="A2164" s="9"/>
      <c r="B2164" s="9"/>
      <c r="C2164" s="9"/>
      <c r="D2164" s="9"/>
      <c r="E2164" s="9"/>
      <c r="F2164" s="9"/>
      <c r="G2164" s="9"/>
      <c r="H2164" s="9"/>
      <c r="I2164" s="9"/>
      <c r="J2164" s="9"/>
      <c r="K2164" s="9"/>
      <c r="L2164" s="9"/>
      <c r="M2164" s="9"/>
      <c r="N2164" s="9"/>
      <c r="O2164" s="9"/>
      <c r="P2164" s="9"/>
      <c r="Q2164" s="14"/>
      <c r="R2164" s="3"/>
      <c r="S2164" s="3"/>
      <c r="T2164" s="3"/>
      <c r="U2164" s="3"/>
      <c r="V2164" s="3"/>
      <c r="W2164" s="3"/>
      <c r="X2164" s="3"/>
      <c r="Y2164" s="3"/>
    </row>
    <row r="2165">
      <c r="A2165" s="9"/>
      <c r="B2165" s="9"/>
      <c r="C2165" s="9"/>
      <c r="D2165" s="9"/>
      <c r="E2165" s="9"/>
      <c r="F2165" s="9"/>
      <c r="G2165" s="9"/>
      <c r="H2165" s="9"/>
      <c r="I2165" s="9"/>
      <c r="J2165" s="9"/>
      <c r="K2165" s="9"/>
      <c r="L2165" s="9"/>
      <c r="M2165" s="9"/>
      <c r="N2165" s="9"/>
      <c r="O2165" s="9"/>
      <c r="P2165" s="9"/>
      <c r="Q2165" s="14"/>
      <c r="R2165" s="3"/>
      <c r="S2165" s="3"/>
      <c r="T2165" s="3"/>
      <c r="U2165" s="3"/>
      <c r="V2165" s="3"/>
      <c r="W2165" s="3"/>
      <c r="X2165" s="3"/>
      <c r="Y2165" s="3"/>
    </row>
    <row r="2166">
      <c r="A2166" s="9"/>
      <c r="B2166" s="9"/>
      <c r="C2166" s="9"/>
      <c r="D2166" s="9"/>
      <c r="E2166" s="9"/>
      <c r="F2166" s="9"/>
      <c r="G2166" s="9"/>
      <c r="H2166" s="9"/>
      <c r="I2166" s="9"/>
      <c r="J2166" s="9"/>
      <c r="K2166" s="9"/>
      <c r="L2166" s="9"/>
      <c r="M2166" s="9"/>
      <c r="N2166" s="9"/>
      <c r="O2166" s="9"/>
      <c r="P2166" s="9"/>
      <c r="Q2166" s="14"/>
      <c r="R2166" s="3"/>
      <c r="S2166" s="3"/>
      <c r="T2166" s="3"/>
      <c r="U2166" s="3"/>
      <c r="V2166" s="3"/>
      <c r="W2166" s="3"/>
      <c r="X2166" s="3"/>
      <c r="Y2166" s="3"/>
    </row>
    <row r="2167">
      <c r="A2167" s="9"/>
      <c r="B2167" s="9"/>
      <c r="C2167" s="9"/>
      <c r="D2167" s="9"/>
      <c r="E2167" s="9"/>
      <c r="F2167" s="9"/>
      <c r="G2167" s="9"/>
      <c r="H2167" s="9"/>
      <c r="I2167" s="9"/>
      <c r="J2167" s="9"/>
      <c r="K2167" s="9"/>
      <c r="L2167" s="9"/>
      <c r="M2167" s="9"/>
      <c r="N2167" s="9"/>
      <c r="O2167" s="9"/>
      <c r="P2167" s="9"/>
      <c r="Q2167" s="14"/>
      <c r="R2167" s="3"/>
      <c r="S2167" s="3"/>
      <c r="T2167" s="3"/>
      <c r="U2167" s="3"/>
      <c r="V2167" s="3"/>
      <c r="W2167" s="3"/>
      <c r="X2167" s="3"/>
      <c r="Y2167" s="3"/>
    </row>
    <row r="2168">
      <c r="A2168" s="9"/>
      <c r="B2168" s="9"/>
      <c r="C2168" s="9"/>
      <c r="D2168" s="9"/>
      <c r="E2168" s="9"/>
      <c r="F2168" s="9"/>
      <c r="G2168" s="9"/>
      <c r="H2168" s="9"/>
      <c r="I2168" s="9"/>
      <c r="J2168" s="9"/>
      <c r="K2168" s="9"/>
      <c r="L2168" s="9"/>
      <c r="M2168" s="9"/>
      <c r="N2168" s="9"/>
      <c r="O2168" s="9"/>
      <c r="P2168" s="9"/>
      <c r="Q2168" s="14"/>
      <c r="R2168" s="3"/>
      <c r="S2168" s="3"/>
      <c r="T2168" s="3"/>
      <c r="U2168" s="3"/>
      <c r="V2168" s="3"/>
      <c r="W2168" s="3"/>
      <c r="X2168" s="3"/>
      <c r="Y2168" s="3"/>
    </row>
    <row r="2169">
      <c r="A2169" s="9"/>
      <c r="B2169" s="9"/>
      <c r="C2169" s="9"/>
      <c r="D2169" s="9"/>
      <c r="E2169" s="9"/>
      <c r="F2169" s="9"/>
      <c r="G2169" s="9"/>
      <c r="H2169" s="9"/>
      <c r="I2169" s="9"/>
      <c r="J2169" s="9"/>
      <c r="K2169" s="9"/>
      <c r="L2169" s="9"/>
      <c r="M2169" s="9"/>
      <c r="N2169" s="9"/>
      <c r="O2169" s="9"/>
      <c r="P2169" s="9"/>
      <c r="Q2169" s="14"/>
      <c r="R2169" s="3"/>
      <c r="S2169" s="3"/>
      <c r="T2169" s="3"/>
      <c r="U2169" s="3"/>
      <c r="V2169" s="3"/>
      <c r="W2169" s="3"/>
      <c r="X2169" s="3"/>
      <c r="Y2169" s="3"/>
    </row>
    <row r="2170">
      <c r="A2170" s="9"/>
      <c r="B2170" s="9"/>
      <c r="C2170" s="9"/>
      <c r="D2170" s="9"/>
      <c r="E2170" s="9"/>
      <c r="F2170" s="9"/>
      <c r="G2170" s="9"/>
      <c r="H2170" s="9"/>
      <c r="I2170" s="9"/>
      <c r="J2170" s="9"/>
      <c r="K2170" s="9"/>
      <c r="L2170" s="9"/>
      <c r="M2170" s="9"/>
      <c r="N2170" s="9"/>
      <c r="O2170" s="9"/>
      <c r="P2170" s="9"/>
      <c r="Q2170" s="14"/>
      <c r="R2170" s="3"/>
      <c r="S2170" s="3"/>
      <c r="T2170" s="3"/>
      <c r="U2170" s="3"/>
      <c r="V2170" s="3"/>
      <c r="W2170" s="3"/>
      <c r="X2170" s="3"/>
      <c r="Y2170" s="3"/>
    </row>
    <row r="2171">
      <c r="A2171" s="9"/>
      <c r="B2171" s="9"/>
      <c r="C2171" s="9"/>
      <c r="D2171" s="9"/>
      <c r="E2171" s="9"/>
      <c r="F2171" s="9"/>
      <c r="G2171" s="9"/>
      <c r="H2171" s="9"/>
      <c r="I2171" s="9"/>
      <c r="J2171" s="9"/>
      <c r="K2171" s="9"/>
      <c r="L2171" s="9"/>
      <c r="M2171" s="9"/>
      <c r="N2171" s="9"/>
      <c r="O2171" s="9"/>
      <c r="P2171" s="9"/>
      <c r="Q2171" s="14"/>
      <c r="R2171" s="3"/>
      <c r="S2171" s="3"/>
      <c r="T2171" s="3"/>
      <c r="U2171" s="3"/>
      <c r="V2171" s="3"/>
      <c r="W2171" s="3"/>
      <c r="X2171" s="3"/>
      <c r="Y2171" s="3"/>
    </row>
    <row r="2172">
      <c r="A2172" s="9"/>
      <c r="B2172" s="9"/>
      <c r="C2172" s="9"/>
      <c r="D2172" s="9"/>
      <c r="E2172" s="9"/>
      <c r="F2172" s="9"/>
      <c r="G2172" s="9"/>
      <c r="H2172" s="9"/>
      <c r="I2172" s="9"/>
      <c r="J2172" s="9"/>
      <c r="K2172" s="9"/>
      <c r="L2172" s="9"/>
      <c r="M2172" s="9"/>
      <c r="N2172" s="9"/>
      <c r="O2172" s="9"/>
      <c r="P2172" s="9"/>
      <c r="Q2172" s="14"/>
      <c r="R2172" s="3"/>
      <c r="S2172" s="3"/>
      <c r="T2172" s="3"/>
      <c r="U2172" s="3"/>
      <c r="V2172" s="3"/>
      <c r="W2172" s="3"/>
      <c r="X2172" s="3"/>
      <c r="Y2172" s="3"/>
    </row>
    <row r="2173">
      <c r="A2173" s="9"/>
      <c r="B2173" s="9"/>
      <c r="C2173" s="9"/>
      <c r="D2173" s="9"/>
      <c r="E2173" s="9"/>
      <c r="F2173" s="9"/>
      <c r="G2173" s="9"/>
      <c r="H2173" s="9"/>
      <c r="I2173" s="9"/>
      <c r="J2173" s="9"/>
      <c r="K2173" s="9"/>
      <c r="L2173" s="9"/>
      <c r="M2173" s="9"/>
      <c r="N2173" s="9"/>
      <c r="O2173" s="9"/>
      <c r="P2173" s="9"/>
      <c r="Q2173" s="14"/>
      <c r="R2173" s="3"/>
      <c r="S2173" s="3"/>
      <c r="T2173" s="3"/>
      <c r="U2173" s="3"/>
      <c r="V2173" s="3"/>
      <c r="W2173" s="3"/>
      <c r="X2173" s="3"/>
      <c r="Y2173" s="3"/>
    </row>
    <row r="2174">
      <c r="A2174" s="9"/>
      <c r="B2174" s="9"/>
      <c r="C2174" s="9"/>
      <c r="D2174" s="9"/>
      <c r="E2174" s="9"/>
      <c r="F2174" s="9"/>
      <c r="G2174" s="9"/>
      <c r="H2174" s="9"/>
      <c r="I2174" s="9"/>
      <c r="J2174" s="9"/>
      <c r="K2174" s="9"/>
      <c r="L2174" s="9"/>
      <c r="M2174" s="9"/>
      <c r="N2174" s="9"/>
      <c r="O2174" s="9"/>
      <c r="P2174" s="9"/>
      <c r="Q2174" s="14"/>
      <c r="R2174" s="3"/>
      <c r="S2174" s="3"/>
      <c r="T2174" s="3"/>
      <c r="U2174" s="3"/>
      <c r="V2174" s="3"/>
      <c r="W2174" s="3"/>
      <c r="X2174" s="3"/>
      <c r="Y2174" s="3"/>
    </row>
    <row r="2175">
      <c r="A2175" s="9"/>
      <c r="B2175" s="9"/>
      <c r="C2175" s="9"/>
      <c r="D2175" s="9"/>
      <c r="E2175" s="9"/>
      <c r="F2175" s="9"/>
      <c r="G2175" s="9"/>
      <c r="H2175" s="9"/>
      <c r="I2175" s="9"/>
      <c r="J2175" s="9"/>
      <c r="K2175" s="9"/>
      <c r="L2175" s="9"/>
      <c r="M2175" s="9"/>
      <c r="N2175" s="9"/>
      <c r="O2175" s="9"/>
      <c r="P2175" s="9"/>
      <c r="Q2175" s="14"/>
      <c r="R2175" s="3"/>
      <c r="S2175" s="3"/>
      <c r="T2175" s="3"/>
      <c r="U2175" s="3"/>
      <c r="V2175" s="3"/>
      <c r="W2175" s="3"/>
      <c r="X2175" s="3"/>
      <c r="Y2175" s="3"/>
    </row>
    <row r="2176">
      <c r="A2176" s="9"/>
      <c r="B2176" s="9"/>
      <c r="C2176" s="9"/>
      <c r="D2176" s="9"/>
      <c r="E2176" s="9"/>
      <c r="F2176" s="9"/>
      <c r="G2176" s="9"/>
      <c r="H2176" s="9"/>
      <c r="I2176" s="9"/>
      <c r="J2176" s="9"/>
      <c r="K2176" s="9"/>
      <c r="L2176" s="9"/>
      <c r="M2176" s="9"/>
      <c r="N2176" s="9"/>
      <c r="O2176" s="9"/>
      <c r="P2176" s="9"/>
      <c r="Q2176" s="14"/>
      <c r="R2176" s="3"/>
      <c r="S2176" s="3"/>
      <c r="T2176" s="3"/>
      <c r="U2176" s="3"/>
      <c r="V2176" s="3"/>
      <c r="W2176" s="3"/>
      <c r="X2176" s="3"/>
      <c r="Y2176" s="3"/>
    </row>
    <row r="2177">
      <c r="A2177" s="9"/>
      <c r="B2177" s="9"/>
      <c r="C2177" s="9"/>
      <c r="D2177" s="9"/>
      <c r="E2177" s="9"/>
      <c r="F2177" s="9"/>
      <c r="G2177" s="9"/>
      <c r="H2177" s="9"/>
      <c r="I2177" s="9"/>
      <c r="J2177" s="9"/>
      <c r="K2177" s="9"/>
      <c r="L2177" s="9"/>
      <c r="M2177" s="9"/>
      <c r="N2177" s="9"/>
      <c r="O2177" s="9"/>
      <c r="P2177" s="9"/>
      <c r="Q2177" s="14"/>
      <c r="R2177" s="3"/>
      <c r="S2177" s="3"/>
      <c r="T2177" s="3"/>
      <c r="U2177" s="3"/>
      <c r="V2177" s="3"/>
      <c r="W2177" s="3"/>
      <c r="X2177" s="3"/>
      <c r="Y2177" s="3"/>
    </row>
    <row r="2178">
      <c r="A2178" s="9"/>
      <c r="B2178" s="9"/>
      <c r="C2178" s="9"/>
      <c r="D2178" s="9"/>
      <c r="E2178" s="9"/>
      <c r="F2178" s="9"/>
      <c r="G2178" s="9"/>
      <c r="H2178" s="9"/>
      <c r="I2178" s="9"/>
      <c r="J2178" s="9"/>
      <c r="K2178" s="9"/>
      <c r="L2178" s="9"/>
      <c r="M2178" s="9"/>
      <c r="N2178" s="9"/>
      <c r="O2178" s="9"/>
      <c r="P2178" s="9"/>
      <c r="Q2178" s="14"/>
      <c r="R2178" s="3"/>
      <c r="S2178" s="3"/>
      <c r="T2178" s="3"/>
      <c r="U2178" s="3"/>
      <c r="V2178" s="3"/>
      <c r="W2178" s="3"/>
      <c r="X2178" s="3"/>
      <c r="Y2178" s="3"/>
    </row>
    <row r="2179">
      <c r="A2179" s="9"/>
      <c r="B2179" s="9"/>
      <c r="C2179" s="9"/>
      <c r="D2179" s="9"/>
      <c r="E2179" s="9"/>
      <c r="F2179" s="9"/>
      <c r="G2179" s="9"/>
      <c r="H2179" s="9"/>
      <c r="I2179" s="9"/>
      <c r="J2179" s="9"/>
      <c r="K2179" s="9"/>
      <c r="L2179" s="9"/>
      <c r="M2179" s="9"/>
      <c r="N2179" s="9"/>
      <c r="O2179" s="9"/>
      <c r="P2179" s="9"/>
      <c r="Q2179" s="14"/>
      <c r="R2179" s="3"/>
      <c r="S2179" s="3"/>
      <c r="T2179" s="3"/>
      <c r="U2179" s="3"/>
      <c r="V2179" s="3"/>
      <c r="W2179" s="3"/>
      <c r="X2179" s="3"/>
      <c r="Y2179" s="3"/>
    </row>
    <row r="2180">
      <c r="A2180" s="9"/>
      <c r="B2180" s="9"/>
      <c r="C2180" s="9"/>
      <c r="D2180" s="9"/>
      <c r="E2180" s="9"/>
      <c r="F2180" s="9"/>
      <c r="G2180" s="9"/>
      <c r="H2180" s="9"/>
      <c r="I2180" s="9"/>
      <c r="J2180" s="9"/>
      <c r="K2180" s="9"/>
      <c r="L2180" s="9"/>
      <c r="M2180" s="9"/>
      <c r="N2180" s="9"/>
      <c r="O2180" s="9"/>
      <c r="P2180" s="9"/>
      <c r="Q2180" s="14"/>
      <c r="R2180" s="3"/>
      <c r="S2180" s="3"/>
      <c r="T2180" s="3"/>
      <c r="U2180" s="3"/>
      <c r="V2180" s="3"/>
      <c r="W2180" s="3"/>
      <c r="X2180" s="3"/>
      <c r="Y2180" s="3"/>
    </row>
    <row r="2181">
      <c r="A2181" s="9"/>
      <c r="B2181" s="9"/>
      <c r="C2181" s="9"/>
      <c r="D2181" s="9"/>
      <c r="E2181" s="9"/>
      <c r="F2181" s="9"/>
      <c r="G2181" s="9"/>
      <c r="H2181" s="9"/>
      <c r="I2181" s="9"/>
      <c r="J2181" s="9"/>
      <c r="K2181" s="9"/>
      <c r="L2181" s="9"/>
      <c r="M2181" s="9"/>
      <c r="N2181" s="9"/>
      <c r="O2181" s="9"/>
      <c r="P2181" s="9"/>
      <c r="Q2181" s="14"/>
      <c r="R2181" s="3"/>
      <c r="S2181" s="3"/>
      <c r="T2181" s="3"/>
      <c r="U2181" s="3"/>
      <c r="V2181" s="3"/>
      <c r="W2181" s="3"/>
      <c r="X2181" s="3"/>
      <c r="Y2181" s="3"/>
    </row>
    <row r="2182">
      <c r="A2182" s="9"/>
      <c r="B2182" s="9"/>
      <c r="C2182" s="9"/>
      <c r="D2182" s="9"/>
      <c r="E2182" s="9"/>
      <c r="F2182" s="9"/>
      <c r="G2182" s="9"/>
      <c r="H2182" s="9"/>
      <c r="I2182" s="9"/>
      <c r="J2182" s="9"/>
      <c r="K2182" s="9"/>
      <c r="L2182" s="9"/>
      <c r="M2182" s="9"/>
      <c r="N2182" s="9"/>
      <c r="O2182" s="9"/>
      <c r="P2182" s="9"/>
      <c r="Q2182" s="14"/>
      <c r="R2182" s="3"/>
      <c r="S2182" s="3"/>
      <c r="T2182" s="3"/>
      <c r="U2182" s="3"/>
      <c r="V2182" s="3"/>
      <c r="W2182" s="3"/>
      <c r="X2182" s="3"/>
      <c r="Y2182" s="3"/>
    </row>
    <row r="2183">
      <c r="A2183" s="9"/>
      <c r="B2183" s="9"/>
      <c r="C2183" s="9"/>
      <c r="D2183" s="9"/>
      <c r="E2183" s="9"/>
      <c r="F2183" s="9"/>
      <c r="G2183" s="9"/>
      <c r="H2183" s="9"/>
      <c r="I2183" s="9"/>
      <c r="J2183" s="9"/>
      <c r="K2183" s="9"/>
      <c r="L2183" s="9"/>
      <c r="M2183" s="9"/>
      <c r="N2183" s="9"/>
      <c r="O2183" s="9"/>
      <c r="P2183" s="9"/>
      <c r="Q2183" s="14"/>
      <c r="R2183" s="3"/>
      <c r="S2183" s="3"/>
      <c r="T2183" s="3"/>
      <c r="U2183" s="3"/>
      <c r="V2183" s="3"/>
      <c r="W2183" s="3"/>
      <c r="X2183" s="3"/>
      <c r="Y2183" s="3"/>
    </row>
    <row r="2184">
      <c r="A2184" s="9"/>
      <c r="B2184" s="9"/>
      <c r="C2184" s="9"/>
      <c r="D2184" s="9"/>
      <c r="E2184" s="9"/>
      <c r="F2184" s="9"/>
      <c r="G2184" s="9"/>
      <c r="H2184" s="9"/>
      <c r="I2184" s="9"/>
      <c r="J2184" s="9"/>
      <c r="K2184" s="9"/>
      <c r="L2184" s="9"/>
      <c r="M2184" s="9"/>
      <c r="N2184" s="9"/>
      <c r="O2184" s="9"/>
      <c r="P2184" s="9"/>
      <c r="Q2184" s="14"/>
      <c r="R2184" s="3"/>
      <c r="S2184" s="3"/>
      <c r="T2184" s="3"/>
      <c r="U2184" s="3"/>
      <c r="V2184" s="3"/>
      <c r="W2184" s="3"/>
      <c r="X2184" s="3"/>
      <c r="Y2184" s="3"/>
    </row>
    <row r="2185">
      <c r="A2185" s="9"/>
      <c r="B2185" s="9"/>
      <c r="C2185" s="9"/>
      <c r="D2185" s="9"/>
      <c r="E2185" s="9"/>
      <c r="F2185" s="9"/>
      <c r="G2185" s="9"/>
      <c r="H2185" s="9"/>
      <c r="I2185" s="9"/>
      <c r="J2185" s="9"/>
      <c r="K2185" s="9"/>
      <c r="L2185" s="9"/>
      <c r="M2185" s="9"/>
      <c r="N2185" s="9"/>
      <c r="O2185" s="9"/>
      <c r="P2185" s="9"/>
      <c r="Q2185" s="14"/>
      <c r="R2185" s="3"/>
      <c r="S2185" s="3"/>
      <c r="T2185" s="3"/>
      <c r="U2185" s="3"/>
      <c r="V2185" s="3"/>
      <c r="W2185" s="3"/>
      <c r="X2185" s="3"/>
      <c r="Y2185" s="3"/>
    </row>
    <row r="2186">
      <c r="A2186" s="9"/>
      <c r="B2186" s="9"/>
      <c r="C2186" s="9"/>
      <c r="D2186" s="9"/>
      <c r="E2186" s="9"/>
      <c r="F2186" s="9"/>
      <c r="G2186" s="9"/>
      <c r="H2186" s="9"/>
      <c r="I2186" s="9"/>
      <c r="J2186" s="9"/>
      <c r="K2186" s="9"/>
      <c r="L2186" s="9"/>
      <c r="M2186" s="9"/>
      <c r="N2186" s="9"/>
      <c r="O2186" s="9"/>
      <c r="P2186" s="9"/>
      <c r="Q2186" s="14"/>
      <c r="R2186" s="3"/>
      <c r="S2186" s="3"/>
      <c r="T2186" s="3"/>
      <c r="U2186" s="3"/>
      <c r="V2186" s="3"/>
      <c r="W2186" s="3"/>
      <c r="X2186" s="3"/>
      <c r="Y2186" s="3"/>
    </row>
    <row r="2187">
      <c r="A2187" s="9"/>
      <c r="B2187" s="9"/>
      <c r="C2187" s="9"/>
      <c r="D2187" s="9"/>
      <c r="E2187" s="9"/>
      <c r="F2187" s="9"/>
      <c r="G2187" s="9"/>
      <c r="H2187" s="9"/>
      <c r="I2187" s="9"/>
      <c r="J2187" s="9"/>
      <c r="K2187" s="9"/>
      <c r="L2187" s="9"/>
      <c r="M2187" s="9"/>
      <c r="N2187" s="9"/>
      <c r="O2187" s="9"/>
      <c r="P2187" s="9"/>
      <c r="Q2187" s="14"/>
      <c r="R2187" s="3"/>
      <c r="S2187" s="3"/>
      <c r="T2187" s="3"/>
      <c r="U2187" s="3"/>
      <c r="V2187" s="3"/>
      <c r="W2187" s="3"/>
      <c r="X2187" s="3"/>
      <c r="Y2187" s="3"/>
    </row>
    <row r="2188">
      <c r="A2188" s="9"/>
      <c r="B2188" s="9"/>
      <c r="C2188" s="9"/>
      <c r="D2188" s="9"/>
      <c r="E2188" s="9"/>
      <c r="F2188" s="9"/>
      <c r="G2188" s="9"/>
      <c r="H2188" s="9"/>
      <c r="I2188" s="9"/>
      <c r="J2188" s="9"/>
      <c r="K2188" s="9"/>
      <c r="L2188" s="9"/>
      <c r="M2188" s="9"/>
      <c r="N2188" s="9"/>
      <c r="O2188" s="9"/>
      <c r="P2188" s="9"/>
      <c r="Q2188" s="14"/>
      <c r="R2188" s="3"/>
      <c r="S2188" s="3"/>
      <c r="T2188" s="3"/>
      <c r="U2188" s="3"/>
      <c r="V2188" s="3"/>
      <c r="W2188" s="3"/>
      <c r="X2188" s="3"/>
      <c r="Y2188" s="3"/>
    </row>
    <row r="2189">
      <c r="A2189" s="9"/>
      <c r="B2189" s="9"/>
      <c r="C2189" s="9"/>
      <c r="D2189" s="9"/>
      <c r="E2189" s="9"/>
      <c r="F2189" s="9"/>
      <c r="G2189" s="9"/>
      <c r="H2189" s="9"/>
      <c r="I2189" s="9"/>
      <c r="J2189" s="9"/>
      <c r="K2189" s="9"/>
      <c r="L2189" s="9"/>
      <c r="M2189" s="9"/>
      <c r="N2189" s="9"/>
      <c r="O2189" s="9"/>
      <c r="P2189" s="9"/>
      <c r="Q2189" s="14"/>
      <c r="R2189" s="3"/>
      <c r="S2189" s="3"/>
      <c r="T2189" s="3"/>
      <c r="U2189" s="3"/>
      <c r="V2189" s="3"/>
      <c r="W2189" s="3"/>
      <c r="X2189" s="3"/>
      <c r="Y2189" s="3"/>
    </row>
    <row r="2190">
      <c r="A2190" s="9"/>
      <c r="B2190" s="9"/>
      <c r="C2190" s="9"/>
      <c r="D2190" s="9"/>
      <c r="E2190" s="9"/>
      <c r="F2190" s="9"/>
      <c r="G2190" s="9"/>
      <c r="H2190" s="9"/>
      <c r="I2190" s="9"/>
      <c r="J2190" s="9"/>
      <c r="K2190" s="9"/>
      <c r="L2190" s="9"/>
      <c r="M2190" s="9"/>
      <c r="N2190" s="9"/>
      <c r="O2190" s="9"/>
      <c r="P2190" s="9"/>
      <c r="Q2190" s="14"/>
      <c r="R2190" s="3"/>
      <c r="S2190" s="3"/>
      <c r="T2190" s="3"/>
      <c r="U2190" s="3"/>
      <c r="V2190" s="3"/>
      <c r="W2190" s="3"/>
      <c r="X2190" s="3"/>
      <c r="Y2190" s="3"/>
    </row>
    <row r="2191">
      <c r="A2191" s="9"/>
      <c r="B2191" s="9"/>
      <c r="C2191" s="9"/>
      <c r="D2191" s="9"/>
      <c r="E2191" s="9"/>
      <c r="F2191" s="9"/>
      <c r="G2191" s="9"/>
      <c r="H2191" s="9"/>
      <c r="I2191" s="9"/>
      <c r="J2191" s="9"/>
      <c r="K2191" s="9"/>
      <c r="L2191" s="9"/>
      <c r="M2191" s="9"/>
      <c r="N2191" s="9"/>
      <c r="O2191" s="9"/>
      <c r="P2191" s="9"/>
      <c r="Q2191" s="14"/>
      <c r="R2191" s="3"/>
      <c r="S2191" s="3"/>
      <c r="T2191" s="3"/>
      <c r="U2191" s="3"/>
      <c r="V2191" s="3"/>
      <c r="W2191" s="3"/>
      <c r="X2191" s="3"/>
      <c r="Y2191" s="3"/>
    </row>
    <row r="2192">
      <c r="A2192" s="9"/>
      <c r="B2192" s="9"/>
      <c r="C2192" s="9"/>
      <c r="D2192" s="9"/>
      <c r="E2192" s="9"/>
      <c r="F2192" s="9"/>
      <c r="G2192" s="9"/>
      <c r="H2192" s="9"/>
      <c r="I2192" s="9"/>
      <c r="J2192" s="9"/>
      <c r="K2192" s="9"/>
      <c r="L2192" s="9"/>
      <c r="M2192" s="9"/>
      <c r="N2192" s="9"/>
      <c r="O2192" s="9"/>
      <c r="P2192" s="9"/>
      <c r="Q2192" s="14"/>
      <c r="R2192" s="3"/>
      <c r="S2192" s="3"/>
      <c r="T2192" s="3"/>
      <c r="U2192" s="3"/>
      <c r="V2192" s="3"/>
      <c r="W2192" s="3"/>
      <c r="X2192" s="3"/>
      <c r="Y2192" s="3"/>
    </row>
    <row r="2193">
      <c r="A2193" s="9"/>
      <c r="B2193" s="9"/>
      <c r="C2193" s="9"/>
      <c r="D2193" s="9"/>
      <c r="E2193" s="9"/>
      <c r="F2193" s="9"/>
      <c r="G2193" s="9"/>
      <c r="H2193" s="9"/>
      <c r="I2193" s="9"/>
      <c r="J2193" s="9"/>
      <c r="K2193" s="9"/>
      <c r="L2193" s="9"/>
      <c r="M2193" s="9"/>
      <c r="N2193" s="9"/>
      <c r="O2193" s="9"/>
      <c r="P2193" s="9"/>
      <c r="Q2193" s="14"/>
      <c r="R2193" s="3"/>
      <c r="S2193" s="3"/>
      <c r="T2193" s="3"/>
      <c r="U2193" s="3"/>
      <c r="V2193" s="3"/>
      <c r="W2193" s="3"/>
      <c r="X2193" s="3"/>
      <c r="Y2193" s="3"/>
    </row>
    <row r="2194">
      <c r="A2194" s="9"/>
      <c r="B2194" s="9"/>
      <c r="C2194" s="9"/>
      <c r="D2194" s="9"/>
      <c r="E2194" s="9"/>
      <c r="F2194" s="9"/>
      <c r="G2194" s="9"/>
      <c r="H2194" s="9"/>
      <c r="I2194" s="9"/>
      <c r="J2194" s="9"/>
      <c r="K2194" s="9"/>
      <c r="L2194" s="9"/>
      <c r="M2194" s="9"/>
      <c r="N2194" s="9"/>
      <c r="O2194" s="9"/>
      <c r="P2194" s="9"/>
      <c r="Q2194" s="14"/>
      <c r="R2194" s="3"/>
      <c r="S2194" s="3"/>
      <c r="T2194" s="3"/>
      <c r="U2194" s="3"/>
      <c r="V2194" s="3"/>
      <c r="W2194" s="3"/>
      <c r="X2194" s="3"/>
      <c r="Y2194" s="3"/>
    </row>
    <row r="2195">
      <c r="A2195" s="9"/>
      <c r="B2195" s="9"/>
      <c r="C2195" s="9"/>
      <c r="D2195" s="9"/>
      <c r="E2195" s="9"/>
      <c r="F2195" s="9"/>
      <c r="G2195" s="9"/>
      <c r="H2195" s="9"/>
      <c r="I2195" s="9"/>
      <c r="J2195" s="9"/>
      <c r="K2195" s="9"/>
      <c r="L2195" s="9"/>
      <c r="M2195" s="9"/>
      <c r="N2195" s="9"/>
      <c r="O2195" s="9"/>
      <c r="P2195" s="9"/>
      <c r="Q2195" s="14"/>
      <c r="R2195" s="3"/>
      <c r="S2195" s="3"/>
      <c r="T2195" s="3"/>
      <c r="U2195" s="3"/>
      <c r="V2195" s="3"/>
      <c r="W2195" s="3"/>
      <c r="X2195" s="3"/>
      <c r="Y2195" s="3"/>
    </row>
    <row r="2196">
      <c r="A2196" s="9"/>
      <c r="B2196" s="9"/>
      <c r="C2196" s="9"/>
      <c r="D2196" s="9"/>
      <c r="E2196" s="9"/>
      <c r="F2196" s="9"/>
      <c r="G2196" s="9"/>
      <c r="H2196" s="9"/>
      <c r="I2196" s="9"/>
      <c r="J2196" s="9"/>
      <c r="K2196" s="9"/>
      <c r="L2196" s="9"/>
      <c r="M2196" s="9"/>
      <c r="N2196" s="9"/>
      <c r="O2196" s="9"/>
      <c r="P2196" s="9"/>
      <c r="Q2196" s="14"/>
      <c r="R2196" s="3"/>
      <c r="S2196" s="3"/>
      <c r="T2196" s="3"/>
      <c r="U2196" s="3"/>
      <c r="V2196" s="3"/>
      <c r="W2196" s="3"/>
      <c r="X2196" s="3"/>
      <c r="Y2196" s="3"/>
    </row>
    <row r="2197">
      <c r="A2197" s="9"/>
      <c r="B2197" s="9"/>
      <c r="C2197" s="9"/>
      <c r="D2197" s="9"/>
      <c r="E2197" s="9"/>
      <c r="F2197" s="9"/>
      <c r="G2197" s="9"/>
      <c r="H2197" s="9"/>
      <c r="I2197" s="9"/>
      <c r="J2197" s="9"/>
      <c r="K2197" s="9"/>
      <c r="L2197" s="9"/>
      <c r="M2197" s="9"/>
      <c r="N2197" s="9"/>
      <c r="O2197" s="9"/>
      <c r="P2197" s="9"/>
      <c r="Q2197" s="14"/>
      <c r="R2197" s="3"/>
      <c r="S2197" s="3"/>
      <c r="T2197" s="3"/>
      <c r="U2197" s="3"/>
      <c r="V2197" s="3"/>
      <c r="W2197" s="3"/>
      <c r="X2197" s="3"/>
      <c r="Y2197" s="3"/>
    </row>
    <row r="2198">
      <c r="A2198" s="9"/>
      <c r="B2198" s="9"/>
      <c r="C2198" s="9"/>
      <c r="D2198" s="9"/>
      <c r="E2198" s="9"/>
      <c r="F2198" s="9"/>
      <c r="G2198" s="9"/>
      <c r="H2198" s="9"/>
      <c r="I2198" s="9"/>
      <c r="J2198" s="9"/>
      <c r="K2198" s="9"/>
      <c r="L2198" s="9"/>
      <c r="M2198" s="9"/>
      <c r="N2198" s="9"/>
      <c r="O2198" s="9"/>
      <c r="P2198" s="9"/>
      <c r="Q2198" s="14"/>
      <c r="R2198" s="3"/>
      <c r="S2198" s="3"/>
      <c r="T2198" s="3"/>
      <c r="U2198" s="3"/>
      <c r="V2198" s="3"/>
      <c r="W2198" s="3"/>
      <c r="X2198" s="3"/>
      <c r="Y2198" s="3"/>
    </row>
    <row r="2199">
      <c r="A2199" s="9"/>
      <c r="B2199" s="9"/>
      <c r="C2199" s="9"/>
      <c r="D2199" s="9"/>
      <c r="E2199" s="9"/>
      <c r="F2199" s="9"/>
      <c r="G2199" s="9"/>
      <c r="H2199" s="9"/>
      <c r="I2199" s="9"/>
      <c r="J2199" s="9"/>
      <c r="K2199" s="9"/>
      <c r="L2199" s="9"/>
      <c r="M2199" s="9"/>
      <c r="N2199" s="9"/>
      <c r="O2199" s="9"/>
      <c r="P2199" s="9"/>
      <c r="Q2199" s="14"/>
      <c r="R2199" s="3"/>
      <c r="S2199" s="3"/>
      <c r="T2199" s="3"/>
      <c r="U2199" s="3"/>
      <c r="V2199" s="3"/>
      <c r="W2199" s="3"/>
      <c r="X2199" s="3"/>
      <c r="Y2199" s="3"/>
    </row>
    <row r="2200">
      <c r="A2200" s="9"/>
      <c r="B2200" s="9"/>
      <c r="C2200" s="9"/>
      <c r="D2200" s="9"/>
      <c r="E2200" s="9"/>
      <c r="F2200" s="9"/>
      <c r="G2200" s="9"/>
      <c r="H2200" s="9"/>
      <c r="I2200" s="9"/>
      <c r="J2200" s="9"/>
      <c r="K2200" s="9"/>
      <c r="L2200" s="9"/>
      <c r="M2200" s="9"/>
      <c r="N2200" s="9"/>
      <c r="O2200" s="9"/>
      <c r="P2200" s="9"/>
      <c r="Q2200" s="14"/>
      <c r="R2200" s="3"/>
      <c r="S2200" s="3"/>
      <c r="T2200" s="3"/>
      <c r="U2200" s="3"/>
      <c r="V2200" s="3"/>
      <c r="W2200" s="3"/>
      <c r="X2200" s="3"/>
      <c r="Y2200" s="3"/>
    </row>
    <row r="2201">
      <c r="A2201" s="9"/>
      <c r="B2201" s="9"/>
      <c r="C2201" s="9"/>
      <c r="D2201" s="9"/>
      <c r="E2201" s="9"/>
      <c r="F2201" s="9"/>
      <c r="G2201" s="9"/>
      <c r="H2201" s="9"/>
      <c r="I2201" s="9"/>
      <c r="J2201" s="9"/>
      <c r="K2201" s="9"/>
      <c r="L2201" s="9"/>
      <c r="M2201" s="9"/>
      <c r="N2201" s="9"/>
      <c r="O2201" s="9"/>
      <c r="P2201" s="9"/>
      <c r="Q2201" s="14"/>
      <c r="R2201" s="3"/>
      <c r="S2201" s="3"/>
      <c r="T2201" s="3"/>
      <c r="U2201" s="3"/>
      <c r="V2201" s="3"/>
      <c r="W2201" s="3"/>
      <c r="X2201" s="3"/>
      <c r="Y2201" s="3"/>
    </row>
    <row r="2202">
      <c r="A2202" s="9"/>
      <c r="B2202" s="9"/>
      <c r="C2202" s="9"/>
      <c r="D2202" s="9"/>
      <c r="E2202" s="9"/>
      <c r="F2202" s="9"/>
      <c r="G2202" s="9"/>
      <c r="H2202" s="9"/>
      <c r="I2202" s="9"/>
      <c r="J2202" s="9"/>
      <c r="K2202" s="9"/>
      <c r="L2202" s="9"/>
      <c r="M2202" s="9"/>
      <c r="N2202" s="9"/>
      <c r="O2202" s="9"/>
      <c r="P2202" s="9"/>
      <c r="Q2202" s="14"/>
      <c r="R2202" s="3"/>
      <c r="S2202" s="3"/>
      <c r="T2202" s="3"/>
      <c r="U2202" s="3"/>
      <c r="V2202" s="3"/>
      <c r="W2202" s="3"/>
      <c r="X2202" s="3"/>
      <c r="Y2202" s="3"/>
    </row>
    <row r="2203">
      <c r="A2203" s="9"/>
      <c r="B2203" s="9"/>
      <c r="C2203" s="9"/>
      <c r="D2203" s="9"/>
      <c r="E2203" s="9"/>
      <c r="F2203" s="9"/>
      <c r="G2203" s="9"/>
      <c r="H2203" s="9"/>
      <c r="I2203" s="9"/>
      <c r="J2203" s="9"/>
      <c r="K2203" s="9"/>
      <c r="L2203" s="9"/>
      <c r="M2203" s="9"/>
      <c r="N2203" s="9"/>
      <c r="O2203" s="9"/>
      <c r="P2203" s="9"/>
      <c r="Q2203" s="14"/>
      <c r="R2203" s="3"/>
      <c r="S2203" s="3"/>
      <c r="T2203" s="3"/>
      <c r="U2203" s="3"/>
      <c r="V2203" s="3"/>
      <c r="W2203" s="3"/>
      <c r="X2203" s="3"/>
      <c r="Y2203" s="3"/>
    </row>
    <row r="2204">
      <c r="A2204" s="9"/>
      <c r="B2204" s="9"/>
      <c r="C2204" s="9"/>
      <c r="D2204" s="9"/>
      <c r="E2204" s="9"/>
      <c r="F2204" s="9"/>
      <c r="G2204" s="9"/>
      <c r="H2204" s="9"/>
      <c r="I2204" s="9"/>
      <c r="J2204" s="9"/>
      <c r="K2204" s="9"/>
      <c r="L2204" s="9"/>
      <c r="M2204" s="9"/>
      <c r="N2204" s="9"/>
      <c r="O2204" s="9"/>
      <c r="P2204" s="9"/>
      <c r="Q2204" s="14"/>
      <c r="R2204" s="3"/>
      <c r="S2204" s="3"/>
      <c r="T2204" s="3"/>
      <c r="U2204" s="3"/>
      <c r="V2204" s="3"/>
      <c r="W2204" s="3"/>
      <c r="X2204" s="3"/>
      <c r="Y2204" s="3"/>
    </row>
    <row r="2205">
      <c r="A2205" s="9"/>
      <c r="B2205" s="9"/>
      <c r="C2205" s="9"/>
      <c r="D2205" s="9"/>
      <c r="E2205" s="9"/>
      <c r="F2205" s="9"/>
      <c r="G2205" s="9"/>
      <c r="H2205" s="9"/>
      <c r="I2205" s="9"/>
      <c r="J2205" s="9"/>
      <c r="K2205" s="9"/>
      <c r="L2205" s="9"/>
      <c r="M2205" s="9"/>
      <c r="N2205" s="9"/>
      <c r="O2205" s="9"/>
      <c r="P2205" s="9"/>
      <c r="Q2205" s="14"/>
      <c r="R2205" s="3"/>
      <c r="S2205" s="3"/>
      <c r="T2205" s="3"/>
      <c r="U2205" s="3"/>
      <c r="V2205" s="3"/>
      <c r="W2205" s="3"/>
      <c r="X2205" s="3"/>
      <c r="Y2205" s="3"/>
    </row>
    <row r="2206">
      <c r="A2206" s="9"/>
      <c r="B2206" s="9"/>
      <c r="C2206" s="9"/>
      <c r="D2206" s="9"/>
      <c r="E2206" s="9"/>
      <c r="F2206" s="9"/>
      <c r="G2206" s="9"/>
      <c r="H2206" s="9"/>
      <c r="I2206" s="9"/>
      <c r="J2206" s="9"/>
      <c r="K2206" s="9"/>
      <c r="L2206" s="9"/>
      <c r="M2206" s="9"/>
      <c r="N2206" s="9"/>
      <c r="O2206" s="9"/>
      <c r="P2206" s="9"/>
      <c r="Q2206" s="14"/>
      <c r="R2206" s="3"/>
      <c r="S2206" s="3"/>
      <c r="T2206" s="3"/>
      <c r="U2206" s="3"/>
      <c r="V2206" s="3"/>
      <c r="W2206" s="3"/>
      <c r="X2206" s="3"/>
      <c r="Y2206" s="3"/>
    </row>
    <row r="2207">
      <c r="A2207" s="9"/>
      <c r="B2207" s="9"/>
      <c r="C2207" s="9"/>
      <c r="D2207" s="9"/>
      <c r="E2207" s="9"/>
      <c r="F2207" s="9"/>
      <c r="G2207" s="9"/>
      <c r="H2207" s="9"/>
      <c r="I2207" s="9"/>
      <c r="J2207" s="9"/>
      <c r="K2207" s="9"/>
      <c r="L2207" s="9"/>
      <c r="M2207" s="9"/>
      <c r="N2207" s="9"/>
      <c r="O2207" s="9"/>
      <c r="P2207" s="9"/>
      <c r="Q2207" s="14"/>
      <c r="R2207" s="3"/>
      <c r="S2207" s="3"/>
      <c r="T2207" s="3"/>
      <c r="U2207" s="3"/>
      <c r="V2207" s="3"/>
      <c r="W2207" s="3"/>
      <c r="X2207" s="3"/>
      <c r="Y2207" s="3"/>
    </row>
    <row r="2208">
      <c r="A2208" s="9"/>
      <c r="B2208" s="9"/>
      <c r="C2208" s="9"/>
      <c r="D2208" s="9"/>
      <c r="E2208" s="9"/>
      <c r="F2208" s="9"/>
      <c r="G2208" s="9"/>
      <c r="H2208" s="9"/>
      <c r="I2208" s="9"/>
      <c r="J2208" s="9"/>
      <c r="K2208" s="9"/>
      <c r="L2208" s="9"/>
      <c r="M2208" s="9"/>
      <c r="N2208" s="9"/>
      <c r="O2208" s="9"/>
      <c r="P2208" s="9"/>
      <c r="Q2208" s="14"/>
      <c r="R2208" s="3"/>
      <c r="S2208" s="3"/>
      <c r="T2208" s="3"/>
      <c r="U2208" s="3"/>
      <c r="V2208" s="3"/>
      <c r="W2208" s="3"/>
      <c r="X2208" s="3"/>
      <c r="Y2208" s="3"/>
    </row>
    <row r="2209">
      <c r="A2209" s="9"/>
      <c r="B2209" s="9"/>
      <c r="C2209" s="9"/>
      <c r="D2209" s="9"/>
      <c r="E2209" s="9"/>
      <c r="F2209" s="9"/>
      <c r="G2209" s="9"/>
      <c r="H2209" s="9"/>
      <c r="I2209" s="9"/>
      <c r="J2209" s="9"/>
      <c r="K2209" s="9"/>
      <c r="L2209" s="9"/>
      <c r="M2209" s="9"/>
      <c r="N2209" s="9"/>
      <c r="O2209" s="9"/>
      <c r="P2209" s="9"/>
      <c r="Q2209" s="14"/>
      <c r="R2209" s="3"/>
      <c r="S2209" s="3"/>
      <c r="T2209" s="3"/>
      <c r="U2209" s="3"/>
      <c r="V2209" s="3"/>
      <c r="W2209" s="3"/>
      <c r="X2209" s="3"/>
      <c r="Y2209" s="3"/>
    </row>
    <row r="2210">
      <c r="A2210" s="9"/>
      <c r="B2210" s="9"/>
      <c r="C2210" s="9"/>
      <c r="D2210" s="9"/>
      <c r="E2210" s="9"/>
      <c r="F2210" s="9"/>
      <c r="G2210" s="9"/>
      <c r="H2210" s="9"/>
      <c r="I2210" s="9"/>
      <c r="J2210" s="9"/>
      <c r="K2210" s="9"/>
      <c r="L2210" s="9"/>
      <c r="M2210" s="9"/>
      <c r="N2210" s="9"/>
      <c r="O2210" s="9"/>
      <c r="P2210" s="9"/>
      <c r="Q2210" s="14"/>
      <c r="R2210" s="3"/>
      <c r="S2210" s="3"/>
      <c r="T2210" s="3"/>
      <c r="U2210" s="3"/>
      <c r="V2210" s="3"/>
      <c r="W2210" s="3"/>
      <c r="X2210" s="3"/>
      <c r="Y2210" s="3"/>
    </row>
    <row r="2211">
      <c r="A2211" s="9"/>
      <c r="B2211" s="9"/>
      <c r="C2211" s="9"/>
      <c r="D2211" s="9"/>
      <c r="E2211" s="9"/>
      <c r="F2211" s="9"/>
      <c r="G2211" s="9"/>
      <c r="H2211" s="9"/>
      <c r="I2211" s="9"/>
      <c r="J2211" s="9"/>
      <c r="K2211" s="9"/>
      <c r="L2211" s="9"/>
      <c r="M2211" s="9"/>
      <c r="N2211" s="9"/>
      <c r="O2211" s="9"/>
      <c r="P2211" s="9"/>
      <c r="Q2211" s="14"/>
      <c r="R2211" s="3"/>
      <c r="S2211" s="3"/>
      <c r="T2211" s="3"/>
      <c r="U2211" s="3"/>
      <c r="V2211" s="3"/>
      <c r="W2211" s="3"/>
      <c r="X2211" s="3"/>
      <c r="Y2211" s="3"/>
    </row>
    <row r="2212">
      <c r="A2212" s="9"/>
      <c r="B2212" s="9"/>
      <c r="C2212" s="9"/>
      <c r="D2212" s="9"/>
      <c r="E2212" s="9"/>
      <c r="F2212" s="9"/>
      <c r="G2212" s="9"/>
      <c r="H2212" s="9"/>
      <c r="I2212" s="9"/>
      <c r="J2212" s="9"/>
      <c r="K2212" s="9"/>
      <c r="L2212" s="9"/>
      <c r="M2212" s="9"/>
      <c r="N2212" s="9"/>
      <c r="O2212" s="9"/>
      <c r="P2212" s="9"/>
      <c r="Q2212" s="14"/>
      <c r="R2212" s="3"/>
      <c r="S2212" s="3"/>
      <c r="T2212" s="3"/>
      <c r="U2212" s="3"/>
      <c r="V2212" s="3"/>
      <c r="W2212" s="3"/>
      <c r="X2212" s="3"/>
      <c r="Y2212" s="3"/>
    </row>
    <row r="2213">
      <c r="A2213" s="9"/>
      <c r="B2213" s="9"/>
      <c r="C2213" s="9"/>
      <c r="D2213" s="9"/>
      <c r="E2213" s="9"/>
      <c r="F2213" s="9"/>
      <c r="G2213" s="9"/>
      <c r="H2213" s="9"/>
      <c r="I2213" s="9"/>
      <c r="J2213" s="9"/>
      <c r="K2213" s="9"/>
      <c r="L2213" s="9"/>
      <c r="M2213" s="9"/>
      <c r="N2213" s="9"/>
      <c r="O2213" s="9"/>
      <c r="P2213" s="9"/>
      <c r="Q2213" s="14"/>
      <c r="R2213" s="3"/>
      <c r="S2213" s="3"/>
      <c r="T2213" s="3"/>
      <c r="U2213" s="3"/>
      <c r="V2213" s="3"/>
      <c r="W2213" s="3"/>
      <c r="X2213" s="3"/>
      <c r="Y2213" s="3"/>
    </row>
    <row r="2214">
      <c r="A2214" s="9"/>
      <c r="B2214" s="9"/>
      <c r="C2214" s="9"/>
      <c r="D2214" s="9"/>
      <c r="E2214" s="9"/>
      <c r="F2214" s="9"/>
      <c r="G2214" s="9"/>
      <c r="H2214" s="9"/>
      <c r="I2214" s="9"/>
      <c r="J2214" s="9"/>
      <c r="K2214" s="9"/>
      <c r="L2214" s="9"/>
      <c r="M2214" s="9"/>
      <c r="N2214" s="9"/>
      <c r="O2214" s="9"/>
      <c r="P2214" s="9"/>
      <c r="Q2214" s="14"/>
      <c r="R2214" s="3"/>
      <c r="S2214" s="3"/>
      <c r="T2214" s="3"/>
      <c r="U2214" s="3"/>
      <c r="V2214" s="3"/>
      <c r="W2214" s="3"/>
      <c r="X2214" s="3"/>
      <c r="Y2214" s="3"/>
    </row>
    <row r="2215">
      <c r="A2215" s="9"/>
      <c r="B2215" s="9"/>
      <c r="C2215" s="9"/>
      <c r="D2215" s="9"/>
      <c r="E2215" s="9"/>
      <c r="F2215" s="9"/>
      <c r="G2215" s="9"/>
      <c r="H2215" s="9"/>
      <c r="I2215" s="9"/>
      <c r="J2215" s="9"/>
      <c r="K2215" s="9"/>
      <c r="L2215" s="9"/>
      <c r="M2215" s="9"/>
      <c r="N2215" s="9"/>
      <c r="O2215" s="9"/>
      <c r="P2215" s="9"/>
      <c r="Q2215" s="14"/>
      <c r="R2215" s="3"/>
      <c r="S2215" s="3"/>
      <c r="T2215" s="3"/>
      <c r="U2215" s="3"/>
      <c r="V2215" s="3"/>
      <c r="W2215" s="3"/>
      <c r="X2215" s="3"/>
      <c r="Y2215" s="3"/>
    </row>
    <row r="2216">
      <c r="A2216" s="9"/>
      <c r="B2216" s="9"/>
      <c r="C2216" s="9"/>
      <c r="D2216" s="9"/>
      <c r="E2216" s="9"/>
      <c r="F2216" s="9"/>
      <c r="G2216" s="9"/>
      <c r="H2216" s="9"/>
      <c r="I2216" s="9"/>
      <c r="J2216" s="9"/>
      <c r="K2216" s="9"/>
      <c r="L2216" s="9"/>
      <c r="M2216" s="9"/>
      <c r="N2216" s="9"/>
      <c r="O2216" s="9"/>
      <c r="P2216" s="9"/>
      <c r="Q2216" s="14"/>
      <c r="R2216" s="3"/>
      <c r="S2216" s="3"/>
      <c r="T2216" s="3"/>
      <c r="U2216" s="3"/>
      <c r="V2216" s="3"/>
      <c r="W2216" s="3"/>
      <c r="X2216" s="3"/>
      <c r="Y2216" s="3"/>
    </row>
    <row r="2217">
      <c r="A2217" s="9"/>
      <c r="B2217" s="9"/>
      <c r="C2217" s="9"/>
      <c r="D2217" s="9"/>
      <c r="E2217" s="9"/>
      <c r="F2217" s="9"/>
      <c r="G2217" s="9"/>
      <c r="H2217" s="9"/>
      <c r="I2217" s="9"/>
      <c r="J2217" s="9"/>
      <c r="K2217" s="9"/>
      <c r="L2217" s="9"/>
      <c r="M2217" s="9"/>
      <c r="N2217" s="9"/>
      <c r="O2217" s="9"/>
      <c r="P2217" s="9"/>
      <c r="Q2217" s="14"/>
      <c r="R2217" s="3"/>
      <c r="S2217" s="3"/>
      <c r="T2217" s="3"/>
      <c r="U2217" s="3"/>
      <c r="V2217" s="3"/>
      <c r="W2217" s="3"/>
      <c r="X2217" s="3"/>
      <c r="Y2217" s="3"/>
    </row>
    <row r="2218">
      <c r="A2218" s="9"/>
      <c r="B2218" s="9"/>
      <c r="C2218" s="9"/>
      <c r="D2218" s="9"/>
      <c r="E2218" s="9"/>
      <c r="F2218" s="9"/>
      <c r="G2218" s="9"/>
      <c r="H2218" s="9"/>
      <c r="I2218" s="9"/>
      <c r="J2218" s="9"/>
      <c r="K2218" s="9"/>
      <c r="L2218" s="9"/>
      <c r="M2218" s="9"/>
      <c r="N2218" s="9"/>
      <c r="O2218" s="9"/>
      <c r="P2218" s="9"/>
      <c r="Q2218" s="14"/>
      <c r="R2218" s="3"/>
      <c r="S2218" s="3"/>
      <c r="T2218" s="3"/>
      <c r="U2218" s="3"/>
      <c r="V2218" s="3"/>
      <c r="W2218" s="3"/>
      <c r="X2218" s="3"/>
      <c r="Y2218" s="3"/>
    </row>
    <row r="2219">
      <c r="A2219" s="9"/>
      <c r="B2219" s="9"/>
      <c r="C2219" s="9"/>
      <c r="D2219" s="9"/>
      <c r="E2219" s="9"/>
      <c r="F2219" s="9"/>
      <c r="G2219" s="9"/>
      <c r="H2219" s="9"/>
      <c r="I2219" s="9"/>
      <c r="J2219" s="9"/>
      <c r="K2219" s="9"/>
      <c r="L2219" s="9"/>
      <c r="M2219" s="9"/>
      <c r="N2219" s="9"/>
      <c r="O2219" s="9"/>
      <c r="P2219" s="9"/>
      <c r="Q2219" s="14"/>
      <c r="R2219" s="3"/>
      <c r="S2219" s="3"/>
      <c r="T2219" s="3"/>
      <c r="U2219" s="3"/>
      <c r="V2219" s="3"/>
      <c r="W2219" s="3"/>
      <c r="X2219" s="3"/>
      <c r="Y2219" s="3"/>
    </row>
    <row r="2220">
      <c r="A2220" s="9"/>
      <c r="B2220" s="9"/>
      <c r="C2220" s="9"/>
      <c r="D2220" s="9"/>
      <c r="E2220" s="9"/>
      <c r="F2220" s="9"/>
      <c r="G2220" s="9"/>
      <c r="H2220" s="9"/>
      <c r="I2220" s="9"/>
      <c r="J2220" s="9"/>
      <c r="K2220" s="9"/>
      <c r="L2220" s="9"/>
      <c r="M2220" s="9"/>
      <c r="N2220" s="9"/>
      <c r="O2220" s="9"/>
      <c r="P2220" s="9"/>
      <c r="Q2220" s="14"/>
      <c r="R2220" s="3"/>
      <c r="S2220" s="3"/>
      <c r="T2220" s="3"/>
      <c r="U2220" s="3"/>
      <c r="V2220" s="3"/>
      <c r="W2220" s="3"/>
      <c r="X2220" s="3"/>
      <c r="Y2220" s="3"/>
    </row>
    <row r="2221">
      <c r="A2221" s="9"/>
      <c r="B2221" s="9"/>
      <c r="C2221" s="9"/>
      <c r="D2221" s="9"/>
      <c r="E2221" s="9"/>
      <c r="F2221" s="9"/>
      <c r="G2221" s="9"/>
      <c r="H2221" s="9"/>
      <c r="I2221" s="9"/>
      <c r="J2221" s="9"/>
      <c r="K2221" s="9"/>
      <c r="L2221" s="9"/>
      <c r="M2221" s="9"/>
      <c r="N2221" s="9"/>
      <c r="O2221" s="9"/>
      <c r="P2221" s="9"/>
      <c r="Q2221" s="14"/>
      <c r="R2221" s="3"/>
      <c r="S2221" s="3"/>
      <c r="T2221" s="3"/>
      <c r="U2221" s="3"/>
      <c r="V2221" s="3"/>
      <c r="W2221" s="3"/>
      <c r="X2221" s="3"/>
      <c r="Y2221" s="3"/>
    </row>
    <row r="2222">
      <c r="A2222" s="9"/>
      <c r="B2222" s="9"/>
      <c r="C2222" s="9"/>
      <c r="D2222" s="9"/>
      <c r="E2222" s="9"/>
      <c r="F2222" s="9"/>
      <c r="G2222" s="9"/>
      <c r="H2222" s="9"/>
      <c r="I2222" s="9"/>
      <c r="J2222" s="9"/>
      <c r="K2222" s="9"/>
      <c r="L2222" s="9"/>
      <c r="M2222" s="9"/>
      <c r="N2222" s="9"/>
      <c r="O2222" s="9"/>
      <c r="P2222" s="9"/>
      <c r="Q2222" s="14"/>
      <c r="R2222" s="3"/>
      <c r="S2222" s="3"/>
      <c r="T2222" s="3"/>
      <c r="U2222" s="3"/>
      <c r="V2222" s="3"/>
      <c r="W2222" s="3"/>
      <c r="X2222" s="3"/>
      <c r="Y2222" s="3"/>
    </row>
    <row r="2223">
      <c r="A2223" s="9"/>
      <c r="B2223" s="9"/>
      <c r="C2223" s="9"/>
      <c r="D2223" s="9"/>
      <c r="E2223" s="9"/>
      <c r="F2223" s="9"/>
      <c r="G2223" s="9"/>
      <c r="H2223" s="9"/>
      <c r="I2223" s="9"/>
      <c r="J2223" s="9"/>
      <c r="K2223" s="9"/>
      <c r="L2223" s="9"/>
      <c r="M2223" s="9"/>
      <c r="N2223" s="9"/>
      <c r="O2223" s="9"/>
      <c r="P2223" s="9"/>
      <c r="Q2223" s="14"/>
      <c r="R2223" s="3"/>
      <c r="S2223" s="3"/>
      <c r="T2223" s="3"/>
      <c r="U2223" s="3"/>
      <c r="V2223" s="3"/>
      <c r="W2223" s="3"/>
      <c r="X2223" s="3"/>
      <c r="Y2223" s="3"/>
    </row>
    <row r="2224">
      <c r="A2224" s="9"/>
      <c r="B2224" s="9"/>
      <c r="C2224" s="9"/>
      <c r="D2224" s="9"/>
      <c r="E2224" s="9"/>
      <c r="F2224" s="9"/>
      <c r="G2224" s="9"/>
      <c r="H2224" s="9"/>
      <c r="I2224" s="9"/>
      <c r="J2224" s="9"/>
      <c r="K2224" s="9"/>
      <c r="L2224" s="9"/>
      <c r="M2224" s="9"/>
      <c r="N2224" s="9"/>
      <c r="O2224" s="9"/>
      <c r="P2224" s="9"/>
      <c r="Q2224" s="14"/>
      <c r="R2224" s="3"/>
      <c r="S2224" s="3"/>
      <c r="T2224" s="3"/>
      <c r="U2224" s="3"/>
      <c r="V2224" s="3"/>
      <c r="W2224" s="3"/>
      <c r="X2224" s="3"/>
      <c r="Y2224" s="3"/>
    </row>
    <row r="2225">
      <c r="A2225" s="9"/>
      <c r="B2225" s="9"/>
      <c r="C2225" s="9"/>
      <c r="D2225" s="9"/>
      <c r="E2225" s="9"/>
      <c r="F2225" s="9"/>
      <c r="G2225" s="9"/>
      <c r="H2225" s="9"/>
      <c r="I2225" s="9"/>
      <c r="J2225" s="9"/>
      <c r="K2225" s="9"/>
      <c r="L2225" s="9"/>
      <c r="M2225" s="9"/>
      <c r="N2225" s="9"/>
      <c r="O2225" s="9"/>
      <c r="P2225" s="9"/>
      <c r="Q2225" s="14"/>
      <c r="R2225" s="3"/>
      <c r="S2225" s="3"/>
      <c r="T2225" s="3"/>
      <c r="U2225" s="3"/>
      <c r="V2225" s="3"/>
      <c r="W2225" s="3"/>
      <c r="X2225" s="3"/>
      <c r="Y2225" s="3"/>
    </row>
    <row r="2226">
      <c r="A2226" s="9"/>
      <c r="B2226" s="9"/>
      <c r="C2226" s="9"/>
      <c r="D2226" s="9"/>
      <c r="E2226" s="9"/>
      <c r="F2226" s="9"/>
      <c r="G2226" s="9"/>
      <c r="H2226" s="9"/>
      <c r="I2226" s="9"/>
      <c r="J2226" s="9"/>
      <c r="K2226" s="9"/>
      <c r="L2226" s="9"/>
      <c r="M2226" s="9"/>
      <c r="N2226" s="9"/>
      <c r="O2226" s="9"/>
      <c r="P2226" s="9"/>
      <c r="Q2226" s="14"/>
      <c r="R2226" s="3"/>
      <c r="S2226" s="3"/>
      <c r="T2226" s="3"/>
      <c r="U2226" s="3"/>
      <c r="V2226" s="3"/>
      <c r="W2226" s="3"/>
      <c r="X2226" s="3"/>
      <c r="Y2226" s="3"/>
    </row>
    <row r="2227">
      <c r="A2227" s="9"/>
      <c r="B2227" s="9"/>
      <c r="C2227" s="9"/>
      <c r="D2227" s="9"/>
      <c r="E2227" s="9"/>
      <c r="F2227" s="9"/>
      <c r="G2227" s="9"/>
      <c r="H2227" s="9"/>
      <c r="I2227" s="9"/>
      <c r="J2227" s="9"/>
      <c r="K2227" s="9"/>
      <c r="L2227" s="9"/>
      <c r="M2227" s="9"/>
      <c r="N2227" s="9"/>
      <c r="O2227" s="9"/>
      <c r="P2227" s="9"/>
      <c r="Q2227" s="14"/>
      <c r="R2227" s="3"/>
      <c r="S2227" s="3"/>
      <c r="T2227" s="3"/>
      <c r="U2227" s="3"/>
      <c r="V2227" s="3"/>
      <c r="W2227" s="3"/>
      <c r="X2227" s="3"/>
      <c r="Y2227" s="3"/>
    </row>
    <row r="2228">
      <c r="A2228" s="9"/>
      <c r="B2228" s="9"/>
      <c r="C2228" s="9"/>
      <c r="D2228" s="9"/>
      <c r="E2228" s="9"/>
      <c r="F2228" s="9"/>
      <c r="G2228" s="9"/>
      <c r="H2228" s="9"/>
      <c r="I2228" s="9"/>
      <c r="J2228" s="9"/>
      <c r="K2228" s="9"/>
      <c r="L2228" s="9"/>
      <c r="M2228" s="9"/>
      <c r="N2228" s="9"/>
      <c r="O2228" s="9"/>
      <c r="P2228" s="9"/>
      <c r="Q2228" s="14"/>
      <c r="R2228" s="3"/>
      <c r="S2228" s="3"/>
      <c r="T2228" s="3"/>
      <c r="U2228" s="3"/>
      <c r="V2228" s="3"/>
      <c r="W2228" s="3"/>
      <c r="X2228" s="3"/>
      <c r="Y2228" s="3"/>
    </row>
    <row r="2229">
      <c r="A2229" s="9"/>
      <c r="B2229" s="9"/>
      <c r="C2229" s="9"/>
      <c r="D2229" s="9"/>
      <c r="E2229" s="9"/>
      <c r="F2229" s="9"/>
      <c r="G2229" s="9"/>
      <c r="H2229" s="9"/>
      <c r="I2229" s="9"/>
      <c r="J2229" s="9"/>
      <c r="K2229" s="9"/>
      <c r="L2229" s="9"/>
      <c r="M2229" s="9"/>
      <c r="N2229" s="9"/>
      <c r="O2229" s="9"/>
      <c r="P2229" s="9"/>
      <c r="Q2229" s="14"/>
      <c r="R2229" s="3"/>
      <c r="S2229" s="3"/>
      <c r="T2229" s="3"/>
      <c r="U2229" s="3"/>
      <c r="V2229" s="3"/>
      <c r="W2229" s="3"/>
      <c r="X2229" s="3"/>
      <c r="Y2229" s="3"/>
    </row>
    <row r="2230">
      <c r="A2230" s="9"/>
      <c r="B2230" s="9"/>
      <c r="C2230" s="9"/>
      <c r="D2230" s="9"/>
      <c r="E2230" s="9"/>
      <c r="F2230" s="9"/>
      <c r="G2230" s="9"/>
      <c r="H2230" s="9"/>
      <c r="I2230" s="9"/>
      <c r="J2230" s="9"/>
      <c r="K2230" s="9"/>
      <c r="L2230" s="9"/>
      <c r="M2230" s="9"/>
      <c r="N2230" s="9"/>
      <c r="O2230" s="9"/>
      <c r="P2230" s="9"/>
      <c r="Q2230" s="14"/>
      <c r="R2230" s="3"/>
      <c r="S2230" s="3"/>
      <c r="T2230" s="3"/>
      <c r="U2230" s="3"/>
      <c r="V2230" s="3"/>
      <c r="W2230" s="3"/>
      <c r="X2230" s="3"/>
      <c r="Y2230" s="3"/>
    </row>
    <row r="2231">
      <c r="A2231" s="9"/>
      <c r="B2231" s="9"/>
      <c r="C2231" s="9"/>
      <c r="D2231" s="9"/>
      <c r="E2231" s="9"/>
      <c r="F2231" s="9"/>
      <c r="G2231" s="9"/>
      <c r="H2231" s="9"/>
      <c r="I2231" s="9"/>
      <c r="J2231" s="9"/>
      <c r="K2231" s="9"/>
      <c r="L2231" s="9"/>
      <c r="M2231" s="9"/>
      <c r="N2231" s="9"/>
      <c r="O2231" s="9"/>
      <c r="P2231" s="9"/>
      <c r="Q2231" s="14"/>
      <c r="R2231" s="3"/>
      <c r="S2231" s="3"/>
      <c r="T2231" s="3"/>
      <c r="U2231" s="3"/>
      <c r="V2231" s="3"/>
      <c r="W2231" s="3"/>
      <c r="X2231" s="3"/>
      <c r="Y2231" s="3"/>
    </row>
    <row r="2232">
      <c r="A2232" s="9"/>
      <c r="B2232" s="9"/>
      <c r="C2232" s="9"/>
      <c r="D2232" s="9"/>
      <c r="E2232" s="9"/>
      <c r="F2232" s="9"/>
      <c r="G2232" s="9"/>
      <c r="H2232" s="9"/>
      <c r="I2232" s="9"/>
      <c r="J2232" s="9"/>
      <c r="K2232" s="9"/>
      <c r="L2232" s="9"/>
      <c r="M2232" s="9"/>
      <c r="N2232" s="9"/>
      <c r="O2232" s="9"/>
      <c r="P2232" s="9"/>
      <c r="Q2232" s="14"/>
      <c r="R2232" s="3"/>
      <c r="S2232" s="3"/>
      <c r="T2232" s="3"/>
      <c r="U2232" s="3"/>
      <c r="V2232" s="3"/>
      <c r="W2232" s="3"/>
      <c r="X2232" s="3"/>
      <c r="Y2232" s="3"/>
    </row>
    <row r="2233">
      <c r="A2233" s="9"/>
      <c r="B2233" s="9"/>
      <c r="C2233" s="9"/>
      <c r="D2233" s="9"/>
      <c r="E2233" s="9"/>
      <c r="F2233" s="9"/>
      <c r="G2233" s="9"/>
      <c r="H2233" s="9"/>
      <c r="I2233" s="9"/>
      <c r="J2233" s="9"/>
      <c r="K2233" s="9"/>
      <c r="L2233" s="9"/>
      <c r="M2233" s="9"/>
      <c r="N2233" s="9"/>
      <c r="O2233" s="9"/>
      <c r="P2233" s="9"/>
      <c r="Q2233" s="14"/>
      <c r="R2233" s="3"/>
      <c r="S2233" s="3"/>
      <c r="T2233" s="3"/>
      <c r="U2233" s="3"/>
      <c r="V2233" s="3"/>
      <c r="W2233" s="3"/>
      <c r="X2233" s="3"/>
      <c r="Y2233" s="3"/>
    </row>
    <row r="2234">
      <c r="A2234" s="9"/>
      <c r="B2234" s="9"/>
      <c r="C2234" s="9"/>
      <c r="D2234" s="9"/>
      <c r="E2234" s="9"/>
      <c r="F2234" s="9"/>
      <c r="G2234" s="9"/>
      <c r="H2234" s="9"/>
      <c r="I2234" s="9"/>
      <c r="J2234" s="9"/>
      <c r="K2234" s="9"/>
      <c r="L2234" s="9"/>
      <c r="M2234" s="9"/>
      <c r="N2234" s="9"/>
      <c r="O2234" s="9"/>
      <c r="P2234" s="9"/>
      <c r="Q2234" s="14"/>
      <c r="R2234" s="3"/>
      <c r="S2234" s="3"/>
      <c r="T2234" s="3"/>
      <c r="U2234" s="3"/>
      <c r="V2234" s="3"/>
      <c r="W2234" s="3"/>
      <c r="X2234" s="3"/>
      <c r="Y2234" s="3"/>
    </row>
    <row r="2235">
      <c r="A2235" s="9"/>
      <c r="B2235" s="9"/>
      <c r="C2235" s="9"/>
      <c r="D2235" s="9"/>
      <c r="E2235" s="9"/>
      <c r="F2235" s="9"/>
      <c r="G2235" s="9"/>
      <c r="H2235" s="9"/>
      <c r="I2235" s="9"/>
      <c r="J2235" s="9"/>
      <c r="K2235" s="9"/>
      <c r="L2235" s="9"/>
      <c r="M2235" s="9"/>
      <c r="N2235" s="9"/>
      <c r="O2235" s="9"/>
      <c r="P2235" s="9"/>
      <c r="Q2235" s="14"/>
      <c r="R2235" s="3"/>
      <c r="S2235" s="3"/>
      <c r="T2235" s="3"/>
      <c r="U2235" s="3"/>
      <c r="V2235" s="3"/>
      <c r="W2235" s="3"/>
      <c r="X2235" s="3"/>
      <c r="Y2235" s="3"/>
    </row>
    <row r="2236">
      <c r="A2236" s="9"/>
      <c r="B2236" s="9"/>
      <c r="C2236" s="9"/>
      <c r="D2236" s="9"/>
      <c r="E2236" s="9"/>
      <c r="F2236" s="9"/>
      <c r="G2236" s="9"/>
      <c r="H2236" s="9"/>
      <c r="I2236" s="9"/>
      <c r="J2236" s="9"/>
      <c r="K2236" s="9"/>
      <c r="L2236" s="9"/>
      <c r="M2236" s="9"/>
      <c r="N2236" s="9"/>
      <c r="O2236" s="9"/>
      <c r="P2236" s="9"/>
      <c r="Q2236" s="14"/>
      <c r="R2236" s="3"/>
      <c r="S2236" s="3"/>
      <c r="T2236" s="3"/>
      <c r="U2236" s="3"/>
      <c r="V2236" s="3"/>
      <c r="W2236" s="3"/>
      <c r="X2236" s="3"/>
      <c r="Y2236" s="3"/>
    </row>
    <row r="2237">
      <c r="A2237" s="9"/>
      <c r="B2237" s="9"/>
      <c r="C2237" s="9"/>
      <c r="D2237" s="9"/>
      <c r="E2237" s="9"/>
      <c r="F2237" s="9"/>
      <c r="G2237" s="9"/>
      <c r="H2237" s="9"/>
      <c r="I2237" s="9"/>
      <c r="J2237" s="9"/>
      <c r="K2237" s="9"/>
      <c r="L2237" s="9"/>
      <c r="M2237" s="9"/>
      <c r="N2237" s="9"/>
      <c r="O2237" s="9"/>
      <c r="P2237" s="9"/>
      <c r="Q2237" s="14"/>
      <c r="R2237" s="3"/>
      <c r="S2237" s="3"/>
      <c r="T2237" s="3"/>
      <c r="U2237" s="3"/>
      <c r="V2237" s="3"/>
      <c r="W2237" s="3"/>
      <c r="X2237" s="3"/>
      <c r="Y2237" s="3"/>
    </row>
    <row r="2238">
      <c r="A2238" s="9"/>
      <c r="B2238" s="9"/>
      <c r="C2238" s="9"/>
      <c r="D2238" s="9"/>
      <c r="E2238" s="9"/>
      <c r="F2238" s="9"/>
      <c r="G2238" s="9"/>
      <c r="H2238" s="9"/>
      <c r="I2238" s="9"/>
      <c r="J2238" s="9"/>
      <c r="K2238" s="9"/>
      <c r="L2238" s="9"/>
      <c r="M2238" s="9"/>
      <c r="N2238" s="9"/>
      <c r="O2238" s="9"/>
      <c r="P2238" s="9"/>
      <c r="Q2238" s="14"/>
      <c r="R2238" s="3"/>
      <c r="S2238" s="3"/>
      <c r="T2238" s="3"/>
      <c r="U2238" s="3"/>
      <c r="V2238" s="3"/>
      <c r="W2238" s="3"/>
      <c r="X2238" s="3"/>
      <c r="Y2238" s="3"/>
    </row>
    <row r="2239">
      <c r="A2239" s="9"/>
      <c r="B2239" s="9"/>
      <c r="C2239" s="9"/>
      <c r="D2239" s="9"/>
      <c r="E2239" s="9"/>
      <c r="F2239" s="9"/>
      <c r="G2239" s="9"/>
      <c r="H2239" s="9"/>
      <c r="I2239" s="9"/>
      <c r="J2239" s="9"/>
      <c r="K2239" s="9"/>
      <c r="L2239" s="9"/>
      <c r="M2239" s="9"/>
      <c r="N2239" s="9"/>
      <c r="O2239" s="9"/>
      <c r="P2239" s="9"/>
      <c r="Q2239" s="14"/>
      <c r="R2239" s="3"/>
      <c r="S2239" s="3"/>
      <c r="T2239" s="3"/>
      <c r="U2239" s="3"/>
      <c r="V2239" s="3"/>
      <c r="W2239" s="3"/>
      <c r="X2239" s="3"/>
      <c r="Y2239" s="3"/>
    </row>
    <row r="2240">
      <c r="A2240" s="9"/>
      <c r="B2240" s="9"/>
      <c r="C2240" s="9"/>
      <c r="D2240" s="9"/>
      <c r="E2240" s="9"/>
      <c r="F2240" s="9"/>
      <c r="G2240" s="9"/>
      <c r="H2240" s="9"/>
      <c r="I2240" s="9"/>
      <c r="J2240" s="9"/>
      <c r="K2240" s="9"/>
      <c r="L2240" s="9"/>
      <c r="M2240" s="9"/>
      <c r="N2240" s="9"/>
      <c r="O2240" s="9"/>
      <c r="P2240" s="9"/>
      <c r="Q2240" s="14"/>
      <c r="R2240" s="3"/>
      <c r="S2240" s="3"/>
      <c r="T2240" s="3"/>
      <c r="U2240" s="3"/>
      <c r="V2240" s="3"/>
      <c r="W2240" s="3"/>
      <c r="X2240" s="3"/>
      <c r="Y2240" s="3"/>
    </row>
    <row r="2241">
      <c r="A2241" s="9"/>
      <c r="B2241" s="9"/>
      <c r="C2241" s="9"/>
      <c r="D2241" s="9"/>
      <c r="E2241" s="9"/>
      <c r="F2241" s="9"/>
      <c r="G2241" s="9"/>
      <c r="H2241" s="9"/>
      <c r="I2241" s="9"/>
      <c r="J2241" s="9"/>
      <c r="K2241" s="9"/>
      <c r="L2241" s="9"/>
      <c r="M2241" s="9"/>
      <c r="N2241" s="9"/>
      <c r="O2241" s="9"/>
      <c r="P2241" s="9"/>
      <c r="Q2241" s="14"/>
      <c r="R2241" s="3"/>
      <c r="S2241" s="3"/>
      <c r="T2241" s="3"/>
      <c r="U2241" s="3"/>
      <c r="V2241" s="3"/>
      <c r="W2241" s="3"/>
      <c r="X2241" s="3"/>
      <c r="Y2241" s="3"/>
    </row>
    <row r="2242">
      <c r="A2242" s="9"/>
      <c r="B2242" s="9"/>
      <c r="C2242" s="9"/>
      <c r="D2242" s="9"/>
      <c r="E2242" s="9"/>
      <c r="F2242" s="9"/>
      <c r="G2242" s="9"/>
      <c r="H2242" s="9"/>
      <c r="I2242" s="9"/>
      <c r="J2242" s="9"/>
      <c r="K2242" s="9"/>
      <c r="L2242" s="9"/>
      <c r="M2242" s="9"/>
      <c r="N2242" s="9"/>
      <c r="O2242" s="9"/>
      <c r="P2242" s="9"/>
      <c r="Q2242" s="14"/>
      <c r="R2242" s="3"/>
      <c r="S2242" s="3"/>
      <c r="T2242" s="3"/>
      <c r="U2242" s="3"/>
      <c r="V2242" s="3"/>
      <c r="W2242" s="3"/>
      <c r="X2242" s="3"/>
      <c r="Y2242" s="3"/>
    </row>
    <row r="2243">
      <c r="A2243" s="9"/>
      <c r="B2243" s="9"/>
      <c r="C2243" s="9"/>
      <c r="D2243" s="9"/>
      <c r="E2243" s="9"/>
      <c r="F2243" s="9"/>
      <c r="G2243" s="9"/>
      <c r="H2243" s="9"/>
      <c r="I2243" s="9"/>
      <c r="J2243" s="9"/>
      <c r="K2243" s="9"/>
      <c r="L2243" s="9"/>
      <c r="M2243" s="9"/>
      <c r="N2243" s="9"/>
      <c r="O2243" s="9"/>
      <c r="P2243" s="9"/>
      <c r="Q2243" s="14"/>
      <c r="R2243" s="3"/>
      <c r="S2243" s="3"/>
      <c r="T2243" s="3"/>
      <c r="U2243" s="3"/>
      <c r="V2243" s="3"/>
      <c r="W2243" s="3"/>
      <c r="X2243" s="3"/>
      <c r="Y2243" s="3"/>
    </row>
    <row r="2244">
      <c r="A2244" s="9"/>
      <c r="B2244" s="9"/>
      <c r="C2244" s="9"/>
      <c r="D2244" s="9"/>
      <c r="E2244" s="9"/>
      <c r="F2244" s="9"/>
      <c r="G2244" s="9"/>
      <c r="H2244" s="9"/>
      <c r="I2244" s="9"/>
      <c r="J2244" s="9"/>
      <c r="K2244" s="9"/>
      <c r="L2244" s="9"/>
      <c r="M2244" s="9"/>
      <c r="N2244" s="9"/>
      <c r="O2244" s="9"/>
      <c r="P2244" s="9"/>
      <c r="Q2244" s="14"/>
      <c r="R2244" s="3"/>
      <c r="S2244" s="3"/>
      <c r="T2244" s="3"/>
      <c r="U2244" s="3"/>
      <c r="V2244" s="3"/>
      <c r="W2244" s="3"/>
      <c r="X2244" s="3"/>
      <c r="Y2244" s="3"/>
    </row>
    <row r="2245">
      <c r="A2245" s="9"/>
      <c r="B2245" s="9"/>
      <c r="C2245" s="9"/>
      <c r="D2245" s="9"/>
      <c r="E2245" s="9"/>
      <c r="F2245" s="9"/>
      <c r="G2245" s="9"/>
      <c r="H2245" s="9"/>
      <c r="I2245" s="9"/>
      <c r="J2245" s="9"/>
      <c r="K2245" s="9"/>
      <c r="L2245" s="9"/>
      <c r="M2245" s="9"/>
      <c r="N2245" s="9"/>
      <c r="O2245" s="9"/>
      <c r="P2245" s="9"/>
      <c r="Q2245" s="14"/>
      <c r="R2245" s="3"/>
      <c r="S2245" s="3"/>
      <c r="T2245" s="3"/>
      <c r="U2245" s="3"/>
      <c r="V2245" s="3"/>
      <c r="W2245" s="3"/>
      <c r="X2245" s="3"/>
      <c r="Y2245" s="3"/>
    </row>
    <row r="2246">
      <c r="A2246" s="9"/>
      <c r="B2246" s="9"/>
      <c r="C2246" s="9"/>
      <c r="D2246" s="9"/>
      <c r="E2246" s="9"/>
      <c r="F2246" s="9"/>
      <c r="G2246" s="9"/>
      <c r="H2246" s="9"/>
      <c r="I2246" s="9"/>
      <c r="J2246" s="9"/>
      <c r="K2246" s="9"/>
      <c r="L2246" s="9"/>
      <c r="M2246" s="9"/>
      <c r="N2246" s="9"/>
      <c r="O2246" s="9"/>
      <c r="P2246" s="9"/>
      <c r="Q2246" s="14"/>
      <c r="R2246" s="3"/>
      <c r="S2246" s="3"/>
      <c r="T2246" s="3"/>
      <c r="U2246" s="3"/>
      <c r="V2246" s="3"/>
      <c r="W2246" s="3"/>
      <c r="X2246" s="3"/>
      <c r="Y2246" s="3"/>
    </row>
    <row r="2247">
      <c r="A2247" s="9"/>
      <c r="B2247" s="9"/>
      <c r="C2247" s="9"/>
      <c r="D2247" s="9"/>
      <c r="E2247" s="9"/>
      <c r="F2247" s="9"/>
      <c r="G2247" s="9"/>
      <c r="H2247" s="9"/>
      <c r="I2247" s="9"/>
      <c r="J2247" s="9"/>
      <c r="K2247" s="9"/>
      <c r="L2247" s="9"/>
      <c r="M2247" s="9"/>
      <c r="N2247" s="9"/>
      <c r="O2247" s="9"/>
      <c r="P2247" s="9"/>
      <c r="Q2247" s="14"/>
      <c r="R2247" s="3"/>
      <c r="S2247" s="3"/>
      <c r="T2247" s="3"/>
      <c r="U2247" s="3"/>
      <c r="V2247" s="3"/>
      <c r="W2247" s="3"/>
      <c r="X2247" s="3"/>
      <c r="Y2247" s="3"/>
    </row>
    <row r="2248">
      <c r="A2248" s="9"/>
      <c r="B2248" s="9"/>
      <c r="C2248" s="9"/>
      <c r="D2248" s="9"/>
      <c r="E2248" s="9"/>
      <c r="F2248" s="9"/>
      <c r="G2248" s="9"/>
      <c r="H2248" s="9"/>
      <c r="I2248" s="9"/>
      <c r="J2248" s="9"/>
      <c r="K2248" s="9"/>
      <c r="L2248" s="9"/>
      <c r="M2248" s="9"/>
      <c r="N2248" s="9"/>
      <c r="O2248" s="9"/>
      <c r="P2248" s="9"/>
      <c r="Q2248" s="14"/>
      <c r="R2248" s="3"/>
      <c r="S2248" s="3"/>
      <c r="T2248" s="3"/>
      <c r="U2248" s="3"/>
      <c r="V2248" s="3"/>
      <c r="W2248" s="3"/>
      <c r="X2248" s="3"/>
      <c r="Y2248" s="3"/>
    </row>
    <row r="2249">
      <c r="A2249" s="9"/>
      <c r="B2249" s="9"/>
      <c r="C2249" s="9"/>
      <c r="D2249" s="9"/>
      <c r="E2249" s="9"/>
      <c r="F2249" s="9"/>
      <c r="G2249" s="9"/>
      <c r="H2249" s="9"/>
      <c r="I2249" s="9"/>
      <c r="J2249" s="9"/>
      <c r="K2249" s="9"/>
      <c r="L2249" s="9"/>
      <c r="M2249" s="9"/>
      <c r="N2249" s="9"/>
      <c r="O2249" s="9"/>
      <c r="P2249" s="9"/>
      <c r="Q2249" s="14"/>
      <c r="R2249" s="3"/>
      <c r="S2249" s="3"/>
      <c r="T2249" s="3"/>
      <c r="U2249" s="3"/>
      <c r="V2249" s="3"/>
      <c r="W2249" s="3"/>
      <c r="X2249" s="3"/>
      <c r="Y2249" s="3"/>
    </row>
    <row r="2250">
      <c r="A2250" s="9"/>
      <c r="B2250" s="9"/>
      <c r="C2250" s="9"/>
      <c r="D2250" s="9"/>
      <c r="E2250" s="9"/>
      <c r="F2250" s="9"/>
      <c r="G2250" s="9"/>
      <c r="H2250" s="9"/>
      <c r="I2250" s="9"/>
      <c r="J2250" s="9"/>
      <c r="K2250" s="9"/>
      <c r="L2250" s="9"/>
      <c r="M2250" s="9"/>
      <c r="N2250" s="9"/>
      <c r="O2250" s="9"/>
      <c r="P2250" s="9"/>
      <c r="Q2250" s="14"/>
      <c r="R2250" s="3"/>
      <c r="S2250" s="3"/>
      <c r="T2250" s="3"/>
      <c r="U2250" s="3"/>
      <c r="V2250" s="3"/>
      <c r="W2250" s="3"/>
      <c r="X2250" s="3"/>
      <c r="Y2250" s="3"/>
    </row>
    <row r="2251">
      <c r="A2251" s="9"/>
      <c r="B2251" s="9"/>
      <c r="C2251" s="9"/>
      <c r="D2251" s="9"/>
      <c r="E2251" s="9"/>
      <c r="F2251" s="9"/>
      <c r="G2251" s="9"/>
      <c r="H2251" s="9"/>
      <c r="I2251" s="9"/>
      <c r="J2251" s="9"/>
      <c r="K2251" s="9"/>
      <c r="L2251" s="9"/>
      <c r="M2251" s="9"/>
      <c r="N2251" s="9"/>
      <c r="O2251" s="9"/>
      <c r="P2251" s="9"/>
      <c r="Q2251" s="14"/>
      <c r="R2251" s="3"/>
      <c r="S2251" s="3"/>
      <c r="T2251" s="3"/>
      <c r="U2251" s="3"/>
      <c r="V2251" s="3"/>
      <c r="W2251" s="3"/>
      <c r="X2251" s="3"/>
      <c r="Y2251" s="3"/>
    </row>
    <row r="2252">
      <c r="A2252" s="9"/>
      <c r="B2252" s="9"/>
      <c r="C2252" s="9"/>
      <c r="D2252" s="9"/>
      <c r="E2252" s="9"/>
      <c r="F2252" s="9"/>
      <c r="G2252" s="9"/>
      <c r="H2252" s="9"/>
      <c r="I2252" s="9"/>
      <c r="J2252" s="9"/>
      <c r="K2252" s="9"/>
      <c r="L2252" s="9"/>
      <c r="M2252" s="9"/>
      <c r="N2252" s="9"/>
      <c r="O2252" s="9"/>
      <c r="P2252" s="9"/>
      <c r="Q2252" s="14"/>
      <c r="R2252" s="3"/>
      <c r="S2252" s="3"/>
      <c r="T2252" s="3"/>
      <c r="U2252" s="3"/>
      <c r="V2252" s="3"/>
      <c r="W2252" s="3"/>
      <c r="X2252" s="3"/>
      <c r="Y2252" s="3"/>
    </row>
    <row r="2253">
      <c r="A2253" s="9"/>
      <c r="B2253" s="9"/>
      <c r="C2253" s="9"/>
      <c r="D2253" s="9"/>
      <c r="E2253" s="9"/>
      <c r="F2253" s="9"/>
      <c r="G2253" s="9"/>
      <c r="H2253" s="9"/>
      <c r="I2253" s="9"/>
      <c r="J2253" s="9"/>
      <c r="K2253" s="9"/>
      <c r="L2253" s="9"/>
      <c r="M2253" s="9"/>
      <c r="N2253" s="9"/>
      <c r="O2253" s="9"/>
      <c r="P2253" s="9"/>
      <c r="Q2253" s="14"/>
      <c r="R2253" s="3"/>
      <c r="S2253" s="3"/>
      <c r="T2253" s="3"/>
      <c r="U2253" s="3"/>
      <c r="V2253" s="3"/>
      <c r="W2253" s="3"/>
      <c r="X2253" s="3"/>
      <c r="Y2253" s="3"/>
    </row>
    <row r="2254">
      <c r="A2254" s="9"/>
      <c r="B2254" s="9"/>
      <c r="C2254" s="9"/>
      <c r="D2254" s="9"/>
      <c r="E2254" s="9"/>
      <c r="F2254" s="9"/>
      <c r="G2254" s="9"/>
      <c r="H2254" s="9"/>
      <c r="I2254" s="9"/>
      <c r="J2254" s="9"/>
      <c r="K2254" s="9"/>
      <c r="L2254" s="9"/>
      <c r="M2254" s="9"/>
      <c r="N2254" s="9"/>
      <c r="O2254" s="9"/>
      <c r="P2254" s="9"/>
      <c r="Q2254" s="14"/>
      <c r="R2254" s="3"/>
      <c r="S2254" s="3"/>
      <c r="T2254" s="3"/>
      <c r="U2254" s="3"/>
      <c r="V2254" s="3"/>
      <c r="W2254" s="3"/>
      <c r="X2254" s="3"/>
      <c r="Y2254" s="3"/>
    </row>
    <row r="2255">
      <c r="A2255" s="9"/>
      <c r="B2255" s="9"/>
      <c r="C2255" s="9"/>
      <c r="D2255" s="9"/>
      <c r="E2255" s="9"/>
      <c r="F2255" s="9"/>
      <c r="G2255" s="9"/>
      <c r="H2255" s="9"/>
      <c r="I2255" s="9"/>
      <c r="J2255" s="9"/>
      <c r="K2255" s="9"/>
      <c r="L2255" s="9"/>
      <c r="M2255" s="9"/>
      <c r="N2255" s="9"/>
      <c r="O2255" s="9"/>
      <c r="P2255" s="9"/>
      <c r="Q2255" s="14"/>
      <c r="R2255" s="3"/>
      <c r="S2255" s="3"/>
      <c r="T2255" s="3"/>
      <c r="U2255" s="3"/>
      <c r="V2255" s="3"/>
      <c r="W2255" s="3"/>
      <c r="X2255" s="3"/>
      <c r="Y2255" s="3"/>
    </row>
    <row r="2256">
      <c r="A2256" s="9"/>
      <c r="B2256" s="9"/>
      <c r="C2256" s="9"/>
      <c r="D2256" s="9"/>
      <c r="E2256" s="9"/>
      <c r="F2256" s="9"/>
      <c r="G2256" s="9"/>
      <c r="H2256" s="9"/>
      <c r="I2256" s="9"/>
      <c r="J2256" s="9"/>
      <c r="K2256" s="9"/>
      <c r="L2256" s="9"/>
      <c r="M2256" s="9"/>
      <c r="N2256" s="9"/>
      <c r="O2256" s="9"/>
      <c r="P2256" s="9"/>
      <c r="Q2256" s="14"/>
      <c r="R2256" s="3"/>
      <c r="S2256" s="3"/>
      <c r="T2256" s="3"/>
      <c r="U2256" s="3"/>
      <c r="V2256" s="3"/>
      <c r="W2256" s="3"/>
      <c r="X2256" s="3"/>
      <c r="Y2256" s="3"/>
    </row>
    <row r="2257">
      <c r="A2257" s="9"/>
      <c r="B2257" s="9"/>
      <c r="C2257" s="9"/>
      <c r="D2257" s="9"/>
      <c r="E2257" s="9"/>
      <c r="F2257" s="9"/>
      <c r="G2257" s="9"/>
      <c r="H2257" s="9"/>
      <c r="I2257" s="9"/>
      <c r="J2257" s="9"/>
      <c r="K2257" s="9"/>
      <c r="L2257" s="9"/>
      <c r="M2257" s="9"/>
      <c r="N2257" s="9"/>
      <c r="O2257" s="9"/>
      <c r="P2257" s="9"/>
      <c r="Q2257" s="14"/>
      <c r="R2257" s="3"/>
      <c r="S2257" s="3"/>
      <c r="T2257" s="3"/>
      <c r="U2257" s="3"/>
      <c r="V2257" s="3"/>
      <c r="W2257" s="3"/>
      <c r="X2257" s="3"/>
      <c r="Y2257" s="3"/>
    </row>
    <row r="2258">
      <c r="A2258" s="9"/>
      <c r="B2258" s="9"/>
      <c r="C2258" s="9"/>
      <c r="D2258" s="9"/>
      <c r="E2258" s="9"/>
      <c r="F2258" s="9"/>
      <c r="G2258" s="9"/>
      <c r="H2258" s="9"/>
      <c r="I2258" s="9"/>
      <c r="J2258" s="9"/>
      <c r="K2258" s="9"/>
      <c r="L2258" s="9"/>
      <c r="M2258" s="9"/>
      <c r="N2258" s="9"/>
      <c r="O2258" s="9"/>
      <c r="P2258" s="9"/>
      <c r="Q2258" s="14"/>
      <c r="R2258" s="3"/>
      <c r="S2258" s="3"/>
      <c r="T2258" s="3"/>
      <c r="U2258" s="3"/>
      <c r="V2258" s="3"/>
      <c r="W2258" s="3"/>
      <c r="X2258" s="3"/>
      <c r="Y2258" s="3"/>
    </row>
    <row r="2259">
      <c r="A2259" s="9"/>
      <c r="B2259" s="9"/>
      <c r="C2259" s="9"/>
      <c r="D2259" s="9"/>
      <c r="E2259" s="9"/>
      <c r="F2259" s="9"/>
      <c r="G2259" s="9"/>
      <c r="H2259" s="9"/>
      <c r="I2259" s="9"/>
      <c r="J2259" s="9"/>
      <c r="K2259" s="9"/>
      <c r="L2259" s="9"/>
      <c r="M2259" s="9"/>
      <c r="N2259" s="9"/>
      <c r="O2259" s="9"/>
      <c r="P2259" s="9"/>
      <c r="Q2259" s="14"/>
      <c r="R2259" s="3"/>
      <c r="S2259" s="3"/>
      <c r="T2259" s="3"/>
      <c r="U2259" s="3"/>
      <c r="V2259" s="3"/>
      <c r="W2259" s="3"/>
      <c r="X2259" s="3"/>
      <c r="Y2259" s="3"/>
    </row>
    <row r="2260">
      <c r="A2260" s="9"/>
      <c r="B2260" s="9"/>
      <c r="C2260" s="9"/>
      <c r="D2260" s="9"/>
      <c r="E2260" s="9"/>
      <c r="F2260" s="9"/>
      <c r="G2260" s="9"/>
      <c r="H2260" s="9"/>
      <c r="I2260" s="9"/>
      <c r="J2260" s="9"/>
      <c r="K2260" s="9"/>
      <c r="L2260" s="9"/>
      <c r="M2260" s="9"/>
      <c r="N2260" s="9"/>
      <c r="O2260" s="9"/>
      <c r="P2260" s="9"/>
      <c r="Q2260" s="14"/>
      <c r="R2260" s="3"/>
      <c r="S2260" s="3"/>
      <c r="T2260" s="3"/>
      <c r="U2260" s="3"/>
      <c r="V2260" s="3"/>
      <c r="W2260" s="3"/>
      <c r="X2260" s="3"/>
      <c r="Y2260" s="3"/>
    </row>
    <row r="2261">
      <c r="A2261" s="9"/>
      <c r="B2261" s="9"/>
      <c r="C2261" s="9"/>
      <c r="D2261" s="9"/>
      <c r="E2261" s="9"/>
      <c r="F2261" s="9"/>
      <c r="G2261" s="9"/>
      <c r="H2261" s="9"/>
      <c r="I2261" s="9"/>
      <c r="J2261" s="9"/>
      <c r="K2261" s="9"/>
      <c r="L2261" s="9"/>
      <c r="M2261" s="9"/>
      <c r="N2261" s="9"/>
      <c r="O2261" s="9"/>
      <c r="P2261" s="9"/>
      <c r="Q2261" s="14"/>
      <c r="R2261" s="3"/>
      <c r="S2261" s="3"/>
      <c r="T2261" s="3"/>
      <c r="U2261" s="3"/>
      <c r="V2261" s="3"/>
      <c r="W2261" s="3"/>
      <c r="X2261" s="3"/>
      <c r="Y2261" s="3"/>
    </row>
    <row r="2262">
      <c r="A2262" s="9"/>
      <c r="B2262" s="9"/>
      <c r="C2262" s="9"/>
      <c r="D2262" s="9"/>
      <c r="E2262" s="9"/>
      <c r="F2262" s="9"/>
      <c r="G2262" s="9"/>
      <c r="H2262" s="9"/>
      <c r="I2262" s="9"/>
      <c r="J2262" s="9"/>
      <c r="K2262" s="9"/>
      <c r="L2262" s="9"/>
      <c r="M2262" s="9"/>
      <c r="N2262" s="9"/>
      <c r="O2262" s="9"/>
      <c r="P2262" s="9"/>
      <c r="Q2262" s="14"/>
      <c r="R2262" s="3"/>
      <c r="S2262" s="3"/>
      <c r="T2262" s="3"/>
      <c r="U2262" s="3"/>
      <c r="V2262" s="3"/>
      <c r="W2262" s="3"/>
      <c r="X2262" s="3"/>
      <c r="Y2262" s="3"/>
    </row>
    <row r="2263">
      <c r="A2263" s="9"/>
      <c r="B2263" s="9"/>
      <c r="C2263" s="9"/>
      <c r="D2263" s="9"/>
      <c r="E2263" s="9"/>
      <c r="F2263" s="9"/>
      <c r="G2263" s="9"/>
      <c r="H2263" s="9"/>
      <c r="I2263" s="9"/>
      <c r="J2263" s="9"/>
      <c r="K2263" s="9"/>
      <c r="L2263" s="9"/>
      <c r="M2263" s="9"/>
      <c r="N2263" s="9"/>
      <c r="O2263" s="9"/>
      <c r="P2263" s="9"/>
      <c r="Q2263" s="14"/>
      <c r="R2263" s="3"/>
      <c r="S2263" s="3"/>
      <c r="T2263" s="3"/>
      <c r="U2263" s="3"/>
      <c r="V2263" s="3"/>
      <c r="W2263" s="3"/>
      <c r="X2263" s="3"/>
      <c r="Y2263" s="3"/>
    </row>
    <row r="2264">
      <c r="A2264" s="9"/>
      <c r="B2264" s="9"/>
      <c r="C2264" s="9"/>
      <c r="D2264" s="9"/>
      <c r="E2264" s="9"/>
      <c r="F2264" s="9"/>
      <c r="G2264" s="9"/>
      <c r="H2264" s="9"/>
      <c r="I2264" s="9"/>
      <c r="J2264" s="9"/>
      <c r="K2264" s="9"/>
      <c r="L2264" s="9"/>
      <c r="M2264" s="9"/>
      <c r="N2264" s="9"/>
      <c r="O2264" s="9"/>
      <c r="P2264" s="9"/>
      <c r="Q2264" s="14"/>
      <c r="R2264" s="3"/>
      <c r="S2264" s="3"/>
      <c r="T2264" s="3"/>
      <c r="U2264" s="3"/>
      <c r="V2264" s="3"/>
      <c r="W2264" s="3"/>
      <c r="X2264" s="3"/>
      <c r="Y2264" s="3"/>
    </row>
    <row r="2265">
      <c r="A2265" s="9"/>
      <c r="B2265" s="9"/>
      <c r="C2265" s="9"/>
      <c r="D2265" s="9"/>
      <c r="E2265" s="9"/>
      <c r="F2265" s="9"/>
      <c r="G2265" s="9"/>
      <c r="H2265" s="9"/>
      <c r="I2265" s="9"/>
      <c r="J2265" s="9"/>
      <c r="K2265" s="9"/>
      <c r="L2265" s="9"/>
      <c r="M2265" s="9"/>
      <c r="N2265" s="9"/>
      <c r="O2265" s="9"/>
      <c r="P2265" s="9"/>
      <c r="Q2265" s="14"/>
      <c r="R2265" s="3"/>
      <c r="S2265" s="3"/>
      <c r="T2265" s="3"/>
      <c r="U2265" s="3"/>
      <c r="V2265" s="3"/>
      <c r="W2265" s="3"/>
      <c r="X2265" s="3"/>
      <c r="Y2265" s="3"/>
    </row>
    <row r="2266">
      <c r="A2266" s="9"/>
      <c r="B2266" s="9"/>
      <c r="C2266" s="9"/>
      <c r="D2266" s="9"/>
      <c r="E2266" s="9"/>
      <c r="F2266" s="9"/>
      <c r="G2266" s="9"/>
      <c r="H2266" s="9"/>
      <c r="I2266" s="9"/>
      <c r="J2266" s="9"/>
      <c r="K2266" s="9"/>
      <c r="L2266" s="9"/>
      <c r="M2266" s="9"/>
      <c r="N2266" s="9"/>
      <c r="O2266" s="9"/>
      <c r="P2266" s="9"/>
      <c r="Q2266" s="14"/>
      <c r="R2266" s="3"/>
      <c r="S2266" s="3"/>
      <c r="T2266" s="3"/>
      <c r="U2266" s="3"/>
      <c r="V2266" s="3"/>
      <c r="W2266" s="3"/>
      <c r="X2266" s="3"/>
      <c r="Y2266" s="3"/>
    </row>
    <row r="2267">
      <c r="A2267" s="9"/>
      <c r="B2267" s="9"/>
      <c r="C2267" s="9"/>
      <c r="D2267" s="9"/>
      <c r="E2267" s="9"/>
      <c r="F2267" s="9"/>
      <c r="G2267" s="9"/>
      <c r="H2267" s="9"/>
      <c r="I2267" s="9"/>
      <c r="J2267" s="9"/>
      <c r="K2267" s="9"/>
      <c r="L2267" s="9"/>
      <c r="M2267" s="9"/>
      <c r="N2267" s="9"/>
      <c r="O2267" s="9"/>
      <c r="P2267" s="9"/>
      <c r="Q2267" s="14"/>
      <c r="R2267" s="3"/>
      <c r="S2267" s="3"/>
      <c r="T2267" s="3"/>
      <c r="U2267" s="3"/>
      <c r="V2267" s="3"/>
      <c r="W2267" s="3"/>
      <c r="X2267" s="3"/>
      <c r="Y2267" s="3"/>
    </row>
    <row r="2268">
      <c r="A2268" s="9"/>
      <c r="B2268" s="9"/>
      <c r="C2268" s="9"/>
      <c r="D2268" s="9"/>
      <c r="E2268" s="9"/>
      <c r="F2268" s="9"/>
      <c r="G2268" s="9"/>
      <c r="H2268" s="9"/>
      <c r="I2268" s="9"/>
      <c r="J2268" s="9"/>
      <c r="K2268" s="9"/>
      <c r="L2268" s="9"/>
      <c r="M2268" s="9"/>
      <c r="N2268" s="9"/>
      <c r="O2268" s="9"/>
      <c r="P2268" s="9"/>
      <c r="Q2268" s="14"/>
      <c r="R2268" s="3"/>
      <c r="S2268" s="3"/>
      <c r="T2268" s="3"/>
      <c r="U2268" s="3"/>
      <c r="V2268" s="3"/>
      <c r="W2268" s="3"/>
      <c r="X2268" s="3"/>
      <c r="Y2268" s="3"/>
    </row>
    <row r="2269">
      <c r="A2269" s="9"/>
      <c r="B2269" s="9"/>
      <c r="C2269" s="9"/>
      <c r="D2269" s="9"/>
      <c r="E2269" s="9"/>
      <c r="F2269" s="9"/>
      <c r="G2269" s="9"/>
      <c r="H2269" s="9"/>
      <c r="I2269" s="9"/>
      <c r="J2269" s="9"/>
      <c r="K2269" s="9"/>
      <c r="L2269" s="9"/>
      <c r="M2269" s="9"/>
      <c r="N2269" s="9"/>
      <c r="O2269" s="9"/>
      <c r="P2269" s="9"/>
      <c r="Q2269" s="14"/>
      <c r="R2269" s="3"/>
      <c r="S2269" s="3"/>
      <c r="T2269" s="3"/>
      <c r="U2269" s="3"/>
      <c r="V2269" s="3"/>
      <c r="W2269" s="3"/>
      <c r="X2269" s="3"/>
      <c r="Y2269" s="3"/>
    </row>
    <row r="2270">
      <c r="A2270" s="9"/>
      <c r="B2270" s="9"/>
      <c r="C2270" s="9"/>
      <c r="D2270" s="9"/>
      <c r="E2270" s="9"/>
      <c r="F2270" s="9"/>
      <c r="G2270" s="9"/>
      <c r="H2270" s="9"/>
      <c r="I2270" s="9"/>
      <c r="J2270" s="9"/>
      <c r="K2270" s="9"/>
      <c r="L2270" s="9"/>
      <c r="M2270" s="9"/>
      <c r="N2270" s="9"/>
      <c r="O2270" s="9"/>
      <c r="P2270" s="9"/>
      <c r="Q2270" s="14"/>
      <c r="R2270" s="3"/>
      <c r="S2270" s="3"/>
      <c r="T2270" s="3"/>
      <c r="U2270" s="3"/>
      <c r="V2270" s="3"/>
      <c r="W2270" s="3"/>
      <c r="X2270" s="3"/>
      <c r="Y2270" s="3"/>
    </row>
    <row r="2271">
      <c r="A2271" s="9"/>
      <c r="B2271" s="9"/>
      <c r="C2271" s="9"/>
      <c r="D2271" s="9"/>
      <c r="E2271" s="9"/>
      <c r="F2271" s="9"/>
      <c r="G2271" s="9"/>
      <c r="H2271" s="9"/>
      <c r="I2271" s="9"/>
      <c r="J2271" s="9"/>
      <c r="K2271" s="9"/>
      <c r="L2271" s="9"/>
      <c r="M2271" s="9"/>
      <c r="N2271" s="9"/>
      <c r="O2271" s="9"/>
      <c r="P2271" s="9"/>
      <c r="Q2271" s="14"/>
      <c r="R2271" s="3"/>
      <c r="S2271" s="3"/>
      <c r="T2271" s="3"/>
      <c r="U2271" s="3"/>
      <c r="V2271" s="3"/>
      <c r="W2271" s="3"/>
      <c r="X2271" s="3"/>
      <c r="Y2271" s="3"/>
    </row>
    <row r="2272">
      <c r="A2272" s="9"/>
      <c r="B2272" s="9"/>
      <c r="C2272" s="9"/>
      <c r="D2272" s="9"/>
      <c r="E2272" s="9"/>
      <c r="F2272" s="9"/>
      <c r="G2272" s="9"/>
      <c r="H2272" s="9"/>
      <c r="I2272" s="9"/>
      <c r="J2272" s="9"/>
      <c r="K2272" s="9"/>
      <c r="L2272" s="9"/>
      <c r="M2272" s="9"/>
      <c r="N2272" s="9"/>
      <c r="O2272" s="9"/>
      <c r="P2272" s="9"/>
      <c r="Q2272" s="14"/>
      <c r="R2272" s="3"/>
      <c r="S2272" s="3"/>
      <c r="T2272" s="3"/>
      <c r="U2272" s="3"/>
      <c r="V2272" s="3"/>
      <c r="W2272" s="3"/>
      <c r="X2272" s="3"/>
      <c r="Y2272" s="3"/>
    </row>
    <row r="2273">
      <c r="A2273" s="9"/>
      <c r="B2273" s="9"/>
      <c r="C2273" s="9"/>
      <c r="D2273" s="9"/>
      <c r="E2273" s="9"/>
      <c r="F2273" s="9"/>
      <c r="G2273" s="9"/>
      <c r="H2273" s="9"/>
      <c r="I2273" s="9"/>
      <c r="J2273" s="9"/>
      <c r="K2273" s="9"/>
      <c r="L2273" s="9"/>
      <c r="M2273" s="9"/>
      <c r="N2273" s="9"/>
      <c r="O2273" s="9"/>
      <c r="P2273" s="9"/>
      <c r="Q2273" s="14"/>
      <c r="R2273" s="3"/>
      <c r="S2273" s="3"/>
      <c r="T2273" s="3"/>
      <c r="U2273" s="3"/>
      <c r="V2273" s="3"/>
      <c r="W2273" s="3"/>
      <c r="X2273" s="3"/>
      <c r="Y2273" s="3"/>
    </row>
    <row r="2274">
      <c r="A2274" s="9"/>
      <c r="B2274" s="9"/>
      <c r="C2274" s="9"/>
      <c r="D2274" s="9"/>
      <c r="E2274" s="9"/>
      <c r="F2274" s="9"/>
      <c r="G2274" s="9"/>
      <c r="H2274" s="9"/>
      <c r="I2274" s="9"/>
      <c r="J2274" s="9"/>
      <c r="K2274" s="9"/>
      <c r="L2274" s="9"/>
      <c r="M2274" s="9"/>
      <c r="N2274" s="9"/>
      <c r="O2274" s="9"/>
      <c r="P2274" s="9"/>
      <c r="Q2274" s="14"/>
      <c r="R2274" s="3"/>
      <c r="S2274" s="3"/>
      <c r="T2274" s="3"/>
      <c r="U2274" s="3"/>
      <c r="V2274" s="3"/>
      <c r="W2274" s="3"/>
      <c r="X2274" s="3"/>
      <c r="Y2274" s="3"/>
    </row>
    <row r="2275">
      <c r="A2275" s="9"/>
      <c r="B2275" s="9"/>
      <c r="C2275" s="9"/>
      <c r="D2275" s="9"/>
      <c r="E2275" s="9"/>
      <c r="F2275" s="9"/>
      <c r="G2275" s="9"/>
      <c r="H2275" s="9"/>
      <c r="I2275" s="9"/>
      <c r="J2275" s="9"/>
      <c r="K2275" s="9"/>
      <c r="L2275" s="9"/>
      <c r="M2275" s="9"/>
      <c r="N2275" s="9"/>
      <c r="O2275" s="9"/>
      <c r="P2275" s="9"/>
      <c r="Q2275" s="14"/>
      <c r="R2275" s="3"/>
      <c r="S2275" s="3"/>
      <c r="T2275" s="3"/>
      <c r="U2275" s="3"/>
      <c r="V2275" s="3"/>
      <c r="W2275" s="3"/>
      <c r="X2275" s="3"/>
      <c r="Y2275" s="3"/>
    </row>
    <row r="2276">
      <c r="A2276" s="9"/>
      <c r="B2276" s="9"/>
      <c r="C2276" s="9"/>
      <c r="D2276" s="9"/>
      <c r="E2276" s="9"/>
      <c r="F2276" s="9"/>
      <c r="G2276" s="9"/>
      <c r="H2276" s="9"/>
      <c r="I2276" s="9"/>
      <c r="J2276" s="9"/>
      <c r="K2276" s="9"/>
      <c r="L2276" s="9"/>
      <c r="M2276" s="9"/>
      <c r="N2276" s="9"/>
      <c r="O2276" s="9"/>
      <c r="P2276" s="9"/>
      <c r="Q2276" s="14"/>
      <c r="R2276" s="3"/>
      <c r="S2276" s="3"/>
      <c r="T2276" s="3"/>
      <c r="U2276" s="3"/>
      <c r="V2276" s="3"/>
      <c r="W2276" s="3"/>
      <c r="X2276" s="3"/>
      <c r="Y2276" s="3"/>
    </row>
    <row r="2277">
      <c r="A2277" s="9"/>
      <c r="B2277" s="9"/>
      <c r="C2277" s="9"/>
      <c r="D2277" s="9"/>
      <c r="E2277" s="9"/>
      <c r="F2277" s="9"/>
      <c r="G2277" s="9"/>
      <c r="H2277" s="9"/>
      <c r="I2277" s="9"/>
      <c r="J2277" s="9"/>
      <c r="K2277" s="9"/>
      <c r="L2277" s="9"/>
      <c r="M2277" s="9"/>
      <c r="N2277" s="9"/>
      <c r="O2277" s="9"/>
      <c r="P2277" s="9"/>
      <c r="Q2277" s="14"/>
      <c r="R2277" s="3"/>
      <c r="S2277" s="3"/>
      <c r="T2277" s="3"/>
      <c r="U2277" s="3"/>
      <c r="V2277" s="3"/>
      <c r="W2277" s="3"/>
      <c r="X2277" s="3"/>
      <c r="Y2277" s="3"/>
    </row>
    <row r="2278">
      <c r="A2278" s="9"/>
      <c r="B2278" s="9"/>
      <c r="C2278" s="9"/>
      <c r="D2278" s="9"/>
      <c r="E2278" s="9"/>
      <c r="F2278" s="9"/>
      <c r="G2278" s="9"/>
      <c r="H2278" s="9"/>
      <c r="I2278" s="9"/>
      <c r="J2278" s="9"/>
      <c r="K2278" s="9"/>
      <c r="L2278" s="9"/>
      <c r="M2278" s="9"/>
      <c r="N2278" s="9"/>
      <c r="O2278" s="9"/>
      <c r="P2278" s="9"/>
      <c r="Q2278" s="14"/>
      <c r="R2278" s="3"/>
      <c r="S2278" s="3"/>
      <c r="T2278" s="3"/>
      <c r="U2278" s="3"/>
      <c r="V2278" s="3"/>
      <c r="W2278" s="3"/>
      <c r="X2278" s="3"/>
      <c r="Y2278" s="3"/>
    </row>
    <row r="2279">
      <c r="A2279" s="9"/>
      <c r="B2279" s="9"/>
      <c r="C2279" s="9"/>
      <c r="D2279" s="9"/>
      <c r="E2279" s="9"/>
      <c r="F2279" s="9"/>
      <c r="G2279" s="9"/>
      <c r="H2279" s="9"/>
      <c r="I2279" s="9"/>
      <c r="J2279" s="9"/>
      <c r="K2279" s="9"/>
      <c r="L2279" s="9"/>
      <c r="M2279" s="9"/>
      <c r="N2279" s="9"/>
      <c r="O2279" s="9"/>
      <c r="P2279" s="9"/>
      <c r="Q2279" s="14"/>
      <c r="R2279" s="3"/>
      <c r="S2279" s="3"/>
      <c r="T2279" s="3"/>
      <c r="U2279" s="3"/>
      <c r="V2279" s="3"/>
      <c r="W2279" s="3"/>
      <c r="X2279" s="3"/>
      <c r="Y2279" s="3"/>
    </row>
    <row r="2280">
      <c r="A2280" s="9"/>
      <c r="B2280" s="9"/>
      <c r="C2280" s="9"/>
      <c r="D2280" s="9"/>
      <c r="E2280" s="9"/>
      <c r="F2280" s="9"/>
      <c r="G2280" s="9"/>
      <c r="H2280" s="9"/>
      <c r="I2280" s="9"/>
      <c r="J2280" s="9"/>
      <c r="K2280" s="9"/>
      <c r="L2280" s="9"/>
      <c r="M2280" s="9"/>
      <c r="N2280" s="9"/>
      <c r="O2280" s="9"/>
      <c r="P2280" s="9"/>
      <c r="Q2280" s="14"/>
      <c r="R2280" s="3"/>
      <c r="S2280" s="3"/>
      <c r="T2280" s="3"/>
      <c r="U2280" s="3"/>
      <c r="V2280" s="3"/>
      <c r="W2280" s="3"/>
      <c r="X2280" s="3"/>
      <c r="Y2280" s="3"/>
    </row>
    <row r="2281">
      <c r="A2281" s="9"/>
      <c r="B2281" s="9"/>
      <c r="C2281" s="9"/>
      <c r="D2281" s="9"/>
      <c r="E2281" s="9"/>
      <c r="F2281" s="9"/>
      <c r="G2281" s="9"/>
      <c r="H2281" s="9"/>
      <c r="I2281" s="9"/>
      <c r="J2281" s="9"/>
      <c r="K2281" s="9"/>
      <c r="L2281" s="9"/>
      <c r="M2281" s="9"/>
      <c r="N2281" s="9"/>
      <c r="O2281" s="9"/>
      <c r="P2281" s="9"/>
      <c r="Q2281" s="14"/>
      <c r="R2281" s="3"/>
      <c r="S2281" s="3"/>
      <c r="T2281" s="3"/>
      <c r="U2281" s="3"/>
      <c r="V2281" s="3"/>
      <c r="W2281" s="3"/>
      <c r="X2281" s="3"/>
      <c r="Y2281" s="3"/>
    </row>
    <row r="2282">
      <c r="A2282" s="9"/>
      <c r="B2282" s="9"/>
      <c r="C2282" s="9"/>
      <c r="D2282" s="9"/>
      <c r="E2282" s="9"/>
      <c r="F2282" s="9"/>
      <c r="G2282" s="9"/>
      <c r="H2282" s="9"/>
      <c r="I2282" s="9"/>
      <c r="J2282" s="9"/>
      <c r="K2282" s="9"/>
      <c r="L2282" s="9"/>
      <c r="M2282" s="9"/>
      <c r="N2282" s="9"/>
      <c r="O2282" s="9"/>
      <c r="P2282" s="9"/>
      <c r="Q2282" s="14"/>
      <c r="R2282" s="3"/>
      <c r="S2282" s="3"/>
      <c r="T2282" s="3"/>
      <c r="U2282" s="3"/>
      <c r="V2282" s="3"/>
      <c r="W2282" s="3"/>
      <c r="X2282" s="3"/>
      <c r="Y2282" s="3"/>
    </row>
    <row r="2283">
      <c r="A2283" s="9"/>
      <c r="B2283" s="9"/>
      <c r="C2283" s="9"/>
      <c r="D2283" s="9"/>
      <c r="E2283" s="9"/>
      <c r="F2283" s="9"/>
      <c r="G2283" s="9"/>
      <c r="H2283" s="9"/>
      <c r="I2283" s="9"/>
      <c r="J2283" s="9"/>
      <c r="K2283" s="9"/>
      <c r="L2283" s="9"/>
      <c r="M2283" s="9"/>
      <c r="N2283" s="9"/>
      <c r="O2283" s="9"/>
      <c r="P2283" s="9"/>
      <c r="Q2283" s="14"/>
      <c r="R2283" s="3"/>
      <c r="S2283" s="3"/>
      <c r="T2283" s="3"/>
      <c r="U2283" s="3"/>
      <c r="V2283" s="3"/>
      <c r="W2283" s="3"/>
      <c r="X2283" s="3"/>
      <c r="Y2283" s="3"/>
    </row>
    <row r="2284">
      <c r="A2284" s="9"/>
      <c r="B2284" s="9"/>
      <c r="C2284" s="9"/>
      <c r="D2284" s="9"/>
      <c r="E2284" s="9"/>
      <c r="F2284" s="9"/>
      <c r="G2284" s="9"/>
      <c r="H2284" s="9"/>
      <c r="I2284" s="9"/>
      <c r="J2284" s="9"/>
      <c r="K2284" s="9"/>
      <c r="L2284" s="9"/>
      <c r="M2284" s="9"/>
      <c r="N2284" s="9"/>
      <c r="O2284" s="9"/>
      <c r="P2284" s="9"/>
      <c r="Q2284" s="14"/>
      <c r="R2284" s="3"/>
      <c r="S2284" s="3"/>
      <c r="T2284" s="3"/>
      <c r="U2284" s="3"/>
      <c r="V2284" s="3"/>
      <c r="W2284" s="3"/>
      <c r="X2284" s="3"/>
      <c r="Y2284" s="3"/>
    </row>
    <row r="2285">
      <c r="A2285" s="9"/>
      <c r="B2285" s="9"/>
      <c r="C2285" s="9"/>
      <c r="D2285" s="9"/>
      <c r="E2285" s="9"/>
      <c r="F2285" s="9"/>
      <c r="G2285" s="9"/>
      <c r="H2285" s="9"/>
      <c r="I2285" s="9"/>
      <c r="J2285" s="9"/>
      <c r="K2285" s="9"/>
      <c r="L2285" s="9"/>
      <c r="M2285" s="9"/>
      <c r="N2285" s="9"/>
      <c r="O2285" s="9"/>
      <c r="P2285" s="9"/>
      <c r="Q2285" s="14"/>
      <c r="R2285" s="3"/>
      <c r="S2285" s="3"/>
      <c r="T2285" s="3"/>
      <c r="U2285" s="3"/>
      <c r="V2285" s="3"/>
      <c r="W2285" s="3"/>
      <c r="X2285" s="3"/>
      <c r="Y2285" s="3"/>
    </row>
    <row r="2286">
      <c r="A2286" s="9"/>
      <c r="B2286" s="9"/>
      <c r="C2286" s="9"/>
      <c r="D2286" s="9"/>
      <c r="E2286" s="9"/>
      <c r="F2286" s="9"/>
      <c r="G2286" s="9"/>
      <c r="H2286" s="9"/>
      <c r="I2286" s="9"/>
      <c r="J2286" s="9"/>
      <c r="K2286" s="9"/>
      <c r="L2286" s="9"/>
      <c r="M2286" s="9"/>
      <c r="N2286" s="9"/>
      <c r="O2286" s="9"/>
      <c r="P2286" s="9"/>
      <c r="Q2286" s="14"/>
      <c r="R2286" s="3"/>
      <c r="S2286" s="3"/>
      <c r="T2286" s="3"/>
      <c r="U2286" s="3"/>
      <c r="V2286" s="3"/>
      <c r="W2286" s="3"/>
      <c r="X2286" s="3"/>
      <c r="Y2286" s="3"/>
    </row>
    <row r="2287">
      <c r="A2287" s="9"/>
      <c r="B2287" s="9"/>
      <c r="C2287" s="9"/>
      <c r="D2287" s="9"/>
      <c r="E2287" s="9"/>
      <c r="F2287" s="9"/>
      <c r="G2287" s="9"/>
      <c r="H2287" s="9"/>
      <c r="I2287" s="9"/>
      <c r="J2287" s="9"/>
      <c r="K2287" s="9"/>
      <c r="L2287" s="9"/>
      <c r="M2287" s="9"/>
      <c r="N2287" s="9"/>
      <c r="O2287" s="9"/>
      <c r="P2287" s="9"/>
      <c r="Q2287" s="14"/>
      <c r="R2287" s="3"/>
      <c r="S2287" s="3"/>
      <c r="T2287" s="3"/>
      <c r="U2287" s="3"/>
      <c r="V2287" s="3"/>
      <c r="W2287" s="3"/>
      <c r="X2287" s="3"/>
      <c r="Y2287" s="3"/>
    </row>
    <row r="2288">
      <c r="A2288" s="9"/>
      <c r="B2288" s="9"/>
      <c r="C2288" s="9"/>
      <c r="D2288" s="9"/>
      <c r="E2288" s="9"/>
      <c r="F2288" s="9"/>
      <c r="G2288" s="9"/>
      <c r="H2288" s="9"/>
      <c r="I2288" s="9"/>
      <c r="J2288" s="9"/>
      <c r="K2288" s="9"/>
      <c r="L2288" s="9"/>
      <c r="M2288" s="9"/>
      <c r="N2288" s="9"/>
      <c r="O2288" s="9"/>
      <c r="P2288" s="9"/>
      <c r="Q2288" s="14"/>
      <c r="R2288" s="3"/>
      <c r="S2288" s="3"/>
      <c r="T2288" s="3"/>
      <c r="U2288" s="3"/>
      <c r="V2288" s="3"/>
      <c r="W2288" s="3"/>
      <c r="X2288" s="3"/>
      <c r="Y2288" s="3"/>
    </row>
    <row r="2289">
      <c r="A2289" s="9"/>
      <c r="B2289" s="9"/>
      <c r="C2289" s="9"/>
      <c r="D2289" s="9"/>
      <c r="E2289" s="9"/>
      <c r="F2289" s="9"/>
      <c r="G2289" s="9"/>
      <c r="H2289" s="9"/>
      <c r="I2289" s="9"/>
      <c r="J2289" s="9"/>
      <c r="K2289" s="9"/>
      <c r="L2289" s="9"/>
      <c r="M2289" s="9"/>
      <c r="N2289" s="9"/>
      <c r="O2289" s="9"/>
      <c r="P2289" s="9"/>
      <c r="Q2289" s="14"/>
      <c r="R2289" s="3"/>
      <c r="S2289" s="3"/>
      <c r="T2289" s="3"/>
      <c r="U2289" s="3"/>
      <c r="V2289" s="3"/>
      <c r="W2289" s="3"/>
      <c r="X2289" s="3"/>
      <c r="Y2289" s="3"/>
    </row>
    <row r="2290">
      <c r="A2290" s="9"/>
      <c r="B2290" s="9"/>
      <c r="C2290" s="9"/>
      <c r="D2290" s="9"/>
      <c r="E2290" s="9"/>
      <c r="F2290" s="9"/>
      <c r="G2290" s="9"/>
      <c r="H2290" s="9"/>
      <c r="I2290" s="9"/>
      <c r="J2290" s="9"/>
      <c r="K2290" s="9"/>
      <c r="L2290" s="9"/>
      <c r="M2290" s="9"/>
      <c r="N2290" s="9"/>
      <c r="O2290" s="9"/>
      <c r="P2290" s="9"/>
      <c r="Q2290" s="14"/>
      <c r="R2290" s="3"/>
      <c r="S2290" s="3"/>
      <c r="T2290" s="3"/>
      <c r="U2290" s="3"/>
      <c r="V2290" s="3"/>
      <c r="W2290" s="3"/>
      <c r="X2290" s="3"/>
      <c r="Y2290" s="3"/>
    </row>
    <row r="2291">
      <c r="A2291" s="9"/>
      <c r="B2291" s="9"/>
      <c r="C2291" s="9"/>
      <c r="D2291" s="9"/>
      <c r="E2291" s="9"/>
      <c r="F2291" s="9"/>
      <c r="G2291" s="9"/>
      <c r="H2291" s="9"/>
      <c r="I2291" s="9"/>
      <c r="J2291" s="9"/>
      <c r="K2291" s="9"/>
      <c r="L2291" s="9"/>
      <c r="M2291" s="9"/>
      <c r="N2291" s="9"/>
      <c r="O2291" s="9"/>
      <c r="P2291" s="9"/>
      <c r="Q2291" s="14"/>
      <c r="R2291" s="3"/>
      <c r="S2291" s="3"/>
      <c r="T2291" s="3"/>
      <c r="U2291" s="3"/>
      <c r="V2291" s="3"/>
      <c r="W2291" s="3"/>
      <c r="X2291" s="3"/>
      <c r="Y2291" s="3"/>
    </row>
    <row r="2292">
      <c r="A2292" s="9"/>
      <c r="B2292" s="9"/>
      <c r="C2292" s="9"/>
      <c r="D2292" s="9"/>
      <c r="E2292" s="9"/>
      <c r="F2292" s="9"/>
      <c r="G2292" s="9"/>
      <c r="H2292" s="9"/>
      <c r="I2292" s="9"/>
      <c r="J2292" s="9"/>
      <c r="K2292" s="9"/>
      <c r="L2292" s="9"/>
      <c r="M2292" s="9"/>
      <c r="N2292" s="9"/>
      <c r="O2292" s="9"/>
      <c r="P2292" s="9"/>
      <c r="Q2292" s="14"/>
      <c r="R2292" s="3"/>
      <c r="S2292" s="3"/>
      <c r="T2292" s="3"/>
      <c r="U2292" s="3"/>
      <c r="V2292" s="3"/>
      <c r="W2292" s="3"/>
      <c r="X2292" s="3"/>
      <c r="Y2292" s="3"/>
    </row>
    <row r="2293">
      <c r="A2293" s="9"/>
      <c r="B2293" s="9"/>
      <c r="C2293" s="9"/>
      <c r="D2293" s="9"/>
      <c r="E2293" s="9"/>
      <c r="F2293" s="9"/>
      <c r="G2293" s="9"/>
      <c r="H2293" s="9"/>
      <c r="I2293" s="9"/>
      <c r="J2293" s="9"/>
      <c r="K2293" s="9"/>
      <c r="L2293" s="9"/>
      <c r="M2293" s="9"/>
      <c r="N2293" s="9"/>
      <c r="O2293" s="9"/>
      <c r="P2293" s="9"/>
      <c r="Q2293" s="14"/>
      <c r="R2293" s="3"/>
      <c r="S2293" s="3"/>
      <c r="T2293" s="3"/>
      <c r="U2293" s="3"/>
      <c r="V2293" s="3"/>
      <c r="W2293" s="3"/>
      <c r="X2293" s="3"/>
      <c r="Y2293" s="3"/>
    </row>
    <row r="2294">
      <c r="A2294" s="9"/>
      <c r="B2294" s="9"/>
      <c r="C2294" s="9"/>
      <c r="D2294" s="9"/>
      <c r="E2294" s="9"/>
      <c r="F2294" s="9"/>
      <c r="G2294" s="9"/>
      <c r="H2294" s="9"/>
      <c r="I2294" s="9"/>
      <c r="J2294" s="9"/>
      <c r="K2294" s="9"/>
      <c r="L2294" s="9"/>
      <c r="M2294" s="9"/>
      <c r="N2294" s="9"/>
      <c r="O2294" s="9"/>
      <c r="P2294" s="9"/>
      <c r="Q2294" s="14"/>
      <c r="R2294" s="3"/>
      <c r="S2294" s="3"/>
      <c r="T2294" s="3"/>
      <c r="U2294" s="3"/>
      <c r="V2294" s="3"/>
      <c r="W2294" s="3"/>
      <c r="X2294" s="3"/>
      <c r="Y2294" s="3"/>
    </row>
    <row r="2295">
      <c r="A2295" s="9"/>
      <c r="B2295" s="9"/>
      <c r="C2295" s="9"/>
      <c r="D2295" s="9"/>
      <c r="E2295" s="9"/>
      <c r="F2295" s="9"/>
      <c r="G2295" s="9"/>
      <c r="H2295" s="9"/>
      <c r="I2295" s="9"/>
      <c r="J2295" s="9"/>
      <c r="K2295" s="9"/>
      <c r="L2295" s="9"/>
      <c r="M2295" s="9"/>
      <c r="N2295" s="9"/>
      <c r="O2295" s="9"/>
      <c r="P2295" s="9"/>
      <c r="Q2295" s="14"/>
      <c r="R2295" s="3"/>
      <c r="S2295" s="3"/>
      <c r="T2295" s="3"/>
      <c r="U2295" s="3"/>
      <c r="V2295" s="3"/>
      <c r="W2295" s="3"/>
      <c r="X2295" s="3"/>
      <c r="Y2295" s="3"/>
    </row>
    <row r="2296">
      <c r="A2296" s="9"/>
      <c r="B2296" s="9"/>
      <c r="C2296" s="9"/>
      <c r="D2296" s="9"/>
      <c r="E2296" s="9"/>
      <c r="F2296" s="9"/>
      <c r="G2296" s="9"/>
      <c r="H2296" s="9"/>
      <c r="I2296" s="9"/>
      <c r="J2296" s="9"/>
      <c r="K2296" s="9"/>
      <c r="L2296" s="9"/>
      <c r="M2296" s="9"/>
      <c r="N2296" s="9"/>
      <c r="O2296" s="9"/>
      <c r="P2296" s="9"/>
      <c r="Q2296" s="14"/>
      <c r="R2296" s="3"/>
      <c r="S2296" s="3"/>
      <c r="T2296" s="3"/>
      <c r="U2296" s="3"/>
      <c r="V2296" s="3"/>
      <c r="W2296" s="3"/>
      <c r="X2296" s="3"/>
      <c r="Y2296" s="3"/>
    </row>
    <row r="2297">
      <c r="A2297" s="9"/>
      <c r="B2297" s="9"/>
      <c r="C2297" s="9"/>
      <c r="D2297" s="9"/>
      <c r="E2297" s="9"/>
      <c r="F2297" s="9"/>
      <c r="G2297" s="9"/>
      <c r="H2297" s="9"/>
      <c r="I2297" s="9"/>
      <c r="J2297" s="9"/>
      <c r="K2297" s="9"/>
      <c r="L2297" s="9"/>
      <c r="M2297" s="9"/>
      <c r="N2297" s="9"/>
      <c r="O2297" s="9"/>
      <c r="P2297" s="9"/>
      <c r="Q2297" s="14"/>
      <c r="R2297" s="3"/>
      <c r="S2297" s="3"/>
      <c r="T2297" s="3"/>
      <c r="U2297" s="3"/>
      <c r="V2297" s="3"/>
      <c r="W2297" s="3"/>
      <c r="X2297" s="3"/>
      <c r="Y2297" s="3"/>
    </row>
    <row r="2298">
      <c r="A2298" s="9"/>
      <c r="B2298" s="9"/>
      <c r="C2298" s="9"/>
      <c r="D2298" s="9"/>
      <c r="E2298" s="9"/>
      <c r="F2298" s="9"/>
      <c r="G2298" s="9"/>
      <c r="H2298" s="9"/>
      <c r="I2298" s="9"/>
      <c r="J2298" s="9"/>
      <c r="K2298" s="9"/>
      <c r="L2298" s="9"/>
      <c r="M2298" s="9"/>
      <c r="N2298" s="9"/>
      <c r="O2298" s="9"/>
      <c r="P2298" s="9"/>
      <c r="Q2298" s="14"/>
      <c r="R2298" s="3"/>
      <c r="S2298" s="3"/>
      <c r="T2298" s="3"/>
      <c r="U2298" s="3"/>
      <c r="V2298" s="3"/>
      <c r="W2298" s="3"/>
      <c r="X2298" s="3"/>
      <c r="Y2298" s="3"/>
    </row>
    <row r="2299">
      <c r="A2299" s="9"/>
      <c r="B2299" s="9"/>
      <c r="C2299" s="9"/>
      <c r="D2299" s="9"/>
      <c r="E2299" s="9"/>
      <c r="F2299" s="9"/>
      <c r="G2299" s="9"/>
      <c r="H2299" s="9"/>
      <c r="I2299" s="9"/>
      <c r="J2299" s="9"/>
      <c r="K2299" s="9"/>
      <c r="L2299" s="9"/>
      <c r="M2299" s="9"/>
      <c r="N2299" s="9"/>
      <c r="O2299" s="9"/>
      <c r="P2299" s="9"/>
      <c r="Q2299" s="14"/>
      <c r="R2299" s="3"/>
      <c r="S2299" s="3"/>
      <c r="T2299" s="3"/>
      <c r="U2299" s="3"/>
      <c r="V2299" s="3"/>
      <c r="W2299" s="3"/>
      <c r="X2299" s="3"/>
      <c r="Y2299" s="3"/>
    </row>
    <row r="2300">
      <c r="A2300" s="9"/>
      <c r="B2300" s="9"/>
      <c r="C2300" s="9"/>
      <c r="D2300" s="9"/>
      <c r="E2300" s="9"/>
      <c r="F2300" s="9"/>
      <c r="G2300" s="9"/>
      <c r="H2300" s="9"/>
      <c r="I2300" s="9"/>
      <c r="J2300" s="9"/>
      <c r="K2300" s="9"/>
      <c r="L2300" s="9"/>
      <c r="M2300" s="9"/>
      <c r="N2300" s="9"/>
      <c r="O2300" s="9"/>
      <c r="P2300" s="9"/>
      <c r="Q2300" s="14"/>
      <c r="R2300" s="3"/>
      <c r="S2300" s="3"/>
      <c r="T2300" s="3"/>
      <c r="U2300" s="3"/>
      <c r="V2300" s="3"/>
      <c r="W2300" s="3"/>
      <c r="X2300" s="3"/>
      <c r="Y2300" s="3"/>
    </row>
    <row r="2301">
      <c r="A2301" s="9"/>
      <c r="B2301" s="9"/>
      <c r="C2301" s="9"/>
      <c r="D2301" s="9"/>
      <c r="E2301" s="9"/>
      <c r="F2301" s="9"/>
      <c r="G2301" s="9"/>
      <c r="H2301" s="9"/>
      <c r="I2301" s="9"/>
      <c r="J2301" s="9"/>
      <c r="K2301" s="9"/>
      <c r="L2301" s="9"/>
      <c r="M2301" s="9"/>
      <c r="N2301" s="9"/>
      <c r="O2301" s="9"/>
      <c r="P2301" s="9"/>
      <c r="Q2301" s="14"/>
      <c r="R2301" s="3"/>
      <c r="S2301" s="3"/>
      <c r="T2301" s="3"/>
      <c r="U2301" s="3"/>
      <c r="V2301" s="3"/>
      <c r="W2301" s="3"/>
      <c r="X2301" s="3"/>
      <c r="Y2301" s="3"/>
    </row>
    <row r="2302">
      <c r="A2302" s="9"/>
      <c r="B2302" s="9"/>
      <c r="C2302" s="9"/>
      <c r="D2302" s="9"/>
      <c r="E2302" s="9"/>
      <c r="F2302" s="9"/>
      <c r="G2302" s="9"/>
      <c r="H2302" s="9"/>
      <c r="I2302" s="9"/>
      <c r="J2302" s="9"/>
      <c r="K2302" s="9"/>
      <c r="L2302" s="9"/>
      <c r="M2302" s="9"/>
      <c r="N2302" s="9"/>
      <c r="O2302" s="9"/>
      <c r="P2302" s="9"/>
      <c r="Q2302" s="14"/>
      <c r="R2302" s="3"/>
      <c r="S2302" s="3"/>
      <c r="T2302" s="3"/>
      <c r="U2302" s="3"/>
      <c r="V2302" s="3"/>
      <c r="W2302" s="3"/>
      <c r="X2302" s="3"/>
      <c r="Y2302" s="3"/>
    </row>
    <row r="2303">
      <c r="A2303" s="9"/>
      <c r="B2303" s="9"/>
      <c r="C2303" s="9"/>
      <c r="D2303" s="9"/>
      <c r="E2303" s="9"/>
      <c r="F2303" s="9"/>
      <c r="G2303" s="9"/>
      <c r="H2303" s="9"/>
      <c r="I2303" s="9"/>
      <c r="J2303" s="9"/>
      <c r="K2303" s="9"/>
      <c r="L2303" s="9"/>
      <c r="M2303" s="9"/>
      <c r="N2303" s="9"/>
      <c r="O2303" s="9"/>
      <c r="P2303" s="9"/>
      <c r="Q2303" s="14"/>
      <c r="R2303" s="3"/>
      <c r="S2303" s="3"/>
      <c r="T2303" s="3"/>
      <c r="U2303" s="3"/>
      <c r="V2303" s="3"/>
      <c r="W2303" s="3"/>
      <c r="X2303" s="3"/>
      <c r="Y2303" s="3"/>
    </row>
    <row r="2304">
      <c r="A2304" s="9"/>
      <c r="B2304" s="9"/>
      <c r="C2304" s="9"/>
      <c r="D2304" s="9"/>
      <c r="E2304" s="9"/>
      <c r="F2304" s="9"/>
      <c r="G2304" s="9"/>
      <c r="H2304" s="9"/>
      <c r="I2304" s="9"/>
      <c r="J2304" s="9"/>
      <c r="K2304" s="9"/>
      <c r="L2304" s="9"/>
      <c r="M2304" s="9"/>
      <c r="N2304" s="9"/>
      <c r="O2304" s="9"/>
      <c r="P2304" s="9"/>
      <c r="Q2304" s="14"/>
      <c r="R2304" s="3"/>
      <c r="S2304" s="3"/>
      <c r="T2304" s="3"/>
      <c r="U2304" s="3"/>
      <c r="V2304" s="3"/>
      <c r="W2304" s="3"/>
      <c r="X2304" s="3"/>
      <c r="Y2304" s="3"/>
    </row>
    <row r="2305">
      <c r="A2305" s="9"/>
      <c r="B2305" s="9"/>
      <c r="C2305" s="9"/>
      <c r="D2305" s="9"/>
      <c r="E2305" s="9"/>
      <c r="F2305" s="9"/>
      <c r="G2305" s="9"/>
      <c r="H2305" s="9"/>
      <c r="I2305" s="9"/>
      <c r="J2305" s="9"/>
      <c r="K2305" s="9"/>
      <c r="L2305" s="9"/>
      <c r="M2305" s="9"/>
      <c r="N2305" s="9"/>
      <c r="O2305" s="9"/>
      <c r="P2305" s="9"/>
      <c r="Q2305" s="14"/>
      <c r="R2305" s="3"/>
      <c r="S2305" s="3"/>
      <c r="T2305" s="3"/>
      <c r="U2305" s="3"/>
      <c r="V2305" s="3"/>
      <c r="W2305" s="3"/>
      <c r="X2305" s="3"/>
      <c r="Y2305" s="3"/>
    </row>
    <row r="2306">
      <c r="A2306" s="9"/>
      <c r="B2306" s="9"/>
      <c r="C2306" s="9"/>
      <c r="D2306" s="9"/>
      <c r="E2306" s="9"/>
      <c r="F2306" s="9"/>
      <c r="G2306" s="9"/>
      <c r="H2306" s="9"/>
      <c r="I2306" s="9"/>
      <c r="J2306" s="9"/>
      <c r="K2306" s="9"/>
      <c r="L2306" s="9"/>
      <c r="M2306" s="9"/>
      <c r="N2306" s="9"/>
      <c r="O2306" s="9"/>
      <c r="P2306" s="9"/>
      <c r="Q2306" s="14"/>
      <c r="R2306" s="3"/>
      <c r="S2306" s="3"/>
      <c r="T2306" s="3"/>
      <c r="U2306" s="3"/>
      <c r="V2306" s="3"/>
      <c r="W2306" s="3"/>
      <c r="X2306" s="3"/>
      <c r="Y2306" s="3"/>
    </row>
    <row r="2307">
      <c r="A2307" s="9"/>
      <c r="B2307" s="9"/>
      <c r="C2307" s="9"/>
      <c r="D2307" s="9"/>
      <c r="E2307" s="9"/>
      <c r="F2307" s="9"/>
      <c r="G2307" s="9"/>
      <c r="H2307" s="9"/>
      <c r="I2307" s="9"/>
      <c r="J2307" s="9"/>
      <c r="K2307" s="9"/>
      <c r="L2307" s="9"/>
      <c r="M2307" s="9"/>
      <c r="N2307" s="9"/>
      <c r="O2307" s="9"/>
      <c r="P2307" s="9"/>
      <c r="Q2307" s="14"/>
      <c r="R2307" s="3"/>
      <c r="S2307" s="3"/>
      <c r="T2307" s="3"/>
      <c r="U2307" s="3"/>
      <c r="V2307" s="3"/>
      <c r="W2307" s="3"/>
      <c r="X2307" s="3"/>
      <c r="Y2307" s="3"/>
    </row>
    <row r="2308">
      <c r="A2308" s="9"/>
      <c r="B2308" s="9"/>
      <c r="C2308" s="9"/>
      <c r="D2308" s="9"/>
      <c r="E2308" s="9"/>
      <c r="F2308" s="9"/>
      <c r="G2308" s="9"/>
      <c r="H2308" s="9"/>
      <c r="I2308" s="9"/>
      <c r="J2308" s="9"/>
      <c r="K2308" s="9"/>
      <c r="L2308" s="9"/>
      <c r="M2308" s="9"/>
      <c r="N2308" s="9"/>
      <c r="O2308" s="9"/>
      <c r="P2308" s="9"/>
      <c r="Q2308" s="14"/>
      <c r="R2308" s="3"/>
      <c r="S2308" s="3"/>
      <c r="T2308" s="3"/>
      <c r="U2308" s="3"/>
      <c r="V2308" s="3"/>
      <c r="W2308" s="3"/>
      <c r="X2308" s="3"/>
      <c r="Y2308" s="3"/>
    </row>
    <row r="2309">
      <c r="A2309" s="9"/>
      <c r="B2309" s="9"/>
      <c r="C2309" s="9"/>
      <c r="D2309" s="9"/>
      <c r="E2309" s="9"/>
      <c r="F2309" s="9"/>
      <c r="G2309" s="9"/>
      <c r="H2309" s="9"/>
      <c r="I2309" s="9"/>
      <c r="J2309" s="9"/>
      <c r="K2309" s="9"/>
      <c r="L2309" s="9"/>
      <c r="M2309" s="9"/>
      <c r="N2309" s="9"/>
      <c r="O2309" s="9"/>
      <c r="P2309" s="9"/>
      <c r="Q2309" s="14"/>
      <c r="R2309" s="3"/>
      <c r="S2309" s="3"/>
      <c r="T2309" s="3"/>
      <c r="U2309" s="3"/>
      <c r="V2309" s="3"/>
      <c r="W2309" s="3"/>
      <c r="X2309" s="3"/>
      <c r="Y2309" s="3"/>
    </row>
    <row r="2310">
      <c r="A2310" s="9"/>
      <c r="B2310" s="9"/>
      <c r="C2310" s="9"/>
      <c r="D2310" s="9"/>
      <c r="E2310" s="9"/>
      <c r="F2310" s="9"/>
      <c r="G2310" s="9"/>
      <c r="H2310" s="9"/>
      <c r="I2310" s="9"/>
      <c r="J2310" s="9"/>
      <c r="K2310" s="9"/>
      <c r="L2310" s="9"/>
      <c r="M2310" s="9"/>
      <c r="N2310" s="9"/>
      <c r="O2310" s="9"/>
      <c r="P2310" s="9"/>
      <c r="Q2310" s="14"/>
      <c r="R2310" s="3"/>
      <c r="S2310" s="3"/>
      <c r="T2310" s="3"/>
      <c r="U2310" s="3"/>
      <c r="V2310" s="3"/>
      <c r="W2310" s="3"/>
      <c r="X2310" s="3"/>
      <c r="Y2310" s="3"/>
    </row>
    <row r="2311">
      <c r="A2311" s="9"/>
      <c r="B2311" s="9"/>
      <c r="C2311" s="9"/>
      <c r="D2311" s="9"/>
      <c r="E2311" s="9"/>
      <c r="F2311" s="9"/>
      <c r="G2311" s="9"/>
      <c r="H2311" s="9"/>
      <c r="I2311" s="9"/>
      <c r="J2311" s="9"/>
      <c r="K2311" s="9"/>
      <c r="L2311" s="9"/>
      <c r="M2311" s="9"/>
      <c r="N2311" s="9"/>
      <c r="O2311" s="9"/>
      <c r="P2311" s="9"/>
      <c r="Q2311" s="14"/>
      <c r="R2311" s="3"/>
      <c r="S2311" s="3"/>
      <c r="T2311" s="3"/>
      <c r="U2311" s="3"/>
      <c r="V2311" s="3"/>
      <c r="W2311" s="3"/>
      <c r="X2311" s="3"/>
      <c r="Y2311" s="3"/>
    </row>
    <row r="2312">
      <c r="A2312" s="9"/>
      <c r="B2312" s="9"/>
      <c r="C2312" s="9"/>
      <c r="D2312" s="9"/>
      <c r="E2312" s="9"/>
      <c r="F2312" s="9"/>
      <c r="G2312" s="9"/>
      <c r="H2312" s="9"/>
      <c r="I2312" s="9"/>
      <c r="J2312" s="9"/>
      <c r="K2312" s="9"/>
      <c r="L2312" s="9"/>
      <c r="M2312" s="9"/>
      <c r="N2312" s="9"/>
      <c r="O2312" s="9"/>
      <c r="P2312" s="9"/>
      <c r="Q2312" s="14"/>
      <c r="R2312" s="3"/>
      <c r="S2312" s="3"/>
      <c r="T2312" s="3"/>
      <c r="U2312" s="3"/>
      <c r="V2312" s="3"/>
      <c r="W2312" s="3"/>
      <c r="X2312" s="3"/>
      <c r="Y2312" s="3"/>
    </row>
    <row r="2313">
      <c r="A2313" s="9"/>
      <c r="B2313" s="9"/>
      <c r="C2313" s="9"/>
      <c r="D2313" s="9"/>
      <c r="E2313" s="9"/>
      <c r="F2313" s="9"/>
      <c r="G2313" s="9"/>
      <c r="H2313" s="9"/>
      <c r="I2313" s="9"/>
      <c r="J2313" s="9"/>
      <c r="K2313" s="9"/>
      <c r="L2313" s="9"/>
      <c r="M2313" s="9"/>
      <c r="N2313" s="9"/>
      <c r="O2313" s="9"/>
      <c r="P2313" s="9"/>
      <c r="Q2313" s="14"/>
      <c r="R2313" s="3"/>
      <c r="S2313" s="3"/>
      <c r="T2313" s="3"/>
      <c r="U2313" s="3"/>
      <c r="V2313" s="3"/>
      <c r="W2313" s="3"/>
      <c r="X2313" s="3"/>
      <c r="Y2313" s="3"/>
    </row>
    <row r="2314">
      <c r="A2314" s="9"/>
      <c r="B2314" s="9"/>
      <c r="C2314" s="9"/>
      <c r="D2314" s="9"/>
      <c r="E2314" s="9"/>
      <c r="F2314" s="9"/>
      <c r="G2314" s="9"/>
      <c r="H2314" s="9"/>
      <c r="I2314" s="9"/>
      <c r="J2314" s="9"/>
      <c r="K2314" s="9"/>
      <c r="L2314" s="9"/>
      <c r="M2314" s="9"/>
      <c r="N2314" s="9"/>
      <c r="O2314" s="9"/>
      <c r="P2314" s="9"/>
      <c r="Q2314" s="14"/>
      <c r="R2314" s="3"/>
      <c r="S2314" s="3"/>
      <c r="T2314" s="3"/>
      <c r="U2314" s="3"/>
      <c r="V2314" s="3"/>
      <c r="W2314" s="3"/>
      <c r="X2314" s="3"/>
      <c r="Y2314" s="3"/>
    </row>
    <row r="2315">
      <c r="A2315" s="9"/>
      <c r="B2315" s="9"/>
      <c r="C2315" s="9"/>
      <c r="D2315" s="9"/>
      <c r="E2315" s="9"/>
      <c r="F2315" s="9"/>
      <c r="G2315" s="9"/>
      <c r="H2315" s="9"/>
      <c r="I2315" s="9"/>
      <c r="J2315" s="9"/>
      <c r="K2315" s="9"/>
      <c r="L2315" s="9"/>
      <c r="M2315" s="9"/>
      <c r="N2315" s="9"/>
      <c r="O2315" s="9"/>
      <c r="P2315" s="9"/>
      <c r="Q2315" s="14"/>
      <c r="R2315" s="3"/>
      <c r="S2315" s="3"/>
      <c r="T2315" s="3"/>
      <c r="U2315" s="3"/>
      <c r="V2315" s="3"/>
      <c r="W2315" s="3"/>
      <c r="X2315" s="3"/>
      <c r="Y2315" s="3"/>
    </row>
    <row r="2316">
      <c r="A2316" s="9"/>
      <c r="B2316" s="9"/>
      <c r="C2316" s="9"/>
      <c r="D2316" s="9"/>
      <c r="E2316" s="9"/>
      <c r="F2316" s="9"/>
      <c r="G2316" s="9"/>
      <c r="H2316" s="9"/>
      <c r="I2316" s="9"/>
      <c r="J2316" s="9"/>
      <c r="K2316" s="9"/>
      <c r="L2316" s="9"/>
      <c r="M2316" s="9"/>
      <c r="N2316" s="9"/>
      <c r="O2316" s="9"/>
      <c r="P2316" s="9"/>
      <c r="Q2316" s="14"/>
      <c r="R2316" s="3"/>
      <c r="S2316" s="3"/>
      <c r="T2316" s="3"/>
      <c r="U2316" s="3"/>
      <c r="V2316" s="3"/>
      <c r="W2316" s="3"/>
      <c r="X2316" s="3"/>
      <c r="Y2316" s="3"/>
    </row>
    <row r="2317">
      <c r="A2317" s="9"/>
      <c r="B2317" s="9"/>
      <c r="C2317" s="9"/>
      <c r="D2317" s="9"/>
      <c r="E2317" s="9"/>
      <c r="F2317" s="9"/>
      <c r="G2317" s="9"/>
      <c r="H2317" s="9"/>
      <c r="I2317" s="9"/>
      <c r="J2317" s="9"/>
      <c r="K2317" s="9"/>
      <c r="L2317" s="9"/>
      <c r="M2317" s="9"/>
      <c r="N2317" s="9"/>
      <c r="O2317" s="9"/>
      <c r="P2317" s="9"/>
      <c r="Q2317" s="14"/>
      <c r="R2317" s="3"/>
      <c r="S2317" s="3"/>
      <c r="T2317" s="3"/>
      <c r="U2317" s="3"/>
      <c r="V2317" s="3"/>
      <c r="W2317" s="3"/>
      <c r="X2317" s="3"/>
      <c r="Y2317" s="3"/>
    </row>
    <row r="2318">
      <c r="A2318" s="9"/>
      <c r="B2318" s="9"/>
      <c r="C2318" s="9"/>
      <c r="D2318" s="9"/>
      <c r="E2318" s="9"/>
      <c r="F2318" s="9"/>
      <c r="G2318" s="9"/>
      <c r="H2318" s="9"/>
      <c r="I2318" s="9"/>
      <c r="J2318" s="9"/>
      <c r="K2318" s="9"/>
      <c r="L2318" s="9"/>
      <c r="M2318" s="9"/>
      <c r="N2318" s="9"/>
      <c r="O2318" s="9"/>
      <c r="P2318" s="9"/>
      <c r="Q2318" s="14"/>
      <c r="R2318" s="3"/>
      <c r="S2318" s="3"/>
      <c r="T2318" s="3"/>
      <c r="U2318" s="3"/>
      <c r="V2318" s="3"/>
      <c r="W2318" s="3"/>
      <c r="X2318" s="3"/>
      <c r="Y2318" s="3"/>
    </row>
    <row r="2319">
      <c r="A2319" s="9"/>
      <c r="B2319" s="9"/>
      <c r="C2319" s="9"/>
      <c r="D2319" s="9"/>
      <c r="E2319" s="9"/>
      <c r="F2319" s="9"/>
      <c r="G2319" s="9"/>
      <c r="H2319" s="9"/>
      <c r="I2319" s="9"/>
      <c r="J2319" s="9"/>
      <c r="K2319" s="9"/>
      <c r="L2319" s="9"/>
      <c r="M2319" s="9"/>
      <c r="N2319" s="9"/>
      <c r="O2319" s="9"/>
      <c r="P2319" s="9"/>
      <c r="Q2319" s="14"/>
      <c r="R2319" s="3"/>
      <c r="S2319" s="3"/>
      <c r="T2319" s="3"/>
      <c r="U2319" s="3"/>
      <c r="V2319" s="3"/>
      <c r="W2319" s="3"/>
      <c r="X2319" s="3"/>
      <c r="Y2319" s="3"/>
    </row>
    <row r="2320">
      <c r="A2320" s="9"/>
      <c r="B2320" s="9"/>
      <c r="C2320" s="9"/>
      <c r="D2320" s="9"/>
      <c r="E2320" s="9"/>
      <c r="F2320" s="9"/>
      <c r="G2320" s="9"/>
      <c r="H2320" s="9"/>
      <c r="I2320" s="9"/>
      <c r="J2320" s="9"/>
      <c r="K2320" s="9"/>
      <c r="L2320" s="9"/>
      <c r="M2320" s="9"/>
      <c r="N2320" s="9"/>
      <c r="O2320" s="9"/>
      <c r="P2320" s="9"/>
      <c r="Q2320" s="14"/>
      <c r="R2320" s="3"/>
      <c r="S2320" s="3"/>
      <c r="T2320" s="3"/>
      <c r="U2320" s="3"/>
      <c r="V2320" s="3"/>
      <c r="W2320" s="3"/>
      <c r="X2320" s="3"/>
      <c r="Y2320" s="3"/>
    </row>
    <row r="2321">
      <c r="A2321" s="9"/>
      <c r="B2321" s="9"/>
      <c r="C2321" s="9"/>
      <c r="D2321" s="9"/>
      <c r="E2321" s="9"/>
      <c r="F2321" s="9"/>
      <c r="G2321" s="9"/>
      <c r="H2321" s="9"/>
      <c r="I2321" s="9"/>
      <c r="J2321" s="9"/>
      <c r="K2321" s="9"/>
      <c r="L2321" s="9"/>
      <c r="M2321" s="9"/>
      <c r="N2321" s="9"/>
      <c r="O2321" s="9"/>
      <c r="P2321" s="9"/>
      <c r="Q2321" s="14"/>
      <c r="R2321" s="3"/>
      <c r="S2321" s="3"/>
      <c r="T2321" s="3"/>
      <c r="U2321" s="3"/>
      <c r="V2321" s="3"/>
      <c r="W2321" s="3"/>
      <c r="X2321" s="3"/>
      <c r="Y2321" s="3"/>
    </row>
    <row r="2322">
      <c r="A2322" s="9"/>
      <c r="B2322" s="9"/>
      <c r="C2322" s="9"/>
      <c r="D2322" s="9"/>
      <c r="E2322" s="9"/>
      <c r="F2322" s="9"/>
      <c r="G2322" s="9"/>
      <c r="H2322" s="9"/>
      <c r="I2322" s="9"/>
      <c r="J2322" s="9"/>
      <c r="K2322" s="9"/>
      <c r="L2322" s="9"/>
      <c r="M2322" s="9"/>
      <c r="N2322" s="9"/>
      <c r="O2322" s="9"/>
      <c r="P2322" s="9"/>
      <c r="Q2322" s="14"/>
      <c r="R2322" s="3"/>
      <c r="S2322" s="3"/>
      <c r="T2322" s="3"/>
      <c r="U2322" s="3"/>
      <c r="V2322" s="3"/>
      <c r="W2322" s="3"/>
      <c r="X2322" s="3"/>
      <c r="Y2322" s="3"/>
    </row>
    <row r="2323">
      <c r="A2323" s="9"/>
      <c r="B2323" s="9"/>
      <c r="C2323" s="9"/>
      <c r="D2323" s="9"/>
      <c r="E2323" s="9"/>
      <c r="F2323" s="9"/>
      <c r="G2323" s="9"/>
      <c r="H2323" s="9"/>
      <c r="I2323" s="9"/>
      <c r="J2323" s="9"/>
      <c r="K2323" s="9"/>
      <c r="L2323" s="9"/>
      <c r="M2323" s="9"/>
      <c r="N2323" s="9"/>
      <c r="O2323" s="9"/>
      <c r="P2323" s="9"/>
      <c r="Q2323" s="14"/>
      <c r="R2323" s="3"/>
      <c r="S2323" s="3"/>
      <c r="T2323" s="3"/>
      <c r="U2323" s="3"/>
      <c r="V2323" s="3"/>
      <c r="W2323" s="3"/>
      <c r="X2323" s="3"/>
      <c r="Y2323" s="3"/>
    </row>
    <row r="2324">
      <c r="A2324" s="9"/>
      <c r="B2324" s="9"/>
      <c r="C2324" s="9"/>
      <c r="D2324" s="9"/>
      <c r="E2324" s="9"/>
      <c r="F2324" s="9"/>
      <c r="G2324" s="9"/>
      <c r="H2324" s="9"/>
      <c r="I2324" s="9"/>
      <c r="J2324" s="9"/>
      <c r="K2324" s="9"/>
      <c r="L2324" s="9"/>
      <c r="M2324" s="9"/>
      <c r="N2324" s="9"/>
      <c r="O2324" s="9"/>
      <c r="P2324" s="9"/>
      <c r="Q2324" s="14"/>
      <c r="R2324" s="3"/>
      <c r="S2324" s="3"/>
      <c r="T2324" s="3"/>
      <c r="U2324" s="3"/>
      <c r="V2324" s="3"/>
      <c r="W2324" s="3"/>
      <c r="X2324" s="3"/>
      <c r="Y2324" s="3"/>
    </row>
    <row r="2325">
      <c r="A2325" s="9"/>
      <c r="B2325" s="9"/>
      <c r="C2325" s="9"/>
      <c r="D2325" s="9"/>
      <c r="E2325" s="9"/>
      <c r="F2325" s="9"/>
      <c r="G2325" s="9"/>
      <c r="H2325" s="9"/>
      <c r="I2325" s="9"/>
      <c r="J2325" s="9"/>
      <c r="K2325" s="9"/>
      <c r="L2325" s="9"/>
      <c r="M2325" s="9"/>
      <c r="N2325" s="9"/>
      <c r="O2325" s="9"/>
      <c r="P2325" s="9"/>
      <c r="Q2325" s="14"/>
      <c r="R2325" s="3"/>
      <c r="S2325" s="3"/>
      <c r="T2325" s="3"/>
      <c r="U2325" s="3"/>
      <c r="V2325" s="3"/>
      <c r="W2325" s="3"/>
      <c r="X2325" s="3"/>
      <c r="Y2325" s="3"/>
    </row>
    <row r="2326">
      <c r="A2326" s="9"/>
      <c r="B2326" s="9"/>
      <c r="C2326" s="9"/>
      <c r="D2326" s="9"/>
      <c r="E2326" s="9"/>
      <c r="F2326" s="9"/>
      <c r="G2326" s="9"/>
      <c r="H2326" s="9"/>
      <c r="I2326" s="9"/>
      <c r="J2326" s="9"/>
      <c r="K2326" s="9"/>
      <c r="L2326" s="9"/>
      <c r="M2326" s="9"/>
      <c r="N2326" s="9"/>
      <c r="O2326" s="9"/>
      <c r="P2326" s="9"/>
      <c r="Q2326" s="14"/>
      <c r="R2326" s="3"/>
      <c r="S2326" s="3"/>
      <c r="T2326" s="3"/>
      <c r="U2326" s="3"/>
      <c r="V2326" s="3"/>
      <c r="W2326" s="3"/>
      <c r="X2326" s="3"/>
      <c r="Y2326" s="3"/>
    </row>
    <row r="2327">
      <c r="A2327" s="9"/>
      <c r="B2327" s="9"/>
      <c r="C2327" s="9"/>
      <c r="D2327" s="9"/>
      <c r="E2327" s="9"/>
      <c r="F2327" s="9"/>
      <c r="G2327" s="9"/>
      <c r="H2327" s="9"/>
      <c r="I2327" s="9"/>
      <c r="J2327" s="9"/>
      <c r="K2327" s="9"/>
      <c r="L2327" s="9"/>
      <c r="M2327" s="9"/>
      <c r="N2327" s="9"/>
      <c r="O2327" s="9"/>
      <c r="P2327" s="9"/>
      <c r="Q2327" s="14"/>
      <c r="R2327" s="3"/>
      <c r="S2327" s="3"/>
      <c r="T2327" s="3"/>
      <c r="U2327" s="3"/>
      <c r="V2327" s="3"/>
      <c r="W2327" s="3"/>
      <c r="X2327" s="3"/>
      <c r="Y2327" s="3"/>
    </row>
    <row r="2328">
      <c r="A2328" s="9"/>
      <c r="B2328" s="9"/>
      <c r="C2328" s="9"/>
      <c r="D2328" s="9"/>
      <c r="E2328" s="9"/>
      <c r="F2328" s="9"/>
      <c r="G2328" s="9"/>
      <c r="H2328" s="9"/>
      <c r="I2328" s="9"/>
      <c r="J2328" s="9"/>
      <c r="K2328" s="9"/>
      <c r="L2328" s="9"/>
      <c r="M2328" s="9"/>
      <c r="N2328" s="9"/>
      <c r="O2328" s="9"/>
      <c r="P2328" s="9"/>
      <c r="Q2328" s="14"/>
      <c r="R2328" s="3"/>
      <c r="S2328" s="3"/>
      <c r="T2328" s="3"/>
      <c r="U2328" s="3"/>
      <c r="V2328" s="3"/>
      <c r="W2328" s="3"/>
      <c r="X2328" s="3"/>
      <c r="Y2328" s="3"/>
    </row>
    <row r="2329">
      <c r="A2329" s="9"/>
      <c r="B2329" s="9"/>
      <c r="C2329" s="9"/>
      <c r="D2329" s="9"/>
      <c r="E2329" s="9"/>
      <c r="F2329" s="9"/>
      <c r="G2329" s="9"/>
      <c r="H2329" s="9"/>
      <c r="I2329" s="9"/>
      <c r="J2329" s="9"/>
      <c r="K2329" s="9"/>
      <c r="L2329" s="9"/>
      <c r="M2329" s="9"/>
      <c r="N2329" s="9"/>
      <c r="O2329" s="9"/>
      <c r="P2329" s="9"/>
      <c r="Q2329" s="14"/>
      <c r="R2329" s="3"/>
      <c r="S2329" s="3"/>
      <c r="T2329" s="3"/>
      <c r="U2329" s="3"/>
      <c r="V2329" s="3"/>
      <c r="W2329" s="3"/>
      <c r="X2329" s="3"/>
      <c r="Y2329" s="3"/>
    </row>
    <row r="2330">
      <c r="A2330" s="9"/>
      <c r="B2330" s="9"/>
      <c r="C2330" s="9"/>
      <c r="D2330" s="9"/>
      <c r="E2330" s="9"/>
      <c r="F2330" s="9"/>
      <c r="G2330" s="9"/>
      <c r="H2330" s="9"/>
      <c r="I2330" s="9"/>
      <c r="J2330" s="9"/>
      <c r="K2330" s="9"/>
      <c r="L2330" s="9"/>
      <c r="M2330" s="9"/>
      <c r="N2330" s="9"/>
      <c r="O2330" s="9"/>
      <c r="P2330" s="9"/>
      <c r="Q2330" s="14"/>
      <c r="R2330" s="3"/>
      <c r="S2330" s="3"/>
      <c r="T2330" s="3"/>
      <c r="U2330" s="3"/>
      <c r="V2330" s="3"/>
      <c r="W2330" s="3"/>
      <c r="X2330" s="3"/>
      <c r="Y2330" s="3"/>
    </row>
    <row r="2331">
      <c r="A2331" s="9"/>
      <c r="B2331" s="9"/>
      <c r="C2331" s="9"/>
      <c r="D2331" s="9"/>
      <c r="E2331" s="9"/>
      <c r="F2331" s="9"/>
      <c r="G2331" s="9"/>
      <c r="H2331" s="9"/>
      <c r="I2331" s="9"/>
      <c r="J2331" s="9"/>
      <c r="K2331" s="9"/>
      <c r="L2331" s="9"/>
      <c r="M2331" s="9"/>
      <c r="N2331" s="9"/>
      <c r="O2331" s="9"/>
      <c r="P2331" s="9"/>
      <c r="Q2331" s="14"/>
      <c r="R2331" s="3"/>
      <c r="S2331" s="3"/>
      <c r="T2331" s="3"/>
      <c r="U2331" s="3"/>
      <c r="V2331" s="3"/>
      <c r="W2331" s="3"/>
      <c r="X2331" s="3"/>
      <c r="Y2331" s="3"/>
    </row>
    <row r="2332">
      <c r="A2332" s="9"/>
      <c r="B2332" s="9"/>
      <c r="C2332" s="9"/>
      <c r="D2332" s="9"/>
      <c r="E2332" s="9"/>
      <c r="F2332" s="9"/>
      <c r="G2332" s="9"/>
      <c r="H2332" s="9"/>
      <c r="I2332" s="9"/>
      <c r="J2332" s="9"/>
      <c r="K2332" s="9"/>
      <c r="L2332" s="9"/>
      <c r="M2332" s="9"/>
      <c r="N2332" s="9"/>
      <c r="O2332" s="9"/>
      <c r="P2332" s="9"/>
      <c r="Q2332" s="14"/>
      <c r="R2332" s="3"/>
      <c r="S2332" s="3"/>
      <c r="T2332" s="3"/>
      <c r="U2332" s="3"/>
      <c r="V2332" s="3"/>
      <c r="W2332" s="3"/>
      <c r="X2332" s="3"/>
      <c r="Y2332" s="3"/>
    </row>
    <row r="2333">
      <c r="A2333" s="9"/>
      <c r="B2333" s="9"/>
      <c r="C2333" s="9"/>
      <c r="D2333" s="9"/>
      <c r="E2333" s="9"/>
      <c r="F2333" s="9"/>
      <c r="G2333" s="9"/>
      <c r="H2333" s="9"/>
      <c r="I2333" s="9"/>
      <c r="J2333" s="9"/>
      <c r="K2333" s="9"/>
      <c r="L2333" s="9"/>
      <c r="M2333" s="9"/>
      <c r="N2333" s="9"/>
      <c r="O2333" s="9"/>
      <c r="P2333" s="9"/>
      <c r="Q2333" s="14"/>
      <c r="R2333" s="3"/>
      <c r="S2333" s="3"/>
      <c r="T2333" s="3"/>
      <c r="U2333" s="3"/>
      <c r="V2333" s="3"/>
      <c r="W2333" s="3"/>
      <c r="X2333" s="3"/>
      <c r="Y2333" s="3"/>
    </row>
    <row r="2334">
      <c r="A2334" s="9"/>
      <c r="B2334" s="9"/>
      <c r="C2334" s="9"/>
      <c r="D2334" s="9"/>
      <c r="E2334" s="9"/>
      <c r="F2334" s="9"/>
      <c r="G2334" s="9"/>
      <c r="H2334" s="9"/>
      <c r="I2334" s="9"/>
      <c r="J2334" s="9"/>
      <c r="K2334" s="9"/>
      <c r="L2334" s="9"/>
      <c r="M2334" s="9"/>
      <c r="N2334" s="9"/>
      <c r="O2334" s="9"/>
      <c r="P2334" s="9"/>
      <c r="Q2334" s="14"/>
      <c r="R2334" s="3"/>
      <c r="S2334" s="3"/>
      <c r="T2334" s="3"/>
      <c r="U2334" s="3"/>
      <c r="V2334" s="3"/>
      <c r="W2334" s="3"/>
      <c r="X2334" s="3"/>
      <c r="Y2334" s="3"/>
    </row>
    <row r="2335">
      <c r="A2335" s="9"/>
      <c r="B2335" s="9"/>
      <c r="C2335" s="9"/>
      <c r="D2335" s="9"/>
      <c r="E2335" s="9"/>
      <c r="F2335" s="9"/>
      <c r="G2335" s="9"/>
      <c r="H2335" s="9"/>
      <c r="I2335" s="9"/>
      <c r="J2335" s="9"/>
      <c r="K2335" s="9"/>
      <c r="L2335" s="9"/>
      <c r="M2335" s="9"/>
      <c r="N2335" s="9"/>
      <c r="O2335" s="9"/>
      <c r="P2335" s="9"/>
      <c r="Q2335" s="14"/>
      <c r="R2335" s="3"/>
      <c r="S2335" s="3"/>
      <c r="T2335" s="3"/>
      <c r="U2335" s="3"/>
      <c r="V2335" s="3"/>
      <c r="W2335" s="3"/>
      <c r="X2335" s="3"/>
      <c r="Y2335" s="3"/>
    </row>
    <row r="2336">
      <c r="A2336" s="9"/>
      <c r="B2336" s="9"/>
      <c r="C2336" s="9"/>
      <c r="D2336" s="9"/>
      <c r="E2336" s="9"/>
      <c r="F2336" s="9"/>
      <c r="G2336" s="9"/>
      <c r="H2336" s="9"/>
      <c r="I2336" s="9"/>
      <c r="J2336" s="9"/>
      <c r="K2336" s="9"/>
      <c r="L2336" s="9"/>
      <c r="M2336" s="9"/>
      <c r="N2336" s="9"/>
      <c r="O2336" s="9"/>
      <c r="P2336" s="9"/>
      <c r="Q2336" s="14"/>
      <c r="R2336" s="3"/>
      <c r="S2336" s="3"/>
      <c r="T2336" s="3"/>
      <c r="U2336" s="3"/>
      <c r="V2336" s="3"/>
      <c r="W2336" s="3"/>
      <c r="X2336" s="3"/>
      <c r="Y2336" s="3"/>
    </row>
    <row r="2337">
      <c r="A2337" s="9"/>
      <c r="B2337" s="9"/>
      <c r="C2337" s="9"/>
      <c r="D2337" s="9"/>
      <c r="E2337" s="9"/>
      <c r="F2337" s="9"/>
      <c r="G2337" s="9"/>
      <c r="H2337" s="9"/>
      <c r="I2337" s="9"/>
      <c r="J2337" s="9"/>
      <c r="K2337" s="9"/>
      <c r="L2337" s="9"/>
      <c r="M2337" s="9"/>
      <c r="N2337" s="9"/>
      <c r="O2337" s="9"/>
      <c r="P2337" s="9"/>
      <c r="Q2337" s="14"/>
      <c r="R2337" s="3"/>
      <c r="S2337" s="3"/>
      <c r="T2337" s="3"/>
      <c r="U2337" s="3"/>
      <c r="V2337" s="3"/>
      <c r="W2337" s="3"/>
      <c r="X2337" s="3"/>
      <c r="Y2337" s="3"/>
    </row>
    <row r="2338">
      <c r="A2338" s="9"/>
      <c r="B2338" s="9"/>
      <c r="C2338" s="9"/>
      <c r="D2338" s="9"/>
      <c r="E2338" s="9"/>
      <c r="F2338" s="9"/>
      <c r="G2338" s="9"/>
      <c r="H2338" s="9"/>
      <c r="I2338" s="9"/>
      <c r="J2338" s="9"/>
      <c r="K2338" s="9"/>
      <c r="L2338" s="9"/>
      <c r="M2338" s="9"/>
      <c r="N2338" s="9"/>
      <c r="O2338" s="9"/>
      <c r="P2338" s="9"/>
      <c r="Q2338" s="14"/>
      <c r="R2338" s="3"/>
      <c r="S2338" s="3"/>
      <c r="T2338" s="3"/>
      <c r="U2338" s="3"/>
      <c r="V2338" s="3"/>
      <c r="W2338" s="3"/>
      <c r="X2338" s="3"/>
      <c r="Y2338" s="3"/>
    </row>
    <row r="2339">
      <c r="A2339" s="9"/>
      <c r="B2339" s="9"/>
      <c r="C2339" s="9"/>
      <c r="D2339" s="9"/>
      <c r="E2339" s="9"/>
      <c r="F2339" s="9"/>
      <c r="G2339" s="9"/>
      <c r="H2339" s="9"/>
      <c r="I2339" s="9"/>
      <c r="J2339" s="9"/>
      <c r="K2339" s="9"/>
      <c r="L2339" s="9"/>
      <c r="M2339" s="9"/>
      <c r="N2339" s="9"/>
      <c r="O2339" s="9"/>
      <c r="P2339" s="9"/>
      <c r="Q2339" s="14"/>
      <c r="R2339" s="3"/>
      <c r="S2339" s="3"/>
      <c r="T2339" s="3"/>
      <c r="U2339" s="3"/>
      <c r="V2339" s="3"/>
      <c r="W2339" s="3"/>
      <c r="X2339" s="3"/>
      <c r="Y2339" s="3"/>
    </row>
    <row r="2340">
      <c r="A2340" s="9"/>
      <c r="B2340" s="9"/>
      <c r="C2340" s="9"/>
      <c r="D2340" s="9"/>
      <c r="E2340" s="9"/>
      <c r="F2340" s="9"/>
      <c r="G2340" s="9"/>
      <c r="H2340" s="9"/>
      <c r="I2340" s="9"/>
      <c r="J2340" s="9"/>
      <c r="K2340" s="9"/>
      <c r="L2340" s="9"/>
      <c r="M2340" s="9"/>
      <c r="N2340" s="9"/>
      <c r="O2340" s="9"/>
      <c r="P2340" s="9"/>
      <c r="Q2340" s="14"/>
      <c r="R2340" s="3"/>
      <c r="S2340" s="3"/>
      <c r="T2340" s="3"/>
      <c r="U2340" s="3"/>
      <c r="V2340" s="3"/>
      <c r="W2340" s="3"/>
      <c r="X2340" s="3"/>
      <c r="Y2340" s="3"/>
    </row>
    <row r="2341">
      <c r="A2341" s="9"/>
      <c r="B2341" s="9"/>
      <c r="C2341" s="9"/>
      <c r="D2341" s="9"/>
      <c r="E2341" s="9"/>
      <c r="F2341" s="9"/>
      <c r="G2341" s="9"/>
      <c r="H2341" s="9"/>
      <c r="I2341" s="9"/>
      <c r="J2341" s="9"/>
      <c r="K2341" s="9"/>
      <c r="L2341" s="9"/>
      <c r="M2341" s="9"/>
      <c r="N2341" s="9"/>
      <c r="O2341" s="9"/>
      <c r="P2341" s="9"/>
      <c r="Q2341" s="14"/>
      <c r="R2341" s="3"/>
      <c r="S2341" s="3"/>
      <c r="T2341" s="3"/>
      <c r="U2341" s="3"/>
      <c r="V2341" s="3"/>
      <c r="W2341" s="3"/>
      <c r="X2341" s="3"/>
      <c r="Y2341" s="3"/>
    </row>
    <row r="2342">
      <c r="A2342" s="9"/>
      <c r="B2342" s="9"/>
      <c r="C2342" s="9"/>
      <c r="D2342" s="9"/>
      <c r="E2342" s="9"/>
      <c r="F2342" s="9"/>
      <c r="G2342" s="9"/>
      <c r="H2342" s="9"/>
      <c r="I2342" s="9"/>
      <c r="J2342" s="9"/>
      <c r="K2342" s="9"/>
      <c r="L2342" s="9"/>
      <c r="M2342" s="9"/>
      <c r="N2342" s="9"/>
      <c r="O2342" s="9"/>
      <c r="P2342" s="9"/>
      <c r="Q2342" s="14"/>
      <c r="R2342" s="3"/>
      <c r="S2342" s="3"/>
      <c r="T2342" s="3"/>
      <c r="U2342" s="3"/>
      <c r="V2342" s="3"/>
      <c r="W2342" s="3"/>
      <c r="X2342" s="3"/>
      <c r="Y2342" s="3"/>
    </row>
    <row r="2343">
      <c r="A2343" s="9"/>
      <c r="B2343" s="9"/>
      <c r="C2343" s="9"/>
      <c r="D2343" s="9"/>
      <c r="E2343" s="9"/>
      <c r="F2343" s="9"/>
      <c r="G2343" s="9"/>
      <c r="H2343" s="9"/>
      <c r="I2343" s="9"/>
      <c r="J2343" s="9"/>
      <c r="K2343" s="9"/>
      <c r="L2343" s="9"/>
      <c r="M2343" s="9"/>
      <c r="N2343" s="9"/>
      <c r="O2343" s="9"/>
      <c r="P2343" s="9"/>
      <c r="Q2343" s="14"/>
      <c r="R2343" s="3"/>
      <c r="S2343" s="3"/>
      <c r="T2343" s="3"/>
      <c r="U2343" s="3"/>
      <c r="V2343" s="3"/>
      <c r="W2343" s="3"/>
      <c r="X2343" s="3"/>
      <c r="Y2343" s="3"/>
    </row>
    <row r="2344">
      <c r="A2344" s="9"/>
      <c r="B2344" s="9"/>
      <c r="C2344" s="9"/>
      <c r="D2344" s="9"/>
      <c r="E2344" s="9"/>
      <c r="F2344" s="9"/>
      <c r="G2344" s="9"/>
      <c r="H2344" s="9"/>
      <c r="I2344" s="9"/>
      <c r="J2344" s="9"/>
      <c r="K2344" s="9"/>
      <c r="L2344" s="9"/>
      <c r="M2344" s="9"/>
      <c r="N2344" s="9"/>
      <c r="O2344" s="9"/>
      <c r="P2344" s="9"/>
      <c r="Q2344" s="14"/>
      <c r="R2344" s="3"/>
      <c r="S2344" s="3"/>
      <c r="T2344" s="3"/>
      <c r="U2344" s="3"/>
      <c r="V2344" s="3"/>
      <c r="W2344" s="3"/>
      <c r="X2344" s="3"/>
      <c r="Y2344" s="3"/>
    </row>
    <row r="2345">
      <c r="A2345" s="9"/>
      <c r="B2345" s="9"/>
      <c r="C2345" s="9"/>
      <c r="D2345" s="9"/>
      <c r="E2345" s="9"/>
      <c r="F2345" s="9"/>
      <c r="G2345" s="9"/>
      <c r="H2345" s="9"/>
      <c r="I2345" s="9"/>
      <c r="J2345" s="9"/>
      <c r="K2345" s="9"/>
      <c r="L2345" s="9"/>
      <c r="M2345" s="9"/>
      <c r="N2345" s="9"/>
      <c r="O2345" s="9"/>
      <c r="P2345" s="9"/>
      <c r="Q2345" s="14"/>
      <c r="R2345" s="3"/>
      <c r="S2345" s="3"/>
      <c r="T2345" s="3"/>
      <c r="U2345" s="3"/>
      <c r="V2345" s="3"/>
      <c r="W2345" s="3"/>
      <c r="X2345" s="3"/>
      <c r="Y2345" s="3"/>
    </row>
    <row r="2346">
      <c r="A2346" s="9"/>
      <c r="B2346" s="9"/>
      <c r="C2346" s="9"/>
      <c r="D2346" s="9"/>
      <c r="E2346" s="9"/>
      <c r="F2346" s="9"/>
      <c r="G2346" s="9"/>
      <c r="H2346" s="9"/>
      <c r="I2346" s="9"/>
      <c r="J2346" s="9"/>
      <c r="K2346" s="9"/>
      <c r="L2346" s="9"/>
      <c r="M2346" s="9"/>
      <c r="N2346" s="9"/>
      <c r="O2346" s="9"/>
      <c r="P2346" s="9"/>
      <c r="Q2346" s="14"/>
      <c r="R2346" s="3"/>
      <c r="S2346" s="3"/>
      <c r="T2346" s="3"/>
      <c r="U2346" s="3"/>
      <c r="V2346" s="3"/>
      <c r="W2346" s="3"/>
      <c r="X2346" s="3"/>
      <c r="Y2346" s="3"/>
    </row>
    <row r="2347">
      <c r="A2347" s="9"/>
      <c r="B2347" s="9"/>
      <c r="C2347" s="9"/>
      <c r="D2347" s="9"/>
      <c r="E2347" s="9"/>
      <c r="F2347" s="9"/>
      <c r="G2347" s="9"/>
      <c r="H2347" s="9"/>
      <c r="I2347" s="9"/>
      <c r="J2347" s="9"/>
      <c r="K2347" s="9"/>
      <c r="L2347" s="9"/>
      <c r="M2347" s="9"/>
      <c r="N2347" s="9"/>
      <c r="O2347" s="9"/>
      <c r="P2347" s="9"/>
      <c r="Q2347" s="14"/>
      <c r="R2347" s="3"/>
      <c r="S2347" s="3"/>
      <c r="T2347" s="3"/>
      <c r="U2347" s="3"/>
      <c r="V2347" s="3"/>
      <c r="W2347" s="3"/>
      <c r="X2347" s="3"/>
      <c r="Y2347" s="3"/>
    </row>
    <row r="2348">
      <c r="A2348" s="9"/>
      <c r="B2348" s="9"/>
      <c r="C2348" s="9"/>
      <c r="D2348" s="9"/>
      <c r="E2348" s="9"/>
      <c r="F2348" s="9"/>
      <c r="G2348" s="9"/>
      <c r="H2348" s="9"/>
      <c r="I2348" s="9"/>
      <c r="J2348" s="9"/>
      <c r="K2348" s="9"/>
      <c r="L2348" s="9"/>
      <c r="M2348" s="9"/>
      <c r="N2348" s="9"/>
      <c r="O2348" s="9"/>
      <c r="P2348" s="9"/>
      <c r="Q2348" s="14"/>
      <c r="R2348" s="3"/>
      <c r="S2348" s="3"/>
      <c r="T2348" s="3"/>
      <c r="U2348" s="3"/>
      <c r="V2348" s="3"/>
      <c r="W2348" s="3"/>
      <c r="X2348" s="3"/>
      <c r="Y2348" s="3"/>
    </row>
    <row r="2349">
      <c r="A2349" s="9"/>
      <c r="B2349" s="9"/>
      <c r="C2349" s="9"/>
      <c r="D2349" s="9"/>
      <c r="E2349" s="9"/>
      <c r="F2349" s="9"/>
      <c r="G2349" s="9"/>
      <c r="H2349" s="9"/>
      <c r="I2349" s="9"/>
      <c r="J2349" s="9"/>
      <c r="K2349" s="9"/>
      <c r="L2349" s="9"/>
      <c r="M2349" s="9"/>
      <c r="N2349" s="9"/>
      <c r="O2349" s="9"/>
      <c r="P2349" s="9"/>
      <c r="Q2349" s="14"/>
      <c r="R2349" s="3"/>
      <c r="S2349" s="3"/>
      <c r="T2349" s="3"/>
      <c r="U2349" s="3"/>
      <c r="V2349" s="3"/>
      <c r="W2349" s="3"/>
      <c r="X2349" s="3"/>
      <c r="Y2349" s="3"/>
    </row>
    <row r="2350">
      <c r="A2350" s="9"/>
      <c r="B2350" s="9"/>
      <c r="C2350" s="9"/>
      <c r="D2350" s="9"/>
      <c r="E2350" s="9"/>
      <c r="F2350" s="9"/>
      <c r="G2350" s="9"/>
      <c r="H2350" s="9"/>
      <c r="I2350" s="9"/>
      <c r="J2350" s="9"/>
      <c r="K2350" s="9"/>
      <c r="L2350" s="9"/>
      <c r="M2350" s="9"/>
      <c r="N2350" s="9"/>
      <c r="O2350" s="9"/>
      <c r="P2350" s="9"/>
      <c r="Q2350" s="14"/>
      <c r="R2350" s="3"/>
      <c r="S2350" s="3"/>
      <c r="T2350" s="3"/>
      <c r="U2350" s="3"/>
      <c r="V2350" s="3"/>
      <c r="W2350" s="3"/>
      <c r="X2350" s="3"/>
      <c r="Y2350" s="3"/>
    </row>
    <row r="2351">
      <c r="A2351" s="9"/>
      <c r="B2351" s="9"/>
      <c r="C2351" s="9"/>
      <c r="D2351" s="9"/>
      <c r="E2351" s="9"/>
      <c r="F2351" s="9"/>
      <c r="G2351" s="9"/>
      <c r="H2351" s="9"/>
      <c r="I2351" s="9"/>
      <c r="J2351" s="9"/>
      <c r="K2351" s="9"/>
      <c r="L2351" s="9"/>
      <c r="M2351" s="9"/>
      <c r="N2351" s="9"/>
      <c r="O2351" s="9"/>
      <c r="P2351" s="9"/>
      <c r="Q2351" s="14"/>
      <c r="R2351" s="3"/>
      <c r="S2351" s="3"/>
      <c r="T2351" s="3"/>
      <c r="U2351" s="3"/>
      <c r="V2351" s="3"/>
      <c r="W2351" s="3"/>
      <c r="X2351" s="3"/>
      <c r="Y2351" s="3"/>
    </row>
    <row r="2352">
      <c r="A2352" s="9"/>
      <c r="B2352" s="9"/>
      <c r="C2352" s="9"/>
      <c r="D2352" s="9"/>
      <c r="E2352" s="9"/>
      <c r="F2352" s="9"/>
      <c r="G2352" s="9"/>
      <c r="H2352" s="9"/>
      <c r="I2352" s="9"/>
      <c r="J2352" s="9"/>
      <c r="K2352" s="9"/>
      <c r="L2352" s="9"/>
      <c r="M2352" s="9"/>
      <c r="N2352" s="9"/>
      <c r="O2352" s="9"/>
      <c r="P2352" s="9"/>
      <c r="Q2352" s="14"/>
      <c r="R2352" s="3"/>
      <c r="S2352" s="3"/>
      <c r="T2352" s="3"/>
      <c r="U2352" s="3"/>
      <c r="V2352" s="3"/>
      <c r="W2352" s="3"/>
      <c r="X2352" s="3"/>
      <c r="Y2352" s="3"/>
    </row>
    <row r="2353">
      <c r="A2353" s="9"/>
      <c r="B2353" s="9"/>
      <c r="C2353" s="9"/>
      <c r="D2353" s="9"/>
      <c r="E2353" s="9"/>
      <c r="F2353" s="9"/>
      <c r="G2353" s="9"/>
      <c r="H2353" s="9"/>
      <c r="I2353" s="9"/>
      <c r="J2353" s="9"/>
      <c r="K2353" s="9"/>
      <c r="L2353" s="9"/>
      <c r="M2353" s="9"/>
      <c r="N2353" s="9"/>
      <c r="O2353" s="9"/>
      <c r="P2353" s="9"/>
      <c r="Q2353" s="14"/>
      <c r="R2353" s="3"/>
      <c r="S2353" s="3"/>
      <c r="T2353" s="3"/>
      <c r="U2353" s="3"/>
      <c r="V2353" s="3"/>
      <c r="W2353" s="3"/>
      <c r="X2353" s="3"/>
      <c r="Y2353" s="3"/>
    </row>
    <row r="2354">
      <c r="A2354" s="9"/>
      <c r="B2354" s="9"/>
      <c r="C2354" s="9"/>
      <c r="D2354" s="9"/>
      <c r="E2354" s="9"/>
      <c r="F2354" s="9"/>
      <c r="G2354" s="9"/>
      <c r="H2354" s="9"/>
      <c r="I2354" s="9"/>
      <c r="J2354" s="9"/>
      <c r="K2354" s="9"/>
      <c r="L2354" s="9"/>
      <c r="M2354" s="9"/>
      <c r="N2354" s="9"/>
      <c r="O2354" s="9"/>
      <c r="P2354" s="9"/>
      <c r="Q2354" s="14"/>
      <c r="R2354" s="3"/>
      <c r="S2354" s="3"/>
      <c r="T2354" s="3"/>
      <c r="U2354" s="3"/>
      <c r="V2354" s="3"/>
      <c r="W2354" s="3"/>
      <c r="X2354" s="3"/>
      <c r="Y2354" s="3"/>
    </row>
    <row r="2355">
      <c r="A2355" s="9"/>
      <c r="B2355" s="9"/>
      <c r="C2355" s="9"/>
      <c r="D2355" s="9"/>
      <c r="E2355" s="9"/>
      <c r="F2355" s="9"/>
      <c r="G2355" s="9"/>
      <c r="H2355" s="9"/>
      <c r="I2355" s="9"/>
      <c r="J2355" s="9"/>
      <c r="K2355" s="9"/>
      <c r="L2355" s="9"/>
      <c r="M2355" s="9"/>
      <c r="N2355" s="9"/>
      <c r="O2355" s="9"/>
      <c r="P2355" s="9"/>
      <c r="Q2355" s="14"/>
      <c r="R2355" s="3"/>
      <c r="S2355" s="3"/>
      <c r="T2355" s="3"/>
      <c r="U2355" s="3"/>
      <c r="V2355" s="3"/>
      <c r="W2355" s="3"/>
      <c r="X2355" s="3"/>
      <c r="Y2355" s="3"/>
    </row>
    <row r="2356">
      <c r="A2356" s="9"/>
      <c r="B2356" s="9"/>
      <c r="C2356" s="9"/>
      <c r="D2356" s="9"/>
      <c r="E2356" s="9"/>
      <c r="F2356" s="9"/>
      <c r="G2356" s="9"/>
      <c r="H2356" s="9"/>
      <c r="I2356" s="9"/>
      <c r="J2356" s="9"/>
      <c r="K2356" s="9"/>
      <c r="L2356" s="9"/>
      <c r="M2356" s="9"/>
      <c r="N2356" s="9"/>
      <c r="O2356" s="9"/>
      <c r="P2356" s="9"/>
      <c r="Q2356" s="14"/>
      <c r="R2356" s="3"/>
      <c r="S2356" s="3"/>
      <c r="T2356" s="3"/>
      <c r="U2356" s="3"/>
      <c r="V2356" s="3"/>
      <c r="W2356" s="3"/>
      <c r="X2356" s="3"/>
      <c r="Y2356" s="3"/>
    </row>
    <row r="2357">
      <c r="A2357" s="9"/>
      <c r="B2357" s="9"/>
      <c r="C2357" s="9"/>
      <c r="D2357" s="9"/>
      <c r="E2357" s="9"/>
      <c r="F2357" s="9"/>
      <c r="G2357" s="9"/>
      <c r="H2357" s="9"/>
      <c r="I2357" s="9"/>
      <c r="J2357" s="9"/>
      <c r="K2357" s="9"/>
      <c r="L2357" s="9"/>
      <c r="M2357" s="9"/>
      <c r="N2357" s="9"/>
      <c r="O2357" s="9"/>
      <c r="P2357" s="9"/>
      <c r="Q2357" s="14"/>
      <c r="R2357" s="3"/>
      <c r="S2357" s="3"/>
      <c r="T2357" s="3"/>
      <c r="U2357" s="3"/>
      <c r="V2357" s="3"/>
      <c r="W2357" s="3"/>
      <c r="X2357" s="3"/>
      <c r="Y2357" s="3"/>
    </row>
    <row r="2358">
      <c r="A2358" s="9"/>
      <c r="B2358" s="9"/>
      <c r="C2358" s="9"/>
      <c r="D2358" s="9"/>
      <c r="E2358" s="9"/>
      <c r="F2358" s="9"/>
      <c r="G2358" s="9"/>
      <c r="H2358" s="9"/>
      <c r="I2358" s="9"/>
      <c r="J2358" s="9"/>
      <c r="K2358" s="9"/>
      <c r="L2358" s="9"/>
      <c r="M2358" s="9"/>
      <c r="N2358" s="9"/>
      <c r="O2358" s="9"/>
      <c r="P2358" s="9"/>
      <c r="Q2358" s="14"/>
      <c r="R2358" s="3"/>
      <c r="S2358" s="3"/>
      <c r="T2358" s="3"/>
      <c r="U2358" s="3"/>
      <c r="V2358" s="3"/>
      <c r="W2358" s="3"/>
      <c r="X2358" s="3"/>
      <c r="Y2358" s="3"/>
    </row>
    <row r="2359">
      <c r="A2359" s="9"/>
      <c r="B2359" s="9"/>
      <c r="C2359" s="9"/>
      <c r="D2359" s="9"/>
      <c r="E2359" s="9"/>
      <c r="F2359" s="9"/>
      <c r="G2359" s="9"/>
      <c r="H2359" s="9"/>
      <c r="I2359" s="9"/>
      <c r="J2359" s="9"/>
      <c r="K2359" s="9"/>
      <c r="L2359" s="9"/>
      <c r="M2359" s="9"/>
      <c r="N2359" s="9"/>
      <c r="O2359" s="9"/>
      <c r="P2359" s="9"/>
      <c r="Q2359" s="14"/>
      <c r="R2359" s="3"/>
      <c r="S2359" s="3"/>
      <c r="T2359" s="3"/>
      <c r="U2359" s="3"/>
      <c r="V2359" s="3"/>
      <c r="W2359" s="3"/>
      <c r="X2359" s="3"/>
      <c r="Y2359" s="3"/>
    </row>
    <row r="2360">
      <c r="A2360" s="9"/>
      <c r="B2360" s="9"/>
      <c r="C2360" s="9"/>
      <c r="D2360" s="9"/>
      <c r="E2360" s="9"/>
      <c r="F2360" s="9"/>
      <c r="G2360" s="9"/>
      <c r="H2360" s="9"/>
      <c r="I2360" s="9"/>
      <c r="J2360" s="9"/>
      <c r="K2360" s="9"/>
      <c r="L2360" s="9"/>
      <c r="M2360" s="9"/>
      <c r="N2360" s="9"/>
      <c r="O2360" s="9"/>
      <c r="P2360" s="9"/>
      <c r="Q2360" s="14"/>
      <c r="R2360" s="3"/>
      <c r="S2360" s="3"/>
      <c r="T2360" s="3"/>
      <c r="U2360" s="3"/>
      <c r="V2360" s="3"/>
      <c r="W2360" s="3"/>
      <c r="X2360" s="3"/>
      <c r="Y2360" s="3"/>
    </row>
    <row r="2361">
      <c r="A2361" s="9"/>
      <c r="B2361" s="9"/>
      <c r="C2361" s="9"/>
      <c r="D2361" s="9"/>
      <c r="E2361" s="9"/>
      <c r="F2361" s="9"/>
      <c r="G2361" s="9"/>
      <c r="H2361" s="9"/>
      <c r="I2361" s="9"/>
      <c r="J2361" s="9"/>
      <c r="K2361" s="9"/>
      <c r="L2361" s="9"/>
      <c r="M2361" s="9"/>
      <c r="N2361" s="9"/>
      <c r="O2361" s="9"/>
      <c r="P2361" s="9"/>
      <c r="Q2361" s="14"/>
      <c r="R2361" s="3"/>
      <c r="S2361" s="3"/>
      <c r="T2361" s="3"/>
      <c r="U2361" s="3"/>
      <c r="V2361" s="3"/>
      <c r="W2361" s="3"/>
      <c r="X2361" s="3"/>
      <c r="Y2361" s="3"/>
    </row>
    <row r="2362">
      <c r="A2362" s="9"/>
      <c r="B2362" s="9"/>
      <c r="C2362" s="9"/>
      <c r="D2362" s="9"/>
      <c r="E2362" s="9"/>
      <c r="F2362" s="9"/>
      <c r="G2362" s="9"/>
      <c r="H2362" s="9"/>
      <c r="I2362" s="9"/>
      <c r="J2362" s="9"/>
      <c r="K2362" s="9"/>
      <c r="L2362" s="9"/>
      <c r="M2362" s="9"/>
      <c r="N2362" s="9"/>
      <c r="O2362" s="9"/>
      <c r="P2362" s="9"/>
      <c r="Q2362" s="14"/>
      <c r="R2362" s="3"/>
      <c r="S2362" s="3"/>
      <c r="T2362" s="3"/>
      <c r="U2362" s="3"/>
      <c r="V2362" s="3"/>
      <c r="W2362" s="3"/>
      <c r="X2362" s="3"/>
      <c r="Y2362" s="3"/>
    </row>
    <row r="2363">
      <c r="A2363" s="9"/>
      <c r="B2363" s="9"/>
      <c r="C2363" s="9"/>
      <c r="D2363" s="9"/>
      <c r="E2363" s="9"/>
      <c r="F2363" s="9"/>
      <c r="G2363" s="9"/>
      <c r="H2363" s="9"/>
      <c r="I2363" s="9"/>
      <c r="J2363" s="9"/>
      <c r="K2363" s="9"/>
      <c r="L2363" s="9"/>
      <c r="M2363" s="9"/>
      <c r="N2363" s="9"/>
      <c r="O2363" s="9"/>
      <c r="P2363" s="9"/>
      <c r="Q2363" s="14"/>
      <c r="R2363" s="3"/>
      <c r="S2363" s="3"/>
      <c r="T2363" s="3"/>
      <c r="U2363" s="3"/>
      <c r="V2363" s="3"/>
      <c r="W2363" s="3"/>
      <c r="X2363" s="3"/>
      <c r="Y2363" s="3"/>
    </row>
    <row r="2364">
      <c r="A2364" s="9"/>
      <c r="B2364" s="9"/>
      <c r="C2364" s="9"/>
      <c r="D2364" s="9"/>
      <c r="E2364" s="9"/>
      <c r="F2364" s="9"/>
      <c r="G2364" s="9"/>
      <c r="H2364" s="9"/>
      <c r="I2364" s="9"/>
      <c r="J2364" s="9"/>
      <c r="K2364" s="9"/>
      <c r="L2364" s="9"/>
      <c r="M2364" s="9"/>
      <c r="N2364" s="9"/>
      <c r="O2364" s="9"/>
      <c r="P2364" s="9"/>
      <c r="Q2364" s="14"/>
      <c r="R2364" s="3"/>
      <c r="S2364" s="3"/>
      <c r="T2364" s="3"/>
      <c r="U2364" s="3"/>
      <c r="V2364" s="3"/>
      <c r="W2364" s="3"/>
      <c r="X2364" s="3"/>
      <c r="Y2364" s="3"/>
    </row>
    <row r="2365">
      <c r="A2365" s="9"/>
      <c r="B2365" s="9"/>
      <c r="C2365" s="9"/>
      <c r="D2365" s="9"/>
      <c r="E2365" s="9"/>
      <c r="F2365" s="9"/>
      <c r="G2365" s="9"/>
      <c r="H2365" s="9"/>
      <c r="I2365" s="9"/>
      <c r="J2365" s="9"/>
      <c r="K2365" s="9"/>
      <c r="L2365" s="9"/>
      <c r="M2365" s="9"/>
      <c r="N2365" s="9"/>
      <c r="O2365" s="9"/>
      <c r="P2365" s="9"/>
      <c r="Q2365" s="14"/>
      <c r="R2365" s="3"/>
      <c r="S2365" s="3"/>
      <c r="T2365" s="3"/>
      <c r="U2365" s="3"/>
      <c r="V2365" s="3"/>
      <c r="W2365" s="3"/>
      <c r="X2365" s="3"/>
      <c r="Y2365" s="3"/>
    </row>
    <row r="2366">
      <c r="A2366" s="9"/>
      <c r="B2366" s="9"/>
      <c r="C2366" s="9"/>
      <c r="D2366" s="9"/>
      <c r="E2366" s="9"/>
      <c r="F2366" s="9"/>
      <c r="G2366" s="9"/>
      <c r="H2366" s="9"/>
      <c r="I2366" s="9"/>
      <c r="J2366" s="9"/>
      <c r="K2366" s="9"/>
      <c r="L2366" s="9"/>
      <c r="M2366" s="9"/>
      <c r="N2366" s="9"/>
      <c r="O2366" s="9"/>
      <c r="P2366" s="9"/>
      <c r="Q2366" s="14"/>
      <c r="R2366" s="3"/>
      <c r="S2366" s="3"/>
      <c r="T2366" s="3"/>
      <c r="U2366" s="3"/>
      <c r="V2366" s="3"/>
      <c r="W2366" s="3"/>
      <c r="X2366" s="3"/>
      <c r="Y2366" s="3"/>
    </row>
    <row r="2367">
      <c r="A2367" s="9"/>
      <c r="B2367" s="9"/>
      <c r="C2367" s="9"/>
      <c r="D2367" s="9"/>
      <c r="E2367" s="9"/>
      <c r="F2367" s="9"/>
      <c r="G2367" s="9"/>
      <c r="H2367" s="9"/>
      <c r="I2367" s="9"/>
      <c r="J2367" s="9"/>
      <c r="K2367" s="9"/>
      <c r="L2367" s="9"/>
      <c r="M2367" s="9"/>
      <c r="N2367" s="9"/>
      <c r="O2367" s="9"/>
      <c r="P2367" s="9"/>
      <c r="Q2367" s="14"/>
      <c r="R2367" s="3"/>
      <c r="S2367" s="3"/>
      <c r="T2367" s="3"/>
      <c r="U2367" s="3"/>
      <c r="V2367" s="3"/>
      <c r="W2367" s="3"/>
      <c r="X2367" s="3"/>
      <c r="Y2367" s="3"/>
    </row>
    <row r="2368">
      <c r="A2368" s="9"/>
      <c r="B2368" s="9"/>
      <c r="C2368" s="9"/>
      <c r="D2368" s="9"/>
      <c r="E2368" s="9"/>
      <c r="F2368" s="9"/>
      <c r="G2368" s="9"/>
      <c r="H2368" s="9"/>
      <c r="I2368" s="9"/>
      <c r="J2368" s="9"/>
      <c r="K2368" s="9"/>
      <c r="L2368" s="9"/>
      <c r="M2368" s="9"/>
      <c r="N2368" s="9"/>
      <c r="O2368" s="9"/>
      <c r="P2368" s="9"/>
      <c r="Q2368" s="14"/>
      <c r="R2368" s="3"/>
      <c r="S2368" s="3"/>
      <c r="T2368" s="3"/>
      <c r="U2368" s="3"/>
      <c r="V2368" s="3"/>
      <c r="W2368" s="3"/>
      <c r="X2368" s="3"/>
      <c r="Y2368" s="3"/>
    </row>
    <row r="2369">
      <c r="A2369" s="9"/>
      <c r="B2369" s="9"/>
      <c r="C2369" s="9"/>
      <c r="D2369" s="9"/>
      <c r="E2369" s="9"/>
      <c r="F2369" s="9"/>
      <c r="G2369" s="9"/>
      <c r="H2369" s="9"/>
      <c r="I2369" s="9"/>
      <c r="J2369" s="9"/>
      <c r="K2369" s="9"/>
      <c r="L2369" s="9"/>
      <c r="M2369" s="9"/>
      <c r="N2369" s="9"/>
      <c r="O2369" s="9"/>
      <c r="P2369" s="9"/>
      <c r="Q2369" s="14"/>
      <c r="R2369" s="3"/>
      <c r="S2369" s="3"/>
      <c r="T2369" s="3"/>
      <c r="U2369" s="3"/>
      <c r="V2369" s="3"/>
      <c r="W2369" s="3"/>
      <c r="X2369" s="3"/>
      <c r="Y2369" s="3"/>
    </row>
    <row r="2370">
      <c r="A2370" s="9"/>
      <c r="B2370" s="9"/>
      <c r="C2370" s="9"/>
      <c r="D2370" s="9"/>
      <c r="E2370" s="9"/>
      <c r="F2370" s="9"/>
      <c r="G2370" s="9"/>
      <c r="H2370" s="9"/>
      <c r="I2370" s="9"/>
      <c r="J2370" s="9"/>
      <c r="K2370" s="9"/>
      <c r="L2370" s="9"/>
      <c r="M2370" s="9"/>
      <c r="N2370" s="9"/>
      <c r="O2370" s="9"/>
      <c r="P2370" s="9"/>
      <c r="Q2370" s="14"/>
      <c r="R2370" s="3"/>
      <c r="S2370" s="3"/>
      <c r="T2370" s="3"/>
      <c r="U2370" s="3"/>
      <c r="V2370" s="3"/>
      <c r="W2370" s="3"/>
      <c r="X2370" s="3"/>
      <c r="Y2370" s="3"/>
    </row>
    <row r="2371">
      <c r="A2371" s="9"/>
      <c r="B2371" s="9"/>
      <c r="C2371" s="9"/>
      <c r="D2371" s="9"/>
      <c r="E2371" s="9"/>
      <c r="F2371" s="9"/>
      <c r="G2371" s="9"/>
      <c r="H2371" s="9"/>
      <c r="I2371" s="9"/>
      <c r="J2371" s="9"/>
      <c r="K2371" s="9"/>
      <c r="L2371" s="9"/>
      <c r="M2371" s="9"/>
      <c r="N2371" s="9"/>
      <c r="O2371" s="9"/>
      <c r="P2371" s="9"/>
      <c r="Q2371" s="14"/>
      <c r="R2371" s="3"/>
      <c r="S2371" s="3"/>
      <c r="T2371" s="3"/>
      <c r="U2371" s="3"/>
      <c r="V2371" s="3"/>
      <c r="W2371" s="3"/>
      <c r="X2371" s="3"/>
      <c r="Y2371" s="3"/>
    </row>
    <row r="2372">
      <c r="A2372" s="9"/>
      <c r="B2372" s="9"/>
      <c r="C2372" s="9"/>
      <c r="D2372" s="9"/>
      <c r="E2372" s="9"/>
      <c r="F2372" s="9"/>
      <c r="G2372" s="9"/>
      <c r="H2372" s="9"/>
      <c r="I2372" s="9"/>
      <c r="J2372" s="9"/>
      <c r="K2372" s="9"/>
      <c r="L2372" s="9"/>
      <c r="M2372" s="9"/>
      <c r="N2372" s="9"/>
      <c r="O2372" s="9"/>
      <c r="P2372" s="9"/>
      <c r="Q2372" s="14"/>
      <c r="R2372" s="3"/>
      <c r="S2372" s="3"/>
      <c r="T2372" s="3"/>
      <c r="U2372" s="3"/>
      <c r="V2372" s="3"/>
      <c r="W2372" s="3"/>
      <c r="X2372" s="3"/>
      <c r="Y2372" s="3"/>
    </row>
    <row r="2373">
      <c r="A2373" s="9"/>
      <c r="B2373" s="9"/>
      <c r="C2373" s="9"/>
      <c r="D2373" s="9"/>
      <c r="E2373" s="9"/>
      <c r="F2373" s="9"/>
      <c r="G2373" s="9"/>
      <c r="H2373" s="9"/>
      <c r="I2373" s="9"/>
      <c r="J2373" s="9"/>
      <c r="K2373" s="9"/>
      <c r="L2373" s="9"/>
      <c r="M2373" s="9"/>
      <c r="N2373" s="9"/>
      <c r="O2373" s="9"/>
      <c r="P2373" s="9"/>
      <c r="Q2373" s="14"/>
      <c r="R2373" s="3"/>
      <c r="S2373" s="3"/>
      <c r="T2373" s="3"/>
      <c r="U2373" s="3"/>
      <c r="V2373" s="3"/>
      <c r="W2373" s="3"/>
      <c r="X2373" s="3"/>
      <c r="Y2373" s="3"/>
    </row>
    <row r="2374">
      <c r="A2374" s="9"/>
      <c r="B2374" s="9"/>
      <c r="C2374" s="9"/>
      <c r="D2374" s="9"/>
      <c r="E2374" s="9"/>
      <c r="F2374" s="9"/>
      <c r="G2374" s="9"/>
      <c r="H2374" s="9"/>
      <c r="I2374" s="9"/>
      <c r="J2374" s="9"/>
      <c r="K2374" s="9"/>
      <c r="L2374" s="9"/>
      <c r="M2374" s="9"/>
      <c r="N2374" s="9"/>
      <c r="O2374" s="9"/>
      <c r="P2374" s="9"/>
      <c r="Q2374" s="14"/>
      <c r="R2374" s="3"/>
      <c r="S2374" s="3"/>
      <c r="T2374" s="3"/>
      <c r="U2374" s="3"/>
      <c r="V2374" s="3"/>
      <c r="W2374" s="3"/>
      <c r="X2374" s="3"/>
      <c r="Y2374" s="3"/>
    </row>
    <row r="2375">
      <c r="A2375" s="9"/>
      <c r="B2375" s="9"/>
      <c r="C2375" s="9"/>
      <c r="D2375" s="9"/>
      <c r="E2375" s="9"/>
      <c r="F2375" s="9"/>
      <c r="G2375" s="9"/>
      <c r="H2375" s="9"/>
      <c r="I2375" s="9"/>
      <c r="J2375" s="9"/>
      <c r="K2375" s="9"/>
      <c r="L2375" s="9"/>
      <c r="M2375" s="9"/>
      <c r="N2375" s="9"/>
      <c r="O2375" s="9"/>
      <c r="P2375" s="9"/>
      <c r="Q2375" s="14"/>
      <c r="R2375" s="3"/>
      <c r="S2375" s="3"/>
      <c r="T2375" s="3"/>
      <c r="U2375" s="3"/>
      <c r="V2375" s="3"/>
      <c r="W2375" s="3"/>
      <c r="X2375" s="3"/>
      <c r="Y2375" s="3"/>
    </row>
    <row r="2376">
      <c r="A2376" s="9"/>
      <c r="B2376" s="9"/>
      <c r="C2376" s="9"/>
      <c r="D2376" s="9"/>
      <c r="E2376" s="9"/>
      <c r="F2376" s="9"/>
      <c r="G2376" s="9"/>
      <c r="H2376" s="9"/>
      <c r="I2376" s="9"/>
      <c r="J2376" s="9"/>
      <c r="K2376" s="9"/>
      <c r="L2376" s="9"/>
      <c r="M2376" s="9"/>
      <c r="N2376" s="9"/>
      <c r="O2376" s="9"/>
      <c r="P2376" s="9"/>
      <c r="Q2376" s="14"/>
      <c r="R2376" s="3"/>
      <c r="S2376" s="3"/>
      <c r="T2376" s="3"/>
      <c r="U2376" s="3"/>
      <c r="V2376" s="3"/>
      <c r="W2376" s="3"/>
      <c r="X2376" s="3"/>
      <c r="Y2376" s="3"/>
    </row>
    <row r="2377">
      <c r="A2377" s="9"/>
      <c r="B2377" s="9"/>
      <c r="C2377" s="9"/>
      <c r="D2377" s="9"/>
      <c r="E2377" s="9"/>
      <c r="F2377" s="9"/>
      <c r="G2377" s="9"/>
      <c r="H2377" s="9"/>
      <c r="I2377" s="9"/>
      <c r="J2377" s="9"/>
      <c r="K2377" s="9"/>
      <c r="L2377" s="9"/>
      <c r="M2377" s="9"/>
      <c r="N2377" s="9"/>
      <c r="O2377" s="9"/>
      <c r="P2377" s="9"/>
      <c r="Q2377" s="14"/>
      <c r="R2377" s="3"/>
      <c r="S2377" s="3"/>
      <c r="T2377" s="3"/>
      <c r="U2377" s="3"/>
      <c r="V2377" s="3"/>
      <c r="W2377" s="3"/>
      <c r="X2377" s="3"/>
      <c r="Y2377" s="3"/>
    </row>
    <row r="2378">
      <c r="A2378" s="9"/>
      <c r="B2378" s="9"/>
      <c r="C2378" s="9"/>
      <c r="D2378" s="9"/>
      <c r="E2378" s="9"/>
      <c r="F2378" s="9"/>
      <c r="G2378" s="9"/>
      <c r="H2378" s="9"/>
      <c r="I2378" s="9"/>
      <c r="J2378" s="9"/>
      <c r="K2378" s="9"/>
      <c r="L2378" s="9"/>
      <c r="M2378" s="9"/>
      <c r="N2378" s="9"/>
      <c r="O2378" s="9"/>
      <c r="P2378" s="9"/>
      <c r="Q2378" s="14"/>
      <c r="R2378" s="3"/>
      <c r="S2378" s="3"/>
      <c r="T2378" s="3"/>
      <c r="U2378" s="3"/>
      <c r="V2378" s="3"/>
      <c r="W2378" s="3"/>
      <c r="X2378" s="3"/>
      <c r="Y2378" s="3"/>
    </row>
    <row r="2379">
      <c r="A2379" s="9"/>
      <c r="B2379" s="9"/>
      <c r="C2379" s="9"/>
      <c r="D2379" s="9"/>
      <c r="E2379" s="9"/>
      <c r="F2379" s="9"/>
      <c r="G2379" s="9"/>
      <c r="H2379" s="9"/>
      <c r="I2379" s="9"/>
      <c r="J2379" s="9"/>
      <c r="K2379" s="9"/>
      <c r="L2379" s="9"/>
      <c r="M2379" s="9"/>
      <c r="N2379" s="9"/>
      <c r="O2379" s="9"/>
      <c r="P2379" s="9"/>
      <c r="Q2379" s="14"/>
      <c r="R2379" s="3"/>
      <c r="S2379" s="3"/>
      <c r="T2379" s="3"/>
      <c r="U2379" s="3"/>
      <c r="V2379" s="3"/>
      <c r="W2379" s="3"/>
      <c r="X2379" s="3"/>
      <c r="Y2379" s="3"/>
    </row>
    <row r="2380">
      <c r="A2380" s="9"/>
      <c r="B2380" s="9"/>
      <c r="C2380" s="9"/>
      <c r="D2380" s="9"/>
      <c r="E2380" s="9"/>
      <c r="F2380" s="9"/>
      <c r="G2380" s="9"/>
      <c r="H2380" s="9"/>
      <c r="I2380" s="9"/>
      <c r="J2380" s="9"/>
      <c r="K2380" s="9"/>
      <c r="L2380" s="9"/>
      <c r="M2380" s="9"/>
      <c r="N2380" s="9"/>
      <c r="O2380" s="9"/>
      <c r="P2380" s="9"/>
      <c r="Q2380" s="14"/>
      <c r="R2380" s="3"/>
      <c r="S2380" s="3"/>
      <c r="T2380" s="3"/>
      <c r="U2380" s="3"/>
      <c r="V2380" s="3"/>
      <c r="W2380" s="3"/>
      <c r="X2380" s="3"/>
      <c r="Y2380" s="3"/>
    </row>
    <row r="2381">
      <c r="A2381" s="9"/>
      <c r="B2381" s="9"/>
      <c r="C2381" s="9"/>
      <c r="D2381" s="9"/>
      <c r="E2381" s="9"/>
      <c r="F2381" s="9"/>
      <c r="G2381" s="9"/>
      <c r="H2381" s="9"/>
      <c r="I2381" s="9"/>
      <c r="J2381" s="9"/>
      <c r="K2381" s="9"/>
      <c r="L2381" s="9"/>
      <c r="M2381" s="9"/>
      <c r="N2381" s="9"/>
      <c r="O2381" s="9"/>
      <c r="P2381" s="9"/>
      <c r="Q2381" s="14"/>
      <c r="R2381" s="3"/>
      <c r="S2381" s="3"/>
      <c r="T2381" s="3"/>
      <c r="U2381" s="3"/>
      <c r="V2381" s="3"/>
      <c r="W2381" s="3"/>
      <c r="X2381" s="3"/>
      <c r="Y2381" s="3"/>
    </row>
    <row r="2382">
      <c r="A2382" s="9"/>
      <c r="B2382" s="9"/>
      <c r="C2382" s="9"/>
      <c r="D2382" s="9"/>
      <c r="E2382" s="9"/>
      <c r="F2382" s="9"/>
      <c r="G2382" s="9"/>
      <c r="H2382" s="9"/>
      <c r="I2382" s="9"/>
      <c r="J2382" s="9"/>
      <c r="K2382" s="9"/>
      <c r="L2382" s="9"/>
      <c r="M2382" s="9"/>
      <c r="N2382" s="9"/>
      <c r="O2382" s="9"/>
      <c r="P2382" s="9"/>
      <c r="Q2382" s="14"/>
      <c r="R2382" s="3"/>
      <c r="S2382" s="3"/>
      <c r="T2382" s="3"/>
      <c r="U2382" s="3"/>
      <c r="V2382" s="3"/>
      <c r="W2382" s="3"/>
      <c r="X2382" s="3"/>
      <c r="Y2382" s="3"/>
    </row>
    <row r="2383">
      <c r="A2383" s="9"/>
      <c r="B2383" s="9"/>
      <c r="C2383" s="9"/>
      <c r="D2383" s="9"/>
      <c r="E2383" s="9"/>
      <c r="F2383" s="9"/>
      <c r="G2383" s="9"/>
      <c r="H2383" s="9"/>
      <c r="I2383" s="9"/>
      <c r="J2383" s="9"/>
      <c r="K2383" s="9"/>
      <c r="L2383" s="9"/>
      <c r="M2383" s="9"/>
      <c r="N2383" s="9"/>
      <c r="O2383" s="9"/>
      <c r="P2383" s="9"/>
      <c r="Q2383" s="14"/>
      <c r="R2383" s="3"/>
      <c r="S2383" s="3"/>
      <c r="T2383" s="3"/>
      <c r="U2383" s="3"/>
      <c r="V2383" s="3"/>
      <c r="W2383" s="3"/>
      <c r="X2383" s="3"/>
      <c r="Y2383" s="3"/>
    </row>
    <row r="2384">
      <c r="A2384" s="9"/>
      <c r="B2384" s="9"/>
      <c r="C2384" s="9"/>
      <c r="D2384" s="9"/>
      <c r="E2384" s="9"/>
      <c r="F2384" s="9"/>
      <c r="G2384" s="9"/>
      <c r="H2384" s="9"/>
      <c r="I2384" s="9"/>
      <c r="J2384" s="9"/>
      <c r="K2384" s="9"/>
      <c r="L2384" s="9"/>
      <c r="M2384" s="9"/>
      <c r="N2384" s="9"/>
      <c r="O2384" s="9"/>
      <c r="P2384" s="9"/>
      <c r="Q2384" s="14"/>
      <c r="R2384" s="3"/>
      <c r="S2384" s="3"/>
      <c r="T2384" s="3"/>
      <c r="U2384" s="3"/>
      <c r="V2384" s="3"/>
      <c r="W2384" s="3"/>
      <c r="X2384" s="3"/>
      <c r="Y2384" s="3"/>
    </row>
    <row r="2385">
      <c r="A2385" s="9"/>
      <c r="B2385" s="9"/>
      <c r="C2385" s="9"/>
      <c r="D2385" s="9"/>
      <c r="E2385" s="9"/>
      <c r="F2385" s="9"/>
      <c r="G2385" s="9"/>
      <c r="H2385" s="9"/>
      <c r="I2385" s="9"/>
      <c r="J2385" s="9"/>
      <c r="K2385" s="9"/>
      <c r="L2385" s="9"/>
      <c r="M2385" s="9"/>
      <c r="N2385" s="9"/>
      <c r="O2385" s="9"/>
      <c r="P2385" s="9"/>
      <c r="Q2385" s="14"/>
      <c r="R2385" s="3"/>
      <c r="S2385" s="3"/>
      <c r="T2385" s="3"/>
      <c r="U2385" s="3"/>
      <c r="V2385" s="3"/>
      <c r="W2385" s="3"/>
      <c r="X2385" s="3"/>
      <c r="Y2385" s="3"/>
    </row>
    <row r="2386">
      <c r="A2386" s="9"/>
      <c r="B2386" s="9"/>
      <c r="C2386" s="9"/>
      <c r="D2386" s="9"/>
      <c r="E2386" s="9"/>
      <c r="F2386" s="9"/>
      <c r="G2386" s="9"/>
      <c r="H2386" s="9"/>
      <c r="I2386" s="9"/>
      <c r="J2386" s="9"/>
      <c r="K2386" s="9"/>
      <c r="L2386" s="9"/>
      <c r="M2386" s="9"/>
      <c r="N2386" s="9"/>
      <c r="O2386" s="9"/>
      <c r="P2386" s="9"/>
      <c r="Q2386" s="14"/>
      <c r="R2386" s="3"/>
      <c r="S2386" s="3"/>
      <c r="T2386" s="3"/>
      <c r="U2386" s="3"/>
      <c r="V2386" s="3"/>
      <c r="W2386" s="3"/>
      <c r="X2386" s="3"/>
      <c r="Y2386" s="3"/>
    </row>
    <row r="2387">
      <c r="A2387" s="9"/>
      <c r="B2387" s="9"/>
      <c r="C2387" s="9"/>
      <c r="D2387" s="9"/>
      <c r="E2387" s="9"/>
      <c r="F2387" s="9"/>
      <c r="G2387" s="9"/>
      <c r="H2387" s="9"/>
      <c r="I2387" s="9"/>
      <c r="J2387" s="9"/>
      <c r="K2387" s="9"/>
      <c r="L2387" s="9"/>
      <c r="M2387" s="9"/>
      <c r="N2387" s="9"/>
      <c r="O2387" s="9"/>
      <c r="P2387" s="9"/>
      <c r="Q2387" s="14"/>
      <c r="R2387" s="3"/>
      <c r="S2387" s="3"/>
      <c r="T2387" s="3"/>
      <c r="U2387" s="3"/>
      <c r="V2387" s="3"/>
      <c r="W2387" s="3"/>
      <c r="X2387" s="3"/>
      <c r="Y2387" s="3"/>
    </row>
    <row r="2388">
      <c r="A2388" s="9"/>
      <c r="B2388" s="9"/>
      <c r="C2388" s="9"/>
      <c r="D2388" s="9"/>
      <c r="E2388" s="9"/>
      <c r="F2388" s="9"/>
      <c r="G2388" s="9"/>
      <c r="H2388" s="9"/>
      <c r="I2388" s="9"/>
      <c r="J2388" s="9"/>
      <c r="K2388" s="9"/>
      <c r="L2388" s="9"/>
      <c r="M2388" s="9"/>
      <c r="N2388" s="9"/>
      <c r="O2388" s="9"/>
      <c r="P2388" s="9"/>
      <c r="Q2388" s="14"/>
      <c r="R2388" s="3"/>
      <c r="S2388" s="3"/>
      <c r="T2388" s="3"/>
      <c r="U2388" s="3"/>
      <c r="V2388" s="3"/>
      <c r="W2388" s="3"/>
      <c r="X2388" s="3"/>
      <c r="Y2388" s="3"/>
    </row>
    <row r="2389">
      <c r="A2389" s="9"/>
      <c r="B2389" s="9"/>
      <c r="C2389" s="9"/>
      <c r="D2389" s="9"/>
      <c r="E2389" s="9"/>
      <c r="F2389" s="9"/>
      <c r="G2389" s="9"/>
      <c r="H2389" s="9"/>
      <c r="I2389" s="9"/>
      <c r="J2389" s="9"/>
      <c r="K2389" s="9"/>
      <c r="L2389" s="9"/>
      <c r="M2389" s="9"/>
      <c r="N2389" s="9"/>
      <c r="O2389" s="9"/>
      <c r="P2389" s="9"/>
      <c r="Q2389" s="14"/>
      <c r="R2389" s="3"/>
      <c r="S2389" s="3"/>
      <c r="T2389" s="3"/>
      <c r="U2389" s="3"/>
      <c r="V2389" s="3"/>
      <c r="W2389" s="3"/>
      <c r="X2389" s="3"/>
      <c r="Y2389" s="3"/>
    </row>
    <row r="2390">
      <c r="A2390" s="9"/>
      <c r="B2390" s="9"/>
      <c r="C2390" s="9"/>
      <c r="D2390" s="9"/>
      <c r="E2390" s="9"/>
      <c r="F2390" s="9"/>
      <c r="G2390" s="9"/>
      <c r="H2390" s="9"/>
      <c r="I2390" s="9"/>
      <c r="J2390" s="9"/>
      <c r="K2390" s="9"/>
      <c r="L2390" s="9"/>
      <c r="M2390" s="9"/>
      <c r="N2390" s="9"/>
      <c r="O2390" s="9"/>
      <c r="P2390" s="9"/>
      <c r="Q2390" s="14"/>
      <c r="R2390" s="3"/>
      <c r="S2390" s="3"/>
      <c r="T2390" s="3"/>
      <c r="U2390" s="3"/>
      <c r="V2390" s="3"/>
      <c r="W2390" s="3"/>
      <c r="X2390" s="3"/>
      <c r="Y2390" s="3"/>
    </row>
    <row r="2391">
      <c r="A2391" s="9"/>
      <c r="B2391" s="9"/>
      <c r="C2391" s="9"/>
      <c r="D2391" s="9"/>
      <c r="E2391" s="9"/>
      <c r="F2391" s="9"/>
      <c r="G2391" s="9"/>
      <c r="H2391" s="9"/>
      <c r="I2391" s="9"/>
      <c r="J2391" s="9"/>
      <c r="K2391" s="9"/>
      <c r="L2391" s="9"/>
      <c r="M2391" s="9"/>
      <c r="N2391" s="9"/>
      <c r="O2391" s="9"/>
      <c r="P2391" s="9"/>
      <c r="Q2391" s="14"/>
      <c r="R2391" s="3"/>
      <c r="S2391" s="3"/>
      <c r="T2391" s="3"/>
      <c r="U2391" s="3"/>
      <c r="V2391" s="3"/>
      <c r="W2391" s="3"/>
      <c r="X2391" s="3"/>
      <c r="Y2391" s="3"/>
    </row>
    <row r="2392">
      <c r="A2392" s="9"/>
      <c r="B2392" s="9"/>
      <c r="C2392" s="9"/>
      <c r="D2392" s="9"/>
      <c r="E2392" s="9"/>
      <c r="F2392" s="9"/>
      <c r="G2392" s="9"/>
      <c r="H2392" s="9"/>
      <c r="I2392" s="9"/>
      <c r="J2392" s="9"/>
      <c r="K2392" s="9"/>
      <c r="L2392" s="9"/>
      <c r="M2392" s="9"/>
      <c r="N2392" s="9"/>
      <c r="O2392" s="9"/>
      <c r="P2392" s="9"/>
      <c r="Q2392" s="14"/>
      <c r="R2392" s="3"/>
      <c r="S2392" s="3"/>
      <c r="T2392" s="3"/>
      <c r="U2392" s="3"/>
      <c r="V2392" s="3"/>
      <c r="W2392" s="3"/>
      <c r="X2392" s="3"/>
      <c r="Y2392" s="3"/>
    </row>
    <row r="2393">
      <c r="A2393" s="9"/>
      <c r="B2393" s="9"/>
      <c r="C2393" s="9"/>
      <c r="D2393" s="9"/>
      <c r="E2393" s="9"/>
      <c r="F2393" s="9"/>
      <c r="G2393" s="9"/>
      <c r="H2393" s="9"/>
      <c r="I2393" s="9"/>
      <c r="J2393" s="9"/>
      <c r="K2393" s="9"/>
      <c r="L2393" s="9"/>
      <c r="M2393" s="9"/>
      <c r="N2393" s="9"/>
      <c r="O2393" s="9"/>
      <c r="P2393" s="9"/>
      <c r="Q2393" s="14"/>
      <c r="R2393" s="3"/>
      <c r="S2393" s="3"/>
      <c r="T2393" s="3"/>
      <c r="U2393" s="3"/>
      <c r="V2393" s="3"/>
      <c r="W2393" s="3"/>
      <c r="X2393" s="3"/>
      <c r="Y2393" s="3"/>
    </row>
    <row r="2394">
      <c r="A2394" s="9"/>
      <c r="B2394" s="9"/>
      <c r="C2394" s="9"/>
      <c r="D2394" s="9"/>
      <c r="E2394" s="9"/>
      <c r="F2394" s="9"/>
      <c r="G2394" s="9"/>
      <c r="H2394" s="9"/>
      <c r="I2394" s="9"/>
      <c r="J2394" s="9"/>
      <c r="K2394" s="9"/>
      <c r="L2394" s="9"/>
      <c r="M2394" s="9"/>
      <c r="N2394" s="9"/>
      <c r="O2394" s="9"/>
      <c r="P2394" s="9"/>
      <c r="Q2394" s="14"/>
      <c r="R2394" s="3"/>
      <c r="S2394" s="3"/>
      <c r="T2394" s="3"/>
      <c r="U2394" s="3"/>
      <c r="V2394" s="3"/>
      <c r="W2394" s="3"/>
      <c r="X2394" s="3"/>
      <c r="Y2394" s="3"/>
    </row>
    <row r="2395">
      <c r="A2395" s="9"/>
      <c r="B2395" s="9"/>
      <c r="C2395" s="9"/>
      <c r="D2395" s="9"/>
      <c r="E2395" s="9"/>
      <c r="F2395" s="9"/>
      <c r="G2395" s="9"/>
      <c r="H2395" s="9"/>
      <c r="I2395" s="9"/>
      <c r="J2395" s="9"/>
      <c r="K2395" s="9"/>
      <c r="L2395" s="9"/>
      <c r="M2395" s="9"/>
      <c r="N2395" s="9"/>
      <c r="O2395" s="9"/>
      <c r="P2395" s="9"/>
      <c r="Q2395" s="14"/>
      <c r="R2395" s="3"/>
      <c r="S2395" s="3"/>
      <c r="T2395" s="3"/>
      <c r="U2395" s="3"/>
      <c r="V2395" s="3"/>
      <c r="W2395" s="3"/>
      <c r="X2395" s="3"/>
      <c r="Y2395" s="3"/>
    </row>
    <row r="2396">
      <c r="A2396" s="9"/>
      <c r="B2396" s="9"/>
      <c r="C2396" s="9"/>
      <c r="D2396" s="9"/>
      <c r="E2396" s="9"/>
      <c r="F2396" s="9"/>
      <c r="G2396" s="9"/>
      <c r="H2396" s="9"/>
      <c r="I2396" s="9"/>
      <c r="J2396" s="9"/>
      <c r="K2396" s="9"/>
      <c r="L2396" s="9"/>
      <c r="M2396" s="9"/>
      <c r="N2396" s="9"/>
      <c r="O2396" s="9"/>
      <c r="P2396" s="9"/>
      <c r="Q2396" s="14"/>
      <c r="R2396" s="3"/>
      <c r="S2396" s="3"/>
      <c r="T2396" s="3"/>
      <c r="U2396" s="3"/>
      <c r="V2396" s="3"/>
      <c r="W2396" s="3"/>
      <c r="X2396" s="3"/>
      <c r="Y2396" s="3"/>
    </row>
    <row r="2397">
      <c r="A2397" s="9"/>
      <c r="B2397" s="9"/>
      <c r="C2397" s="9"/>
      <c r="D2397" s="9"/>
      <c r="E2397" s="9"/>
      <c r="F2397" s="9"/>
      <c r="G2397" s="9"/>
      <c r="H2397" s="9"/>
      <c r="I2397" s="9"/>
      <c r="J2397" s="9"/>
      <c r="K2397" s="9"/>
      <c r="L2397" s="9"/>
      <c r="M2397" s="9"/>
      <c r="N2397" s="9"/>
      <c r="O2397" s="9"/>
      <c r="P2397" s="9"/>
      <c r="Q2397" s="14"/>
      <c r="R2397" s="3"/>
      <c r="S2397" s="3"/>
      <c r="T2397" s="3"/>
      <c r="U2397" s="3"/>
      <c r="V2397" s="3"/>
      <c r="W2397" s="3"/>
      <c r="X2397" s="3"/>
      <c r="Y2397" s="3"/>
    </row>
    <row r="2398">
      <c r="A2398" s="9"/>
      <c r="B2398" s="9"/>
      <c r="C2398" s="9"/>
      <c r="D2398" s="9"/>
      <c r="E2398" s="9"/>
      <c r="F2398" s="9"/>
      <c r="G2398" s="9"/>
      <c r="H2398" s="9"/>
      <c r="I2398" s="9"/>
      <c r="J2398" s="9"/>
      <c r="K2398" s="9"/>
      <c r="L2398" s="9"/>
      <c r="M2398" s="9"/>
      <c r="N2398" s="9"/>
      <c r="O2398" s="9"/>
      <c r="P2398" s="9"/>
      <c r="Q2398" s="14"/>
      <c r="R2398" s="3"/>
      <c r="S2398" s="3"/>
      <c r="T2398" s="3"/>
      <c r="U2398" s="3"/>
      <c r="V2398" s="3"/>
      <c r="W2398" s="3"/>
      <c r="X2398" s="3"/>
      <c r="Y2398" s="3"/>
    </row>
    <row r="2399">
      <c r="A2399" s="9"/>
      <c r="B2399" s="9"/>
      <c r="C2399" s="9"/>
      <c r="D2399" s="9"/>
      <c r="E2399" s="9"/>
      <c r="F2399" s="9"/>
      <c r="G2399" s="9"/>
      <c r="H2399" s="9"/>
      <c r="I2399" s="9"/>
      <c r="J2399" s="9"/>
      <c r="K2399" s="9"/>
      <c r="L2399" s="9"/>
      <c r="M2399" s="9"/>
      <c r="N2399" s="9"/>
      <c r="O2399" s="9"/>
      <c r="P2399" s="9"/>
      <c r="Q2399" s="14"/>
      <c r="R2399" s="3"/>
      <c r="S2399" s="3"/>
      <c r="T2399" s="3"/>
      <c r="U2399" s="3"/>
      <c r="V2399" s="3"/>
      <c r="W2399" s="3"/>
      <c r="X2399" s="3"/>
      <c r="Y2399" s="3"/>
    </row>
    <row r="2400">
      <c r="A2400" s="9"/>
      <c r="B2400" s="9"/>
      <c r="C2400" s="9"/>
      <c r="D2400" s="9"/>
      <c r="E2400" s="9"/>
      <c r="F2400" s="9"/>
      <c r="G2400" s="9"/>
      <c r="H2400" s="9"/>
      <c r="I2400" s="9"/>
      <c r="J2400" s="9"/>
      <c r="K2400" s="9"/>
      <c r="L2400" s="9"/>
      <c r="M2400" s="9"/>
      <c r="N2400" s="9"/>
      <c r="O2400" s="9"/>
      <c r="P2400" s="9"/>
      <c r="Q2400" s="14"/>
      <c r="R2400" s="3"/>
      <c r="S2400" s="3"/>
      <c r="T2400" s="3"/>
      <c r="U2400" s="3"/>
      <c r="V2400" s="3"/>
      <c r="W2400" s="3"/>
      <c r="X2400" s="3"/>
      <c r="Y2400" s="3"/>
    </row>
    <row r="2401">
      <c r="A2401" s="9"/>
      <c r="B2401" s="9"/>
      <c r="C2401" s="9"/>
      <c r="D2401" s="9"/>
      <c r="E2401" s="9"/>
      <c r="F2401" s="9"/>
      <c r="G2401" s="9"/>
      <c r="H2401" s="9"/>
      <c r="I2401" s="9"/>
      <c r="J2401" s="9"/>
      <c r="K2401" s="9"/>
      <c r="L2401" s="9"/>
      <c r="M2401" s="9"/>
      <c r="N2401" s="9"/>
      <c r="O2401" s="9"/>
      <c r="P2401" s="9"/>
      <c r="Q2401" s="14"/>
      <c r="R2401" s="3"/>
      <c r="S2401" s="3"/>
      <c r="T2401" s="3"/>
      <c r="U2401" s="3"/>
      <c r="V2401" s="3"/>
      <c r="W2401" s="3"/>
      <c r="X2401" s="3"/>
      <c r="Y2401" s="3"/>
    </row>
    <row r="2402">
      <c r="A2402" s="9"/>
      <c r="B2402" s="9"/>
      <c r="C2402" s="9"/>
      <c r="D2402" s="9"/>
      <c r="E2402" s="9"/>
      <c r="F2402" s="9"/>
      <c r="G2402" s="9"/>
      <c r="H2402" s="9"/>
      <c r="I2402" s="9"/>
      <c r="J2402" s="9"/>
      <c r="K2402" s="9"/>
      <c r="L2402" s="9"/>
      <c r="M2402" s="9"/>
      <c r="N2402" s="9"/>
      <c r="O2402" s="9"/>
      <c r="P2402" s="9"/>
      <c r="Q2402" s="14"/>
      <c r="R2402" s="3"/>
      <c r="S2402" s="3"/>
      <c r="T2402" s="3"/>
      <c r="U2402" s="3"/>
      <c r="V2402" s="3"/>
      <c r="W2402" s="3"/>
      <c r="X2402" s="3"/>
      <c r="Y2402" s="3"/>
    </row>
    <row r="2403">
      <c r="A2403" s="9"/>
      <c r="B2403" s="9"/>
      <c r="C2403" s="9"/>
      <c r="D2403" s="9"/>
      <c r="E2403" s="9"/>
      <c r="F2403" s="9"/>
      <c r="G2403" s="9"/>
      <c r="H2403" s="9"/>
      <c r="I2403" s="9"/>
      <c r="J2403" s="9"/>
      <c r="K2403" s="9"/>
      <c r="L2403" s="9"/>
      <c r="M2403" s="9"/>
      <c r="N2403" s="9"/>
      <c r="O2403" s="9"/>
      <c r="P2403" s="9"/>
      <c r="Q2403" s="14"/>
      <c r="R2403" s="3"/>
      <c r="S2403" s="3"/>
      <c r="T2403" s="3"/>
      <c r="U2403" s="3"/>
      <c r="V2403" s="3"/>
      <c r="W2403" s="3"/>
      <c r="X2403" s="3"/>
      <c r="Y2403" s="3"/>
    </row>
    <row r="2404">
      <c r="A2404" s="9"/>
      <c r="B2404" s="9"/>
      <c r="C2404" s="9"/>
      <c r="D2404" s="9"/>
      <c r="E2404" s="9"/>
      <c r="F2404" s="9"/>
      <c r="G2404" s="9"/>
      <c r="H2404" s="9"/>
      <c r="I2404" s="9"/>
      <c r="J2404" s="9"/>
      <c r="K2404" s="9"/>
      <c r="L2404" s="9"/>
      <c r="M2404" s="9"/>
      <c r="N2404" s="9"/>
      <c r="O2404" s="9"/>
      <c r="P2404" s="9"/>
      <c r="Q2404" s="14"/>
      <c r="R2404" s="3"/>
      <c r="S2404" s="3"/>
      <c r="T2404" s="3"/>
      <c r="U2404" s="3"/>
      <c r="V2404" s="3"/>
      <c r="W2404" s="3"/>
      <c r="X2404" s="3"/>
      <c r="Y2404" s="3"/>
    </row>
    <row r="2405">
      <c r="A2405" s="9"/>
      <c r="B2405" s="9"/>
      <c r="C2405" s="9"/>
      <c r="D2405" s="9"/>
      <c r="E2405" s="9"/>
      <c r="F2405" s="9"/>
      <c r="G2405" s="9"/>
      <c r="H2405" s="9"/>
      <c r="I2405" s="9"/>
      <c r="J2405" s="9"/>
      <c r="K2405" s="9"/>
      <c r="L2405" s="9"/>
      <c r="M2405" s="9"/>
      <c r="N2405" s="9"/>
      <c r="O2405" s="9"/>
      <c r="P2405" s="9"/>
      <c r="Q2405" s="14"/>
      <c r="R2405" s="3"/>
      <c r="S2405" s="3"/>
      <c r="T2405" s="3"/>
      <c r="U2405" s="3"/>
      <c r="V2405" s="3"/>
      <c r="W2405" s="3"/>
      <c r="X2405" s="3"/>
      <c r="Y2405" s="3"/>
    </row>
    <row r="2406">
      <c r="A2406" s="9"/>
      <c r="B2406" s="9"/>
      <c r="C2406" s="9"/>
      <c r="D2406" s="9"/>
      <c r="E2406" s="9"/>
      <c r="F2406" s="9"/>
      <c r="G2406" s="9"/>
      <c r="H2406" s="9"/>
      <c r="I2406" s="9"/>
      <c r="J2406" s="9"/>
      <c r="K2406" s="9"/>
      <c r="L2406" s="9"/>
      <c r="M2406" s="9"/>
      <c r="N2406" s="9"/>
      <c r="O2406" s="9"/>
      <c r="P2406" s="9"/>
      <c r="Q2406" s="14"/>
      <c r="R2406" s="3"/>
      <c r="S2406" s="3"/>
      <c r="T2406" s="3"/>
      <c r="U2406" s="3"/>
      <c r="V2406" s="3"/>
      <c r="W2406" s="3"/>
      <c r="X2406" s="3"/>
      <c r="Y2406" s="3"/>
    </row>
    <row r="2407">
      <c r="A2407" s="9"/>
      <c r="B2407" s="9"/>
      <c r="C2407" s="9"/>
      <c r="D2407" s="9"/>
      <c r="E2407" s="9"/>
      <c r="F2407" s="9"/>
      <c r="G2407" s="9"/>
      <c r="H2407" s="9"/>
      <c r="I2407" s="9"/>
      <c r="J2407" s="9"/>
      <c r="K2407" s="9"/>
      <c r="L2407" s="9"/>
      <c r="M2407" s="9"/>
      <c r="N2407" s="9"/>
      <c r="O2407" s="9"/>
      <c r="P2407" s="9"/>
      <c r="Q2407" s="14"/>
      <c r="R2407" s="3"/>
      <c r="S2407" s="3"/>
      <c r="T2407" s="3"/>
      <c r="U2407" s="3"/>
      <c r="V2407" s="3"/>
      <c r="W2407" s="3"/>
      <c r="X2407" s="3"/>
      <c r="Y2407" s="3"/>
    </row>
    <row r="2408">
      <c r="A2408" s="9"/>
      <c r="B2408" s="9"/>
      <c r="C2408" s="9"/>
      <c r="D2408" s="9"/>
      <c r="E2408" s="9"/>
      <c r="F2408" s="9"/>
      <c r="G2408" s="9"/>
      <c r="H2408" s="9"/>
      <c r="I2408" s="9"/>
      <c r="J2408" s="9"/>
      <c r="K2408" s="9"/>
      <c r="L2408" s="9"/>
      <c r="M2408" s="9"/>
      <c r="N2408" s="9"/>
      <c r="O2408" s="9"/>
      <c r="P2408" s="9"/>
      <c r="Q2408" s="14"/>
      <c r="R2408" s="3"/>
      <c r="S2408" s="3"/>
      <c r="T2408" s="3"/>
      <c r="U2408" s="3"/>
      <c r="V2408" s="3"/>
      <c r="W2408" s="3"/>
      <c r="X2408" s="3"/>
      <c r="Y2408" s="3"/>
    </row>
    <row r="2409">
      <c r="A2409" s="9"/>
      <c r="B2409" s="9"/>
      <c r="C2409" s="9"/>
      <c r="D2409" s="9"/>
      <c r="E2409" s="9"/>
      <c r="F2409" s="9"/>
      <c r="G2409" s="9"/>
      <c r="H2409" s="9"/>
      <c r="I2409" s="9"/>
      <c r="J2409" s="9"/>
      <c r="K2409" s="9"/>
      <c r="L2409" s="9"/>
      <c r="M2409" s="9"/>
      <c r="N2409" s="9"/>
      <c r="O2409" s="9"/>
      <c r="P2409" s="9"/>
      <c r="Q2409" s="14"/>
      <c r="R2409" s="3"/>
      <c r="S2409" s="3"/>
      <c r="T2409" s="3"/>
      <c r="U2409" s="3"/>
      <c r="V2409" s="3"/>
      <c r="W2409" s="3"/>
      <c r="X2409" s="3"/>
      <c r="Y2409" s="3"/>
    </row>
    <row r="2410">
      <c r="A2410" s="9"/>
      <c r="B2410" s="9"/>
      <c r="C2410" s="9"/>
      <c r="D2410" s="9"/>
      <c r="E2410" s="9"/>
      <c r="F2410" s="9"/>
      <c r="G2410" s="9"/>
      <c r="H2410" s="9"/>
      <c r="I2410" s="9"/>
      <c r="J2410" s="9"/>
      <c r="K2410" s="9"/>
      <c r="L2410" s="9"/>
      <c r="M2410" s="9"/>
      <c r="N2410" s="9"/>
      <c r="O2410" s="9"/>
      <c r="P2410" s="9"/>
      <c r="Q2410" s="14"/>
      <c r="R2410" s="3"/>
      <c r="S2410" s="3"/>
      <c r="T2410" s="3"/>
      <c r="U2410" s="3"/>
      <c r="V2410" s="3"/>
      <c r="W2410" s="3"/>
      <c r="X2410" s="3"/>
      <c r="Y2410" s="3"/>
    </row>
    <row r="2411">
      <c r="A2411" s="9"/>
      <c r="B2411" s="9"/>
      <c r="C2411" s="9"/>
      <c r="D2411" s="9"/>
      <c r="E2411" s="9"/>
      <c r="F2411" s="9"/>
      <c r="G2411" s="9"/>
      <c r="H2411" s="9"/>
      <c r="I2411" s="9"/>
      <c r="J2411" s="9"/>
      <c r="K2411" s="9"/>
      <c r="L2411" s="9"/>
      <c r="M2411" s="9"/>
      <c r="N2411" s="9"/>
      <c r="O2411" s="9"/>
      <c r="P2411" s="9"/>
      <c r="Q2411" s="14"/>
      <c r="R2411" s="3"/>
      <c r="S2411" s="3"/>
      <c r="T2411" s="3"/>
      <c r="U2411" s="3"/>
      <c r="V2411" s="3"/>
      <c r="W2411" s="3"/>
      <c r="X2411" s="3"/>
      <c r="Y2411" s="3"/>
    </row>
    <row r="2412">
      <c r="A2412" s="9"/>
      <c r="B2412" s="9"/>
      <c r="C2412" s="9"/>
      <c r="D2412" s="9"/>
      <c r="E2412" s="9"/>
      <c r="F2412" s="9"/>
      <c r="G2412" s="9"/>
      <c r="H2412" s="9"/>
      <c r="I2412" s="9"/>
      <c r="J2412" s="9"/>
      <c r="K2412" s="9"/>
      <c r="L2412" s="9"/>
      <c r="M2412" s="9"/>
      <c r="N2412" s="9"/>
      <c r="O2412" s="9"/>
      <c r="P2412" s="9"/>
      <c r="Q2412" s="14"/>
      <c r="R2412" s="3"/>
      <c r="S2412" s="3"/>
      <c r="T2412" s="3"/>
      <c r="U2412" s="3"/>
      <c r="V2412" s="3"/>
      <c r="W2412" s="3"/>
      <c r="X2412" s="3"/>
      <c r="Y2412" s="3"/>
    </row>
    <row r="2413">
      <c r="A2413" s="9"/>
      <c r="B2413" s="9"/>
      <c r="C2413" s="9"/>
      <c r="D2413" s="9"/>
      <c r="E2413" s="9"/>
      <c r="F2413" s="9"/>
      <c r="G2413" s="9"/>
      <c r="H2413" s="9"/>
      <c r="I2413" s="9"/>
      <c r="J2413" s="9"/>
      <c r="K2413" s="9"/>
      <c r="L2413" s="9"/>
      <c r="M2413" s="9"/>
      <c r="N2413" s="9"/>
      <c r="O2413" s="9"/>
      <c r="P2413" s="9"/>
      <c r="Q2413" s="14"/>
      <c r="R2413" s="3"/>
      <c r="S2413" s="3"/>
      <c r="T2413" s="3"/>
      <c r="U2413" s="3"/>
      <c r="V2413" s="3"/>
      <c r="W2413" s="3"/>
      <c r="X2413" s="3"/>
      <c r="Y2413" s="3"/>
    </row>
    <row r="2414">
      <c r="A2414" s="9"/>
      <c r="B2414" s="9"/>
      <c r="C2414" s="9"/>
      <c r="D2414" s="9"/>
      <c r="E2414" s="9"/>
      <c r="F2414" s="9"/>
      <c r="G2414" s="9"/>
      <c r="H2414" s="9"/>
      <c r="I2414" s="9"/>
      <c r="J2414" s="9"/>
      <c r="K2414" s="9"/>
      <c r="L2414" s="9"/>
      <c r="M2414" s="9"/>
      <c r="N2414" s="9"/>
      <c r="O2414" s="9"/>
      <c r="P2414" s="9"/>
      <c r="Q2414" s="14"/>
      <c r="R2414" s="3"/>
      <c r="S2414" s="3"/>
      <c r="T2414" s="3"/>
      <c r="U2414" s="3"/>
      <c r="V2414" s="3"/>
      <c r="W2414" s="3"/>
      <c r="X2414" s="3"/>
      <c r="Y2414" s="3"/>
    </row>
    <row r="2415">
      <c r="A2415" s="9"/>
      <c r="B2415" s="9"/>
      <c r="C2415" s="9"/>
      <c r="D2415" s="9"/>
      <c r="E2415" s="9"/>
      <c r="F2415" s="9"/>
      <c r="G2415" s="9"/>
      <c r="H2415" s="9"/>
      <c r="I2415" s="9"/>
      <c r="J2415" s="9"/>
      <c r="K2415" s="9"/>
      <c r="L2415" s="9"/>
      <c r="M2415" s="9"/>
      <c r="N2415" s="9"/>
      <c r="O2415" s="9"/>
      <c r="P2415" s="9"/>
      <c r="Q2415" s="14"/>
      <c r="R2415" s="3"/>
      <c r="S2415" s="3"/>
      <c r="T2415" s="3"/>
      <c r="U2415" s="3"/>
      <c r="V2415" s="3"/>
      <c r="W2415" s="3"/>
      <c r="X2415" s="3"/>
      <c r="Y2415" s="3"/>
    </row>
    <row r="2416">
      <c r="A2416" s="9"/>
      <c r="B2416" s="9"/>
      <c r="C2416" s="9"/>
      <c r="D2416" s="9"/>
      <c r="E2416" s="9"/>
      <c r="F2416" s="9"/>
      <c r="G2416" s="9"/>
      <c r="H2416" s="9"/>
      <c r="I2416" s="9"/>
      <c r="J2416" s="9"/>
      <c r="K2416" s="9"/>
      <c r="L2416" s="9"/>
      <c r="M2416" s="9"/>
      <c r="N2416" s="9"/>
      <c r="O2416" s="9"/>
      <c r="P2416" s="9"/>
      <c r="Q2416" s="14"/>
      <c r="R2416" s="3"/>
      <c r="S2416" s="3"/>
      <c r="T2416" s="3"/>
      <c r="U2416" s="3"/>
      <c r="V2416" s="3"/>
      <c r="W2416" s="3"/>
      <c r="X2416" s="3"/>
      <c r="Y2416" s="3"/>
    </row>
    <row r="2417">
      <c r="A2417" s="9"/>
      <c r="B2417" s="9"/>
      <c r="C2417" s="9"/>
      <c r="D2417" s="9"/>
      <c r="E2417" s="9"/>
      <c r="F2417" s="9"/>
      <c r="G2417" s="9"/>
      <c r="H2417" s="9"/>
      <c r="I2417" s="9"/>
      <c r="J2417" s="9"/>
      <c r="K2417" s="9"/>
      <c r="L2417" s="9"/>
      <c r="M2417" s="9"/>
      <c r="N2417" s="9"/>
      <c r="O2417" s="9"/>
      <c r="P2417" s="9"/>
      <c r="Q2417" s="14"/>
      <c r="R2417" s="3"/>
      <c r="S2417" s="3"/>
      <c r="T2417" s="3"/>
      <c r="U2417" s="3"/>
      <c r="V2417" s="3"/>
      <c r="W2417" s="3"/>
      <c r="X2417" s="3"/>
      <c r="Y2417" s="3"/>
    </row>
    <row r="2418">
      <c r="A2418" s="9"/>
      <c r="B2418" s="9"/>
      <c r="C2418" s="9"/>
      <c r="D2418" s="9"/>
      <c r="E2418" s="9"/>
      <c r="F2418" s="9"/>
      <c r="G2418" s="9"/>
      <c r="H2418" s="9"/>
      <c r="I2418" s="9"/>
      <c r="J2418" s="9"/>
      <c r="K2418" s="9"/>
      <c r="L2418" s="9"/>
      <c r="M2418" s="9"/>
      <c r="N2418" s="9"/>
      <c r="O2418" s="9"/>
      <c r="P2418" s="9"/>
      <c r="Q2418" s="14"/>
      <c r="R2418" s="3"/>
      <c r="S2418" s="3"/>
      <c r="T2418" s="3"/>
      <c r="U2418" s="3"/>
      <c r="V2418" s="3"/>
      <c r="W2418" s="3"/>
      <c r="X2418" s="3"/>
      <c r="Y2418" s="3"/>
    </row>
    <row r="2419">
      <c r="A2419" s="9"/>
      <c r="B2419" s="9"/>
      <c r="C2419" s="9"/>
      <c r="D2419" s="9"/>
      <c r="E2419" s="9"/>
      <c r="F2419" s="9"/>
      <c r="G2419" s="9"/>
      <c r="H2419" s="9"/>
      <c r="I2419" s="9"/>
      <c r="J2419" s="9"/>
      <c r="K2419" s="9"/>
      <c r="L2419" s="9"/>
      <c r="M2419" s="9"/>
      <c r="N2419" s="9"/>
      <c r="O2419" s="9"/>
      <c r="P2419" s="9"/>
      <c r="Q2419" s="14"/>
      <c r="R2419" s="3"/>
      <c r="S2419" s="3"/>
      <c r="T2419" s="3"/>
      <c r="U2419" s="3"/>
      <c r="V2419" s="3"/>
      <c r="W2419" s="3"/>
      <c r="X2419" s="3"/>
      <c r="Y2419" s="3"/>
    </row>
    <row r="2420">
      <c r="A2420" s="9"/>
      <c r="B2420" s="9"/>
      <c r="C2420" s="9"/>
      <c r="D2420" s="9"/>
      <c r="E2420" s="9"/>
      <c r="F2420" s="9"/>
      <c r="G2420" s="9"/>
      <c r="H2420" s="9"/>
      <c r="I2420" s="9"/>
      <c r="J2420" s="9"/>
      <c r="K2420" s="9"/>
      <c r="L2420" s="9"/>
      <c r="M2420" s="9"/>
      <c r="N2420" s="9"/>
      <c r="O2420" s="9"/>
      <c r="P2420" s="9"/>
      <c r="Q2420" s="14"/>
      <c r="R2420" s="3"/>
      <c r="S2420" s="3"/>
      <c r="T2420" s="3"/>
      <c r="U2420" s="3"/>
      <c r="V2420" s="3"/>
      <c r="W2420" s="3"/>
      <c r="X2420" s="3"/>
      <c r="Y2420" s="3"/>
    </row>
    <row r="2421">
      <c r="A2421" s="9"/>
      <c r="B2421" s="9"/>
      <c r="C2421" s="9"/>
      <c r="D2421" s="9"/>
      <c r="E2421" s="9"/>
      <c r="F2421" s="9"/>
      <c r="G2421" s="9"/>
      <c r="H2421" s="9"/>
      <c r="I2421" s="9"/>
      <c r="J2421" s="9"/>
      <c r="K2421" s="9"/>
      <c r="L2421" s="9"/>
      <c r="M2421" s="9"/>
      <c r="N2421" s="9"/>
      <c r="O2421" s="9"/>
      <c r="P2421" s="9"/>
      <c r="Q2421" s="14"/>
      <c r="R2421" s="3"/>
      <c r="S2421" s="3"/>
      <c r="T2421" s="3"/>
      <c r="U2421" s="3"/>
      <c r="V2421" s="3"/>
      <c r="W2421" s="3"/>
      <c r="X2421" s="3"/>
      <c r="Y2421" s="3"/>
    </row>
    <row r="2422">
      <c r="A2422" s="9"/>
      <c r="B2422" s="9"/>
      <c r="C2422" s="9"/>
      <c r="D2422" s="9"/>
      <c r="E2422" s="9"/>
      <c r="F2422" s="9"/>
      <c r="G2422" s="9"/>
      <c r="H2422" s="9"/>
      <c r="I2422" s="9"/>
      <c r="J2422" s="9"/>
      <c r="K2422" s="9"/>
      <c r="L2422" s="9"/>
      <c r="M2422" s="9"/>
      <c r="N2422" s="9"/>
      <c r="O2422" s="9"/>
      <c r="P2422" s="9"/>
      <c r="Q2422" s="14"/>
      <c r="R2422" s="3"/>
      <c r="S2422" s="3"/>
      <c r="T2422" s="3"/>
      <c r="U2422" s="3"/>
      <c r="V2422" s="3"/>
      <c r="W2422" s="3"/>
      <c r="X2422" s="3"/>
      <c r="Y2422" s="3"/>
    </row>
    <row r="2423">
      <c r="A2423" s="9"/>
      <c r="B2423" s="9"/>
      <c r="C2423" s="9"/>
      <c r="D2423" s="9"/>
      <c r="E2423" s="9"/>
      <c r="F2423" s="9"/>
      <c r="G2423" s="9"/>
      <c r="H2423" s="9"/>
      <c r="I2423" s="9"/>
      <c r="J2423" s="9"/>
      <c r="K2423" s="9"/>
      <c r="L2423" s="9"/>
      <c r="M2423" s="9"/>
      <c r="N2423" s="9"/>
      <c r="O2423" s="9"/>
      <c r="P2423" s="9"/>
      <c r="Q2423" s="14"/>
      <c r="R2423" s="3"/>
      <c r="S2423" s="3"/>
      <c r="T2423" s="3"/>
      <c r="U2423" s="3"/>
      <c r="V2423" s="3"/>
      <c r="W2423" s="3"/>
      <c r="X2423" s="3"/>
      <c r="Y2423" s="3"/>
    </row>
    <row r="2424">
      <c r="A2424" s="9"/>
      <c r="B2424" s="9"/>
      <c r="C2424" s="9"/>
      <c r="D2424" s="9"/>
      <c r="E2424" s="9"/>
      <c r="F2424" s="9"/>
      <c r="G2424" s="9"/>
      <c r="H2424" s="9"/>
      <c r="I2424" s="9"/>
      <c r="J2424" s="9"/>
      <c r="K2424" s="9"/>
      <c r="L2424" s="9"/>
      <c r="M2424" s="9"/>
      <c r="N2424" s="9"/>
      <c r="O2424" s="9"/>
      <c r="P2424" s="9"/>
      <c r="Q2424" s="14"/>
      <c r="R2424" s="3"/>
      <c r="S2424" s="3"/>
      <c r="T2424" s="3"/>
      <c r="U2424" s="3"/>
      <c r="V2424" s="3"/>
      <c r="W2424" s="3"/>
      <c r="X2424" s="3"/>
      <c r="Y2424" s="3"/>
    </row>
    <row r="2425">
      <c r="A2425" s="9"/>
      <c r="B2425" s="9"/>
      <c r="C2425" s="9"/>
      <c r="D2425" s="9"/>
      <c r="E2425" s="9"/>
      <c r="F2425" s="9"/>
      <c r="G2425" s="9"/>
      <c r="H2425" s="9"/>
      <c r="I2425" s="9"/>
      <c r="J2425" s="9"/>
      <c r="K2425" s="9"/>
      <c r="L2425" s="9"/>
      <c r="M2425" s="9"/>
      <c r="N2425" s="9"/>
      <c r="O2425" s="9"/>
      <c r="P2425" s="9"/>
      <c r="Q2425" s="14"/>
      <c r="R2425" s="3"/>
      <c r="S2425" s="3"/>
      <c r="T2425" s="3"/>
      <c r="U2425" s="3"/>
      <c r="V2425" s="3"/>
      <c r="W2425" s="3"/>
      <c r="X2425" s="3"/>
      <c r="Y2425" s="3"/>
    </row>
    <row r="2426">
      <c r="A2426" s="9"/>
      <c r="B2426" s="9"/>
      <c r="C2426" s="9"/>
      <c r="D2426" s="9"/>
      <c r="E2426" s="9"/>
      <c r="F2426" s="9"/>
      <c r="G2426" s="9"/>
      <c r="H2426" s="9"/>
      <c r="I2426" s="9"/>
      <c r="J2426" s="9"/>
      <c r="K2426" s="9"/>
      <c r="L2426" s="9"/>
      <c r="M2426" s="9"/>
      <c r="N2426" s="9"/>
      <c r="O2426" s="9"/>
      <c r="P2426" s="9"/>
      <c r="Q2426" s="14"/>
      <c r="R2426" s="3"/>
      <c r="S2426" s="3"/>
      <c r="T2426" s="3"/>
      <c r="U2426" s="3"/>
      <c r="V2426" s="3"/>
      <c r="W2426" s="3"/>
      <c r="X2426" s="3"/>
      <c r="Y2426" s="3"/>
    </row>
    <row r="2427">
      <c r="A2427" s="9"/>
      <c r="B2427" s="9"/>
      <c r="C2427" s="9"/>
      <c r="D2427" s="9"/>
      <c r="E2427" s="9"/>
      <c r="F2427" s="9"/>
      <c r="G2427" s="9"/>
      <c r="H2427" s="9"/>
      <c r="I2427" s="9"/>
      <c r="J2427" s="9"/>
      <c r="K2427" s="9"/>
      <c r="L2427" s="9"/>
      <c r="M2427" s="9"/>
      <c r="N2427" s="9"/>
      <c r="O2427" s="9"/>
      <c r="P2427" s="9"/>
      <c r="Q2427" s="14"/>
      <c r="R2427" s="3"/>
      <c r="S2427" s="3"/>
      <c r="T2427" s="3"/>
      <c r="U2427" s="3"/>
      <c r="V2427" s="3"/>
      <c r="W2427" s="3"/>
      <c r="X2427" s="3"/>
      <c r="Y2427" s="3"/>
    </row>
    <row r="2428">
      <c r="A2428" s="9"/>
      <c r="B2428" s="9"/>
      <c r="C2428" s="9"/>
      <c r="D2428" s="9"/>
      <c r="E2428" s="9"/>
      <c r="F2428" s="9"/>
      <c r="G2428" s="9"/>
      <c r="H2428" s="9"/>
      <c r="I2428" s="9"/>
      <c r="J2428" s="9"/>
      <c r="K2428" s="9"/>
      <c r="L2428" s="9"/>
      <c r="M2428" s="9"/>
      <c r="N2428" s="9"/>
      <c r="O2428" s="9"/>
      <c r="P2428" s="9"/>
      <c r="Q2428" s="14"/>
      <c r="R2428" s="3"/>
      <c r="S2428" s="3"/>
      <c r="T2428" s="3"/>
      <c r="U2428" s="3"/>
      <c r="V2428" s="3"/>
      <c r="W2428" s="3"/>
      <c r="X2428" s="3"/>
      <c r="Y2428" s="3"/>
    </row>
    <row r="2429">
      <c r="A2429" s="9"/>
      <c r="B2429" s="9"/>
      <c r="C2429" s="9"/>
      <c r="D2429" s="9"/>
      <c r="E2429" s="9"/>
      <c r="F2429" s="9"/>
      <c r="G2429" s="9"/>
      <c r="H2429" s="9"/>
      <c r="I2429" s="9"/>
      <c r="J2429" s="9"/>
      <c r="K2429" s="9"/>
      <c r="L2429" s="9"/>
      <c r="M2429" s="9"/>
      <c r="N2429" s="9"/>
      <c r="O2429" s="9"/>
      <c r="P2429" s="9"/>
      <c r="Q2429" s="14"/>
      <c r="R2429" s="3"/>
      <c r="S2429" s="3"/>
      <c r="T2429" s="3"/>
      <c r="U2429" s="3"/>
      <c r="V2429" s="3"/>
      <c r="W2429" s="3"/>
      <c r="X2429" s="3"/>
      <c r="Y2429" s="3"/>
    </row>
    <row r="2430">
      <c r="A2430" s="9"/>
      <c r="B2430" s="9"/>
      <c r="C2430" s="9"/>
      <c r="D2430" s="9"/>
      <c r="E2430" s="9"/>
      <c r="F2430" s="9"/>
      <c r="G2430" s="9"/>
      <c r="H2430" s="9"/>
      <c r="I2430" s="9"/>
      <c r="J2430" s="9"/>
      <c r="K2430" s="9"/>
      <c r="L2430" s="9"/>
      <c r="M2430" s="9"/>
      <c r="N2430" s="9"/>
      <c r="O2430" s="9"/>
      <c r="P2430" s="9"/>
      <c r="Q2430" s="14"/>
      <c r="R2430" s="3"/>
      <c r="S2430" s="3"/>
      <c r="T2430" s="3"/>
      <c r="U2430" s="3"/>
      <c r="V2430" s="3"/>
      <c r="W2430" s="3"/>
      <c r="X2430" s="3"/>
      <c r="Y2430" s="3"/>
    </row>
    <row r="2431">
      <c r="A2431" s="9"/>
      <c r="B2431" s="9"/>
      <c r="C2431" s="9"/>
      <c r="D2431" s="9"/>
      <c r="E2431" s="9"/>
      <c r="F2431" s="9"/>
      <c r="G2431" s="9"/>
      <c r="H2431" s="9"/>
      <c r="I2431" s="9"/>
      <c r="J2431" s="9"/>
      <c r="K2431" s="9"/>
      <c r="L2431" s="9"/>
      <c r="M2431" s="9"/>
      <c r="N2431" s="9"/>
      <c r="O2431" s="9"/>
      <c r="P2431" s="9"/>
      <c r="Q2431" s="14"/>
      <c r="R2431" s="3"/>
      <c r="S2431" s="3"/>
      <c r="T2431" s="3"/>
      <c r="U2431" s="3"/>
      <c r="V2431" s="3"/>
      <c r="W2431" s="3"/>
      <c r="X2431" s="3"/>
      <c r="Y2431" s="3"/>
    </row>
    <row r="2432">
      <c r="A2432" s="9"/>
      <c r="B2432" s="9"/>
      <c r="C2432" s="9"/>
      <c r="D2432" s="9"/>
      <c r="E2432" s="9"/>
      <c r="F2432" s="9"/>
      <c r="G2432" s="9"/>
      <c r="H2432" s="9"/>
      <c r="I2432" s="9"/>
      <c r="J2432" s="9"/>
      <c r="K2432" s="9"/>
      <c r="L2432" s="9"/>
      <c r="M2432" s="9"/>
      <c r="N2432" s="9"/>
      <c r="O2432" s="9"/>
      <c r="P2432" s="9"/>
      <c r="Q2432" s="14"/>
      <c r="R2432" s="3"/>
      <c r="S2432" s="3"/>
      <c r="T2432" s="3"/>
      <c r="U2432" s="3"/>
      <c r="V2432" s="3"/>
      <c r="W2432" s="3"/>
      <c r="X2432" s="3"/>
      <c r="Y2432" s="3"/>
    </row>
    <row r="2433">
      <c r="A2433" s="9"/>
      <c r="B2433" s="9"/>
      <c r="C2433" s="9"/>
      <c r="D2433" s="9"/>
      <c r="E2433" s="9"/>
      <c r="F2433" s="9"/>
      <c r="G2433" s="9"/>
      <c r="H2433" s="9"/>
      <c r="I2433" s="9"/>
      <c r="J2433" s="9"/>
      <c r="K2433" s="9"/>
      <c r="L2433" s="9"/>
      <c r="M2433" s="9"/>
      <c r="N2433" s="9"/>
      <c r="O2433" s="9"/>
      <c r="P2433" s="9"/>
      <c r="Q2433" s="14"/>
      <c r="R2433" s="3"/>
      <c r="S2433" s="3"/>
      <c r="T2433" s="3"/>
      <c r="U2433" s="3"/>
      <c r="V2433" s="3"/>
      <c r="W2433" s="3"/>
      <c r="X2433" s="3"/>
      <c r="Y2433" s="3"/>
    </row>
    <row r="2434">
      <c r="A2434" s="9"/>
      <c r="B2434" s="9"/>
      <c r="C2434" s="9"/>
      <c r="D2434" s="9"/>
      <c r="E2434" s="9"/>
      <c r="F2434" s="9"/>
      <c r="G2434" s="9"/>
      <c r="H2434" s="9"/>
      <c r="I2434" s="9"/>
      <c r="J2434" s="9"/>
      <c r="K2434" s="9"/>
      <c r="L2434" s="9"/>
      <c r="M2434" s="9"/>
      <c r="N2434" s="9"/>
      <c r="O2434" s="9"/>
      <c r="P2434" s="9"/>
      <c r="Q2434" s="14"/>
      <c r="R2434" s="3"/>
      <c r="S2434" s="3"/>
      <c r="T2434" s="3"/>
      <c r="U2434" s="3"/>
      <c r="V2434" s="3"/>
      <c r="W2434" s="3"/>
      <c r="X2434" s="3"/>
      <c r="Y2434" s="3"/>
    </row>
    <row r="2435">
      <c r="A2435" s="9"/>
      <c r="B2435" s="9"/>
      <c r="C2435" s="9"/>
      <c r="D2435" s="9"/>
      <c r="E2435" s="9"/>
      <c r="F2435" s="9"/>
      <c r="G2435" s="9"/>
      <c r="H2435" s="9"/>
      <c r="I2435" s="9"/>
      <c r="J2435" s="9"/>
      <c r="K2435" s="9"/>
      <c r="L2435" s="9"/>
      <c r="M2435" s="9"/>
      <c r="N2435" s="9"/>
      <c r="O2435" s="9"/>
      <c r="P2435" s="9"/>
      <c r="Q2435" s="14"/>
      <c r="R2435" s="3"/>
      <c r="S2435" s="3"/>
      <c r="T2435" s="3"/>
      <c r="U2435" s="3"/>
      <c r="V2435" s="3"/>
      <c r="W2435" s="3"/>
      <c r="X2435" s="3"/>
      <c r="Y2435" s="3"/>
    </row>
    <row r="2436">
      <c r="A2436" s="9"/>
      <c r="B2436" s="9"/>
      <c r="C2436" s="9"/>
      <c r="D2436" s="9"/>
      <c r="E2436" s="9"/>
      <c r="F2436" s="9"/>
      <c r="G2436" s="9"/>
      <c r="H2436" s="9"/>
      <c r="I2436" s="9"/>
      <c r="J2436" s="9"/>
      <c r="K2436" s="9"/>
      <c r="L2436" s="9"/>
      <c r="M2436" s="9"/>
      <c r="N2436" s="9"/>
      <c r="O2436" s="9"/>
      <c r="P2436" s="9"/>
      <c r="Q2436" s="14"/>
      <c r="R2436" s="3"/>
      <c r="S2436" s="3"/>
      <c r="T2436" s="3"/>
      <c r="U2436" s="3"/>
      <c r="V2436" s="3"/>
      <c r="W2436" s="3"/>
      <c r="X2436" s="3"/>
      <c r="Y2436" s="3"/>
    </row>
    <row r="2437">
      <c r="A2437" s="9"/>
      <c r="B2437" s="9"/>
      <c r="C2437" s="9"/>
      <c r="D2437" s="9"/>
      <c r="E2437" s="9"/>
      <c r="F2437" s="9"/>
      <c r="G2437" s="9"/>
      <c r="H2437" s="9"/>
      <c r="I2437" s="9"/>
      <c r="J2437" s="9"/>
      <c r="K2437" s="9"/>
      <c r="L2437" s="9"/>
      <c r="M2437" s="9"/>
      <c r="N2437" s="9"/>
      <c r="O2437" s="9"/>
      <c r="P2437" s="9"/>
      <c r="Q2437" s="14"/>
      <c r="R2437" s="3"/>
      <c r="S2437" s="3"/>
      <c r="T2437" s="3"/>
      <c r="U2437" s="3"/>
      <c r="V2437" s="3"/>
      <c r="W2437" s="3"/>
      <c r="X2437" s="3"/>
      <c r="Y2437" s="3"/>
    </row>
    <row r="2438">
      <c r="A2438" s="9"/>
      <c r="B2438" s="9"/>
      <c r="C2438" s="9"/>
      <c r="D2438" s="9"/>
      <c r="E2438" s="9"/>
      <c r="F2438" s="9"/>
      <c r="G2438" s="9"/>
      <c r="H2438" s="9"/>
      <c r="I2438" s="9"/>
      <c r="J2438" s="9"/>
      <c r="K2438" s="9"/>
      <c r="L2438" s="9"/>
      <c r="M2438" s="9"/>
      <c r="N2438" s="9"/>
      <c r="O2438" s="9"/>
      <c r="P2438" s="9"/>
      <c r="Q2438" s="14"/>
      <c r="R2438" s="3"/>
      <c r="S2438" s="3"/>
      <c r="T2438" s="3"/>
      <c r="U2438" s="3"/>
      <c r="V2438" s="3"/>
      <c r="W2438" s="3"/>
      <c r="X2438" s="3"/>
      <c r="Y2438" s="3"/>
    </row>
    <row r="2439">
      <c r="A2439" s="9"/>
      <c r="B2439" s="9"/>
      <c r="C2439" s="9"/>
      <c r="D2439" s="9"/>
      <c r="E2439" s="9"/>
      <c r="F2439" s="9"/>
      <c r="G2439" s="9"/>
      <c r="H2439" s="9"/>
      <c r="I2439" s="9"/>
      <c r="J2439" s="9"/>
      <c r="K2439" s="9"/>
      <c r="L2439" s="9"/>
      <c r="M2439" s="9"/>
      <c r="N2439" s="9"/>
      <c r="O2439" s="9"/>
      <c r="P2439" s="9"/>
      <c r="Q2439" s="14"/>
      <c r="R2439" s="3"/>
      <c r="S2439" s="3"/>
      <c r="T2439" s="3"/>
      <c r="U2439" s="3"/>
      <c r="V2439" s="3"/>
      <c r="W2439" s="3"/>
      <c r="X2439" s="3"/>
      <c r="Y2439" s="3"/>
    </row>
    <row r="2440">
      <c r="A2440" s="9"/>
      <c r="B2440" s="9"/>
      <c r="C2440" s="9"/>
      <c r="D2440" s="9"/>
      <c r="E2440" s="9"/>
      <c r="F2440" s="9"/>
      <c r="G2440" s="9"/>
      <c r="H2440" s="9"/>
      <c r="I2440" s="9"/>
      <c r="J2440" s="9"/>
      <c r="K2440" s="9"/>
      <c r="L2440" s="9"/>
      <c r="M2440" s="9"/>
      <c r="N2440" s="9"/>
      <c r="O2440" s="9"/>
      <c r="P2440" s="9"/>
      <c r="Q2440" s="14"/>
      <c r="R2440" s="3"/>
      <c r="S2440" s="3"/>
      <c r="T2440" s="3"/>
      <c r="U2440" s="3"/>
      <c r="V2440" s="3"/>
      <c r="W2440" s="3"/>
      <c r="X2440" s="3"/>
      <c r="Y2440" s="3"/>
    </row>
    <row r="2441">
      <c r="A2441" s="9"/>
      <c r="B2441" s="9"/>
      <c r="C2441" s="9"/>
      <c r="D2441" s="9"/>
      <c r="E2441" s="9"/>
      <c r="F2441" s="9"/>
      <c r="G2441" s="9"/>
      <c r="H2441" s="9"/>
      <c r="I2441" s="9"/>
      <c r="J2441" s="9"/>
      <c r="K2441" s="9"/>
      <c r="L2441" s="9"/>
      <c r="M2441" s="9"/>
      <c r="N2441" s="9"/>
      <c r="O2441" s="9"/>
      <c r="P2441" s="9"/>
      <c r="Q2441" s="14"/>
      <c r="R2441" s="3"/>
      <c r="S2441" s="3"/>
      <c r="T2441" s="3"/>
      <c r="U2441" s="3"/>
      <c r="V2441" s="3"/>
      <c r="W2441" s="3"/>
      <c r="X2441" s="3"/>
      <c r="Y2441" s="3"/>
    </row>
    <row r="2442">
      <c r="A2442" s="9"/>
      <c r="B2442" s="9"/>
      <c r="C2442" s="9"/>
      <c r="D2442" s="9"/>
      <c r="E2442" s="9"/>
      <c r="F2442" s="9"/>
      <c r="G2442" s="9"/>
      <c r="H2442" s="9"/>
      <c r="I2442" s="9"/>
      <c r="J2442" s="9"/>
      <c r="K2442" s="9"/>
      <c r="L2442" s="9"/>
      <c r="M2442" s="9"/>
      <c r="N2442" s="9"/>
      <c r="O2442" s="9"/>
      <c r="P2442" s="9"/>
      <c r="Q2442" s="14"/>
      <c r="R2442" s="3"/>
      <c r="S2442" s="3"/>
      <c r="T2442" s="3"/>
      <c r="U2442" s="3"/>
      <c r="V2442" s="3"/>
      <c r="W2442" s="3"/>
      <c r="X2442" s="3"/>
      <c r="Y2442" s="3"/>
    </row>
    <row r="2443">
      <c r="A2443" s="9"/>
      <c r="B2443" s="9"/>
      <c r="C2443" s="9"/>
      <c r="D2443" s="9"/>
      <c r="E2443" s="9"/>
      <c r="F2443" s="9"/>
      <c r="G2443" s="9"/>
      <c r="H2443" s="9"/>
      <c r="I2443" s="9"/>
      <c r="J2443" s="9"/>
      <c r="K2443" s="9"/>
      <c r="L2443" s="9"/>
      <c r="M2443" s="9"/>
      <c r="N2443" s="9"/>
      <c r="O2443" s="9"/>
      <c r="P2443" s="9"/>
      <c r="Q2443" s="14"/>
      <c r="R2443" s="3"/>
      <c r="S2443" s="3"/>
      <c r="T2443" s="3"/>
      <c r="U2443" s="3"/>
      <c r="V2443" s="3"/>
      <c r="W2443" s="3"/>
      <c r="X2443" s="3"/>
      <c r="Y2443" s="3"/>
    </row>
    <row r="2444">
      <c r="A2444" s="9"/>
      <c r="B2444" s="9"/>
      <c r="C2444" s="9"/>
      <c r="D2444" s="9"/>
      <c r="E2444" s="9"/>
      <c r="F2444" s="9"/>
      <c r="G2444" s="9"/>
      <c r="H2444" s="9"/>
      <c r="I2444" s="9"/>
      <c r="J2444" s="9"/>
      <c r="K2444" s="9"/>
      <c r="L2444" s="9"/>
      <c r="M2444" s="9"/>
      <c r="N2444" s="9"/>
      <c r="O2444" s="9"/>
      <c r="P2444" s="9"/>
      <c r="Q2444" s="14"/>
      <c r="R2444" s="3"/>
      <c r="S2444" s="3"/>
      <c r="T2444" s="3"/>
      <c r="U2444" s="3"/>
      <c r="V2444" s="3"/>
      <c r="W2444" s="3"/>
      <c r="X2444" s="3"/>
      <c r="Y2444" s="3"/>
    </row>
    <row r="2445">
      <c r="A2445" s="9"/>
      <c r="B2445" s="9"/>
      <c r="C2445" s="9"/>
      <c r="D2445" s="9"/>
      <c r="E2445" s="9"/>
      <c r="F2445" s="9"/>
      <c r="G2445" s="9"/>
      <c r="H2445" s="9"/>
      <c r="I2445" s="9"/>
      <c r="J2445" s="9"/>
      <c r="K2445" s="9"/>
      <c r="L2445" s="9"/>
      <c r="M2445" s="9"/>
      <c r="N2445" s="9"/>
      <c r="O2445" s="9"/>
      <c r="P2445" s="9"/>
      <c r="Q2445" s="14"/>
      <c r="R2445" s="3"/>
      <c r="S2445" s="3"/>
      <c r="T2445" s="3"/>
      <c r="U2445" s="3"/>
      <c r="V2445" s="3"/>
      <c r="W2445" s="3"/>
      <c r="X2445" s="3"/>
      <c r="Y2445" s="3"/>
    </row>
    <row r="2446">
      <c r="A2446" s="9"/>
      <c r="B2446" s="9"/>
      <c r="C2446" s="9"/>
      <c r="D2446" s="9"/>
      <c r="E2446" s="9"/>
      <c r="F2446" s="9"/>
      <c r="G2446" s="9"/>
      <c r="H2446" s="9"/>
      <c r="I2446" s="9"/>
      <c r="J2446" s="9"/>
      <c r="K2446" s="9"/>
      <c r="L2446" s="9"/>
      <c r="M2446" s="9"/>
      <c r="N2446" s="9"/>
      <c r="O2446" s="9"/>
      <c r="P2446" s="9"/>
      <c r="Q2446" s="14"/>
      <c r="R2446" s="3"/>
      <c r="S2446" s="3"/>
      <c r="T2446" s="3"/>
      <c r="U2446" s="3"/>
      <c r="V2446" s="3"/>
      <c r="W2446" s="3"/>
      <c r="X2446" s="3"/>
      <c r="Y2446" s="3"/>
    </row>
    <row r="2447">
      <c r="A2447" s="9"/>
      <c r="B2447" s="9"/>
      <c r="C2447" s="9"/>
      <c r="D2447" s="9"/>
      <c r="E2447" s="9"/>
      <c r="F2447" s="9"/>
      <c r="G2447" s="9"/>
      <c r="H2447" s="9"/>
      <c r="I2447" s="9"/>
      <c r="J2447" s="9"/>
      <c r="K2447" s="9"/>
      <c r="L2447" s="9"/>
      <c r="M2447" s="9"/>
      <c r="N2447" s="9"/>
      <c r="O2447" s="9"/>
      <c r="P2447" s="9"/>
      <c r="Q2447" s="14"/>
      <c r="R2447" s="3"/>
      <c r="S2447" s="3"/>
      <c r="T2447" s="3"/>
      <c r="U2447" s="3"/>
      <c r="V2447" s="3"/>
      <c r="W2447" s="3"/>
      <c r="X2447" s="3"/>
      <c r="Y2447" s="3"/>
    </row>
    <row r="2448">
      <c r="A2448" s="9"/>
      <c r="B2448" s="9"/>
      <c r="C2448" s="9"/>
      <c r="D2448" s="9"/>
      <c r="E2448" s="9"/>
      <c r="F2448" s="9"/>
      <c r="G2448" s="9"/>
      <c r="H2448" s="9"/>
      <c r="I2448" s="9"/>
      <c r="J2448" s="9"/>
      <c r="K2448" s="9"/>
      <c r="L2448" s="9"/>
      <c r="M2448" s="9"/>
      <c r="N2448" s="9"/>
      <c r="O2448" s="9"/>
      <c r="P2448" s="9"/>
      <c r="Q2448" s="14"/>
      <c r="R2448" s="3"/>
      <c r="S2448" s="3"/>
      <c r="T2448" s="3"/>
      <c r="U2448" s="3"/>
      <c r="V2448" s="3"/>
      <c r="W2448" s="3"/>
      <c r="X2448" s="3"/>
      <c r="Y2448" s="3"/>
    </row>
    <row r="2449">
      <c r="A2449" s="9"/>
      <c r="B2449" s="9"/>
      <c r="C2449" s="9"/>
      <c r="D2449" s="9"/>
      <c r="E2449" s="9"/>
      <c r="F2449" s="9"/>
      <c r="G2449" s="9"/>
      <c r="H2449" s="9"/>
      <c r="I2449" s="9"/>
      <c r="J2449" s="9"/>
      <c r="K2449" s="9"/>
      <c r="L2449" s="9"/>
      <c r="M2449" s="9"/>
      <c r="N2449" s="9"/>
      <c r="O2449" s="9"/>
      <c r="P2449" s="9"/>
      <c r="Q2449" s="14"/>
      <c r="R2449" s="3"/>
      <c r="S2449" s="3"/>
      <c r="T2449" s="3"/>
      <c r="U2449" s="3"/>
      <c r="V2449" s="3"/>
      <c r="W2449" s="3"/>
      <c r="X2449" s="3"/>
      <c r="Y2449" s="3"/>
    </row>
    <row r="2450">
      <c r="A2450" s="9"/>
      <c r="B2450" s="9"/>
      <c r="C2450" s="9"/>
      <c r="D2450" s="9"/>
      <c r="E2450" s="9"/>
      <c r="F2450" s="9"/>
      <c r="G2450" s="9"/>
      <c r="H2450" s="9"/>
      <c r="I2450" s="9"/>
      <c r="J2450" s="9"/>
      <c r="K2450" s="9"/>
      <c r="L2450" s="9"/>
      <c r="M2450" s="9"/>
      <c r="N2450" s="9"/>
      <c r="O2450" s="9"/>
      <c r="P2450" s="9"/>
      <c r="Q2450" s="14"/>
      <c r="R2450" s="3"/>
      <c r="S2450" s="3"/>
      <c r="T2450" s="3"/>
      <c r="U2450" s="3"/>
      <c r="V2450" s="3"/>
      <c r="W2450" s="3"/>
      <c r="X2450" s="3"/>
      <c r="Y2450" s="3"/>
    </row>
    <row r="2451">
      <c r="A2451" s="9"/>
      <c r="B2451" s="9"/>
      <c r="C2451" s="9"/>
      <c r="D2451" s="9"/>
      <c r="E2451" s="9"/>
      <c r="F2451" s="9"/>
      <c r="G2451" s="9"/>
      <c r="H2451" s="9"/>
      <c r="I2451" s="9"/>
      <c r="J2451" s="9"/>
      <c r="K2451" s="9"/>
      <c r="L2451" s="9"/>
      <c r="M2451" s="9"/>
      <c r="N2451" s="9"/>
      <c r="O2451" s="9"/>
      <c r="P2451" s="9"/>
      <c r="Q2451" s="14"/>
      <c r="R2451" s="3"/>
      <c r="S2451" s="3"/>
      <c r="T2451" s="3"/>
      <c r="U2451" s="3"/>
      <c r="V2451" s="3"/>
      <c r="W2451" s="3"/>
      <c r="X2451" s="3"/>
      <c r="Y2451" s="3"/>
    </row>
    <row r="2452">
      <c r="A2452" s="9"/>
      <c r="B2452" s="9"/>
      <c r="C2452" s="9"/>
      <c r="D2452" s="9"/>
      <c r="E2452" s="9"/>
      <c r="F2452" s="9"/>
      <c r="G2452" s="9"/>
      <c r="H2452" s="9"/>
      <c r="I2452" s="9"/>
      <c r="J2452" s="9"/>
      <c r="K2452" s="9"/>
      <c r="L2452" s="9"/>
      <c r="M2452" s="9"/>
      <c r="N2452" s="9"/>
      <c r="O2452" s="9"/>
      <c r="P2452" s="9"/>
      <c r="Q2452" s="14"/>
      <c r="R2452" s="3"/>
      <c r="S2452" s="3"/>
      <c r="T2452" s="3"/>
      <c r="U2452" s="3"/>
      <c r="V2452" s="3"/>
      <c r="W2452" s="3"/>
      <c r="X2452" s="3"/>
      <c r="Y2452" s="3"/>
    </row>
    <row r="2453">
      <c r="A2453" s="9"/>
      <c r="B2453" s="9"/>
      <c r="C2453" s="9"/>
      <c r="D2453" s="9"/>
      <c r="E2453" s="9"/>
      <c r="F2453" s="9"/>
      <c r="G2453" s="9"/>
      <c r="H2453" s="9"/>
      <c r="I2453" s="9"/>
      <c r="J2453" s="9"/>
      <c r="K2453" s="9"/>
      <c r="L2453" s="9"/>
      <c r="M2453" s="9"/>
      <c r="N2453" s="9"/>
      <c r="O2453" s="9"/>
      <c r="P2453" s="9"/>
      <c r="Q2453" s="14"/>
      <c r="R2453" s="3"/>
      <c r="S2453" s="3"/>
      <c r="T2453" s="3"/>
      <c r="U2453" s="3"/>
      <c r="V2453" s="3"/>
      <c r="W2453" s="3"/>
      <c r="X2453" s="3"/>
      <c r="Y2453" s="3"/>
    </row>
    <row r="2454">
      <c r="A2454" s="9"/>
      <c r="B2454" s="9"/>
      <c r="C2454" s="9"/>
      <c r="D2454" s="9"/>
      <c r="E2454" s="9"/>
      <c r="F2454" s="9"/>
      <c r="G2454" s="9"/>
      <c r="H2454" s="9"/>
      <c r="I2454" s="9"/>
      <c r="J2454" s="9"/>
      <c r="K2454" s="9"/>
      <c r="L2454" s="9"/>
      <c r="M2454" s="9"/>
      <c r="N2454" s="9"/>
      <c r="O2454" s="9"/>
      <c r="P2454" s="9"/>
      <c r="Q2454" s="14"/>
      <c r="R2454" s="3"/>
      <c r="S2454" s="3"/>
      <c r="T2454" s="3"/>
      <c r="U2454" s="3"/>
      <c r="V2454" s="3"/>
      <c r="W2454" s="3"/>
      <c r="X2454" s="3"/>
      <c r="Y2454" s="3"/>
    </row>
    <row r="2455">
      <c r="A2455" s="9"/>
      <c r="B2455" s="9"/>
      <c r="C2455" s="9"/>
      <c r="D2455" s="9"/>
      <c r="E2455" s="9"/>
      <c r="F2455" s="9"/>
      <c r="G2455" s="9"/>
      <c r="H2455" s="9"/>
      <c r="I2455" s="9"/>
      <c r="J2455" s="9"/>
      <c r="K2455" s="9"/>
      <c r="L2455" s="9"/>
      <c r="M2455" s="9"/>
      <c r="N2455" s="9"/>
      <c r="O2455" s="9"/>
      <c r="P2455" s="9"/>
      <c r="Q2455" s="14"/>
      <c r="R2455" s="3"/>
      <c r="S2455" s="3"/>
      <c r="T2455" s="3"/>
      <c r="U2455" s="3"/>
      <c r="V2455" s="3"/>
      <c r="W2455" s="3"/>
      <c r="X2455" s="3"/>
      <c r="Y2455" s="3"/>
    </row>
    <row r="2456">
      <c r="A2456" s="9"/>
      <c r="B2456" s="9"/>
      <c r="C2456" s="9"/>
      <c r="D2456" s="9"/>
      <c r="E2456" s="9"/>
      <c r="F2456" s="9"/>
      <c r="G2456" s="9"/>
      <c r="H2456" s="9"/>
      <c r="I2456" s="9"/>
      <c r="J2456" s="9"/>
      <c r="K2456" s="9"/>
      <c r="L2456" s="9"/>
      <c r="M2456" s="9"/>
      <c r="N2456" s="9"/>
      <c r="O2456" s="9"/>
      <c r="P2456" s="9"/>
      <c r="Q2456" s="14"/>
      <c r="R2456" s="3"/>
      <c r="S2456" s="3"/>
      <c r="T2456" s="3"/>
      <c r="U2456" s="3"/>
      <c r="V2456" s="3"/>
      <c r="W2456" s="3"/>
      <c r="X2456" s="3"/>
      <c r="Y2456" s="3"/>
    </row>
    <row r="2457">
      <c r="A2457" s="9"/>
      <c r="B2457" s="9"/>
      <c r="C2457" s="9"/>
      <c r="D2457" s="9"/>
      <c r="E2457" s="9"/>
      <c r="F2457" s="9"/>
      <c r="G2457" s="9"/>
      <c r="H2457" s="9"/>
      <c r="I2457" s="9"/>
      <c r="J2457" s="9"/>
      <c r="K2457" s="9"/>
      <c r="L2457" s="9"/>
      <c r="M2457" s="9"/>
      <c r="N2457" s="9"/>
      <c r="O2457" s="9"/>
      <c r="P2457" s="9"/>
      <c r="Q2457" s="14"/>
      <c r="R2457" s="3"/>
      <c r="S2457" s="3"/>
      <c r="T2457" s="3"/>
      <c r="U2457" s="3"/>
      <c r="V2457" s="3"/>
      <c r="W2457" s="3"/>
      <c r="X2457" s="3"/>
      <c r="Y2457" s="3"/>
    </row>
    <row r="2458">
      <c r="A2458" s="9"/>
      <c r="B2458" s="9"/>
      <c r="C2458" s="9"/>
      <c r="D2458" s="9"/>
      <c r="E2458" s="9"/>
      <c r="F2458" s="9"/>
      <c r="G2458" s="9"/>
      <c r="H2458" s="9"/>
      <c r="I2458" s="9"/>
      <c r="J2458" s="9"/>
      <c r="K2458" s="9"/>
      <c r="L2458" s="9"/>
      <c r="M2458" s="9"/>
      <c r="N2458" s="9"/>
      <c r="O2458" s="9"/>
      <c r="P2458" s="9"/>
      <c r="Q2458" s="14"/>
      <c r="R2458" s="3"/>
      <c r="S2458" s="3"/>
      <c r="T2458" s="3"/>
      <c r="U2458" s="3"/>
      <c r="V2458" s="3"/>
      <c r="W2458" s="3"/>
      <c r="X2458" s="3"/>
      <c r="Y2458" s="3"/>
    </row>
    <row r="2459">
      <c r="A2459" s="9"/>
      <c r="B2459" s="9"/>
      <c r="C2459" s="9"/>
      <c r="D2459" s="9"/>
      <c r="E2459" s="9"/>
      <c r="F2459" s="9"/>
      <c r="G2459" s="9"/>
      <c r="H2459" s="9"/>
      <c r="I2459" s="9"/>
      <c r="J2459" s="9"/>
      <c r="K2459" s="9"/>
      <c r="L2459" s="9"/>
      <c r="M2459" s="9"/>
      <c r="N2459" s="9"/>
      <c r="O2459" s="9"/>
      <c r="P2459" s="9"/>
      <c r="Q2459" s="14"/>
      <c r="R2459" s="3"/>
      <c r="S2459" s="3"/>
      <c r="T2459" s="3"/>
      <c r="U2459" s="3"/>
      <c r="V2459" s="3"/>
      <c r="W2459" s="3"/>
      <c r="X2459" s="3"/>
      <c r="Y2459" s="3"/>
    </row>
    <row r="2460">
      <c r="A2460" s="9"/>
      <c r="B2460" s="9"/>
      <c r="C2460" s="9"/>
      <c r="D2460" s="9"/>
      <c r="E2460" s="9"/>
      <c r="F2460" s="9"/>
      <c r="G2460" s="9"/>
      <c r="H2460" s="9"/>
      <c r="I2460" s="9"/>
      <c r="J2460" s="9"/>
      <c r="K2460" s="9"/>
      <c r="L2460" s="9"/>
      <c r="M2460" s="9"/>
      <c r="N2460" s="9"/>
      <c r="O2460" s="9"/>
      <c r="P2460" s="9"/>
      <c r="Q2460" s="14"/>
      <c r="R2460" s="3"/>
      <c r="S2460" s="3"/>
      <c r="T2460" s="3"/>
      <c r="U2460" s="3"/>
      <c r="V2460" s="3"/>
      <c r="W2460" s="3"/>
      <c r="X2460" s="3"/>
      <c r="Y2460" s="3"/>
    </row>
    <row r="2461">
      <c r="A2461" s="9"/>
      <c r="B2461" s="9"/>
      <c r="C2461" s="9"/>
      <c r="D2461" s="9"/>
      <c r="E2461" s="9"/>
      <c r="F2461" s="9"/>
      <c r="G2461" s="9"/>
      <c r="H2461" s="9"/>
      <c r="I2461" s="9"/>
      <c r="J2461" s="9"/>
      <c r="K2461" s="9"/>
      <c r="L2461" s="9"/>
      <c r="M2461" s="9"/>
      <c r="N2461" s="9"/>
      <c r="O2461" s="9"/>
      <c r="P2461" s="9"/>
      <c r="Q2461" s="14"/>
      <c r="R2461" s="3"/>
      <c r="S2461" s="3"/>
      <c r="T2461" s="3"/>
      <c r="U2461" s="3"/>
      <c r="V2461" s="3"/>
      <c r="W2461" s="3"/>
      <c r="X2461" s="3"/>
      <c r="Y2461" s="3"/>
    </row>
    <row r="2462">
      <c r="A2462" s="9"/>
      <c r="B2462" s="9"/>
      <c r="C2462" s="9"/>
      <c r="D2462" s="9"/>
      <c r="E2462" s="9"/>
      <c r="F2462" s="9"/>
      <c r="G2462" s="9"/>
      <c r="H2462" s="9"/>
      <c r="I2462" s="9"/>
      <c r="J2462" s="9"/>
      <c r="K2462" s="9"/>
      <c r="L2462" s="9"/>
      <c r="M2462" s="9"/>
      <c r="N2462" s="9"/>
      <c r="O2462" s="9"/>
      <c r="P2462" s="9"/>
      <c r="Q2462" s="14"/>
      <c r="R2462" s="3"/>
      <c r="S2462" s="3"/>
      <c r="T2462" s="3"/>
      <c r="U2462" s="3"/>
      <c r="V2462" s="3"/>
      <c r="W2462" s="3"/>
      <c r="X2462" s="3"/>
      <c r="Y2462" s="3"/>
    </row>
    <row r="2463">
      <c r="A2463" s="9"/>
      <c r="B2463" s="9"/>
      <c r="C2463" s="9"/>
      <c r="D2463" s="9"/>
      <c r="E2463" s="9"/>
      <c r="F2463" s="9"/>
      <c r="G2463" s="9"/>
      <c r="H2463" s="9"/>
      <c r="I2463" s="9"/>
      <c r="J2463" s="9"/>
      <c r="K2463" s="9"/>
      <c r="L2463" s="9"/>
      <c r="M2463" s="9"/>
      <c r="N2463" s="9"/>
      <c r="O2463" s="9"/>
      <c r="P2463" s="9"/>
      <c r="Q2463" s="14"/>
      <c r="R2463" s="3"/>
      <c r="S2463" s="3"/>
      <c r="T2463" s="3"/>
      <c r="U2463" s="3"/>
      <c r="V2463" s="3"/>
      <c r="W2463" s="3"/>
      <c r="X2463" s="3"/>
      <c r="Y2463" s="3"/>
    </row>
    <row r="2464">
      <c r="A2464" s="9"/>
      <c r="B2464" s="9"/>
      <c r="C2464" s="9"/>
      <c r="D2464" s="9"/>
      <c r="E2464" s="9"/>
      <c r="F2464" s="9"/>
      <c r="G2464" s="9"/>
      <c r="H2464" s="9"/>
      <c r="I2464" s="9"/>
      <c r="J2464" s="9"/>
      <c r="K2464" s="9"/>
      <c r="L2464" s="9"/>
      <c r="M2464" s="9"/>
      <c r="N2464" s="9"/>
      <c r="O2464" s="9"/>
      <c r="P2464" s="9"/>
      <c r="Q2464" s="14"/>
      <c r="R2464" s="3"/>
      <c r="S2464" s="3"/>
      <c r="T2464" s="3"/>
      <c r="U2464" s="3"/>
      <c r="V2464" s="3"/>
      <c r="W2464" s="3"/>
      <c r="X2464" s="3"/>
      <c r="Y2464" s="3"/>
    </row>
    <row r="2465">
      <c r="A2465" s="9"/>
      <c r="B2465" s="9"/>
      <c r="C2465" s="9"/>
      <c r="D2465" s="9"/>
      <c r="E2465" s="9"/>
      <c r="F2465" s="9"/>
      <c r="G2465" s="9"/>
      <c r="H2465" s="9"/>
      <c r="I2465" s="9"/>
      <c r="J2465" s="9"/>
      <c r="K2465" s="9"/>
      <c r="L2465" s="9"/>
      <c r="M2465" s="9"/>
      <c r="N2465" s="9"/>
      <c r="O2465" s="9"/>
      <c r="P2465" s="9"/>
      <c r="Q2465" s="14"/>
      <c r="R2465" s="3"/>
      <c r="S2465" s="3"/>
      <c r="T2465" s="3"/>
      <c r="U2465" s="3"/>
      <c r="V2465" s="3"/>
      <c r="W2465" s="3"/>
      <c r="X2465" s="3"/>
      <c r="Y2465" s="3"/>
    </row>
    <row r="2466">
      <c r="A2466" s="9"/>
      <c r="B2466" s="9"/>
      <c r="C2466" s="9"/>
      <c r="D2466" s="9"/>
      <c r="E2466" s="9"/>
      <c r="F2466" s="9"/>
      <c r="G2466" s="9"/>
      <c r="H2466" s="9"/>
      <c r="I2466" s="9"/>
      <c r="J2466" s="9"/>
      <c r="K2466" s="9"/>
      <c r="L2466" s="9"/>
      <c r="M2466" s="9"/>
      <c r="N2466" s="9"/>
      <c r="O2466" s="9"/>
      <c r="P2466" s="9"/>
      <c r="Q2466" s="14"/>
      <c r="R2466" s="3"/>
      <c r="S2466" s="3"/>
      <c r="T2466" s="3"/>
      <c r="U2466" s="3"/>
      <c r="V2466" s="3"/>
      <c r="W2466" s="3"/>
      <c r="X2466" s="3"/>
      <c r="Y2466" s="3"/>
    </row>
    <row r="2467">
      <c r="A2467" s="9"/>
      <c r="B2467" s="9"/>
      <c r="C2467" s="9"/>
      <c r="D2467" s="9"/>
      <c r="E2467" s="9"/>
      <c r="F2467" s="9"/>
      <c r="G2467" s="9"/>
      <c r="H2467" s="9"/>
      <c r="I2467" s="9"/>
      <c r="J2467" s="9"/>
      <c r="K2467" s="9"/>
      <c r="L2467" s="9"/>
      <c r="M2467" s="9"/>
      <c r="N2467" s="9"/>
      <c r="O2467" s="9"/>
      <c r="P2467" s="9"/>
      <c r="Q2467" s="14"/>
      <c r="R2467" s="3"/>
      <c r="S2467" s="3"/>
      <c r="T2467" s="3"/>
      <c r="U2467" s="3"/>
      <c r="V2467" s="3"/>
      <c r="W2467" s="3"/>
      <c r="X2467" s="3"/>
      <c r="Y2467" s="3"/>
    </row>
    <row r="2468">
      <c r="A2468" s="9"/>
      <c r="B2468" s="9"/>
      <c r="C2468" s="9"/>
      <c r="D2468" s="9"/>
      <c r="E2468" s="9"/>
      <c r="F2468" s="9"/>
      <c r="G2468" s="9"/>
      <c r="H2468" s="9"/>
      <c r="I2468" s="9"/>
      <c r="J2468" s="9"/>
      <c r="K2468" s="9"/>
      <c r="L2468" s="9"/>
      <c r="M2468" s="9"/>
      <c r="N2468" s="9"/>
      <c r="O2468" s="9"/>
      <c r="P2468" s="9"/>
      <c r="Q2468" s="14"/>
      <c r="R2468" s="3"/>
      <c r="S2468" s="3"/>
      <c r="T2468" s="3"/>
      <c r="U2468" s="3"/>
      <c r="V2468" s="3"/>
      <c r="W2468" s="3"/>
      <c r="X2468" s="3"/>
      <c r="Y2468" s="3"/>
    </row>
    <row r="2469">
      <c r="A2469" s="9"/>
      <c r="B2469" s="9"/>
      <c r="C2469" s="9"/>
      <c r="D2469" s="9"/>
      <c r="E2469" s="9"/>
      <c r="F2469" s="9"/>
      <c r="G2469" s="9"/>
      <c r="H2469" s="9"/>
      <c r="I2469" s="9"/>
      <c r="J2469" s="9"/>
      <c r="K2469" s="9"/>
      <c r="L2469" s="9"/>
      <c r="M2469" s="9"/>
      <c r="N2469" s="9"/>
      <c r="O2469" s="9"/>
      <c r="P2469" s="9"/>
      <c r="Q2469" s="14"/>
      <c r="R2469" s="3"/>
      <c r="S2469" s="3"/>
      <c r="T2469" s="3"/>
      <c r="U2469" s="3"/>
      <c r="V2469" s="3"/>
      <c r="W2469" s="3"/>
      <c r="X2469" s="3"/>
      <c r="Y2469" s="3"/>
    </row>
    <row r="2470">
      <c r="A2470" s="9"/>
      <c r="B2470" s="9"/>
      <c r="C2470" s="9"/>
      <c r="D2470" s="9"/>
      <c r="E2470" s="9"/>
      <c r="F2470" s="9"/>
      <c r="G2470" s="9"/>
      <c r="H2470" s="9"/>
      <c r="I2470" s="9"/>
      <c r="J2470" s="9"/>
      <c r="K2470" s="9"/>
      <c r="L2470" s="9"/>
      <c r="M2470" s="9"/>
      <c r="N2470" s="9"/>
      <c r="O2470" s="9"/>
      <c r="P2470" s="9"/>
      <c r="Q2470" s="14"/>
      <c r="R2470" s="3"/>
      <c r="S2470" s="3"/>
      <c r="T2470" s="3"/>
      <c r="U2470" s="3"/>
      <c r="V2470" s="3"/>
      <c r="W2470" s="3"/>
      <c r="X2470" s="3"/>
      <c r="Y2470" s="3"/>
    </row>
    <row r="2471">
      <c r="A2471" s="9"/>
      <c r="B2471" s="9"/>
      <c r="C2471" s="9"/>
      <c r="D2471" s="9"/>
      <c r="E2471" s="9"/>
      <c r="F2471" s="9"/>
      <c r="G2471" s="9"/>
      <c r="H2471" s="9"/>
      <c r="I2471" s="9"/>
      <c r="J2471" s="9"/>
      <c r="K2471" s="9"/>
      <c r="L2471" s="9"/>
      <c r="M2471" s="9"/>
      <c r="N2471" s="9"/>
      <c r="O2471" s="9"/>
      <c r="P2471" s="9"/>
      <c r="Q2471" s="14"/>
      <c r="R2471" s="3"/>
      <c r="S2471" s="3"/>
      <c r="T2471" s="3"/>
      <c r="U2471" s="3"/>
      <c r="V2471" s="3"/>
      <c r="W2471" s="3"/>
      <c r="X2471" s="3"/>
      <c r="Y2471" s="3"/>
    </row>
    <row r="2472">
      <c r="A2472" s="9"/>
      <c r="B2472" s="9"/>
      <c r="C2472" s="9"/>
      <c r="D2472" s="9"/>
      <c r="E2472" s="9"/>
      <c r="F2472" s="9"/>
      <c r="G2472" s="9"/>
      <c r="H2472" s="9"/>
      <c r="I2472" s="9"/>
      <c r="J2472" s="9"/>
      <c r="K2472" s="9"/>
      <c r="L2472" s="9"/>
      <c r="M2472" s="9"/>
      <c r="N2472" s="9"/>
      <c r="O2472" s="9"/>
      <c r="P2472" s="9"/>
      <c r="Q2472" s="14"/>
      <c r="R2472" s="3"/>
      <c r="S2472" s="3"/>
      <c r="T2472" s="3"/>
      <c r="U2472" s="3"/>
      <c r="V2472" s="3"/>
      <c r="W2472" s="3"/>
      <c r="X2472" s="3"/>
      <c r="Y2472" s="3"/>
    </row>
    <row r="2473">
      <c r="A2473" s="9"/>
      <c r="B2473" s="9"/>
      <c r="C2473" s="9"/>
      <c r="D2473" s="9"/>
      <c r="E2473" s="9"/>
      <c r="F2473" s="9"/>
      <c r="G2473" s="9"/>
      <c r="H2473" s="9"/>
      <c r="I2473" s="9"/>
      <c r="J2473" s="9"/>
      <c r="K2473" s="9"/>
      <c r="L2473" s="9"/>
      <c r="M2473" s="9"/>
      <c r="N2473" s="9"/>
      <c r="O2473" s="9"/>
      <c r="P2473" s="9"/>
      <c r="Q2473" s="14"/>
      <c r="R2473" s="3"/>
      <c r="S2473" s="3"/>
      <c r="T2473" s="3"/>
      <c r="U2473" s="3"/>
      <c r="V2473" s="3"/>
      <c r="W2473" s="3"/>
      <c r="X2473" s="3"/>
      <c r="Y2473" s="3"/>
    </row>
    <row r="2474">
      <c r="A2474" s="9"/>
      <c r="B2474" s="9"/>
      <c r="C2474" s="9"/>
      <c r="D2474" s="9"/>
      <c r="E2474" s="9"/>
      <c r="F2474" s="9"/>
      <c r="G2474" s="9"/>
      <c r="H2474" s="9"/>
      <c r="I2474" s="9"/>
      <c r="J2474" s="9"/>
      <c r="K2474" s="9"/>
      <c r="L2474" s="9"/>
      <c r="M2474" s="9"/>
      <c r="N2474" s="9"/>
      <c r="O2474" s="9"/>
      <c r="P2474" s="9"/>
      <c r="Q2474" s="14"/>
      <c r="R2474" s="3"/>
      <c r="S2474" s="3"/>
      <c r="T2474" s="3"/>
      <c r="U2474" s="3"/>
      <c r="V2474" s="3"/>
      <c r="W2474" s="3"/>
      <c r="X2474" s="3"/>
      <c r="Y2474" s="3"/>
    </row>
    <row r="2475">
      <c r="A2475" s="9"/>
      <c r="B2475" s="9"/>
      <c r="C2475" s="9"/>
      <c r="D2475" s="9"/>
      <c r="E2475" s="9"/>
      <c r="F2475" s="9"/>
      <c r="G2475" s="9"/>
      <c r="H2475" s="9"/>
      <c r="I2475" s="9"/>
      <c r="J2475" s="9"/>
      <c r="K2475" s="9"/>
      <c r="L2475" s="9"/>
      <c r="M2475" s="9"/>
      <c r="N2475" s="9"/>
      <c r="O2475" s="9"/>
      <c r="P2475" s="9"/>
      <c r="Q2475" s="14"/>
      <c r="R2475" s="3"/>
      <c r="S2475" s="3"/>
      <c r="T2475" s="3"/>
      <c r="U2475" s="3"/>
      <c r="V2475" s="3"/>
      <c r="W2475" s="3"/>
      <c r="X2475" s="3"/>
      <c r="Y2475" s="3"/>
    </row>
    <row r="2476">
      <c r="A2476" s="9"/>
      <c r="B2476" s="9"/>
      <c r="C2476" s="9"/>
      <c r="D2476" s="9"/>
      <c r="E2476" s="9"/>
      <c r="F2476" s="9"/>
      <c r="G2476" s="9"/>
      <c r="H2476" s="9"/>
      <c r="I2476" s="9"/>
      <c r="J2476" s="9"/>
      <c r="K2476" s="9"/>
      <c r="L2476" s="9"/>
      <c r="M2476" s="9"/>
      <c r="N2476" s="9"/>
      <c r="O2476" s="9"/>
      <c r="P2476" s="9"/>
      <c r="Q2476" s="14"/>
      <c r="R2476" s="3"/>
      <c r="S2476" s="3"/>
      <c r="T2476" s="3"/>
      <c r="U2476" s="3"/>
      <c r="V2476" s="3"/>
      <c r="W2476" s="3"/>
      <c r="X2476" s="3"/>
      <c r="Y2476" s="3"/>
    </row>
    <row r="2477">
      <c r="A2477" s="9"/>
      <c r="B2477" s="9"/>
      <c r="C2477" s="9"/>
      <c r="D2477" s="9"/>
      <c r="E2477" s="9"/>
      <c r="F2477" s="9"/>
      <c r="G2477" s="9"/>
      <c r="H2477" s="9"/>
      <c r="I2477" s="9"/>
      <c r="J2477" s="9"/>
      <c r="K2477" s="9"/>
      <c r="L2477" s="9"/>
      <c r="M2477" s="9"/>
      <c r="N2477" s="9"/>
      <c r="O2477" s="9"/>
      <c r="P2477" s="9"/>
      <c r="Q2477" s="14"/>
      <c r="R2477" s="3"/>
      <c r="S2477" s="3"/>
      <c r="T2477" s="3"/>
      <c r="U2477" s="3"/>
      <c r="V2477" s="3"/>
      <c r="W2477" s="3"/>
      <c r="X2477" s="3"/>
      <c r="Y2477" s="3"/>
    </row>
    <row r="2478">
      <c r="A2478" s="9"/>
      <c r="B2478" s="9"/>
      <c r="C2478" s="9"/>
      <c r="D2478" s="9"/>
      <c r="E2478" s="9"/>
      <c r="F2478" s="9"/>
      <c r="G2478" s="9"/>
      <c r="H2478" s="9"/>
      <c r="I2478" s="9"/>
      <c r="J2478" s="9"/>
      <c r="K2478" s="9"/>
      <c r="L2478" s="9"/>
      <c r="M2478" s="9"/>
      <c r="N2478" s="9"/>
      <c r="O2478" s="9"/>
      <c r="P2478" s="9"/>
      <c r="Q2478" s="14"/>
      <c r="R2478" s="3"/>
      <c r="S2478" s="3"/>
      <c r="T2478" s="3"/>
      <c r="U2478" s="3"/>
      <c r="V2478" s="3"/>
      <c r="W2478" s="3"/>
      <c r="X2478" s="3"/>
      <c r="Y2478" s="3"/>
    </row>
    <row r="2479">
      <c r="A2479" s="9"/>
      <c r="B2479" s="9"/>
      <c r="C2479" s="9"/>
      <c r="D2479" s="9"/>
      <c r="E2479" s="9"/>
      <c r="F2479" s="9"/>
      <c r="G2479" s="9"/>
      <c r="H2479" s="9"/>
      <c r="I2479" s="9"/>
      <c r="J2479" s="9"/>
      <c r="K2479" s="9"/>
      <c r="L2479" s="9"/>
      <c r="M2479" s="9"/>
      <c r="N2479" s="9"/>
      <c r="O2479" s="9"/>
      <c r="P2479" s="9"/>
      <c r="Q2479" s="14"/>
      <c r="R2479" s="3"/>
      <c r="S2479" s="3"/>
      <c r="T2479" s="3"/>
      <c r="U2479" s="3"/>
      <c r="V2479" s="3"/>
      <c r="W2479" s="3"/>
      <c r="X2479" s="3"/>
      <c r="Y2479" s="3"/>
    </row>
    <row r="2480">
      <c r="A2480" s="9"/>
      <c r="B2480" s="9"/>
      <c r="C2480" s="9"/>
      <c r="D2480" s="9"/>
      <c r="E2480" s="9"/>
      <c r="F2480" s="9"/>
      <c r="G2480" s="9"/>
      <c r="H2480" s="9"/>
      <c r="I2480" s="9"/>
      <c r="J2480" s="9"/>
      <c r="K2480" s="9"/>
      <c r="L2480" s="9"/>
      <c r="M2480" s="9"/>
      <c r="N2480" s="9"/>
      <c r="O2480" s="9"/>
      <c r="P2480" s="9"/>
      <c r="Q2480" s="14"/>
      <c r="R2480" s="3"/>
      <c r="S2480" s="3"/>
      <c r="T2480" s="3"/>
      <c r="U2480" s="3"/>
      <c r="V2480" s="3"/>
      <c r="W2480" s="3"/>
      <c r="X2480" s="3"/>
      <c r="Y2480" s="3"/>
    </row>
    <row r="2481">
      <c r="A2481" s="9"/>
      <c r="B2481" s="9"/>
      <c r="C2481" s="9"/>
      <c r="D2481" s="9"/>
      <c r="E2481" s="9"/>
      <c r="F2481" s="9"/>
      <c r="G2481" s="9"/>
      <c r="H2481" s="9"/>
      <c r="I2481" s="9"/>
      <c r="J2481" s="9"/>
      <c r="K2481" s="9"/>
      <c r="L2481" s="9"/>
      <c r="M2481" s="9"/>
      <c r="N2481" s="9"/>
      <c r="O2481" s="9"/>
      <c r="P2481" s="9"/>
      <c r="Q2481" s="14"/>
      <c r="R2481" s="3"/>
      <c r="S2481" s="3"/>
      <c r="T2481" s="3"/>
      <c r="U2481" s="3"/>
      <c r="V2481" s="3"/>
      <c r="W2481" s="3"/>
      <c r="X2481" s="3"/>
      <c r="Y2481" s="3"/>
    </row>
    <row r="2482">
      <c r="A2482" s="9"/>
      <c r="B2482" s="9"/>
      <c r="C2482" s="9"/>
      <c r="D2482" s="9"/>
      <c r="E2482" s="9"/>
      <c r="F2482" s="9"/>
      <c r="G2482" s="9"/>
      <c r="H2482" s="9"/>
      <c r="I2482" s="9"/>
      <c r="J2482" s="9"/>
      <c r="K2482" s="9"/>
      <c r="L2482" s="9"/>
      <c r="M2482" s="9"/>
      <c r="N2482" s="9"/>
      <c r="O2482" s="9"/>
      <c r="P2482" s="9"/>
      <c r="Q2482" s="14"/>
      <c r="R2482" s="3"/>
      <c r="S2482" s="3"/>
      <c r="T2482" s="3"/>
      <c r="U2482" s="3"/>
      <c r="V2482" s="3"/>
      <c r="W2482" s="3"/>
      <c r="X2482" s="3"/>
      <c r="Y2482" s="3"/>
    </row>
    <row r="2483">
      <c r="A2483" s="9"/>
      <c r="B2483" s="9"/>
      <c r="C2483" s="9"/>
      <c r="D2483" s="9"/>
      <c r="E2483" s="9"/>
      <c r="F2483" s="9"/>
      <c r="G2483" s="9"/>
      <c r="H2483" s="9"/>
      <c r="I2483" s="9"/>
      <c r="J2483" s="9"/>
      <c r="K2483" s="9"/>
      <c r="L2483" s="9"/>
      <c r="M2483" s="9"/>
      <c r="N2483" s="9"/>
      <c r="O2483" s="9"/>
      <c r="P2483" s="9"/>
      <c r="Q2483" s="14"/>
      <c r="R2483" s="3"/>
      <c r="S2483" s="3"/>
      <c r="T2483" s="3"/>
      <c r="U2483" s="3"/>
      <c r="V2483" s="3"/>
      <c r="W2483" s="3"/>
      <c r="X2483" s="3"/>
      <c r="Y2483" s="3"/>
    </row>
    <row r="2484">
      <c r="A2484" s="9"/>
      <c r="B2484" s="9"/>
      <c r="C2484" s="9"/>
      <c r="D2484" s="9"/>
      <c r="E2484" s="9"/>
      <c r="F2484" s="9"/>
      <c r="G2484" s="9"/>
      <c r="H2484" s="9"/>
      <c r="I2484" s="9"/>
      <c r="J2484" s="9"/>
      <c r="K2484" s="9"/>
      <c r="L2484" s="9"/>
      <c r="M2484" s="9"/>
      <c r="N2484" s="9"/>
      <c r="O2484" s="9"/>
      <c r="P2484" s="9"/>
      <c r="Q2484" s="14"/>
      <c r="R2484" s="3"/>
      <c r="S2484" s="3"/>
      <c r="T2484" s="3"/>
      <c r="U2484" s="3"/>
      <c r="V2484" s="3"/>
      <c r="W2484" s="3"/>
      <c r="X2484" s="3"/>
      <c r="Y2484" s="3"/>
    </row>
    <row r="2485">
      <c r="A2485" s="9"/>
      <c r="B2485" s="9"/>
      <c r="C2485" s="9"/>
      <c r="D2485" s="9"/>
      <c r="E2485" s="9"/>
      <c r="F2485" s="9"/>
      <c r="G2485" s="9"/>
      <c r="H2485" s="9"/>
      <c r="I2485" s="9"/>
      <c r="J2485" s="9"/>
      <c r="K2485" s="9"/>
      <c r="L2485" s="9"/>
      <c r="M2485" s="9"/>
      <c r="N2485" s="9"/>
      <c r="O2485" s="9"/>
      <c r="P2485" s="9"/>
      <c r="Q2485" s="14"/>
      <c r="R2485" s="3"/>
      <c r="S2485" s="3"/>
      <c r="T2485" s="3"/>
      <c r="U2485" s="3"/>
      <c r="V2485" s="3"/>
      <c r="W2485" s="3"/>
      <c r="X2485" s="3"/>
      <c r="Y2485" s="3"/>
    </row>
    <row r="2486">
      <c r="A2486" s="9"/>
      <c r="B2486" s="9"/>
      <c r="C2486" s="9"/>
      <c r="D2486" s="9"/>
      <c r="E2486" s="9"/>
      <c r="F2486" s="9"/>
      <c r="G2486" s="9"/>
      <c r="H2486" s="9"/>
      <c r="I2486" s="9"/>
      <c r="J2486" s="9"/>
      <c r="K2486" s="9"/>
      <c r="L2486" s="9"/>
      <c r="M2486" s="9"/>
      <c r="N2486" s="9"/>
      <c r="O2486" s="9"/>
      <c r="P2486" s="9"/>
      <c r="Q2486" s="14"/>
      <c r="R2486" s="3"/>
      <c r="S2486" s="3"/>
      <c r="T2486" s="3"/>
      <c r="U2486" s="3"/>
      <c r="V2486" s="3"/>
      <c r="W2486" s="3"/>
      <c r="X2486" s="3"/>
      <c r="Y2486" s="3"/>
    </row>
    <row r="2487">
      <c r="A2487" s="9"/>
      <c r="B2487" s="9"/>
      <c r="C2487" s="9"/>
      <c r="D2487" s="9"/>
      <c r="E2487" s="9"/>
      <c r="F2487" s="9"/>
      <c r="G2487" s="9"/>
      <c r="H2487" s="9"/>
      <c r="I2487" s="9"/>
      <c r="J2487" s="9"/>
      <c r="K2487" s="9"/>
      <c r="L2487" s="9"/>
      <c r="M2487" s="9"/>
      <c r="N2487" s="9"/>
      <c r="O2487" s="9"/>
      <c r="P2487" s="9"/>
      <c r="Q2487" s="14"/>
      <c r="R2487" s="3"/>
      <c r="S2487" s="3"/>
      <c r="T2487" s="3"/>
      <c r="U2487" s="3"/>
      <c r="V2487" s="3"/>
      <c r="W2487" s="3"/>
      <c r="X2487" s="3"/>
      <c r="Y2487" s="3"/>
    </row>
    <row r="2488">
      <c r="A2488" s="9"/>
      <c r="B2488" s="9"/>
      <c r="C2488" s="9"/>
      <c r="D2488" s="9"/>
      <c r="E2488" s="9"/>
      <c r="F2488" s="9"/>
      <c r="G2488" s="9"/>
      <c r="H2488" s="9"/>
      <c r="I2488" s="9"/>
      <c r="J2488" s="9"/>
      <c r="K2488" s="9"/>
      <c r="L2488" s="9"/>
      <c r="M2488" s="9"/>
      <c r="N2488" s="9"/>
      <c r="O2488" s="9"/>
      <c r="P2488" s="9"/>
      <c r="Q2488" s="14"/>
      <c r="R2488" s="3"/>
      <c r="S2488" s="3"/>
      <c r="T2488" s="3"/>
      <c r="U2488" s="3"/>
      <c r="V2488" s="3"/>
      <c r="W2488" s="3"/>
      <c r="X2488" s="3"/>
      <c r="Y2488" s="3"/>
    </row>
    <row r="2489">
      <c r="A2489" s="9"/>
      <c r="B2489" s="9"/>
      <c r="C2489" s="9"/>
      <c r="D2489" s="9"/>
      <c r="E2489" s="9"/>
      <c r="F2489" s="9"/>
      <c r="G2489" s="9"/>
      <c r="H2489" s="9"/>
      <c r="I2489" s="9"/>
      <c r="J2489" s="9"/>
      <c r="K2489" s="9"/>
      <c r="L2489" s="9"/>
      <c r="M2489" s="9"/>
      <c r="N2489" s="9"/>
      <c r="O2489" s="9"/>
      <c r="P2489" s="9"/>
      <c r="Q2489" s="14"/>
      <c r="R2489" s="3"/>
      <c r="S2489" s="3"/>
      <c r="T2489" s="3"/>
      <c r="U2489" s="3"/>
      <c r="V2489" s="3"/>
      <c r="W2489" s="3"/>
      <c r="X2489" s="3"/>
      <c r="Y2489" s="3"/>
    </row>
    <row r="2490">
      <c r="A2490" s="9"/>
      <c r="B2490" s="9"/>
      <c r="C2490" s="9"/>
      <c r="D2490" s="9"/>
      <c r="E2490" s="9"/>
      <c r="F2490" s="9"/>
      <c r="G2490" s="9"/>
      <c r="H2490" s="9"/>
      <c r="I2490" s="9"/>
      <c r="J2490" s="9"/>
      <c r="K2490" s="9"/>
      <c r="L2490" s="9"/>
      <c r="M2490" s="9"/>
      <c r="N2490" s="9"/>
      <c r="O2490" s="9"/>
      <c r="P2490" s="9"/>
      <c r="Q2490" s="14"/>
      <c r="R2490" s="3"/>
      <c r="S2490" s="3"/>
      <c r="T2490" s="3"/>
      <c r="U2490" s="3"/>
      <c r="V2490" s="3"/>
      <c r="W2490" s="3"/>
      <c r="X2490" s="3"/>
      <c r="Y2490" s="3"/>
    </row>
    <row r="2491">
      <c r="A2491" s="9"/>
      <c r="B2491" s="9"/>
      <c r="C2491" s="9"/>
      <c r="D2491" s="9"/>
      <c r="E2491" s="9"/>
      <c r="F2491" s="9"/>
      <c r="G2491" s="9"/>
      <c r="H2491" s="9"/>
      <c r="I2491" s="9"/>
      <c r="J2491" s="9"/>
      <c r="K2491" s="9"/>
      <c r="L2491" s="9"/>
      <c r="M2491" s="9"/>
      <c r="N2491" s="9"/>
      <c r="O2491" s="9"/>
      <c r="P2491" s="9"/>
      <c r="Q2491" s="14"/>
      <c r="R2491" s="3"/>
      <c r="S2491" s="3"/>
      <c r="T2491" s="3"/>
      <c r="U2491" s="3"/>
      <c r="V2491" s="3"/>
      <c r="W2491" s="3"/>
      <c r="X2491" s="3"/>
      <c r="Y2491" s="3"/>
    </row>
    <row r="2492">
      <c r="A2492" s="9"/>
      <c r="B2492" s="9"/>
      <c r="C2492" s="9"/>
      <c r="D2492" s="9"/>
      <c r="E2492" s="9"/>
      <c r="F2492" s="9"/>
      <c r="G2492" s="9"/>
      <c r="H2492" s="9"/>
      <c r="I2492" s="9"/>
      <c r="J2492" s="9"/>
      <c r="K2492" s="9"/>
      <c r="L2492" s="9"/>
      <c r="M2492" s="9"/>
      <c r="N2492" s="9"/>
      <c r="O2492" s="9"/>
      <c r="P2492" s="9"/>
      <c r="Q2492" s="14"/>
      <c r="R2492" s="3"/>
      <c r="S2492" s="3"/>
      <c r="T2492" s="3"/>
      <c r="U2492" s="3"/>
      <c r="V2492" s="3"/>
      <c r="W2492" s="3"/>
      <c r="X2492" s="3"/>
      <c r="Y2492" s="3"/>
    </row>
    <row r="2493">
      <c r="A2493" s="9"/>
      <c r="B2493" s="9"/>
      <c r="C2493" s="9"/>
      <c r="D2493" s="9"/>
      <c r="E2493" s="9"/>
      <c r="F2493" s="9"/>
      <c r="G2493" s="9"/>
      <c r="H2493" s="9"/>
      <c r="I2493" s="9"/>
      <c r="J2493" s="9"/>
      <c r="K2493" s="9"/>
      <c r="L2493" s="9"/>
      <c r="M2493" s="9"/>
      <c r="N2493" s="9"/>
      <c r="O2493" s="9"/>
      <c r="P2493" s="9"/>
      <c r="Q2493" s="14"/>
      <c r="R2493" s="3"/>
      <c r="S2493" s="3"/>
      <c r="T2493" s="3"/>
      <c r="U2493" s="3"/>
      <c r="V2493" s="3"/>
      <c r="W2493" s="3"/>
      <c r="X2493" s="3"/>
      <c r="Y2493" s="3"/>
    </row>
    <row r="2494">
      <c r="A2494" s="9"/>
      <c r="B2494" s="9"/>
      <c r="C2494" s="9"/>
      <c r="D2494" s="9"/>
      <c r="E2494" s="9"/>
      <c r="F2494" s="9"/>
      <c r="G2494" s="9"/>
      <c r="H2494" s="9"/>
      <c r="I2494" s="9"/>
      <c r="J2494" s="9"/>
      <c r="K2494" s="9"/>
      <c r="L2494" s="9"/>
      <c r="M2494" s="9"/>
      <c r="N2494" s="9"/>
      <c r="O2494" s="9"/>
      <c r="P2494" s="9"/>
      <c r="Q2494" s="14"/>
      <c r="R2494" s="3"/>
      <c r="S2494" s="3"/>
      <c r="T2494" s="3"/>
      <c r="U2494" s="3"/>
      <c r="V2494" s="3"/>
      <c r="W2494" s="3"/>
      <c r="X2494" s="3"/>
      <c r="Y2494" s="3"/>
    </row>
    <row r="2495">
      <c r="A2495" s="9"/>
      <c r="B2495" s="9"/>
      <c r="C2495" s="9"/>
      <c r="D2495" s="9"/>
      <c r="E2495" s="9"/>
      <c r="F2495" s="9"/>
      <c r="G2495" s="9"/>
      <c r="H2495" s="9"/>
      <c r="I2495" s="9"/>
      <c r="J2495" s="9"/>
      <c r="K2495" s="9"/>
      <c r="L2495" s="9"/>
      <c r="M2495" s="9"/>
      <c r="N2495" s="9"/>
      <c r="O2495" s="9"/>
      <c r="P2495" s="9"/>
      <c r="Q2495" s="14"/>
      <c r="R2495" s="3"/>
      <c r="S2495" s="3"/>
      <c r="T2495" s="3"/>
      <c r="U2495" s="3"/>
      <c r="V2495" s="3"/>
      <c r="W2495" s="3"/>
      <c r="X2495" s="3"/>
      <c r="Y2495" s="3"/>
    </row>
    <row r="2496">
      <c r="A2496" s="9"/>
      <c r="B2496" s="9"/>
      <c r="C2496" s="9"/>
      <c r="D2496" s="9"/>
      <c r="E2496" s="9"/>
      <c r="F2496" s="9"/>
      <c r="G2496" s="9"/>
      <c r="H2496" s="9"/>
      <c r="I2496" s="9"/>
      <c r="J2496" s="9"/>
      <c r="K2496" s="9"/>
      <c r="L2496" s="9"/>
      <c r="M2496" s="9"/>
      <c r="N2496" s="9"/>
      <c r="O2496" s="9"/>
      <c r="P2496" s="9"/>
      <c r="Q2496" s="14"/>
      <c r="R2496" s="3"/>
      <c r="S2496" s="3"/>
      <c r="T2496" s="3"/>
      <c r="U2496" s="3"/>
      <c r="V2496" s="3"/>
      <c r="W2496" s="3"/>
      <c r="X2496" s="3"/>
      <c r="Y2496" s="3"/>
    </row>
    <row r="2497">
      <c r="A2497" s="9"/>
      <c r="B2497" s="9"/>
      <c r="C2497" s="9"/>
      <c r="D2497" s="9"/>
      <c r="E2497" s="9"/>
      <c r="F2497" s="9"/>
      <c r="G2497" s="9"/>
      <c r="H2497" s="9"/>
      <c r="I2497" s="9"/>
      <c r="J2497" s="9"/>
      <c r="K2497" s="9"/>
      <c r="L2497" s="9"/>
      <c r="M2497" s="9"/>
      <c r="N2497" s="9"/>
      <c r="O2497" s="9"/>
      <c r="P2497" s="9"/>
      <c r="Q2497" s="14"/>
      <c r="R2497" s="3"/>
      <c r="S2497" s="3"/>
      <c r="T2497" s="3"/>
      <c r="U2497" s="3"/>
      <c r="V2497" s="3"/>
      <c r="W2497" s="3"/>
      <c r="X2497" s="3"/>
      <c r="Y2497" s="3"/>
    </row>
    <row r="2498">
      <c r="A2498" s="9"/>
      <c r="B2498" s="9"/>
      <c r="C2498" s="9"/>
      <c r="D2498" s="9"/>
      <c r="E2498" s="9"/>
      <c r="F2498" s="9"/>
      <c r="G2498" s="9"/>
      <c r="H2498" s="9"/>
      <c r="I2498" s="9"/>
      <c r="J2498" s="9"/>
      <c r="K2498" s="9"/>
      <c r="L2498" s="9"/>
      <c r="M2498" s="9"/>
      <c r="N2498" s="9"/>
      <c r="O2498" s="9"/>
      <c r="P2498" s="9"/>
      <c r="Q2498" s="14"/>
      <c r="R2498" s="3"/>
      <c r="S2498" s="3"/>
      <c r="T2498" s="3"/>
      <c r="U2498" s="3"/>
      <c r="V2498" s="3"/>
      <c r="W2498" s="3"/>
      <c r="X2498" s="3"/>
      <c r="Y2498" s="3"/>
    </row>
    <row r="2499">
      <c r="A2499" s="9"/>
      <c r="B2499" s="9"/>
      <c r="C2499" s="9"/>
      <c r="D2499" s="9"/>
      <c r="E2499" s="9"/>
      <c r="F2499" s="9"/>
      <c r="G2499" s="9"/>
      <c r="H2499" s="9"/>
      <c r="I2499" s="9"/>
      <c r="J2499" s="9"/>
      <c r="K2499" s="9"/>
      <c r="L2499" s="9"/>
      <c r="M2499" s="9"/>
      <c r="N2499" s="9"/>
      <c r="O2499" s="9"/>
      <c r="P2499" s="9"/>
      <c r="Q2499" s="14"/>
      <c r="R2499" s="3"/>
      <c r="S2499" s="3"/>
      <c r="T2499" s="3"/>
      <c r="U2499" s="3"/>
      <c r="V2499" s="3"/>
      <c r="W2499" s="3"/>
      <c r="X2499" s="3"/>
      <c r="Y2499" s="3"/>
    </row>
    <row r="2500">
      <c r="A2500" s="9"/>
      <c r="B2500" s="9"/>
      <c r="C2500" s="9"/>
      <c r="D2500" s="9"/>
      <c r="E2500" s="9"/>
      <c r="F2500" s="9"/>
      <c r="G2500" s="9"/>
      <c r="H2500" s="9"/>
      <c r="I2500" s="9"/>
      <c r="J2500" s="9"/>
      <c r="K2500" s="9"/>
      <c r="L2500" s="9"/>
      <c r="M2500" s="9"/>
      <c r="N2500" s="9"/>
      <c r="O2500" s="9"/>
      <c r="P2500" s="9"/>
      <c r="Q2500" s="14"/>
      <c r="R2500" s="3"/>
      <c r="S2500" s="3"/>
      <c r="T2500" s="3"/>
      <c r="U2500" s="3"/>
      <c r="V2500" s="3"/>
      <c r="W2500" s="3"/>
      <c r="X2500" s="3"/>
      <c r="Y2500" s="3"/>
    </row>
    <row r="2501">
      <c r="A2501" s="9"/>
      <c r="B2501" s="9"/>
      <c r="C2501" s="9"/>
      <c r="D2501" s="9"/>
      <c r="E2501" s="9"/>
      <c r="F2501" s="9"/>
      <c r="G2501" s="9"/>
      <c r="H2501" s="9"/>
      <c r="I2501" s="9"/>
      <c r="J2501" s="9"/>
      <c r="K2501" s="9"/>
      <c r="L2501" s="9"/>
      <c r="M2501" s="9"/>
      <c r="N2501" s="9"/>
      <c r="O2501" s="9"/>
      <c r="P2501" s="9"/>
      <c r="Q2501" s="14"/>
      <c r="R2501" s="3"/>
      <c r="S2501" s="3"/>
      <c r="T2501" s="3"/>
      <c r="U2501" s="3"/>
      <c r="V2501" s="3"/>
      <c r="W2501" s="3"/>
      <c r="X2501" s="3"/>
      <c r="Y2501" s="3"/>
    </row>
    <row r="2502">
      <c r="A2502" s="9"/>
      <c r="B2502" s="9"/>
      <c r="C2502" s="9"/>
      <c r="D2502" s="9"/>
      <c r="E2502" s="9"/>
      <c r="F2502" s="9"/>
      <c r="G2502" s="9"/>
      <c r="H2502" s="9"/>
      <c r="I2502" s="9"/>
      <c r="J2502" s="9"/>
      <c r="K2502" s="9"/>
      <c r="L2502" s="9"/>
      <c r="M2502" s="9"/>
      <c r="N2502" s="9"/>
      <c r="O2502" s="9"/>
      <c r="P2502" s="9"/>
      <c r="Q2502" s="14"/>
      <c r="R2502" s="3"/>
      <c r="S2502" s="3"/>
      <c r="T2502" s="3"/>
      <c r="U2502" s="3"/>
      <c r="V2502" s="3"/>
      <c r="W2502" s="3"/>
      <c r="X2502" s="3"/>
      <c r="Y2502" s="3"/>
    </row>
    <row r="2503">
      <c r="A2503" s="9"/>
      <c r="B2503" s="9"/>
      <c r="C2503" s="9"/>
      <c r="D2503" s="9"/>
      <c r="E2503" s="9"/>
      <c r="F2503" s="9"/>
      <c r="G2503" s="9"/>
      <c r="H2503" s="9"/>
      <c r="I2503" s="9"/>
      <c r="J2503" s="9"/>
      <c r="K2503" s="9"/>
      <c r="L2503" s="9"/>
      <c r="M2503" s="9"/>
      <c r="N2503" s="9"/>
      <c r="O2503" s="9"/>
      <c r="P2503" s="9"/>
      <c r="Q2503" s="14"/>
      <c r="R2503" s="3"/>
      <c r="S2503" s="3"/>
      <c r="T2503" s="3"/>
      <c r="U2503" s="3"/>
      <c r="V2503" s="3"/>
      <c r="W2503" s="3"/>
      <c r="X2503" s="3"/>
      <c r="Y2503" s="3"/>
    </row>
    <row r="2504">
      <c r="A2504" s="9"/>
      <c r="B2504" s="9"/>
      <c r="C2504" s="9"/>
      <c r="D2504" s="9"/>
      <c r="E2504" s="9"/>
      <c r="F2504" s="9"/>
      <c r="G2504" s="9"/>
      <c r="H2504" s="9"/>
      <c r="I2504" s="9"/>
      <c r="J2504" s="9"/>
      <c r="K2504" s="9"/>
      <c r="L2504" s="9"/>
      <c r="M2504" s="9"/>
      <c r="N2504" s="9"/>
      <c r="O2504" s="9"/>
      <c r="P2504" s="9"/>
      <c r="Q2504" s="14"/>
      <c r="R2504" s="3"/>
      <c r="S2504" s="3"/>
      <c r="T2504" s="3"/>
      <c r="U2504" s="3"/>
      <c r="V2504" s="3"/>
      <c r="W2504" s="3"/>
      <c r="X2504" s="3"/>
      <c r="Y2504" s="3"/>
    </row>
    <row r="2505">
      <c r="A2505" s="9"/>
      <c r="B2505" s="9"/>
      <c r="C2505" s="9"/>
      <c r="D2505" s="9"/>
      <c r="E2505" s="9"/>
      <c r="F2505" s="9"/>
      <c r="G2505" s="9"/>
      <c r="H2505" s="9"/>
      <c r="I2505" s="9"/>
      <c r="J2505" s="9"/>
      <c r="K2505" s="9"/>
      <c r="L2505" s="9"/>
      <c r="M2505" s="9"/>
      <c r="N2505" s="9"/>
      <c r="O2505" s="9"/>
      <c r="P2505" s="9"/>
      <c r="Q2505" s="14"/>
      <c r="R2505" s="3"/>
      <c r="S2505" s="3"/>
      <c r="T2505" s="3"/>
      <c r="U2505" s="3"/>
      <c r="V2505" s="3"/>
      <c r="W2505" s="3"/>
      <c r="X2505" s="3"/>
      <c r="Y2505" s="3"/>
    </row>
    <row r="2506">
      <c r="A2506" s="9"/>
      <c r="B2506" s="9"/>
      <c r="C2506" s="9"/>
      <c r="D2506" s="9"/>
      <c r="E2506" s="9"/>
      <c r="F2506" s="9"/>
      <c r="G2506" s="9"/>
      <c r="H2506" s="9"/>
      <c r="I2506" s="9"/>
      <c r="J2506" s="9"/>
      <c r="K2506" s="9"/>
      <c r="L2506" s="9"/>
      <c r="M2506" s="9"/>
      <c r="N2506" s="9"/>
      <c r="O2506" s="9"/>
      <c r="P2506" s="9"/>
      <c r="Q2506" s="14"/>
      <c r="R2506" s="3"/>
      <c r="S2506" s="3"/>
      <c r="T2506" s="3"/>
      <c r="U2506" s="3"/>
      <c r="V2506" s="3"/>
      <c r="W2506" s="3"/>
      <c r="X2506" s="3"/>
      <c r="Y2506" s="3"/>
    </row>
    <row r="2507">
      <c r="A2507" s="9"/>
      <c r="B2507" s="9"/>
      <c r="C2507" s="9"/>
      <c r="D2507" s="9"/>
      <c r="E2507" s="9"/>
      <c r="F2507" s="9"/>
      <c r="G2507" s="9"/>
      <c r="H2507" s="9"/>
      <c r="I2507" s="9"/>
      <c r="J2507" s="9"/>
      <c r="K2507" s="9"/>
      <c r="L2507" s="9"/>
      <c r="M2507" s="9"/>
      <c r="N2507" s="9"/>
      <c r="O2507" s="9"/>
      <c r="P2507" s="9"/>
      <c r="Q2507" s="14"/>
      <c r="R2507" s="3"/>
      <c r="S2507" s="3"/>
      <c r="T2507" s="3"/>
      <c r="U2507" s="3"/>
      <c r="V2507" s="3"/>
      <c r="W2507" s="3"/>
      <c r="X2507" s="3"/>
      <c r="Y2507" s="3"/>
    </row>
    <row r="2508">
      <c r="A2508" s="9"/>
      <c r="B2508" s="9"/>
      <c r="C2508" s="9"/>
      <c r="D2508" s="9"/>
      <c r="E2508" s="9"/>
      <c r="F2508" s="9"/>
      <c r="G2508" s="9"/>
      <c r="H2508" s="9"/>
      <c r="I2508" s="9"/>
      <c r="J2508" s="9"/>
      <c r="K2508" s="9"/>
      <c r="L2508" s="9"/>
      <c r="M2508" s="9"/>
      <c r="N2508" s="9"/>
      <c r="O2508" s="9"/>
      <c r="P2508" s="9"/>
      <c r="Q2508" s="14"/>
      <c r="R2508" s="3"/>
      <c r="S2508" s="3"/>
      <c r="T2508" s="3"/>
      <c r="U2508" s="3"/>
      <c r="V2508" s="3"/>
      <c r="W2508" s="3"/>
      <c r="X2508" s="3"/>
      <c r="Y2508" s="3"/>
    </row>
    <row r="2509">
      <c r="A2509" s="9"/>
      <c r="B2509" s="9"/>
      <c r="C2509" s="9"/>
      <c r="D2509" s="9"/>
      <c r="E2509" s="9"/>
      <c r="F2509" s="9"/>
      <c r="G2509" s="9"/>
      <c r="H2509" s="9"/>
      <c r="I2509" s="9"/>
      <c r="J2509" s="9"/>
      <c r="K2509" s="9"/>
      <c r="L2509" s="9"/>
      <c r="M2509" s="9"/>
      <c r="N2509" s="9"/>
      <c r="O2509" s="9"/>
      <c r="P2509" s="9"/>
      <c r="Q2509" s="14"/>
      <c r="R2509" s="3"/>
      <c r="S2509" s="3"/>
      <c r="T2509" s="3"/>
      <c r="U2509" s="3"/>
      <c r="V2509" s="3"/>
      <c r="W2509" s="3"/>
      <c r="X2509" s="3"/>
      <c r="Y2509" s="3"/>
    </row>
    <row r="2510">
      <c r="A2510" s="9"/>
      <c r="B2510" s="9"/>
      <c r="C2510" s="9"/>
      <c r="D2510" s="9"/>
      <c r="E2510" s="9"/>
      <c r="F2510" s="9"/>
      <c r="G2510" s="9"/>
      <c r="H2510" s="9"/>
      <c r="I2510" s="9"/>
      <c r="J2510" s="9"/>
      <c r="K2510" s="9"/>
      <c r="L2510" s="9"/>
      <c r="M2510" s="9"/>
      <c r="N2510" s="9"/>
      <c r="O2510" s="9"/>
      <c r="P2510" s="9"/>
      <c r="Q2510" s="14"/>
      <c r="R2510" s="3"/>
      <c r="S2510" s="3"/>
      <c r="T2510" s="3"/>
      <c r="U2510" s="3"/>
      <c r="V2510" s="3"/>
      <c r="W2510" s="3"/>
      <c r="X2510" s="3"/>
      <c r="Y2510" s="3"/>
    </row>
    <row r="2511">
      <c r="A2511" s="9"/>
      <c r="B2511" s="9"/>
      <c r="C2511" s="9"/>
      <c r="D2511" s="9"/>
      <c r="E2511" s="9"/>
      <c r="F2511" s="9"/>
      <c r="G2511" s="9"/>
      <c r="H2511" s="9"/>
      <c r="I2511" s="9"/>
      <c r="J2511" s="9"/>
      <c r="K2511" s="9"/>
      <c r="L2511" s="9"/>
      <c r="M2511" s="9"/>
      <c r="N2511" s="9"/>
      <c r="O2511" s="9"/>
      <c r="P2511" s="9"/>
      <c r="Q2511" s="14"/>
      <c r="R2511" s="3"/>
      <c r="S2511" s="3"/>
      <c r="T2511" s="3"/>
      <c r="U2511" s="3"/>
      <c r="V2511" s="3"/>
      <c r="W2511" s="3"/>
      <c r="X2511" s="3"/>
      <c r="Y2511" s="3"/>
    </row>
    <row r="2512">
      <c r="A2512" s="9"/>
      <c r="B2512" s="9"/>
      <c r="C2512" s="9"/>
      <c r="D2512" s="9"/>
      <c r="E2512" s="9"/>
      <c r="F2512" s="9"/>
      <c r="G2512" s="9"/>
      <c r="H2512" s="9"/>
      <c r="I2512" s="9"/>
      <c r="J2512" s="9"/>
      <c r="K2512" s="9"/>
      <c r="L2512" s="9"/>
      <c r="M2512" s="9"/>
      <c r="N2512" s="9"/>
      <c r="O2512" s="9"/>
      <c r="P2512" s="9"/>
      <c r="Q2512" s="14"/>
      <c r="R2512" s="3"/>
      <c r="S2512" s="3"/>
      <c r="T2512" s="3"/>
      <c r="U2512" s="3"/>
      <c r="V2512" s="3"/>
      <c r="W2512" s="3"/>
      <c r="X2512" s="3"/>
      <c r="Y2512" s="3"/>
    </row>
    <row r="2513">
      <c r="A2513" s="9"/>
      <c r="B2513" s="9"/>
      <c r="C2513" s="9"/>
      <c r="D2513" s="9"/>
      <c r="E2513" s="9"/>
      <c r="F2513" s="9"/>
      <c r="G2513" s="9"/>
      <c r="H2513" s="9"/>
      <c r="I2513" s="9"/>
      <c r="J2513" s="9"/>
      <c r="K2513" s="9"/>
      <c r="L2513" s="9"/>
      <c r="M2513" s="9"/>
      <c r="N2513" s="9"/>
      <c r="O2513" s="9"/>
      <c r="P2513" s="9"/>
      <c r="Q2513" s="14"/>
      <c r="R2513" s="3"/>
      <c r="S2513" s="3"/>
      <c r="T2513" s="3"/>
      <c r="U2513" s="3"/>
      <c r="V2513" s="3"/>
      <c r="W2513" s="3"/>
      <c r="X2513" s="3"/>
      <c r="Y2513" s="3"/>
    </row>
    <row r="2514">
      <c r="A2514" s="9"/>
      <c r="B2514" s="9"/>
      <c r="C2514" s="9"/>
      <c r="D2514" s="9"/>
      <c r="E2514" s="9"/>
      <c r="F2514" s="9"/>
      <c r="G2514" s="9"/>
      <c r="H2514" s="9"/>
      <c r="I2514" s="9"/>
      <c r="J2514" s="9"/>
      <c r="K2514" s="9"/>
      <c r="L2514" s="9"/>
      <c r="M2514" s="9"/>
      <c r="N2514" s="9"/>
      <c r="O2514" s="9"/>
      <c r="P2514" s="9"/>
      <c r="Q2514" s="14"/>
      <c r="R2514" s="3"/>
      <c r="S2514" s="3"/>
      <c r="T2514" s="3"/>
      <c r="U2514" s="3"/>
      <c r="V2514" s="3"/>
      <c r="W2514" s="3"/>
      <c r="X2514" s="3"/>
      <c r="Y2514" s="3"/>
    </row>
    <row r="2515">
      <c r="A2515" s="9"/>
      <c r="B2515" s="9"/>
      <c r="C2515" s="9"/>
      <c r="D2515" s="9"/>
      <c r="E2515" s="9"/>
      <c r="F2515" s="9"/>
      <c r="G2515" s="9"/>
      <c r="H2515" s="9"/>
      <c r="I2515" s="9"/>
      <c r="J2515" s="9"/>
      <c r="K2515" s="9"/>
      <c r="L2515" s="9"/>
      <c r="M2515" s="9"/>
      <c r="N2515" s="9"/>
      <c r="O2515" s="9"/>
      <c r="P2515" s="9"/>
      <c r="Q2515" s="14"/>
      <c r="R2515" s="3"/>
      <c r="S2515" s="3"/>
      <c r="T2515" s="3"/>
      <c r="U2515" s="3"/>
      <c r="V2515" s="3"/>
      <c r="W2515" s="3"/>
      <c r="X2515" s="3"/>
      <c r="Y2515" s="3"/>
    </row>
    <row r="2516">
      <c r="A2516" s="9"/>
      <c r="B2516" s="9"/>
      <c r="C2516" s="9"/>
      <c r="D2516" s="9"/>
      <c r="E2516" s="9"/>
      <c r="F2516" s="9"/>
      <c r="G2516" s="9"/>
      <c r="H2516" s="9"/>
      <c r="I2516" s="9"/>
      <c r="J2516" s="9"/>
      <c r="K2516" s="9"/>
      <c r="L2516" s="9"/>
      <c r="M2516" s="9"/>
      <c r="N2516" s="9"/>
      <c r="O2516" s="9"/>
      <c r="P2516" s="9"/>
      <c r="Q2516" s="14"/>
      <c r="R2516" s="3"/>
      <c r="S2516" s="3"/>
      <c r="T2516" s="3"/>
      <c r="U2516" s="3"/>
      <c r="V2516" s="3"/>
      <c r="W2516" s="3"/>
      <c r="X2516" s="3"/>
      <c r="Y2516" s="3"/>
    </row>
    <row r="2517">
      <c r="A2517" s="9"/>
      <c r="B2517" s="9"/>
      <c r="C2517" s="9"/>
      <c r="D2517" s="9"/>
      <c r="E2517" s="9"/>
      <c r="F2517" s="9"/>
      <c r="G2517" s="9"/>
      <c r="H2517" s="9"/>
      <c r="I2517" s="9"/>
      <c r="J2517" s="9"/>
      <c r="K2517" s="9"/>
      <c r="L2517" s="9"/>
      <c r="M2517" s="9"/>
      <c r="N2517" s="9"/>
      <c r="O2517" s="9"/>
      <c r="P2517" s="9"/>
      <c r="Q2517" s="14"/>
      <c r="R2517" s="3"/>
      <c r="S2517" s="3"/>
      <c r="T2517" s="3"/>
      <c r="U2517" s="3"/>
      <c r="V2517" s="3"/>
      <c r="W2517" s="3"/>
      <c r="X2517" s="3"/>
      <c r="Y2517" s="3"/>
    </row>
    <row r="2518">
      <c r="A2518" s="9"/>
      <c r="B2518" s="9"/>
      <c r="C2518" s="9"/>
      <c r="D2518" s="9"/>
      <c r="E2518" s="9"/>
      <c r="F2518" s="9"/>
      <c r="G2518" s="9"/>
      <c r="H2518" s="9"/>
      <c r="I2518" s="9"/>
      <c r="J2518" s="9"/>
      <c r="K2518" s="9"/>
      <c r="L2518" s="9"/>
      <c r="M2518" s="9"/>
      <c r="N2518" s="9"/>
      <c r="O2518" s="9"/>
      <c r="P2518" s="9"/>
      <c r="Q2518" s="14"/>
      <c r="R2518" s="3"/>
      <c r="S2518" s="3"/>
      <c r="T2518" s="3"/>
      <c r="U2518" s="3"/>
      <c r="V2518" s="3"/>
      <c r="W2518" s="3"/>
      <c r="X2518" s="3"/>
      <c r="Y2518" s="3"/>
    </row>
    <row r="2519">
      <c r="A2519" s="9"/>
      <c r="B2519" s="9"/>
      <c r="C2519" s="9"/>
      <c r="D2519" s="9"/>
      <c r="E2519" s="9"/>
      <c r="F2519" s="9"/>
      <c r="G2519" s="9"/>
      <c r="H2519" s="9"/>
      <c r="I2519" s="9"/>
      <c r="J2519" s="9"/>
      <c r="K2519" s="9"/>
      <c r="L2519" s="9"/>
      <c r="M2519" s="9"/>
      <c r="N2519" s="9"/>
      <c r="O2519" s="9"/>
      <c r="P2519" s="9"/>
      <c r="Q2519" s="14"/>
      <c r="R2519" s="3"/>
      <c r="S2519" s="3"/>
      <c r="T2519" s="3"/>
      <c r="U2519" s="3"/>
      <c r="V2519" s="3"/>
      <c r="W2519" s="3"/>
      <c r="X2519" s="3"/>
      <c r="Y2519" s="3"/>
    </row>
    <row r="2520">
      <c r="A2520" s="9"/>
      <c r="B2520" s="9"/>
      <c r="C2520" s="9"/>
      <c r="D2520" s="9"/>
      <c r="E2520" s="9"/>
      <c r="F2520" s="9"/>
      <c r="G2520" s="9"/>
      <c r="H2520" s="9"/>
      <c r="I2520" s="9"/>
      <c r="J2520" s="9"/>
      <c r="K2520" s="9"/>
      <c r="L2520" s="9"/>
      <c r="M2520" s="9"/>
      <c r="N2520" s="9"/>
      <c r="O2520" s="9"/>
      <c r="P2520" s="9"/>
      <c r="Q2520" s="14"/>
      <c r="R2520" s="3"/>
      <c r="S2520" s="3"/>
      <c r="T2520" s="3"/>
      <c r="U2520" s="3"/>
      <c r="V2520" s="3"/>
      <c r="W2520" s="3"/>
      <c r="X2520" s="3"/>
      <c r="Y2520" s="3"/>
    </row>
    <row r="2521">
      <c r="A2521" s="9"/>
      <c r="B2521" s="9"/>
      <c r="C2521" s="9"/>
      <c r="D2521" s="9"/>
      <c r="E2521" s="9"/>
      <c r="F2521" s="9"/>
      <c r="G2521" s="9"/>
      <c r="H2521" s="9"/>
      <c r="I2521" s="9"/>
      <c r="J2521" s="9"/>
      <c r="K2521" s="9"/>
      <c r="L2521" s="9"/>
      <c r="M2521" s="9"/>
      <c r="N2521" s="9"/>
      <c r="O2521" s="9"/>
      <c r="P2521" s="9"/>
      <c r="Q2521" s="14"/>
      <c r="R2521" s="3"/>
      <c r="S2521" s="3"/>
      <c r="T2521" s="3"/>
      <c r="U2521" s="3"/>
      <c r="V2521" s="3"/>
      <c r="W2521" s="3"/>
      <c r="X2521" s="3"/>
      <c r="Y2521" s="3"/>
    </row>
    <row r="2522">
      <c r="A2522" s="9"/>
      <c r="B2522" s="9"/>
      <c r="C2522" s="9"/>
      <c r="D2522" s="9"/>
      <c r="E2522" s="9"/>
      <c r="F2522" s="9"/>
      <c r="G2522" s="9"/>
      <c r="H2522" s="9"/>
      <c r="I2522" s="9"/>
      <c r="J2522" s="9"/>
      <c r="K2522" s="9"/>
      <c r="L2522" s="9"/>
      <c r="M2522" s="9"/>
      <c r="N2522" s="9"/>
      <c r="O2522" s="9"/>
      <c r="P2522" s="9"/>
      <c r="Q2522" s="14"/>
      <c r="R2522" s="3"/>
      <c r="S2522" s="3"/>
      <c r="T2522" s="3"/>
      <c r="U2522" s="3"/>
      <c r="V2522" s="3"/>
      <c r="W2522" s="3"/>
      <c r="X2522" s="3"/>
      <c r="Y2522" s="3"/>
    </row>
    <row r="2523">
      <c r="A2523" s="9"/>
      <c r="B2523" s="9"/>
      <c r="C2523" s="9"/>
      <c r="D2523" s="9"/>
      <c r="E2523" s="9"/>
      <c r="F2523" s="9"/>
      <c r="G2523" s="9"/>
      <c r="H2523" s="9"/>
      <c r="I2523" s="9"/>
      <c r="J2523" s="9"/>
      <c r="K2523" s="9"/>
      <c r="L2523" s="9"/>
      <c r="M2523" s="9"/>
      <c r="N2523" s="9"/>
      <c r="O2523" s="9"/>
      <c r="P2523" s="9"/>
      <c r="Q2523" s="14"/>
      <c r="R2523" s="3"/>
      <c r="S2523" s="3"/>
      <c r="T2523" s="3"/>
      <c r="U2523" s="3"/>
      <c r="V2523" s="3"/>
      <c r="W2523" s="3"/>
      <c r="X2523" s="3"/>
      <c r="Y2523" s="3"/>
    </row>
    <row r="2524">
      <c r="A2524" s="9"/>
      <c r="B2524" s="9"/>
      <c r="C2524" s="9"/>
      <c r="D2524" s="9"/>
      <c r="E2524" s="9"/>
      <c r="F2524" s="9"/>
      <c r="G2524" s="9"/>
      <c r="H2524" s="9"/>
      <c r="I2524" s="9"/>
      <c r="J2524" s="9"/>
      <c r="K2524" s="9"/>
      <c r="L2524" s="9"/>
      <c r="M2524" s="9"/>
      <c r="N2524" s="9"/>
      <c r="O2524" s="9"/>
      <c r="P2524" s="9"/>
      <c r="Q2524" s="14"/>
      <c r="R2524" s="3"/>
      <c r="S2524" s="3"/>
      <c r="T2524" s="3"/>
      <c r="U2524" s="3"/>
      <c r="V2524" s="3"/>
      <c r="W2524" s="3"/>
      <c r="X2524" s="3"/>
      <c r="Y2524" s="3"/>
    </row>
    <row r="2525">
      <c r="A2525" s="9"/>
      <c r="B2525" s="9"/>
      <c r="C2525" s="9"/>
      <c r="D2525" s="9"/>
      <c r="E2525" s="9"/>
      <c r="F2525" s="9"/>
      <c r="G2525" s="9"/>
      <c r="H2525" s="9"/>
      <c r="I2525" s="9"/>
      <c r="J2525" s="9"/>
      <c r="K2525" s="9"/>
      <c r="L2525" s="9"/>
      <c r="M2525" s="9"/>
      <c r="N2525" s="9"/>
      <c r="O2525" s="9"/>
      <c r="P2525" s="9"/>
      <c r="Q2525" s="14"/>
      <c r="R2525" s="3"/>
      <c r="S2525" s="3"/>
      <c r="T2525" s="3"/>
      <c r="U2525" s="3"/>
      <c r="V2525" s="3"/>
      <c r="W2525" s="3"/>
      <c r="X2525" s="3"/>
      <c r="Y2525" s="3"/>
    </row>
    <row r="2526">
      <c r="A2526" s="9"/>
      <c r="B2526" s="9"/>
      <c r="C2526" s="9"/>
      <c r="D2526" s="9"/>
      <c r="E2526" s="9"/>
      <c r="F2526" s="9"/>
      <c r="G2526" s="9"/>
      <c r="H2526" s="9"/>
      <c r="I2526" s="9"/>
      <c r="J2526" s="9"/>
      <c r="K2526" s="9"/>
      <c r="L2526" s="9"/>
      <c r="M2526" s="9"/>
      <c r="N2526" s="9"/>
      <c r="O2526" s="9"/>
      <c r="P2526" s="9"/>
      <c r="Q2526" s="14"/>
      <c r="R2526" s="3"/>
      <c r="S2526" s="3"/>
      <c r="T2526" s="3"/>
      <c r="U2526" s="3"/>
      <c r="V2526" s="3"/>
      <c r="W2526" s="3"/>
      <c r="X2526" s="3"/>
      <c r="Y2526" s="3"/>
    </row>
    <row r="2527">
      <c r="A2527" s="9"/>
      <c r="B2527" s="9"/>
      <c r="C2527" s="9"/>
      <c r="D2527" s="9"/>
      <c r="E2527" s="9"/>
      <c r="F2527" s="9"/>
      <c r="G2527" s="9"/>
      <c r="H2527" s="9"/>
      <c r="I2527" s="9"/>
      <c r="J2527" s="9"/>
      <c r="K2527" s="9"/>
      <c r="L2527" s="9"/>
      <c r="M2527" s="9"/>
      <c r="N2527" s="9"/>
      <c r="O2527" s="9"/>
      <c r="P2527" s="9"/>
      <c r="Q2527" s="14"/>
      <c r="R2527" s="3"/>
      <c r="S2527" s="3"/>
      <c r="T2527" s="3"/>
      <c r="U2527" s="3"/>
      <c r="V2527" s="3"/>
      <c r="W2527" s="3"/>
      <c r="X2527" s="3"/>
      <c r="Y2527" s="3"/>
    </row>
    <row r="2528">
      <c r="A2528" s="9"/>
      <c r="B2528" s="9"/>
      <c r="C2528" s="9"/>
      <c r="D2528" s="9"/>
      <c r="E2528" s="9"/>
      <c r="F2528" s="9"/>
      <c r="G2528" s="9"/>
      <c r="H2528" s="9"/>
      <c r="I2528" s="9"/>
      <c r="J2528" s="9"/>
      <c r="K2528" s="9"/>
      <c r="L2528" s="9"/>
      <c r="M2528" s="9"/>
      <c r="N2528" s="9"/>
      <c r="O2528" s="9"/>
      <c r="P2528" s="9"/>
      <c r="Q2528" s="14"/>
      <c r="R2528" s="3"/>
      <c r="S2528" s="3"/>
      <c r="T2528" s="3"/>
      <c r="U2528" s="3"/>
      <c r="V2528" s="3"/>
      <c r="W2528" s="3"/>
      <c r="X2528" s="3"/>
      <c r="Y2528" s="3"/>
    </row>
    <row r="2529">
      <c r="A2529" s="9"/>
      <c r="B2529" s="9"/>
      <c r="C2529" s="9"/>
      <c r="D2529" s="9"/>
      <c r="E2529" s="9"/>
      <c r="F2529" s="9"/>
      <c r="G2529" s="9"/>
      <c r="H2529" s="9"/>
      <c r="I2529" s="9"/>
      <c r="J2529" s="9"/>
      <c r="K2529" s="9"/>
      <c r="L2529" s="9"/>
      <c r="M2529" s="9"/>
      <c r="N2529" s="9"/>
      <c r="O2529" s="9"/>
      <c r="P2529" s="9"/>
      <c r="Q2529" s="14"/>
      <c r="R2529" s="3"/>
      <c r="S2529" s="3"/>
      <c r="T2529" s="3"/>
      <c r="U2529" s="3"/>
      <c r="V2529" s="3"/>
      <c r="W2529" s="3"/>
      <c r="X2529" s="3"/>
      <c r="Y2529" s="3"/>
    </row>
    <row r="2530">
      <c r="A2530" s="9"/>
      <c r="B2530" s="9"/>
      <c r="C2530" s="9"/>
      <c r="D2530" s="9"/>
      <c r="E2530" s="9"/>
      <c r="F2530" s="9"/>
      <c r="G2530" s="9"/>
      <c r="H2530" s="9"/>
      <c r="I2530" s="9"/>
      <c r="J2530" s="9"/>
      <c r="K2530" s="9"/>
      <c r="L2530" s="9"/>
      <c r="M2530" s="9"/>
      <c r="N2530" s="9"/>
      <c r="O2530" s="9"/>
      <c r="P2530" s="9"/>
      <c r="Q2530" s="14"/>
      <c r="R2530" s="3"/>
      <c r="S2530" s="3"/>
      <c r="T2530" s="3"/>
      <c r="U2530" s="3"/>
      <c r="V2530" s="3"/>
      <c r="W2530" s="3"/>
      <c r="X2530" s="3"/>
      <c r="Y2530" s="3"/>
    </row>
    <row r="2531">
      <c r="A2531" s="9"/>
      <c r="B2531" s="9"/>
      <c r="C2531" s="9"/>
      <c r="D2531" s="9"/>
      <c r="E2531" s="9"/>
      <c r="F2531" s="9"/>
      <c r="G2531" s="9"/>
      <c r="H2531" s="9"/>
      <c r="I2531" s="9"/>
      <c r="J2531" s="9"/>
      <c r="K2531" s="9"/>
      <c r="L2531" s="9"/>
      <c r="M2531" s="9"/>
      <c r="N2531" s="9"/>
      <c r="O2531" s="9"/>
      <c r="P2531" s="9"/>
      <c r="Q2531" s="14"/>
      <c r="R2531" s="3"/>
      <c r="S2531" s="3"/>
      <c r="T2531" s="3"/>
      <c r="U2531" s="3"/>
      <c r="V2531" s="3"/>
      <c r="W2531" s="3"/>
      <c r="X2531" s="3"/>
      <c r="Y2531" s="3"/>
    </row>
    <row r="2532">
      <c r="A2532" s="9"/>
      <c r="B2532" s="9"/>
      <c r="C2532" s="9"/>
      <c r="D2532" s="9"/>
      <c r="E2532" s="9"/>
      <c r="F2532" s="9"/>
      <c r="G2532" s="9"/>
      <c r="H2532" s="9"/>
      <c r="I2532" s="9"/>
      <c r="J2532" s="9"/>
      <c r="K2532" s="9"/>
      <c r="L2532" s="9"/>
      <c r="M2532" s="9"/>
      <c r="N2532" s="9"/>
      <c r="O2532" s="9"/>
      <c r="P2532" s="9"/>
      <c r="Q2532" s="14"/>
      <c r="R2532" s="3"/>
      <c r="S2532" s="3"/>
      <c r="T2532" s="3"/>
      <c r="U2532" s="3"/>
      <c r="V2532" s="3"/>
      <c r="W2532" s="3"/>
      <c r="X2532" s="3"/>
      <c r="Y2532" s="3"/>
    </row>
    <row r="2533">
      <c r="A2533" s="9"/>
      <c r="B2533" s="9"/>
      <c r="C2533" s="9"/>
      <c r="D2533" s="9"/>
      <c r="E2533" s="9"/>
      <c r="F2533" s="9"/>
      <c r="G2533" s="9"/>
      <c r="H2533" s="9"/>
      <c r="I2533" s="9"/>
      <c r="J2533" s="9"/>
      <c r="K2533" s="9"/>
      <c r="L2533" s="9"/>
      <c r="M2533" s="9"/>
      <c r="N2533" s="9"/>
      <c r="O2533" s="9"/>
      <c r="P2533" s="9"/>
      <c r="Q2533" s="14"/>
      <c r="R2533" s="3"/>
      <c r="S2533" s="3"/>
      <c r="T2533" s="3"/>
      <c r="U2533" s="3"/>
      <c r="V2533" s="3"/>
      <c r="W2533" s="3"/>
      <c r="X2533" s="3"/>
      <c r="Y2533" s="3"/>
    </row>
    <row r="2534">
      <c r="A2534" s="9"/>
      <c r="B2534" s="9"/>
      <c r="C2534" s="9"/>
      <c r="D2534" s="9"/>
      <c r="E2534" s="9"/>
      <c r="F2534" s="9"/>
      <c r="G2534" s="9"/>
      <c r="H2534" s="9"/>
      <c r="I2534" s="9"/>
      <c r="J2534" s="9"/>
      <c r="K2534" s="9"/>
      <c r="L2534" s="9"/>
      <c r="M2534" s="9"/>
      <c r="N2534" s="9"/>
      <c r="O2534" s="9"/>
      <c r="P2534" s="9"/>
      <c r="Q2534" s="14"/>
      <c r="R2534" s="3"/>
      <c r="S2534" s="3"/>
      <c r="T2534" s="3"/>
      <c r="U2534" s="3"/>
      <c r="V2534" s="3"/>
      <c r="W2534" s="3"/>
      <c r="X2534" s="3"/>
      <c r="Y2534" s="3"/>
    </row>
    <row r="2535">
      <c r="A2535" s="9"/>
      <c r="B2535" s="9"/>
      <c r="C2535" s="9"/>
      <c r="D2535" s="9"/>
      <c r="E2535" s="9"/>
      <c r="F2535" s="9"/>
      <c r="G2535" s="9"/>
      <c r="H2535" s="9"/>
      <c r="I2535" s="9"/>
      <c r="J2535" s="9"/>
      <c r="K2535" s="9"/>
      <c r="L2535" s="9"/>
      <c r="M2535" s="9"/>
      <c r="N2535" s="9"/>
      <c r="O2535" s="9"/>
      <c r="P2535" s="9"/>
      <c r="Q2535" s="14"/>
      <c r="R2535" s="3"/>
      <c r="S2535" s="3"/>
      <c r="T2535" s="3"/>
      <c r="U2535" s="3"/>
      <c r="V2535" s="3"/>
      <c r="W2535" s="3"/>
      <c r="X2535" s="3"/>
      <c r="Y2535" s="3"/>
    </row>
    <row r="2536">
      <c r="A2536" s="9"/>
      <c r="B2536" s="9"/>
      <c r="C2536" s="9"/>
      <c r="D2536" s="9"/>
      <c r="E2536" s="9"/>
      <c r="F2536" s="9"/>
      <c r="G2536" s="9"/>
      <c r="H2536" s="9"/>
      <c r="I2536" s="9"/>
      <c r="J2536" s="9"/>
      <c r="K2536" s="9"/>
      <c r="L2536" s="9"/>
      <c r="M2536" s="9"/>
      <c r="N2536" s="9"/>
      <c r="O2536" s="9"/>
      <c r="P2536" s="9"/>
      <c r="Q2536" s="14"/>
      <c r="R2536" s="3"/>
      <c r="S2536" s="3"/>
      <c r="T2536" s="3"/>
      <c r="U2536" s="3"/>
      <c r="V2536" s="3"/>
      <c r="W2536" s="3"/>
      <c r="X2536" s="3"/>
      <c r="Y2536" s="3"/>
    </row>
    <row r="2537">
      <c r="A2537" s="9"/>
      <c r="B2537" s="9"/>
      <c r="C2537" s="9"/>
      <c r="D2537" s="9"/>
      <c r="E2537" s="9"/>
      <c r="F2537" s="9"/>
      <c r="G2537" s="9"/>
      <c r="H2537" s="9"/>
      <c r="I2537" s="9"/>
      <c r="J2537" s="9"/>
      <c r="K2537" s="9"/>
      <c r="L2537" s="9"/>
      <c r="M2537" s="9"/>
      <c r="N2537" s="9"/>
      <c r="O2537" s="9"/>
      <c r="P2537" s="9"/>
      <c r="Q2537" s="14"/>
      <c r="R2537" s="3"/>
      <c r="S2537" s="3"/>
      <c r="T2537" s="3"/>
      <c r="U2537" s="3"/>
      <c r="V2537" s="3"/>
      <c r="W2537" s="3"/>
      <c r="X2537" s="3"/>
      <c r="Y2537" s="3"/>
    </row>
    <row r="2538">
      <c r="A2538" s="9"/>
      <c r="B2538" s="9"/>
      <c r="C2538" s="9"/>
      <c r="D2538" s="9"/>
      <c r="E2538" s="9"/>
      <c r="F2538" s="9"/>
      <c r="G2538" s="9"/>
      <c r="H2538" s="9"/>
      <c r="I2538" s="9"/>
      <c r="J2538" s="9"/>
      <c r="K2538" s="9"/>
      <c r="L2538" s="9"/>
      <c r="M2538" s="9"/>
      <c r="N2538" s="9"/>
      <c r="O2538" s="9"/>
      <c r="P2538" s="9"/>
      <c r="Q2538" s="14"/>
      <c r="R2538" s="3"/>
      <c r="S2538" s="3"/>
      <c r="T2538" s="3"/>
      <c r="U2538" s="3"/>
      <c r="V2538" s="3"/>
      <c r="W2538" s="3"/>
      <c r="X2538" s="3"/>
      <c r="Y2538" s="3"/>
    </row>
    <row r="2539">
      <c r="A2539" s="9"/>
      <c r="B2539" s="9"/>
      <c r="C2539" s="9"/>
      <c r="D2539" s="9"/>
      <c r="E2539" s="9"/>
      <c r="F2539" s="9"/>
      <c r="G2539" s="9"/>
      <c r="H2539" s="9"/>
      <c r="I2539" s="9"/>
      <c r="J2539" s="9"/>
      <c r="K2539" s="9"/>
      <c r="L2539" s="9"/>
      <c r="M2539" s="9"/>
      <c r="N2539" s="9"/>
      <c r="O2539" s="9"/>
      <c r="P2539" s="9"/>
      <c r="Q2539" s="14"/>
      <c r="R2539" s="3"/>
      <c r="S2539" s="3"/>
      <c r="T2539" s="3"/>
      <c r="U2539" s="3"/>
      <c r="V2539" s="3"/>
      <c r="W2539" s="3"/>
      <c r="X2539" s="3"/>
      <c r="Y2539" s="3"/>
    </row>
    <row r="2540">
      <c r="A2540" s="9"/>
      <c r="B2540" s="9"/>
      <c r="C2540" s="9"/>
      <c r="D2540" s="9"/>
      <c r="E2540" s="9"/>
      <c r="F2540" s="9"/>
      <c r="G2540" s="9"/>
      <c r="H2540" s="9"/>
      <c r="I2540" s="9"/>
      <c r="J2540" s="9"/>
      <c r="K2540" s="9"/>
      <c r="L2540" s="9"/>
      <c r="M2540" s="9"/>
      <c r="N2540" s="9"/>
      <c r="O2540" s="9"/>
      <c r="P2540" s="9"/>
      <c r="Q2540" s="14"/>
      <c r="R2540" s="3"/>
      <c r="S2540" s="3"/>
      <c r="T2540" s="3"/>
      <c r="U2540" s="3"/>
      <c r="V2540" s="3"/>
      <c r="W2540" s="3"/>
      <c r="X2540" s="3"/>
      <c r="Y2540" s="3"/>
    </row>
    <row r="2541">
      <c r="A2541" s="9"/>
      <c r="B2541" s="9"/>
      <c r="C2541" s="9"/>
      <c r="D2541" s="9"/>
      <c r="E2541" s="9"/>
      <c r="F2541" s="9"/>
      <c r="G2541" s="9"/>
      <c r="H2541" s="9"/>
      <c r="I2541" s="9"/>
      <c r="J2541" s="9"/>
      <c r="K2541" s="9"/>
      <c r="L2541" s="9"/>
      <c r="M2541" s="9"/>
      <c r="N2541" s="9"/>
      <c r="O2541" s="9"/>
      <c r="P2541" s="9"/>
      <c r="Q2541" s="14"/>
      <c r="R2541" s="3"/>
      <c r="S2541" s="3"/>
      <c r="T2541" s="3"/>
      <c r="U2541" s="3"/>
      <c r="V2541" s="3"/>
      <c r="W2541" s="3"/>
      <c r="X2541" s="3"/>
      <c r="Y2541" s="3"/>
    </row>
    <row r="2542">
      <c r="A2542" s="9"/>
      <c r="B2542" s="9"/>
      <c r="C2542" s="9"/>
      <c r="D2542" s="9"/>
      <c r="E2542" s="9"/>
      <c r="F2542" s="9"/>
      <c r="G2542" s="9"/>
      <c r="H2542" s="9"/>
      <c r="I2542" s="9"/>
      <c r="J2542" s="9"/>
      <c r="K2542" s="9"/>
      <c r="L2542" s="9"/>
      <c r="M2542" s="9"/>
      <c r="N2542" s="9"/>
      <c r="O2542" s="9"/>
      <c r="P2542" s="9"/>
      <c r="Q2542" s="14"/>
      <c r="R2542" s="3"/>
      <c r="S2542" s="3"/>
      <c r="T2542" s="3"/>
      <c r="U2542" s="3"/>
      <c r="V2542" s="3"/>
      <c r="W2542" s="3"/>
      <c r="X2542" s="3"/>
      <c r="Y2542" s="3"/>
    </row>
    <row r="2543">
      <c r="A2543" s="9"/>
      <c r="B2543" s="9"/>
      <c r="C2543" s="9"/>
      <c r="D2543" s="9"/>
      <c r="E2543" s="9"/>
      <c r="F2543" s="9"/>
      <c r="G2543" s="9"/>
      <c r="H2543" s="9"/>
      <c r="I2543" s="9"/>
      <c r="J2543" s="9"/>
      <c r="K2543" s="9"/>
      <c r="L2543" s="9"/>
      <c r="M2543" s="9"/>
      <c r="N2543" s="9"/>
      <c r="O2543" s="9"/>
      <c r="P2543" s="9"/>
      <c r="Q2543" s="14"/>
      <c r="R2543" s="3"/>
      <c r="S2543" s="3"/>
      <c r="T2543" s="3"/>
      <c r="U2543" s="3"/>
      <c r="V2543" s="3"/>
      <c r="W2543" s="3"/>
      <c r="X2543" s="3"/>
      <c r="Y2543" s="3"/>
    </row>
    <row r="2544">
      <c r="A2544" s="9"/>
      <c r="B2544" s="9"/>
      <c r="C2544" s="9"/>
      <c r="D2544" s="9"/>
      <c r="E2544" s="9"/>
      <c r="F2544" s="9"/>
      <c r="G2544" s="9"/>
      <c r="H2544" s="9"/>
      <c r="I2544" s="9"/>
      <c r="J2544" s="9"/>
      <c r="K2544" s="9"/>
      <c r="L2544" s="9"/>
      <c r="M2544" s="9"/>
      <c r="N2544" s="9"/>
      <c r="O2544" s="9"/>
      <c r="P2544" s="9"/>
      <c r="Q2544" s="14"/>
      <c r="R2544" s="3"/>
      <c r="S2544" s="3"/>
      <c r="T2544" s="3"/>
      <c r="U2544" s="3"/>
      <c r="V2544" s="3"/>
      <c r="W2544" s="3"/>
      <c r="X2544" s="3"/>
      <c r="Y2544" s="3"/>
    </row>
    <row r="2545">
      <c r="A2545" s="9"/>
      <c r="B2545" s="9"/>
      <c r="C2545" s="9"/>
      <c r="D2545" s="9"/>
      <c r="E2545" s="9"/>
      <c r="F2545" s="9"/>
      <c r="G2545" s="9"/>
      <c r="H2545" s="9"/>
      <c r="I2545" s="9"/>
      <c r="J2545" s="9"/>
      <c r="K2545" s="9"/>
      <c r="L2545" s="9"/>
      <c r="M2545" s="9"/>
      <c r="N2545" s="9"/>
      <c r="O2545" s="9"/>
      <c r="P2545" s="9"/>
      <c r="Q2545" s="14"/>
      <c r="R2545" s="3"/>
      <c r="S2545" s="3"/>
      <c r="T2545" s="3"/>
      <c r="U2545" s="3"/>
      <c r="V2545" s="3"/>
      <c r="W2545" s="3"/>
      <c r="X2545" s="3"/>
      <c r="Y2545" s="3"/>
    </row>
    <row r="2546">
      <c r="A2546" s="9"/>
      <c r="B2546" s="9"/>
      <c r="C2546" s="9"/>
      <c r="D2546" s="9"/>
      <c r="E2546" s="9"/>
      <c r="F2546" s="9"/>
      <c r="G2546" s="9"/>
      <c r="H2546" s="9"/>
      <c r="I2546" s="9"/>
      <c r="J2546" s="9"/>
      <c r="K2546" s="9"/>
      <c r="L2546" s="9"/>
      <c r="M2546" s="9"/>
      <c r="N2546" s="9"/>
      <c r="O2546" s="9"/>
      <c r="P2546" s="9"/>
      <c r="Q2546" s="14"/>
      <c r="R2546" s="3"/>
      <c r="S2546" s="3"/>
      <c r="T2546" s="3"/>
      <c r="U2546" s="3"/>
      <c r="V2546" s="3"/>
      <c r="W2546" s="3"/>
      <c r="X2546" s="3"/>
      <c r="Y2546" s="3"/>
    </row>
    <row r="2547">
      <c r="A2547" s="9"/>
      <c r="B2547" s="9"/>
      <c r="C2547" s="9"/>
      <c r="D2547" s="9"/>
      <c r="E2547" s="9"/>
      <c r="F2547" s="9"/>
      <c r="G2547" s="9"/>
      <c r="H2547" s="9"/>
      <c r="I2547" s="9"/>
      <c r="J2547" s="9"/>
      <c r="K2547" s="9"/>
      <c r="L2547" s="9"/>
      <c r="M2547" s="9"/>
      <c r="N2547" s="9"/>
      <c r="O2547" s="9"/>
      <c r="P2547" s="9"/>
      <c r="Q2547" s="14"/>
      <c r="R2547" s="3"/>
      <c r="S2547" s="3"/>
      <c r="T2547" s="3"/>
      <c r="U2547" s="3"/>
      <c r="V2547" s="3"/>
      <c r="W2547" s="3"/>
      <c r="X2547" s="3"/>
      <c r="Y2547" s="3"/>
    </row>
    <row r="2548">
      <c r="A2548" s="9"/>
      <c r="B2548" s="9"/>
      <c r="C2548" s="9"/>
      <c r="D2548" s="9"/>
      <c r="E2548" s="9"/>
      <c r="F2548" s="9"/>
      <c r="G2548" s="9"/>
      <c r="H2548" s="9"/>
      <c r="I2548" s="9"/>
      <c r="J2548" s="9"/>
      <c r="K2548" s="9"/>
      <c r="L2548" s="9"/>
      <c r="M2548" s="9"/>
      <c r="N2548" s="9"/>
      <c r="O2548" s="9"/>
      <c r="P2548" s="9"/>
      <c r="Q2548" s="14"/>
      <c r="R2548" s="3"/>
      <c r="S2548" s="3"/>
      <c r="T2548" s="3"/>
      <c r="U2548" s="3"/>
      <c r="V2548" s="3"/>
      <c r="W2548" s="3"/>
      <c r="X2548" s="3"/>
      <c r="Y2548" s="3"/>
    </row>
    <row r="2549">
      <c r="A2549" s="9"/>
      <c r="B2549" s="9"/>
      <c r="C2549" s="9"/>
      <c r="D2549" s="9"/>
      <c r="E2549" s="9"/>
      <c r="F2549" s="9"/>
      <c r="G2549" s="9"/>
      <c r="H2549" s="9"/>
      <c r="I2549" s="9"/>
      <c r="J2549" s="9"/>
      <c r="K2549" s="9"/>
      <c r="L2549" s="9"/>
      <c r="M2549" s="9"/>
      <c r="N2549" s="9"/>
      <c r="O2549" s="9"/>
      <c r="P2549" s="9"/>
      <c r="Q2549" s="14"/>
      <c r="R2549" s="3"/>
      <c r="S2549" s="3"/>
      <c r="T2549" s="3"/>
      <c r="U2549" s="3"/>
      <c r="V2549" s="3"/>
      <c r="W2549" s="3"/>
      <c r="X2549" s="3"/>
      <c r="Y2549" s="3"/>
    </row>
    <row r="2550">
      <c r="A2550" s="9"/>
      <c r="B2550" s="9"/>
      <c r="C2550" s="9"/>
      <c r="D2550" s="9"/>
      <c r="E2550" s="9"/>
      <c r="F2550" s="9"/>
      <c r="G2550" s="9"/>
      <c r="H2550" s="9"/>
      <c r="I2550" s="9"/>
      <c r="J2550" s="9"/>
      <c r="K2550" s="9"/>
      <c r="L2550" s="9"/>
      <c r="M2550" s="9"/>
      <c r="N2550" s="9"/>
      <c r="O2550" s="9"/>
      <c r="P2550" s="9"/>
      <c r="Q2550" s="14"/>
      <c r="R2550" s="3"/>
      <c r="S2550" s="3"/>
      <c r="T2550" s="3"/>
      <c r="U2550" s="3"/>
      <c r="V2550" s="3"/>
      <c r="W2550" s="3"/>
      <c r="X2550" s="3"/>
      <c r="Y2550" s="3"/>
    </row>
    <row r="2551">
      <c r="A2551" s="9"/>
      <c r="B2551" s="9"/>
      <c r="C2551" s="9"/>
      <c r="D2551" s="9"/>
      <c r="E2551" s="9"/>
      <c r="F2551" s="9"/>
      <c r="G2551" s="9"/>
      <c r="H2551" s="9"/>
      <c r="I2551" s="9"/>
      <c r="J2551" s="9"/>
      <c r="K2551" s="9"/>
      <c r="L2551" s="9"/>
      <c r="M2551" s="9"/>
      <c r="N2551" s="9"/>
      <c r="O2551" s="9"/>
      <c r="P2551" s="9"/>
      <c r="Q2551" s="14"/>
      <c r="R2551" s="3"/>
      <c r="S2551" s="3"/>
      <c r="T2551" s="3"/>
      <c r="U2551" s="3"/>
      <c r="V2551" s="3"/>
      <c r="W2551" s="3"/>
      <c r="X2551" s="3"/>
      <c r="Y2551" s="3"/>
    </row>
    <row r="2552">
      <c r="A2552" s="9"/>
      <c r="B2552" s="9"/>
      <c r="C2552" s="9"/>
      <c r="D2552" s="9"/>
      <c r="E2552" s="9"/>
      <c r="F2552" s="9"/>
      <c r="G2552" s="9"/>
      <c r="H2552" s="9"/>
      <c r="I2552" s="9"/>
      <c r="J2552" s="9"/>
      <c r="K2552" s="9"/>
      <c r="L2552" s="9"/>
      <c r="M2552" s="9"/>
      <c r="N2552" s="9"/>
      <c r="O2552" s="9"/>
      <c r="P2552" s="9"/>
      <c r="Q2552" s="14"/>
      <c r="R2552" s="3"/>
      <c r="S2552" s="3"/>
      <c r="T2552" s="3"/>
      <c r="U2552" s="3"/>
      <c r="V2552" s="3"/>
      <c r="W2552" s="3"/>
      <c r="X2552" s="3"/>
      <c r="Y2552" s="3"/>
    </row>
    <row r="2553">
      <c r="A2553" s="9"/>
      <c r="B2553" s="9"/>
      <c r="C2553" s="9"/>
      <c r="D2553" s="9"/>
      <c r="E2553" s="9"/>
      <c r="F2553" s="9"/>
      <c r="G2553" s="9"/>
      <c r="H2553" s="9"/>
      <c r="I2553" s="9"/>
      <c r="J2553" s="9"/>
      <c r="K2553" s="9"/>
      <c r="L2553" s="9"/>
      <c r="M2553" s="9"/>
      <c r="N2553" s="9"/>
      <c r="O2553" s="9"/>
      <c r="P2553" s="9"/>
      <c r="Q2553" s="14"/>
      <c r="R2553" s="3"/>
      <c r="S2553" s="3"/>
      <c r="T2553" s="3"/>
      <c r="U2553" s="3"/>
      <c r="V2553" s="3"/>
      <c r="W2553" s="3"/>
      <c r="X2553" s="3"/>
      <c r="Y2553" s="3"/>
    </row>
    <row r="2554">
      <c r="A2554" s="9"/>
      <c r="B2554" s="9"/>
      <c r="C2554" s="9"/>
      <c r="D2554" s="9"/>
      <c r="E2554" s="9"/>
      <c r="F2554" s="9"/>
      <c r="G2554" s="9"/>
      <c r="H2554" s="9"/>
      <c r="I2554" s="9"/>
      <c r="J2554" s="9"/>
      <c r="K2554" s="9"/>
      <c r="L2554" s="9"/>
      <c r="M2554" s="9"/>
      <c r="N2554" s="9"/>
      <c r="O2554" s="9"/>
      <c r="P2554" s="9"/>
      <c r="Q2554" s="14"/>
      <c r="R2554" s="3"/>
      <c r="S2554" s="3"/>
      <c r="T2554" s="3"/>
      <c r="U2554" s="3"/>
      <c r="V2554" s="3"/>
      <c r="W2554" s="3"/>
      <c r="X2554" s="3"/>
      <c r="Y2554" s="3"/>
    </row>
    <row r="2555">
      <c r="A2555" s="9"/>
      <c r="B2555" s="9"/>
      <c r="C2555" s="9"/>
      <c r="D2555" s="9"/>
      <c r="E2555" s="9"/>
      <c r="F2555" s="9"/>
      <c r="G2555" s="9"/>
      <c r="H2555" s="9"/>
      <c r="I2555" s="9"/>
      <c r="J2555" s="9"/>
      <c r="K2555" s="9"/>
      <c r="L2555" s="9"/>
      <c r="M2555" s="9"/>
      <c r="N2555" s="9"/>
      <c r="O2555" s="9"/>
      <c r="P2555" s="9"/>
      <c r="Q2555" s="14"/>
      <c r="R2555" s="3"/>
      <c r="S2555" s="3"/>
      <c r="T2555" s="3"/>
      <c r="U2555" s="3"/>
      <c r="V2555" s="3"/>
      <c r="W2555" s="3"/>
      <c r="X2555" s="3"/>
      <c r="Y2555" s="3"/>
    </row>
    <row r="2556">
      <c r="A2556" s="9"/>
      <c r="B2556" s="9"/>
      <c r="C2556" s="9"/>
      <c r="D2556" s="9"/>
      <c r="E2556" s="9"/>
      <c r="F2556" s="9"/>
      <c r="G2556" s="9"/>
      <c r="H2556" s="9"/>
      <c r="I2556" s="9"/>
      <c r="J2556" s="9"/>
      <c r="K2556" s="9"/>
      <c r="L2556" s="9"/>
      <c r="M2556" s="9"/>
      <c r="N2556" s="9"/>
      <c r="O2556" s="9"/>
      <c r="P2556" s="9"/>
      <c r="Q2556" s="14"/>
      <c r="R2556" s="3"/>
      <c r="S2556" s="3"/>
      <c r="T2556" s="3"/>
      <c r="U2556" s="3"/>
      <c r="V2556" s="3"/>
      <c r="W2556" s="3"/>
      <c r="X2556" s="3"/>
      <c r="Y2556" s="3"/>
    </row>
    <row r="2557">
      <c r="A2557" s="9"/>
      <c r="B2557" s="9"/>
      <c r="C2557" s="9"/>
      <c r="D2557" s="9"/>
      <c r="E2557" s="9"/>
      <c r="F2557" s="9"/>
      <c r="G2557" s="9"/>
      <c r="H2557" s="9"/>
      <c r="I2557" s="9"/>
      <c r="J2557" s="9"/>
      <c r="K2557" s="9"/>
      <c r="L2557" s="9"/>
      <c r="M2557" s="9"/>
      <c r="N2557" s="9"/>
      <c r="O2557" s="9"/>
      <c r="P2557" s="9"/>
      <c r="Q2557" s="14"/>
      <c r="R2557" s="3"/>
      <c r="S2557" s="3"/>
      <c r="T2557" s="3"/>
      <c r="U2557" s="3"/>
      <c r="V2557" s="3"/>
      <c r="W2557" s="3"/>
      <c r="X2557" s="3"/>
      <c r="Y2557" s="3"/>
    </row>
    <row r="2558">
      <c r="A2558" s="9"/>
      <c r="B2558" s="9"/>
      <c r="C2558" s="9"/>
      <c r="D2558" s="9"/>
      <c r="E2558" s="9"/>
      <c r="F2558" s="9"/>
      <c r="G2558" s="9"/>
      <c r="H2558" s="9"/>
      <c r="I2558" s="9"/>
      <c r="J2558" s="9"/>
      <c r="K2558" s="9"/>
      <c r="L2558" s="9"/>
      <c r="M2558" s="9"/>
      <c r="N2558" s="9"/>
      <c r="O2558" s="9"/>
      <c r="P2558" s="9"/>
      <c r="Q2558" s="14"/>
      <c r="R2558" s="3"/>
      <c r="S2558" s="3"/>
      <c r="T2558" s="3"/>
      <c r="U2558" s="3"/>
      <c r="V2558" s="3"/>
      <c r="W2558" s="3"/>
      <c r="X2558" s="3"/>
      <c r="Y2558" s="3"/>
    </row>
    <row r="2559">
      <c r="A2559" s="9"/>
      <c r="B2559" s="9"/>
      <c r="C2559" s="9"/>
      <c r="D2559" s="9"/>
      <c r="E2559" s="9"/>
      <c r="F2559" s="9"/>
      <c r="G2559" s="9"/>
      <c r="H2559" s="9"/>
      <c r="I2559" s="9"/>
      <c r="J2559" s="9"/>
      <c r="K2559" s="9"/>
      <c r="L2559" s="9"/>
      <c r="M2559" s="9"/>
      <c r="N2559" s="9"/>
      <c r="O2559" s="9"/>
      <c r="P2559" s="9"/>
      <c r="Q2559" s="14"/>
      <c r="R2559" s="3"/>
      <c r="S2559" s="3"/>
      <c r="T2559" s="3"/>
      <c r="U2559" s="3"/>
      <c r="V2559" s="3"/>
      <c r="W2559" s="3"/>
      <c r="X2559" s="3"/>
      <c r="Y2559" s="3"/>
    </row>
    <row r="2560">
      <c r="A2560" s="9"/>
      <c r="B2560" s="9"/>
      <c r="C2560" s="9"/>
      <c r="D2560" s="9"/>
      <c r="E2560" s="9"/>
      <c r="F2560" s="9"/>
      <c r="G2560" s="9"/>
      <c r="H2560" s="9"/>
      <c r="I2560" s="9"/>
      <c r="J2560" s="9"/>
      <c r="K2560" s="9"/>
      <c r="L2560" s="9"/>
      <c r="M2560" s="9"/>
      <c r="N2560" s="9"/>
      <c r="O2560" s="9"/>
      <c r="P2560" s="9"/>
      <c r="Q2560" s="14"/>
      <c r="R2560" s="3"/>
      <c r="S2560" s="3"/>
      <c r="T2560" s="3"/>
      <c r="U2560" s="3"/>
      <c r="V2560" s="3"/>
      <c r="W2560" s="3"/>
      <c r="X2560" s="3"/>
      <c r="Y2560" s="3"/>
    </row>
    <row r="2561">
      <c r="A2561" s="9"/>
      <c r="B2561" s="9"/>
      <c r="C2561" s="9"/>
      <c r="D2561" s="9"/>
      <c r="E2561" s="9"/>
      <c r="F2561" s="9"/>
      <c r="G2561" s="9"/>
      <c r="H2561" s="9"/>
      <c r="I2561" s="9"/>
      <c r="J2561" s="9"/>
      <c r="K2561" s="9"/>
      <c r="L2561" s="9"/>
      <c r="M2561" s="9"/>
      <c r="N2561" s="9"/>
      <c r="O2561" s="9"/>
      <c r="P2561" s="9"/>
      <c r="Q2561" s="14"/>
      <c r="R2561" s="3"/>
      <c r="S2561" s="3"/>
      <c r="T2561" s="3"/>
      <c r="U2561" s="3"/>
      <c r="V2561" s="3"/>
      <c r="W2561" s="3"/>
      <c r="X2561" s="3"/>
      <c r="Y2561" s="3"/>
    </row>
    <row r="2562">
      <c r="A2562" s="9"/>
      <c r="B2562" s="9"/>
      <c r="C2562" s="9"/>
      <c r="D2562" s="9"/>
      <c r="E2562" s="9"/>
      <c r="F2562" s="9"/>
      <c r="G2562" s="9"/>
      <c r="H2562" s="9"/>
      <c r="I2562" s="9"/>
      <c r="J2562" s="9"/>
      <c r="K2562" s="9"/>
      <c r="L2562" s="9"/>
      <c r="M2562" s="9"/>
      <c r="N2562" s="9"/>
      <c r="O2562" s="9"/>
      <c r="P2562" s="9"/>
      <c r="Q2562" s="14"/>
      <c r="R2562" s="3"/>
      <c r="S2562" s="3"/>
      <c r="T2562" s="3"/>
      <c r="U2562" s="3"/>
      <c r="V2562" s="3"/>
      <c r="W2562" s="3"/>
      <c r="X2562" s="3"/>
      <c r="Y2562" s="3"/>
    </row>
    <row r="2563">
      <c r="A2563" s="9"/>
      <c r="B2563" s="9"/>
      <c r="C2563" s="9"/>
      <c r="D2563" s="9"/>
      <c r="E2563" s="9"/>
      <c r="F2563" s="9"/>
      <c r="G2563" s="9"/>
      <c r="H2563" s="9"/>
      <c r="I2563" s="9"/>
      <c r="J2563" s="9"/>
      <c r="K2563" s="9"/>
      <c r="L2563" s="9"/>
      <c r="M2563" s="9"/>
      <c r="N2563" s="9"/>
      <c r="O2563" s="9"/>
      <c r="P2563" s="9"/>
      <c r="Q2563" s="14"/>
      <c r="R2563" s="3"/>
      <c r="S2563" s="3"/>
      <c r="T2563" s="3"/>
      <c r="U2563" s="3"/>
      <c r="V2563" s="3"/>
      <c r="W2563" s="3"/>
      <c r="X2563" s="3"/>
      <c r="Y2563" s="3"/>
    </row>
    <row r="2564">
      <c r="A2564" s="9"/>
      <c r="B2564" s="9"/>
      <c r="C2564" s="9"/>
      <c r="D2564" s="9"/>
      <c r="E2564" s="9"/>
      <c r="F2564" s="9"/>
      <c r="G2564" s="9"/>
      <c r="H2564" s="9"/>
      <c r="I2564" s="9"/>
      <c r="J2564" s="9"/>
      <c r="K2564" s="9"/>
      <c r="L2564" s="9"/>
      <c r="M2564" s="9"/>
      <c r="N2564" s="9"/>
      <c r="O2564" s="9"/>
      <c r="P2564" s="9"/>
      <c r="Q2564" s="14"/>
      <c r="R2564" s="3"/>
      <c r="S2564" s="3"/>
      <c r="T2564" s="3"/>
      <c r="U2564" s="3"/>
      <c r="V2564" s="3"/>
      <c r="W2564" s="3"/>
      <c r="X2564" s="3"/>
      <c r="Y2564" s="3"/>
    </row>
    <row r="2565">
      <c r="A2565" s="9"/>
      <c r="B2565" s="9"/>
      <c r="C2565" s="9"/>
      <c r="D2565" s="9"/>
      <c r="E2565" s="9"/>
      <c r="F2565" s="9"/>
      <c r="G2565" s="9"/>
      <c r="H2565" s="9"/>
      <c r="I2565" s="9"/>
      <c r="J2565" s="9"/>
      <c r="K2565" s="9"/>
      <c r="L2565" s="9"/>
      <c r="M2565" s="9"/>
      <c r="N2565" s="9"/>
      <c r="O2565" s="9"/>
      <c r="P2565" s="9"/>
      <c r="Q2565" s="14"/>
      <c r="R2565" s="3"/>
      <c r="S2565" s="3"/>
      <c r="T2565" s="3"/>
      <c r="U2565" s="3"/>
      <c r="V2565" s="3"/>
      <c r="W2565" s="3"/>
      <c r="X2565" s="3"/>
      <c r="Y2565" s="3"/>
    </row>
    <row r="2566">
      <c r="A2566" s="9"/>
      <c r="B2566" s="9"/>
      <c r="C2566" s="9"/>
      <c r="D2566" s="9"/>
      <c r="E2566" s="9"/>
      <c r="F2566" s="9"/>
      <c r="G2566" s="9"/>
      <c r="H2566" s="9"/>
      <c r="I2566" s="9"/>
      <c r="J2566" s="9"/>
      <c r="K2566" s="9"/>
      <c r="L2566" s="9"/>
      <c r="M2566" s="9"/>
      <c r="N2566" s="9"/>
      <c r="O2566" s="9"/>
      <c r="P2566" s="9"/>
      <c r="Q2566" s="14"/>
      <c r="R2566" s="3"/>
      <c r="S2566" s="3"/>
      <c r="T2566" s="3"/>
      <c r="U2566" s="3"/>
      <c r="V2566" s="3"/>
      <c r="W2566" s="3"/>
      <c r="X2566" s="3"/>
      <c r="Y2566" s="3"/>
    </row>
    <row r="2567">
      <c r="A2567" s="9"/>
      <c r="B2567" s="9"/>
      <c r="C2567" s="9"/>
      <c r="D2567" s="9"/>
      <c r="E2567" s="9"/>
      <c r="F2567" s="9"/>
      <c r="G2567" s="9"/>
      <c r="H2567" s="9"/>
      <c r="I2567" s="9"/>
      <c r="J2567" s="9"/>
      <c r="K2567" s="9"/>
      <c r="L2567" s="9"/>
      <c r="M2567" s="9"/>
      <c r="N2567" s="9"/>
      <c r="O2567" s="9"/>
      <c r="P2567" s="9"/>
      <c r="Q2567" s="14"/>
      <c r="R2567" s="3"/>
      <c r="S2567" s="3"/>
      <c r="T2567" s="3"/>
      <c r="U2567" s="3"/>
      <c r="V2567" s="3"/>
      <c r="W2567" s="3"/>
      <c r="X2567" s="3"/>
      <c r="Y2567" s="3"/>
    </row>
    <row r="2568">
      <c r="A2568" s="9"/>
      <c r="B2568" s="9"/>
      <c r="C2568" s="9"/>
      <c r="D2568" s="9"/>
      <c r="E2568" s="9"/>
      <c r="F2568" s="9"/>
      <c r="G2568" s="9"/>
      <c r="H2568" s="9"/>
      <c r="I2568" s="9"/>
      <c r="J2568" s="9"/>
      <c r="K2568" s="9"/>
      <c r="L2568" s="9"/>
      <c r="M2568" s="9"/>
      <c r="N2568" s="9"/>
      <c r="O2568" s="9"/>
      <c r="P2568" s="9"/>
      <c r="Q2568" s="14"/>
      <c r="R2568" s="3"/>
      <c r="S2568" s="3"/>
      <c r="T2568" s="3"/>
      <c r="U2568" s="3"/>
      <c r="V2568" s="3"/>
      <c r="W2568" s="3"/>
      <c r="X2568" s="3"/>
      <c r="Y2568" s="3"/>
    </row>
    <row r="2569">
      <c r="A2569" s="9"/>
      <c r="B2569" s="9"/>
      <c r="C2569" s="9"/>
      <c r="D2569" s="9"/>
      <c r="E2569" s="9"/>
      <c r="F2569" s="9"/>
      <c r="G2569" s="9"/>
      <c r="H2569" s="9"/>
      <c r="I2569" s="9"/>
      <c r="J2569" s="9"/>
      <c r="K2569" s="9"/>
      <c r="L2569" s="9"/>
      <c r="M2569" s="9"/>
      <c r="N2569" s="9"/>
      <c r="O2569" s="9"/>
      <c r="P2569" s="9"/>
      <c r="Q2569" s="14"/>
      <c r="R2569" s="3"/>
      <c r="S2569" s="3"/>
      <c r="T2569" s="3"/>
      <c r="U2569" s="3"/>
      <c r="V2569" s="3"/>
      <c r="W2569" s="3"/>
      <c r="X2569" s="3"/>
      <c r="Y2569" s="3"/>
    </row>
    <row r="2570">
      <c r="A2570" s="9"/>
      <c r="B2570" s="9"/>
      <c r="C2570" s="9"/>
      <c r="D2570" s="9"/>
      <c r="E2570" s="9"/>
      <c r="F2570" s="9"/>
      <c r="G2570" s="9"/>
      <c r="H2570" s="9"/>
      <c r="I2570" s="9"/>
      <c r="J2570" s="9"/>
      <c r="K2570" s="9"/>
      <c r="L2570" s="9"/>
      <c r="M2570" s="9"/>
      <c r="N2570" s="9"/>
      <c r="O2570" s="9"/>
      <c r="P2570" s="9"/>
      <c r="Q2570" s="14"/>
      <c r="R2570" s="3"/>
      <c r="S2570" s="3"/>
      <c r="T2570" s="3"/>
      <c r="U2570" s="3"/>
      <c r="V2570" s="3"/>
      <c r="W2570" s="3"/>
      <c r="X2570" s="3"/>
      <c r="Y2570" s="3"/>
    </row>
    <row r="2571">
      <c r="A2571" s="9"/>
      <c r="B2571" s="9"/>
      <c r="C2571" s="9"/>
      <c r="D2571" s="9"/>
      <c r="E2571" s="9"/>
      <c r="F2571" s="9"/>
      <c r="G2571" s="9"/>
      <c r="H2571" s="9"/>
      <c r="I2571" s="9"/>
      <c r="J2571" s="9"/>
      <c r="K2571" s="9"/>
      <c r="L2571" s="9"/>
      <c r="M2571" s="9"/>
      <c r="N2571" s="9"/>
      <c r="O2571" s="9"/>
      <c r="P2571" s="9"/>
      <c r="Q2571" s="14"/>
      <c r="R2571" s="3"/>
      <c r="S2571" s="3"/>
      <c r="T2571" s="3"/>
      <c r="U2571" s="3"/>
      <c r="V2571" s="3"/>
      <c r="W2571" s="3"/>
      <c r="X2571" s="3"/>
      <c r="Y2571" s="3"/>
    </row>
    <row r="2572">
      <c r="A2572" s="9"/>
      <c r="B2572" s="9"/>
      <c r="C2572" s="9"/>
      <c r="D2572" s="9"/>
      <c r="E2572" s="9"/>
      <c r="F2572" s="9"/>
      <c r="G2572" s="9"/>
      <c r="H2572" s="9"/>
      <c r="I2572" s="9"/>
      <c r="J2572" s="9"/>
      <c r="K2572" s="9"/>
      <c r="L2572" s="9"/>
      <c r="M2572" s="9"/>
      <c r="N2572" s="9"/>
      <c r="O2572" s="9"/>
      <c r="P2572" s="9"/>
      <c r="Q2572" s="14"/>
      <c r="R2572" s="3"/>
      <c r="S2572" s="3"/>
      <c r="T2572" s="3"/>
      <c r="U2572" s="3"/>
      <c r="V2572" s="3"/>
      <c r="W2572" s="3"/>
      <c r="X2572" s="3"/>
      <c r="Y2572" s="3"/>
    </row>
    <row r="2573">
      <c r="A2573" s="9"/>
      <c r="B2573" s="9"/>
      <c r="C2573" s="9"/>
      <c r="D2573" s="9"/>
      <c r="E2573" s="9"/>
      <c r="F2573" s="9"/>
      <c r="G2573" s="9"/>
      <c r="H2573" s="9"/>
      <c r="I2573" s="9"/>
      <c r="J2573" s="9"/>
      <c r="K2573" s="9"/>
      <c r="L2573" s="9"/>
      <c r="M2573" s="9"/>
      <c r="N2573" s="9"/>
      <c r="O2573" s="9"/>
      <c r="P2573" s="9"/>
      <c r="Q2573" s="14"/>
      <c r="R2573" s="3"/>
      <c r="S2573" s="3"/>
      <c r="T2573" s="3"/>
      <c r="U2573" s="3"/>
      <c r="V2573" s="3"/>
      <c r="W2573" s="3"/>
      <c r="X2573" s="3"/>
      <c r="Y2573" s="3"/>
    </row>
    <row r="2574">
      <c r="A2574" s="9"/>
      <c r="B2574" s="9"/>
      <c r="C2574" s="9"/>
      <c r="D2574" s="9"/>
      <c r="E2574" s="9"/>
      <c r="F2574" s="9"/>
      <c r="G2574" s="9"/>
      <c r="H2574" s="9"/>
      <c r="I2574" s="9"/>
      <c r="J2574" s="9"/>
      <c r="K2574" s="9"/>
      <c r="L2574" s="9"/>
      <c r="M2574" s="9"/>
      <c r="N2574" s="9"/>
      <c r="O2574" s="9"/>
      <c r="P2574" s="9"/>
      <c r="Q2574" s="14"/>
      <c r="R2574" s="3"/>
      <c r="S2574" s="3"/>
      <c r="T2574" s="3"/>
      <c r="U2574" s="3"/>
      <c r="V2574" s="3"/>
      <c r="W2574" s="3"/>
      <c r="X2574" s="3"/>
      <c r="Y2574" s="3"/>
    </row>
    <row r="2575">
      <c r="A2575" s="9"/>
      <c r="B2575" s="9"/>
      <c r="C2575" s="9"/>
      <c r="D2575" s="9"/>
      <c r="E2575" s="9"/>
      <c r="F2575" s="9"/>
      <c r="G2575" s="9"/>
      <c r="H2575" s="9"/>
      <c r="I2575" s="9"/>
      <c r="J2575" s="9"/>
      <c r="K2575" s="9"/>
      <c r="L2575" s="9"/>
      <c r="M2575" s="9"/>
      <c r="N2575" s="9"/>
      <c r="O2575" s="9"/>
      <c r="P2575" s="9"/>
      <c r="Q2575" s="14"/>
      <c r="R2575" s="3"/>
      <c r="S2575" s="3"/>
      <c r="T2575" s="3"/>
      <c r="U2575" s="3"/>
      <c r="V2575" s="3"/>
      <c r="W2575" s="3"/>
      <c r="X2575" s="3"/>
      <c r="Y2575" s="3"/>
    </row>
    <row r="2576">
      <c r="A2576" s="9"/>
      <c r="B2576" s="9"/>
      <c r="C2576" s="9"/>
      <c r="D2576" s="9"/>
      <c r="E2576" s="9"/>
      <c r="F2576" s="9"/>
      <c r="G2576" s="9"/>
      <c r="H2576" s="9"/>
      <c r="I2576" s="9"/>
      <c r="J2576" s="9"/>
      <c r="K2576" s="9"/>
      <c r="L2576" s="9"/>
      <c r="M2576" s="9"/>
      <c r="N2576" s="9"/>
      <c r="O2576" s="9"/>
      <c r="P2576" s="9"/>
      <c r="Q2576" s="14"/>
      <c r="R2576" s="3"/>
      <c r="S2576" s="3"/>
      <c r="T2576" s="3"/>
      <c r="U2576" s="3"/>
      <c r="V2576" s="3"/>
      <c r="W2576" s="3"/>
      <c r="X2576" s="3"/>
      <c r="Y2576" s="3"/>
    </row>
    <row r="2577">
      <c r="A2577" s="9"/>
      <c r="B2577" s="9"/>
      <c r="C2577" s="9"/>
      <c r="D2577" s="9"/>
      <c r="E2577" s="9"/>
      <c r="F2577" s="9"/>
      <c r="G2577" s="9"/>
      <c r="H2577" s="9"/>
      <c r="I2577" s="9"/>
      <c r="J2577" s="9"/>
      <c r="K2577" s="9"/>
      <c r="L2577" s="9"/>
      <c r="M2577" s="9"/>
      <c r="N2577" s="9"/>
      <c r="O2577" s="9"/>
      <c r="P2577" s="9"/>
      <c r="Q2577" s="14"/>
      <c r="R2577" s="3"/>
      <c r="S2577" s="3"/>
      <c r="T2577" s="3"/>
      <c r="U2577" s="3"/>
      <c r="V2577" s="3"/>
      <c r="W2577" s="3"/>
      <c r="X2577" s="3"/>
      <c r="Y2577" s="3"/>
    </row>
    <row r="2578">
      <c r="A2578" s="9"/>
      <c r="B2578" s="9"/>
      <c r="C2578" s="9"/>
      <c r="D2578" s="9"/>
      <c r="E2578" s="9"/>
      <c r="F2578" s="9"/>
      <c r="G2578" s="9"/>
      <c r="H2578" s="9"/>
      <c r="I2578" s="9"/>
      <c r="J2578" s="9"/>
      <c r="K2578" s="9"/>
      <c r="L2578" s="9"/>
      <c r="M2578" s="9"/>
      <c r="N2578" s="9"/>
      <c r="O2578" s="9"/>
      <c r="P2578" s="9"/>
      <c r="Q2578" s="14"/>
      <c r="R2578" s="3"/>
      <c r="S2578" s="3"/>
      <c r="T2578" s="3"/>
      <c r="U2578" s="3"/>
      <c r="V2578" s="3"/>
      <c r="W2578" s="3"/>
      <c r="X2578" s="3"/>
      <c r="Y2578" s="3"/>
    </row>
    <row r="2579">
      <c r="A2579" s="9"/>
      <c r="B2579" s="9"/>
      <c r="C2579" s="9"/>
      <c r="D2579" s="9"/>
      <c r="E2579" s="9"/>
      <c r="F2579" s="9"/>
      <c r="G2579" s="9"/>
      <c r="H2579" s="9"/>
      <c r="I2579" s="9"/>
      <c r="J2579" s="9"/>
      <c r="K2579" s="9"/>
      <c r="L2579" s="9"/>
      <c r="M2579" s="9"/>
      <c r="N2579" s="9"/>
      <c r="O2579" s="9"/>
      <c r="P2579" s="9"/>
      <c r="Q2579" s="14"/>
      <c r="R2579" s="3"/>
      <c r="S2579" s="3"/>
      <c r="T2579" s="3"/>
      <c r="U2579" s="3"/>
      <c r="V2579" s="3"/>
      <c r="W2579" s="3"/>
      <c r="X2579" s="3"/>
      <c r="Y2579" s="3"/>
    </row>
    <row r="2580">
      <c r="A2580" s="9"/>
      <c r="B2580" s="9"/>
      <c r="C2580" s="9"/>
      <c r="D2580" s="9"/>
      <c r="E2580" s="9"/>
      <c r="F2580" s="9"/>
      <c r="G2580" s="9"/>
      <c r="H2580" s="9"/>
      <c r="I2580" s="9"/>
      <c r="J2580" s="9"/>
      <c r="K2580" s="9"/>
      <c r="L2580" s="9"/>
      <c r="M2580" s="9"/>
      <c r="N2580" s="9"/>
      <c r="O2580" s="9"/>
      <c r="P2580" s="9"/>
      <c r="Q2580" s="14"/>
      <c r="R2580" s="3"/>
      <c r="S2580" s="3"/>
      <c r="T2580" s="3"/>
      <c r="U2580" s="3"/>
      <c r="V2580" s="3"/>
      <c r="W2580" s="3"/>
      <c r="X2580" s="3"/>
      <c r="Y2580" s="3"/>
    </row>
    <row r="2581">
      <c r="A2581" s="9"/>
      <c r="B2581" s="9"/>
      <c r="C2581" s="9"/>
      <c r="D2581" s="9"/>
      <c r="E2581" s="9"/>
      <c r="F2581" s="9"/>
      <c r="G2581" s="9"/>
      <c r="H2581" s="9"/>
      <c r="I2581" s="9"/>
      <c r="J2581" s="9"/>
      <c r="K2581" s="9"/>
      <c r="L2581" s="9"/>
      <c r="M2581" s="9"/>
      <c r="N2581" s="9"/>
      <c r="O2581" s="9"/>
      <c r="P2581" s="9"/>
      <c r="Q2581" s="14"/>
      <c r="R2581" s="3"/>
      <c r="S2581" s="3"/>
      <c r="T2581" s="3"/>
      <c r="U2581" s="3"/>
      <c r="V2581" s="3"/>
      <c r="W2581" s="3"/>
      <c r="X2581" s="3"/>
      <c r="Y2581" s="3"/>
    </row>
    <row r="2582">
      <c r="A2582" s="9"/>
      <c r="B2582" s="9"/>
      <c r="C2582" s="9"/>
      <c r="D2582" s="9"/>
      <c r="E2582" s="9"/>
      <c r="F2582" s="9"/>
      <c r="G2582" s="9"/>
      <c r="H2582" s="9"/>
      <c r="I2582" s="9"/>
      <c r="J2582" s="9"/>
      <c r="K2582" s="9"/>
      <c r="L2582" s="9"/>
      <c r="M2582" s="9"/>
      <c r="N2582" s="9"/>
      <c r="O2582" s="9"/>
      <c r="P2582" s="9"/>
      <c r="Q2582" s="14"/>
      <c r="R2582" s="3"/>
      <c r="S2582" s="3"/>
      <c r="T2582" s="3"/>
      <c r="U2582" s="3"/>
      <c r="V2582" s="3"/>
      <c r="W2582" s="3"/>
      <c r="X2582" s="3"/>
      <c r="Y2582" s="3"/>
    </row>
    <row r="2583">
      <c r="A2583" s="9"/>
      <c r="B2583" s="9"/>
      <c r="C2583" s="9"/>
      <c r="D2583" s="9"/>
      <c r="E2583" s="9"/>
      <c r="F2583" s="9"/>
      <c r="G2583" s="9"/>
      <c r="H2583" s="9"/>
      <c r="I2583" s="9"/>
      <c r="J2583" s="9"/>
      <c r="K2583" s="9"/>
      <c r="L2583" s="9"/>
      <c r="M2583" s="9"/>
      <c r="N2583" s="9"/>
      <c r="O2583" s="9"/>
      <c r="P2583" s="9"/>
      <c r="Q2583" s="14"/>
      <c r="R2583" s="3"/>
      <c r="S2583" s="3"/>
      <c r="T2583" s="3"/>
      <c r="U2583" s="3"/>
      <c r="V2583" s="3"/>
      <c r="W2583" s="3"/>
      <c r="X2583" s="3"/>
      <c r="Y2583" s="3"/>
    </row>
    <row r="2584">
      <c r="A2584" s="9"/>
      <c r="B2584" s="9"/>
      <c r="C2584" s="9"/>
      <c r="D2584" s="9"/>
      <c r="E2584" s="9"/>
      <c r="F2584" s="9"/>
      <c r="G2584" s="9"/>
      <c r="H2584" s="9"/>
      <c r="I2584" s="9"/>
      <c r="J2584" s="9"/>
      <c r="K2584" s="9"/>
      <c r="L2584" s="9"/>
      <c r="M2584" s="9"/>
      <c r="N2584" s="9"/>
      <c r="O2584" s="9"/>
      <c r="P2584" s="9"/>
      <c r="Q2584" s="14"/>
      <c r="R2584" s="3"/>
      <c r="S2584" s="3"/>
      <c r="T2584" s="3"/>
      <c r="U2584" s="3"/>
      <c r="V2584" s="3"/>
      <c r="W2584" s="3"/>
      <c r="X2584" s="3"/>
      <c r="Y2584" s="3"/>
    </row>
    <row r="2585">
      <c r="A2585" s="9"/>
      <c r="B2585" s="9"/>
      <c r="C2585" s="9"/>
      <c r="D2585" s="9"/>
      <c r="E2585" s="9"/>
      <c r="F2585" s="9"/>
      <c r="G2585" s="9"/>
      <c r="H2585" s="9"/>
      <c r="I2585" s="9"/>
      <c r="J2585" s="9"/>
      <c r="K2585" s="9"/>
      <c r="L2585" s="9"/>
      <c r="M2585" s="9"/>
      <c r="N2585" s="9"/>
      <c r="O2585" s="9"/>
      <c r="P2585" s="9"/>
      <c r="Q2585" s="14"/>
      <c r="R2585" s="3"/>
      <c r="S2585" s="3"/>
      <c r="T2585" s="3"/>
      <c r="U2585" s="3"/>
      <c r="V2585" s="3"/>
      <c r="W2585" s="3"/>
      <c r="X2585" s="3"/>
      <c r="Y2585" s="3"/>
    </row>
    <row r="2586">
      <c r="A2586" s="9"/>
      <c r="B2586" s="9"/>
      <c r="C2586" s="9"/>
      <c r="D2586" s="9"/>
      <c r="E2586" s="9"/>
      <c r="F2586" s="9"/>
      <c r="G2586" s="9"/>
      <c r="H2586" s="9"/>
      <c r="I2586" s="9"/>
      <c r="J2586" s="9"/>
      <c r="K2586" s="9"/>
      <c r="L2586" s="9"/>
      <c r="M2586" s="9"/>
      <c r="N2586" s="9"/>
      <c r="O2586" s="9"/>
      <c r="P2586" s="9"/>
      <c r="Q2586" s="14"/>
      <c r="R2586" s="3"/>
      <c r="S2586" s="3"/>
      <c r="T2586" s="3"/>
      <c r="U2586" s="3"/>
      <c r="V2586" s="3"/>
      <c r="W2586" s="3"/>
      <c r="X2586" s="3"/>
      <c r="Y2586" s="3"/>
    </row>
    <row r="2587">
      <c r="A2587" s="9"/>
      <c r="B2587" s="9"/>
      <c r="C2587" s="9"/>
      <c r="D2587" s="9"/>
      <c r="E2587" s="9"/>
      <c r="F2587" s="9"/>
      <c r="G2587" s="9"/>
      <c r="H2587" s="9"/>
      <c r="I2587" s="9"/>
      <c r="J2587" s="9"/>
      <c r="K2587" s="9"/>
      <c r="L2587" s="9"/>
      <c r="M2587" s="9"/>
      <c r="N2587" s="9"/>
      <c r="O2587" s="9"/>
      <c r="P2587" s="9"/>
      <c r="Q2587" s="14"/>
      <c r="R2587" s="3"/>
      <c r="S2587" s="3"/>
      <c r="T2587" s="3"/>
      <c r="U2587" s="3"/>
      <c r="V2587" s="3"/>
      <c r="W2587" s="3"/>
      <c r="X2587" s="3"/>
      <c r="Y2587" s="3"/>
    </row>
    <row r="2588">
      <c r="A2588" s="9"/>
      <c r="B2588" s="9"/>
      <c r="C2588" s="9"/>
      <c r="D2588" s="9"/>
      <c r="E2588" s="9"/>
      <c r="F2588" s="9"/>
      <c r="G2588" s="9"/>
      <c r="H2588" s="9"/>
      <c r="I2588" s="9"/>
      <c r="J2588" s="9"/>
      <c r="K2588" s="9"/>
      <c r="L2588" s="9"/>
      <c r="M2588" s="9"/>
      <c r="N2588" s="9"/>
      <c r="O2588" s="9"/>
      <c r="P2588" s="9"/>
      <c r="Q2588" s="14"/>
      <c r="R2588" s="3"/>
      <c r="S2588" s="3"/>
      <c r="T2588" s="3"/>
      <c r="U2588" s="3"/>
      <c r="V2588" s="3"/>
      <c r="W2588" s="3"/>
      <c r="X2588" s="3"/>
      <c r="Y2588" s="3"/>
    </row>
    <row r="2589">
      <c r="A2589" s="9"/>
      <c r="B2589" s="9"/>
      <c r="C2589" s="9"/>
      <c r="D2589" s="9"/>
      <c r="E2589" s="9"/>
      <c r="F2589" s="9"/>
      <c r="G2589" s="9"/>
      <c r="H2589" s="9"/>
      <c r="I2589" s="9"/>
      <c r="J2589" s="9"/>
      <c r="K2589" s="9"/>
      <c r="L2589" s="9"/>
      <c r="M2589" s="9"/>
      <c r="N2589" s="9"/>
      <c r="O2589" s="9"/>
      <c r="P2589" s="9"/>
      <c r="Q2589" s="14"/>
      <c r="R2589" s="3"/>
      <c r="S2589" s="3"/>
      <c r="T2589" s="3"/>
      <c r="U2589" s="3"/>
      <c r="V2589" s="3"/>
      <c r="W2589" s="3"/>
      <c r="X2589" s="3"/>
      <c r="Y2589" s="3"/>
    </row>
    <row r="2590">
      <c r="A2590" s="9"/>
      <c r="B2590" s="9"/>
      <c r="C2590" s="9"/>
      <c r="D2590" s="9"/>
      <c r="E2590" s="9"/>
      <c r="F2590" s="9"/>
      <c r="G2590" s="9"/>
      <c r="H2590" s="9"/>
      <c r="I2590" s="9"/>
      <c r="J2590" s="9"/>
      <c r="K2590" s="9"/>
      <c r="L2590" s="9"/>
      <c r="M2590" s="9"/>
      <c r="N2590" s="9"/>
      <c r="O2590" s="9"/>
      <c r="P2590" s="9"/>
      <c r="Q2590" s="14"/>
      <c r="R2590" s="3"/>
      <c r="S2590" s="3"/>
      <c r="T2590" s="3"/>
      <c r="U2590" s="3"/>
      <c r="V2590" s="3"/>
      <c r="W2590" s="3"/>
      <c r="X2590" s="3"/>
      <c r="Y2590" s="3"/>
    </row>
    <row r="2591">
      <c r="A2591" s="9"/>
      <c r="B2591" s="9"/>
      <c r="C2591" s="9"/>
      <c r="D2591" s="9"/>
      <c r="E2591" s="9"/>
      <c r="F2591" s="9"/>
      <c r="G2591" s="9"/>
      <c r="H2591" s="9"/>
      <c r="I2591" s="9"/>
      <c r="J2591" s="9"/>
      <c r="K2591" s="9"/>
      <c r="L2591" s="9"/>
      <c r="M2591" s="9"/>
      <c r="N2591" s="9"/>
      <c r="O2591" s="9"/>
      <c r="P2591" s="9"/>
      <c r="Q2591" s="14"/>
      <c r="R2591" s="3"/>
      <c r="S2591" s="3"/>
      <c r="T2591" s="3"/>
      <c r="U2591" s="3"/>
      <c r="V2591" s="3"/>
      <c r="W2591" s="3"/>
      <c r="X2591" s="3"/>
      <c r="Y2591" s="3"/>
    </row>
    <row r="2592">
      <c r="A2592" s="9"/>
      <c r="B2592" s="9"/>
      <c r="C2592" s="9"/>
      <c r="D2592" s="9"/>
      <c r="E2592" s="9"/>
      <c r="F2592" s="9"/>
      <c r="G2592" s="9"/>
      <c r="H2592" s="9"/>
      <c r="I2592" s="9"/>
      <c r="J2592" s="9"/>
      <c r="K2592" s="9"/>
      <c r="L2592" s="9"/>
      <c r="M2592" s="9"/>
      <c r="N2592" s="9"/>
      <c r="O2592" s="9"/>
      <c r="P2592" s="9"/>
      <c r="Q2592" s="14"/>
      <c r="R2592" s="3"/>
      <c r="S2592" s="3"/>
      <c r="T2592" s="3"/>
      <c r="U2592" s="3"/>
      <c r="V2592" s="3"/>
      <c r="W2592" s="3"/>
      <c r="X2592" s="3"/>
      <c r="Y2592" s="3"/>
    </row>
    <row r="2593">
      <c r="A2593" s="9"/>
      <c r="B2593" s="9"/>
      <c r="C2593" s="9"/>
      <c r="D2593" s="9"/>
      <c r="E2593" s="9"/>
      <c r="F2593" s="9"/>
      <c r="G2593" s="9"/>
      <c r="H2593" s="9"/>
      <c r="I2593" s="9"/>
      <c r="J2593" s="9"/>
      <c r="K2593" s="9"/>
      <c r="L2593" s="9"/>
      <c r="M2593" s="9"/>
      <c r="N2593" s="9"/>
      <c r="O2593" s="9"/>
      <c r="P2593" s="9"/>
      <c r="Q2593" s="14"/>
      <c r="R2593" s="3"/>
      <c r="S2593" s="3"/>
      <c r="T2593" s="3"/>
      <c r="U2593" s="3"/>
      <c r="V2593" s="3"/>
      <c r="W2593" s="3"/>
      <c r="X2593" s="3"/>
      <c r="Y2593" s="3"/>
    </row>
    <row r="2594">
      <c r="A2594" s="9"/>
      <c r="B2594" s="9"/>
      <c r="C2594" s="9"/>
      <c r="D2594" s="9"/>
      <c r="E2594" s="9"/>
      <c r="F2594" s="9"/>
      <c r="G2594" s="9"/>
      <c r="H2594" s="9"/>
      <c r="I2594" s="9"/>
      <c r="J2594" s="9"/>
      <c r="K2594" s="9"/>
      <c r="L2594" s="9"/>
      <c r="M2594" s="9"/>
      <c r="N2594" s="9"/>
      <c r="O2594" s="9"/>
      <c r="P2594" s="9"/>
      <c r="Q2594" s="14"/>
      <c r="R2594" s="3"/>
      <c r="S2594" s="3"/>
      <c r="T2594" s="3"/>
      <c r="U2594" s="3"/>
      <c r="V2594" s="3"/>
      <c r="W2594" s="3"/>
      <c r="X2594" s="3"/>
      <c r="Y2594" s="3"/>
    </row>
    <row r="2595">
      <c r="A2595" s="9"/>
      <c r="B2595" s="9"/>
      <c r="C2595" s="9"/>
      <c r="D2595" s="9"/>
      <c r="E2595" s="9"/>
      <c r="F2595" s="9"/>
      <c r="G2595" s="9"/>
      <c r="H2595" s="9"/>
      <c r="I2595" s="9"/>
      <c r="J2595" s="9"/>
      <c r="K2595" s="9"/>
      <c r="L2595" s="9"/>
      <c r="M2595" s="9"/>
      <c r="N2595" s="9"/>
      <c r="O2595" s="9"/>
      <c r="P2595" s="9"/>
      <c r="Q2595" s="14"/>
      <c r="R2595" s="3"/>
      <c r="S2595" s="3"/>
      <c r="T2595" s="3"/>
      <c r="U2595" s="3"/>
      <c r="V2595" s="3"/>
      <c r="W2595" s="3"/>
      <c r="X2595" s="3"/>
      <c r="Y2595" s="3"/>
    </row>
    <row r="2596">
      <c r="A2596" s="9"/>
      <c r="B2596" s="9"/>
      <c r="C2596" s="9"/>
      <c r="D2596" s="9"/>
      <c r="E2596" s="9"/>
      <c r="F2596" s="9"/>
      <c r="G2596" s="9"/>
      <c r="H2596" s="9"/>
      <c r="I2596" s="9"/>
      <c r="J2596" s="9"/>
      <c r="K2596" s="9"/>
      <c r="L2596" s="9"/>
      <c r="M2596" s="9"/>
      <c r="N2596" s="9"/>
      <c r="O2596" s="9"/>
      <c r="P2596" s="9"/>
      <c r="Q2596" s="14"/>
      <c r="R2596" s="3"/>
      <c r="S2596" s="3"/>
      <c r="T2596" s="3"/>
      <c r="U2596" s="3"/>
      <c r="V2596" s="3"/>
      <c r="W2596" s="3"/>
      <c r="X2596" s="3"/>
      <c r="Y2596" s="3"/>
    </row>
    <row r="2597">
      <c r="A2597" s="9"/>
      <c r="B2597" s="9"/>
      <c r="C2597" s="9"/>
      <c r="D2597" s="9"/>
      <c r="E2597" s="9"/>
      <c r="F2597" s="9"/>
      <c r="G2597" s="9"/>
      <c r="H2597" s="9"/>
      <c r="I2597" s="9"/>
      <c r="J2597" s="9"/>
      <c r="K2597" s="9"/>
      <c r="L2597" s="9"/>
      <c r="M2597" s="9"/>
      <c r="N2597" s="9"/>
      <c r="O2597" s="9"/>
      <c r="P2597" s="9"/>
      <c r="Q2597" s="14"/>
      <c r="R2597" s="3"/>
      <c r="S2597" s="3"/>
      <c r="T2597" s="3"/>
      <c r="U2597" s="3"/>
      <c r="V2597" s="3"/>
      <c r="W2597" s="3"/>
      <c r="X2597" s="3"/>
      <c r="Y2597" s="3"/>
    </row>
    <row r="2598">
      <c r="A2598" s="9"/>
      <c r="B2598" s="9"/>
      <c r="C2598" s="9"/>
      <c r="D2598" s="9"/>
      <c r="E2598" s="9"/>
      <c r="F2598" s="9"/>
      <c r="G2598" s="9"/>
      <c r="H2598" s="9"/>
      <c r="I2598" s="9"/>
      <c r="J2598" s="9"/>
      <c r="K2598" s="9"/>
      <c r="L2598" s="9"/>
      <c r="M2598" s="9"/>
      <c r="N2598" s="9"/>
      <c r="O2598" s="9"/>
      <c r="P2598" s="9"/>
      <c r="Q2598" s="14"/>
      <c r="R2598" s="3"/>
      <c r="S2598" s="3"/>
      <c r="T2598" s="3"/>
      <c r="U2598" s="3"/>
      <c r="V2598" s="3"/>
      <c r="W2598" s="3"/>
      <c r="X2598" s="3"/>
      <c r="Y2598" s="3"/>
    </row>
    <row r="2599">
      <c r="A2599" s="9"/>
      <c r="B2599" s="9"/>
      <c r="C2599" s="9"/>
      <c r="D2599" s="9"/>
      <c r="E2599" s="9"/>
      <c r="F2599" s="9"/>
      <c r="G2599" s="9"/>
      <c r="H2599" s="9"/>
      <c r="I2599" s="9"/>
      <c r="J2599" s="9"/>
      <c r="K2599" s="9"/>
      <c r="L2599" s="9"/>
      <c r="M2599" s="9"/>
      <c r="N2599" s="9"/>
      <c r="O2599" s="9"/>
      <c r="P2599" s="9"/>
      <c r="Q2599" s="14"/>
      <c r="R2599" s="3"/>
      <c r="S2599" s="3"/>
      <c r="T2599" s="3"/>
      <c r="U2599" s="3"/>
      <c r="V2599" s="3"/>
      <c r="W2599" s="3"/>
      <c r="X2599" s="3"/>
      <c r="Y2599" s="3"/>
    </row>
    <row r="2600">
      <c r="A2600" s="9"/>
      <c r="B2600" s="9"/>
      <c r="C2600" s="9"/>
      <c r="D2600" s="9"/>
      <c r="E2600" s="9"/>
      <c r="F2600" s="9"/>
      <c r="G2600" s="9"/>
      <c r="H2600" s="9"/>
      <c r="I2600" s="9"/>
      <c r="J2600" s="9"/>
      <c r="K2600" s="9"/>
      <c r="L2600" s="9"/>
      <c r="M2600" s="9"/>
      <c r="N2600" s="9"/>
      <c r="O2600" s="9"/>
      <c r="P2600" s="9"/>
      <c r="Q2600" s="14"/>
      <c r="R2600" s="3"/>
      <c r="S2600" s="3"/>
      <c r="T2600" s="3"/>
      <c r="U2600" s="3"/>
      <c r="V2600" s="3"/>
      <c r="W2600" s="3"/>
      <c r="X2600" s="3"/>
      <c r="Y2600" s="3"/>
    </row>
    <row r="2601">
      <c r="A2601" s="9"/>
      <c r="B2601" s="9"/>
      <c r="C2601" s="9"/>
      <c r="D2601" s="9"/>
      <c r="E2601" s="9"/>
      <c r="F2601" s="9"/>
      <c r="G2601" s="9"/>
      <c r="H2601" s="9"/>
      <c r="I2601" s="9"/>
      <c r="J2601" s="9"/>
      <c r="K2601" s="9"/>
      <c r="L2601" s="9"/>
      <c r="M2601" s="9"/>
      <c r="N2601" s="9"/>
      <c r="O2601" s="9"/>
      <c r="P2601" s="9"/>
      <c r="Q2601" s="14"/>
      <c r="R2601" s="3"/>
      <c r="S2601" s="3"/>
      <c r="T2601" s="3"/>
      <c r="U2601" s="3"/>
      <c r="V2601" s="3"/>
      <c r="W2601" s="3"/>
      <c r="X2601" s="3"/>
      <c r="Y2601" s="3"/>
    </row>
    <row r="2602">
      <c r="A2602" s="9"/>
      <c r="B2602" s="9"/>
      <c r="C2602" s="9"/>
      <c r="D2602" s="9"/>
      <c r="E2602" s="9"/>
      <c r="F2602" s="9"/>
      <c r="G2602" s="9"/>
      <c r="H2602" s="9"/>
      <c r="I2602" s="9"/>
      <c r="J2602" s="9"/>
      <c r="K2602" s="9"/>
      <c r="L2602" s="9"/>
      <c r="M2602" s="9"/>
      <c r="N2602" s="9"/>
      <c r="O2602" s="9"/>
      <c r="P2602" s="9"/>
      <c r="Q2602" s="14"/>
      <c r="R2602" s="3"/>
      <c r="S2602" s="3"/>
      <c r="T2602" s="3"/>
      <c r="U2602" s="3"/>
      <c r="V2602" s="3"/>
      <c r="W2602" s="3"/>
      <c r="X2602" s="3"/>
      <c r="Y2602" s="3"/>
    </row>
    <row r="2603">
      <c r="A2603" s="9"/>
      <c r="B2603" s="9"/>
      <c r="C2603" s="9"/>
      <c r="D2603" s="9"/>
      <c r="E2603" s="9"/>
      <c r="F2603" s="9"/>
      <c r="G2603" s="9"/>
      <c r="H2603" s="9"/>
      <c r="I2603" s="9"/>
      <c r="J2603" s="9"/>
      <c r="K2603" s="9"/>
      <c r="L2603" s="9"/>
      <c r="M2603" s="9"/>
      <c r="N2603" s="9"/>
      <c r="O2603" s="9"/>
      <c r="P2603" s="9"/>
      <c r="Q2603" s="14"/>
      <c r="R2603" s="3"/>
      <c r="S2603" s="3"/>
      <c r="T2603" s="3"/>
      <c r="U2603" s="3"/>
      <c r="V2603" s="3"/>
      <c r="W2603" s="3"/>
      <c r="X2603" s="3"/>
      <c r="Y2603" s="3"/>
    </row>
    <row r="2604">
      <c r="A2604" s="9"/>
      <c r="B2604" s="9"/>
      <c r="C2604" s="9"/>
      <c r="D2604" s="9"/>
      <c r="E2604" s="9"/>
      <c r="F2604" s="9"/>
      <c r="G2604" s="9"/>
      <c r="H2604" s="9"/>
      <c r="I2604" s="9"/>
      <c r="J2604" s="9"/>
      <c r="K2604" s="9"/>
      <c r="L2604" s="9"/>
      <c r="M2604" s="9"/>
      <c r="N2604" s="9"/>
      <c r="O2604" s="9"/>
      <c r="P2604" s="9"/>
      <c r="Q2604" s="14"/>
      <c r="R2604" s="3"/>
      <c r="S2604" s="3"/>
      <c r="T2604" s="3"/>
      <c r="U2604" s="3"/>
      <c r="V2604" s="3"/>
      <c r="W2604" s="3"/>
      <c r="X2604" s="3"/>
      <c r="Y2604" s="3"/>
    </row>
    <row r="2605">
      <c r="A2605" s="9"/>
      <c r="B2605" s="9"/>
      <c r="C2605" s="9"/>
      <c r="D2605" s="9"/>
      <c r="E2605" s="9"/>
      <c r="F2605" s="9"/>
      <c r="G2605" s="9"/>
      <c r="H2605" s="9"/>
      <c r="I2605" s="9"/>
      <c r="J2605" s="9"/>
      <c r="K2605" s="9"/>
      <c r="L2605" s="9"/>
      <c r="M2605" s="9"/>
      <c r="N2605" s="9"/>
      <c r="O2605" s="9"/>
      <c r="P2605" s="9"/>
      <c r="Q2605" s="14"/>
      <c r="R2605" s="3"/>
      <c r="S2605" s="3"/>
      <c r="T2605" s="3"/>
      <c r="U2605" s="3"/>
      <c r="V2605" s="3"/>
      <c r="W2605" s="3"/>
      <c r="X2605" s="3"/>
      <c r="Y2605" s="3"/>
    </row>
    <row r="2606">
      <c r="A2606" s="9"/>
      <c r="B2606" s="9"/>
      <c r="C2606" s="9"/>
      <c r="D2606" s="9"/>
      <c r="E2606" s="9"/>
      <c r="F2606" s="9"/>
      <c r="G2606" s="9"/>
      <c r="H2606" s="9"/>
      <c r="I2606" s="9"/>
      <c r="J2606" s="9"/>
      <c r="K2606" s="9"/>
      <c r="L2606" s="9"/>
      <c r="M2606" s="9"/>
      <c r="N2606" s="9"/>
      <c r="O2606" s="9"/>
      <c r="P2606" s="9"/>
      <c r="Q2606" s="14"/>
      <c r="R2606" s="3"/>
      <c r="S2606" s="3"/>
      <c r="T2606" s="3"/>
      <c r="U2606" s="3"/>
      <c r="V2606" s="3"/>
      <c r="W2606" s="3"/>
      <c r="X2606" s="3"/>
      <c r="Y2606" s="3"/>
    </row>
    <row r="2607">
      <c r="A2607" s="9"/>
      <c r="B2607" s="9"/>
      <c r="C2607" s="9"/>
      <c r="D2607" s="9"/>
      <c r="E2607" s="9"/>
      <c r="F2607" s="9"/>
      <c r="G2607" s="9"/>
      <c r="H2607" s="9"/>
      <c r="I2607" s="9"/>
      <c r="J2607" s="9"/>
      <c r="K2607" s="9"/>
      <c r="L2607" s="9"/>
      <c r="M2607" s="9"/>
      <c r="N2607" s="9"/>
      <c r="O2607" s="9"/>
      <c r="P2607" s="9"/>
      <c r="Q2607" s="14"/>
      <c r="R2607" s="3"/>
      <c r="S2607" s="3"/>
      <c r="T2607" s="3"/>
      <c r="U2607" s="3"/>
      <c r="V2607" s="3"/>
      <c r="W2607" s="3"/>
      <c r="X2607" s="3"/>
      <c r="Y2607" s="3"/>
    </row>
    <row r="2608">
      <c r="A2608" s="9"/>
      <c r="B2608" s="9"/>
      <c r="C2608" s="9"/>
      <c r="D2608" s="9"/>
      <c r="E2608" s="9"/>
      <c r="F2608" s="9"/>
      <c r="G2608" s="9"/>
      <c r="H2608" s="9"/>
      <c r="I2608" s="9"/>
      <c r="J2608" s="9"/>
      <c r="K2608" s="9"/>
      <c r="L2608" s="9"/>
      <c r="M2608" s="9"/>
      <c r="N2608" s="9"/>
      <c r="O2608" s="9"/>
      <c r="P2608" s="9"/>
      <c r="Q2608" s="14"/>
      <c r="R2608" s="3"/>
      <c r="S2608" s="3"/>
      <c r="T2608" s="3"/>
      <c r="U2608" s="3"/>
      <c r="V2608" s="3"/>
      <c r="W2608" s="3"/>
      <c r="X2608" s="3"/>
      <c r="Y2608" s="3"/>
    </row>
    <row r="2609">
      <c r="A2609" s="9"/>
      <c r="B2609" s="9"/>
      <c r="C2609" s="9"/>
      <c r="D2609" s="9"/>
      <c r="E2609" s="9"/>
      <c r="F2609" s="9"/>
      <c r="G2609" s="9"/>
      <c r="H2609" s="9"/>
      <c r="I2609" s="9"/>
      <c r="J2609" s="9"/>
      <c r="K2609" s="9"/>
      <c r="L2609" s="9"/>
      <c r="M2609" s="9"/>
      <c r="N2609" s="9"/>
      <c r="O2609" s="9"/>
      <c r="P2609" s="9"/>
      <c r="Q2609" s="14"/>
      <c r="R2609" s="3"/>
      <c r="S2609" s="3"/>
      <c r="T2609" s="3"/>
      <c r="U2609" s="3"/>
      <c r="V2609" s="3"/>
      <c r="W2609" s="3"/>
      <c r="X2609" s="3"/>
      <c r="Y2609" s="3"/>
    </row>
    <row r="2610">
      <c r="A2610" s="9"/>
      <c r="B2610" s="9"/>
      <c r="C2610" s="9"/>
      <c r="D2610" s="9"/>
      <c r="E2610" s="9"/>
      <c r="F2610" s="9"/>
      <c r="G2610" s="9"/>
      <c r="H2610" s="9"/>
      <c r="I2610" s="9"/>
      <c r="J2610" s="9"/>
      <c r="K2610" s="9"/>
      <c r="L2610" s="9"/>
      <c r="M2610" s="9"/>
      <c r="N2610" s="9"/>
      <c r="O2610" s="9"/>
      <c r="P2610" s="9"/>
      <c r="Q2610" s="14"/>
      <c r="R2610" s="3"/>
      <c r="S2610" s="3"/>
      <c r="T2610" s="3"/>
      <c r="U2610" s="3"/>
      <c r="V2610" s="3"/>
      <c r="W2610" s="3"/>
      <c r="X2610" s="3"/>
      <c r="Y2610" s="3"/>
    </row>
    <row r="2611">
      <c r="A2611" s="9"/>
      <c r="B2611" s="9"/>
      <c r="C2611" s="9"/>
      <c r="D2611" s="9"/>
      <c r="E2611" s="9"/>
      <c r="F2611" s="9"/>
      <c r="G2611" s="9"/>
      <c r="H2611" s="9"/>
      <c r="I2611" s="9"/>
      <c r="J2611" s="9"/>
      <c r="K2611" s="9"/>
      <c r="L2611" s="9"/>
      <c r="M2611" s="9"/>
      <c r="N2611" s="9"/>
      <c r="O2611" s="9"/>
      <c r="P2611" s="9"/>
      <c r="Q2611" s="14"/>
      <c r="R2611" s="3"/>
      <c r="S2611" s="3"/>
      <c r="T2611" s="3"/>
      <c r="U2611" s="3"/>
      <c r="V2611" s="3"/>
      <c r="W2611" s="3"/>
      <c r="X2611" s="3"/>
      <c r="Y2611" s="3"/>
    </row>
    <row r="2612">
      <c r="A2612" s="9"/>
      <c r="B2612" s="9"/>
      <c r="C2612" s="9"/>
      <c r="D2612" s="9"/>
      <c r="E2612" s="9"/>
      <c r="F2612" s="9"/>
      <c r="G2612" s="9"/>
      <c r="H2612" s="9"/>
      <c r="I2612" s="9"/>
      <c r="J2612" s="9"/>
      <c r="K2612" s="9"/>
      <c r="L2612" s="9"/>
      <c r="M2612" s="9"/>
      <c r="N2612" s="9"/>
      <c r="O2612" s="9"/>
      <c r="P2612" s="9"/>
      <c r="Q2612" s="14"/>
      <c r="R2612" s="3"/>
      <c r="S2612" s="3"/>
      <c r="T2612" s="3"/>
      <c r="U2612" s="3"/>
      <c r="V2612" s="3"/>
      <c r="W2612" s="3"/>
      <c r="X2612" s="3"/>
      <c r="Y2612" s="3"/>
    </row>
    <row r="2613">
      <c r="A2613" s="9"/>
      <c r="B2613" s="9"/>
      <c r="C2613" s="9"/>
      <c r="D2613" s="9"/>
      <c r="E2613" s="9"/>
      <c r="F2613" s="9"/>
      <c r="G2613" s="9"/>
      <c r="H2613" s="9"/>
      <c r="I2613" s="9"/>
      <c r="J2613" s="9"/>
      <c r="K2613" s="9"/>
      <c r="L2613" s="9"/>
      <c r="M2613" s="9"/>
      <c r="N2613" s="9"/>
      <c r="O2613" s="9"/>
      <c r="P2613" s="9"/>
      <c r="Q2613" s="14"/>
      <c r="R2613" s="3"/>
      <c r="S2613" s="3"/>
      <c r="T2613" s="3"/>
      <c r="U2613" s="3"/>
      <c r="V2613" s="3"/>
      <c r="W2613" s="3"/>
      <c r="X2613" s="3"/>
      <c r="Y2613" s="3"/>
    </row>
    <row r="2614">
      <c r="A2614" s="9"/>
      <c r="B2614" s="9"/>
      <c r="C2614" s="9"/>
      <c r="D2614" s="9"/>
      <c r="E2614" s="9"/>
      <c r="F2614" s="9"/>
      <c r="G2614" s="9"/>
      <c r="H2614" s="9"/>
      <c r="I2614" s="9"/>
      <c r="J2614" s="9"/>
      <c r="K2614" s="9"/>
      <c r="L2614" s="9"/>
      <c r="M2614" s="9"/>
      <c r="N2614" s="9"/>
      <c r="O2614" s="9"/>
      <c r="P2614" s="9"/>
      <c r="Q2614" s="14"/>
      <c r="R2614" s="3"/>
      <c r="S2614" s="3"/>
      <c r="T2614" s="3"/>
      <c r="U2614" s="3"/>
      <c r="V2614" s="3"/>
      <c r="W2614" s="3"/>
      <c r="X2614" s="3"/>
      <c r="Y2614" s="3"/>
    </row>
    <row r="2615">
      <c r="A2615" s="9"/>
      <c r="B2615" s="9"/>
      <c r="C2615" s="9"/>
      <c r="D2615" s="9"/>
      <c r="E2615" s="9"/>
      <c r="F2615" s="9"/>
      <c r="G2615" s="9"/>
      <c r="H2615" s="9"/>
      <c r="I2615" s="9"/>
      <c r="J2615" s="9"/>
      <c r="K2615" s="9"/>
      <c r="L2615" s="9"/>
      <c r="M2615" s="9"/>
      <c r="N2615" s="9"/>
      <c r="O2615" s="9"/>
      <c r="P2615" s="9"/>
      <c r="Q2615" s="14"/>
      <c r="R2615" s="3"/>
      <c r="S2615" s="3"/>
      <c r="T2615" s="3"/>
      <c r="U2615" s="3"/>
      <c r="V2615" s="3"/>
      <c r="W2615" s="3"/>
      <c r="X2615" s="3"/>
      <c r="Y2615" s="3"/>
    </row>
    <row r="2616">
      <c r="A2616" s="9"/>
      <c r="B2616" s="9"/>
      <c r="C2616" s="9"/>
      <c r="D2616" s="9"/>
      <c r="E2616" s="9"/>
      <c r="F2616" s="9"/>
      <c r="G2616" s="9"/>
      <c r="H2616" s="9"/>
      <c r="I2616" s="9"/>
      <c r="J2616" s="9"/>
      <c r="K2616" s="9"/>
      <c r="L2616" s="9"/>
      <c r="M2616" s="9"/>
      <c r="N2616" s="9"/>
      <c r="O2616" s="9"/>
      <c r="P2616" s="9"/>
      <c r="Q2616" s="14"/>
      <c r="R2616" s="3"/>
      <c r="S2616" s="3"/>
      <c r="T2616" s="3"/>
      <c r="U2616" s="3"/>
      <c r="V2616" s="3"/>
      <c r="W2616" s="3"/>
      <c r="X2616" s="3"/>
      <c r="Y2616" s="3"/>
    </row>
    <row r="2617">
      <c r="A2617" s="9"/>
      <c r="B2617" s="9"/>
      <c r="C2617" s="9"/>
      <c r="D2617" s="9"/>
      <c r="E2617" s="9"/>
      <c r="F2617" s="9"/>
      <c r="G2617" s="9"/>
      <c r="H2617" s="9"/>
      <c r="I2617" s="9"/>
      <c r="J2617" s="9"/>
      <c r="K2617" s="9"/>
      <c r="L2617" s="9"/>
      <c r="M2617" s="9"/>
      <c r="N2617" s="9"/>
      <c r="O2617" s="9"/>
      <c r="P2617" s="9"/>
      <c r="Q2617" s="14"/>
      <c r="R2617" s="3"/>
      <c r="S2617" s="3"/>
      <c r="T2617" s="3"/>
      <c r="U2617" s="3"/>
      <c r="V2617" s="3"/>
      <c r="W2617" s="3"/>
      <c r="X2617" s="3"/>
      <c r="Y2617" s="3"/>
    </row>
    <row r="2618">
      <c r="A2618" s="9"/>
      <c r="B2618" s="9"/>
      <c r="C2618" s="9"/>
      <c r="D2618" s="9"/>
      <c r="E2618" s="9"/>
      <c r="F2618" s="9"/>
      <c r="G2618" s="9"/>
      <c r="H2618" s="9"/>
      <c r="I2618" s="9"/>
      <c r="J2618" s="9"/>
      <c r="K2618" s="9"/>
      <c r="L2618" s="9"/>
      <c r="M2618" s="9"/>
      <c r="N2618" s="9"/>
      <c r="O2618" s="9"/>
      <c r="P2618" s="9"/>
      <c r="Q2618" s="14"/>
      <c r="R2618" s="3"/>
      <c r="S2618" s="3"/>
      <c r="T2618" s="3"/>
      <c r="U2618" s="3"/>
      <c r="V2618" s="3"/>
      <c r="W2618" s="3"/>
      <c r="X2618" s="3"/>
      <c r="Y2618" s="3"/>
    </row>
    <row r="2619">
      <c r="A2619" s="9"/>
      <c r="B2619" s="9"/>
      <c r="C2619" s="9"/>
      <c r="D2619" s="9"/>
      <c r="E2619" s="9"/>
      <c r="F2619" s="9"/>
      <c r="G2619" s="9"/>
      <c r="H2619" s="9"/>
      <c r="I2619" s="9"/>
      <c r="J2619" s="9"/>
      <c r="K2619" s="9"/>
      <c r="L2619" s="9"/>
      <c r="M2619" s="9"/>
      <c r="N2619" s="9"/>
      <c r="O2619" s="9"/>
      <c r="P2619" s="9"/>
      <c r="Q2619" s="14"/>
      <c r="R2619" s="3"/>
      <c r="S2619" s="3"/>
      <c r="T2619" s="3"/>
      <c r="U2619" s="3"/>
      <c r="V2619" s="3"/>
      <c r="W2619" s="3"/>
      <c r="X2619" s="3"/>
      <c r="Y2619" s="3"/>
    </row>
    <row r="2620">
      <c r="A2620" s="9"/>
      <c r="B2620" s="9"/>
      <c r="C2620" s="9"/>
      <c r="D2620" s="9"/>
      <c r="E2620" s="9"/>
      <c r="F2620" s="9"/>
      <c r="G2620" s="9"/>
      <c r="H2620" s="9"/>
      <c r="I2620" s="9"/>
      <c r="J2620" s="9"/>
      <c r="K2620" s="9"/>
      <c r="L2620" s="9"/>
      <c r="M2620" s="9"/>
      <c r="N2620" s="9"/>
      <c r="O2620" s="9"/>
      <c r="P2620" s="9"/>
      <c r="Q2620" s="14"/>
      <c r="R2620" s="3"/>
      <c r="S2620" s="3"/>
      <c r="T2620" s="3"/>
      <c r="U2620" s="3"/>
      <c r="V2620" s="3"/>
      <c r="W2620" s="3"/>
      <c r="X2620" s="3"/>
      <c r="Y2620" s="3"/>
    </row>
    <row r="2621">
      <c r="A2621" s="9"/>
      <c r="B2621" s="9"/>
      <c r="C2621" s="9"/>
      <c r="D2621" s="9"/>
      <c r="E2621" s="9"/>
      <c r="F2621" s="9"/>
      <c r="G2621" s="9"/>
      <c r="H2621" s="9"/>
      <c r="I2621" s="9"/>
      <c r="J2621" s="9"/>
      <c r="K2621" s="9"/>
      <c r="L2621" s="9"/>
      <c r="M2621" s="9"/>
      <c r="N2621" s="9"/>
      <c r="O2621" s="9"/>
      <c r="P2621" s="9"/>
      <c r="Q2621" s="14"/>
      <c r="R2621" s="3"/>
      <c r="S2621" s="3"/>
      <c r="T2621" s="3"/>
      <c r="U2621" s="3"/>
      <c r="V2621" s="3"/>
      <c r="W2621" s="3"/>
      <c r="X2621" s="3"/>
      <c r="Y2621" s="3"/>
    </row>
    <row r="2622">
      <c r="A2622" s="9"/>
      <c r="B2622" s="9"/>
      <c r="C2622" s="9"/>
      <c r="D2622" s="9"/>
      <c r="E2622" s="9"/>
      <c r="F2622" s="9"/>
      <c r="G2622" s="9"/>
      <c r="H2622" s="9"/>
      <c r="I2622" s="9"/>
      <c r="J2622" s="9"/>
      <c r="K2622" s="9"/>
      <c r="L2622" s="9"/>
      <c r="M2622" s="9"/>
      <c r="N2622" s="9"/>
      <c r="O2622" s="9"/>
      <c r="P2622" s="9"/>
      <c r="Q2622" s="14"/>
      <c r="R2622" s="3"/>
      <c r="S2622" s="3"/>
      <c r="T2622" s="3"/>
      <c r="U2622" s="3"/>
      <c r="V2622" s="3"/>
      <c r="W2622" s="3"/>
      <c r="X2622" s="3"/>
      <c r="Y2622" s="3"/>
    </row>
    <row r="2623">
      <c r="A2623" s="9"/>
      <c r="B2623" s="9"/>
      <c r="C2623" s="9"/>
      <c r="D2623" s="9"/>
      <c r="E2623" s="9"/>
      <c r="F2623" s="9"/>
      <c r="G2623" s="9"/>
      <c r="H2623" s="9"/>
      <c r="I2623" s="9"/>
      <c r="J2623" s="9"/>
      <c r="K2623" s="9"/>
      <c r="L2623" s="9"/>
      <c r="M2623" s="9"/>
      <c r="N2623" s="9"/>
      <c r="O2623" s="9"/>
      <c r="P2623" s="9"/>
      <c r="Q2623" s="14"/>
      <c r="R2623" s="3"/>
      <c r="S2623" s="3"/>
      <c r="T2623" s="3"/>
      <c r="U2623" s="3"/>
      <c r="V2623" s="3"/>
      <c r="W2623" s="3"/>
      <c r="X2623" s="3"/>
      <c r="Y2623" s="3"/>
    </row>
    <row r="2624">
      <c r="A2624" s="9"/>
      <c r="B2624" s="9"/>
      <c r="C2624" s="9"/>
      <c r="D2624" s="9"/>
      <c r="E2624" s="9"/>
      <c r="F2624" s="9"/>
      <c r="G2624" s="9"/>
      <c r="H2624" s="9"/>
      <c r="I2624" s="9"/>
      <c r="J2624" s="9"/>
      <c r="K2624" s="9"/>
      <c r="L2624" s="9"/>
      <c r="M2624" s="9"/>
      <c r="N2624" s="9"/>
      <c r="O2624" s="9"/>
      <c r="P2624" s="9"/>
      <c r="Q2624" s="14"/>
      <c r="R2624" s="3"/>
      <c r="S2624" s="3"/>
      <c r="T2624" s="3"/>
      <c r="U2624" s="3"/>
      <c r="V2624" s="3"/>
      <c r="W2624" s="3"/>
      <c r="X2624" s="3"/>
      <c r="Y2624" s="3"/>
    </row>
    <row r="2625">
      <c r="A2625" s="9"/>
      <c r="B2625" s="9"/>
      <c r="C2625" s="9"/>
      <c r="D2625" s="9"/>
      <c r="E2625" s="9"/>
      <c r="F2625" s="9"/>
      <c r="G2625" s="9"/>
      <c r="H2625" s="9"/>
      <c r="I2625" s="9"/>
      <c r="J2625" s="9"/>
      <c r="K2625" s="9"/>
      <c r="L2625" s="9"/>
      <c r="M2625" s="9"/>
      <c r="N2625" s="9"/>
      <c r="O2625" s="9"/>
      <c r="P2625" s="9"/>
      <c r="Q2625" s="14"/>
      <c r="R2625" s="3"/>
      <c r="S2625" s="3"/>
      <c r="T2625" s="3"/>
      <c r="U2625" s="3"/>
      <c r="V2625" s="3"/>
      <c r="W2625" s="3"/>
      <c r="X2625" s="3"/>
      <c r="Y2625" s="3"/>
    </row>
    <row r="2626">
      <c r="A2626" s="9"/>
      <c r="B2626" s="9"/>
      <c r="C2626" s="9"/>
      <c r="D2626" s="9"/>
      <c r="E2626" s="9"/>
      <c r="F2626" s="9"/>
      <c r="G2626" s="9"/>
      <c r="H2626" s="9"/>
      <c r="I2626" s="9"/>
      <c r="J2626" s="9"/>
      <c r="K2626" s="9"/>
      <c r="L2626" s="9"/>
      <c r="M2626" s="9"/>
      <c r="N2626" s="9"/>
      <c r="O2626" s="9"/>
      <c r="P2626" s="9"/>
      <c r="Q2626" s="14"/>
      <c r="R2626" s="3"/>
      <c r="S2626" s="3"/>
      <c r="T2626" s="3"/>
      <c r="U2626" s="3"/>
      <c r="V2626" s="3"/>
      <c r="W2626" s="3"/>
      <c r="X2626" s="3"/>
      <c r="Y2626" s="3"/>
    </row>
    <row r="2627">
      <c r="A2627" s="9"/>
      <c r="B2627" s="9"/>
      <c r="C2627" s="9"/>
      <c r="D2627" s="9"/>
      <c r="E2627" s="9"/>
      <c r="F2627" s="9"/>
      <c r="G2627" s="9"/>
      <c r="H2627" s="9"/>
      <c r="I2627" s="9"/>
      <c r="J2627" s="9"/>
      <c r="K2627" s="9"/>
      <c r="L2627" s="9"/>
      <c r="M2627" s="9"/>
      <c r="N2627" s="9"/>
      <c r="O2627" s="9"/>
      <c r="P2627" s="9"/>
      <c r="Q2627" s="14"/>
      <c r="R2627" s="3"/>
      <c r="S2627" s="3"/>
      <c r="T2627" s="3"/>
      <c r="U2627" s="3"/>
      <c r="V2627" s="3"/>
      <c r="W2627" s="3"/>
      <c r="X2627" s="3"/>
      <c r="Y2627" s="3"/>
    </row>
    <row r="2628">
      <c r="A2628" s="9"/>
      <c r="B2628" s="9"/>
      <c r="C2628" s="9"/>
      <c r="D2628" s="9"/>
      <c r="E2628" s="9"/>
      <c r="F2628" s="9"/>
      <c r="G2628" s="9"/>
      <c r="H2628" s="9"/>
      <c r="I2628" s="9"/>
      <c r="J2628" s="9"/>
      <c r="K2628" s="9"/>
      <c r="L2628" s="9"/>
      <c r="M2628" s="9"/>
      <c r="N2628" s="9"/>
      <c r="O2628" s="9"/>
      <c r="P2628" s="9"/>
      <c r="Q2628" s="14"/>
      <c r="R2628" s="3"/>
      <c r="S2628" s="3"/>
      <c r="T2628" s="3"/>
      <c r="U2628" s="3"/>
      <c r="V2628" s="3"/>
      <c r="W2628" s="3"/>
      <c r="X2628" s="3"/>
      <c r="Y2628" s="3"/>
    </row>
    <row r="2629">
      <c r="A2629" s="9"/>
      <c r="B2629" s="9"/>
      <c r="C2629" s="9"/>
      <c r="D2629" s="9"/>
      <c r="E2629" s="9"/>
      <c r="F2629" s="9"/>
      <c r="G2629" s="9"/>
      <c r="H2629" s="9"/>
      <c r="I2629" s="9"/>
      <c r="J2629" s="9"/>
      <c r="K2629" s="9"/>
      <c r="L2629" s="9"/>
      <c r="M2629" s="9"/>
      <c r="N2629" s="9"/>
      <c r="O2629" s="9"/>
      <c r="P2629" s="9"/>
      <c r="Q2629" s="14"/>
      <c r="R2629" s="3"/>
      <c r="S2629" s="3"/>
      <c r="T2629" s="3"/>
      <c r="U2629" s="3"/>
      <c r="V2629" s="3"/>
      <c r="W2629" s="3"/>
      <c r="X2629" s="3"/>
      <c r="Y2629" s="3"/>
    </row>
    <row r="2630">
      <c r="A2630" s="9"/>
      <c r="B2630" s="9"/>
      <c r="C2630" s="9"/>
      <c r="D2630" s="9"/>
      <c r="E2630" s="9"/>
      <c r="F2630" s="9"/>
      <c r="G2630" s="9"/>
      <c r="H2630" s="9"/>
      <c r="I2630" s="9"/>
      <c r="J2630" s="9"/>
      <c r="K2630" s="9"/>
      <c r="L2630" s="9"/>
      <c r="M2630" s="9"/>
      <c r="N2630" s="9"/>
      <c r="O2630" s="9"/>
      <c r="P2630" s="9"/>
      <c r="Q2630" s="14"/>
      <c r="R2630" s="3"/>
      <c r="S2630" s="3"/>
      <c r="T2630" s="3"/>
      <c r="U2630" s="3"/>
      <c r="V2630" s="3"/>
      <c r="W2630" s="3"/>
      <c r="X2630" s="3"/>
      <c r="Y2630" s="3"/>
    </row>
    <row r="2631">
      <c r="A2631" s="9"/>
      <c r="B2631" s="9"/>
      <c r="C2631" s="9"/>
      <c r="D2631" s="9"/>
      <c r="E2631" s="9"/>
      <c r="F2631" s="9"/>
      <c r="G2631" s="9"/>
      <c r="H2631" s="9"/>
      <c r="I2631" s="9"/>
      <c r="J2631" s="9"/>
      <c r="K2631" s="9"/>
      <c r="L2631" s="9"/>
      <c r="M2631" s="9"/>
      <c r="N2631" s="9"/>
      <c r="O2631" s="9"/>
      <c r="P2631" s="9"/>
      <c r="Q2631" s="14"/>
      <c r="R2631" s="3"/>
      <c r="S2631" s="3"/>
      <c r="T2631" s="3"/>
      <c r="U2631" s="3"/>
      <c r="V2631" s="3"/>
      <c r="W2631" s="3"/>
      <c r="X2631" s="3"/>
      <c r="Y2631" s="3"/>
    </row>
    <row r="2632">
      <c r="A2632" s="9"/>
      <c r="B2632" s="9"/>
      <c r="C2632" s="9"/>
      <c r="D2632" s="9"/>
      <c r="E2632" s="9"/>
      <c r="F2632" s="9"/>
      <c r="G2632" s="9"/>
      <c r="H2632" s="9"/>
      <c r="I2632" s="9"/>
      <c r="J2632" s="9"/>
      <c r="K2632" s="9"/>
      <c r="L2632" s="9"/>
      <c r="M2632" s="9"/>
      <c r="N2632" s="9"/>
      <c r="O2632" s="9"/>
      <c r="P2632" s="9"/>
      <c r="Q2632" s="14"/>
      <c r="R2632" s="3"/>
      <c r="S2632" s="3"/>
      <c r="T2632" s="3"/>
      <c r="U2632" s="3"/>
      <c r="V2632" s="3"/>
      <c r="W2632" s="3"/>
      <c r="X2632" s="3"/>
      <c r="Y2632" s="3"/>
    </row>
    <row r="2633">
      <c r="A2633" s="9"/>
      <c r="B2633" s="9"/>
      <c r="C2633" s="9"/>
      <c r="D2633" s="9"/>
      <c r="E2633" s="9"/>
      <c r="F2633" s="9"/>
      <c r="G2633" s="9"/>
      <c r="H2633" s="9"/>
      <c r="I2633" s="9"/>
      <c r="J2633" s="9"/>
      <c r="K2633" s="9"/>
      <c r="L2633" s="9"/>
      <c r="M2633" s="9"/>
      <c r="N2633" s="9"/>
      <c r="O2633" s="9"/>
      <c r="P2633" s="9"/>
      <c r="Q2633" s="14"/>
      <c r="R2633" s="3"/>
      <c r="S2633" s="3"/>
      <c r="T2633" s="3"/>
      <c r="U2633" s="3"/>
      <c r="V2633" s="3"/>
      <c r="W2633" s="3"/>
      <c r="X2633" s="3"/>
      <c r="Y2633" s="3"/>
    </row>
    <row r="2634">
      <c r="A2634" s="9"/>
      <c r="B2634" s="9"/>
      <c r="C2634" s="9"/>
      <c r="D2634" s="9"/>
      <c r="E2634" s="9"/>
      <c r="F2634" s="9"/>
      <c r="G2634" s="9"/>
      <c r="H2634" s="9"/>
      <c r="I2634" s="9"/>
      <c r="J2634" s="9"/>
      <c r="K2634" s="9"/>
      <c r="L2634" s="9"/>
      <c r="M2634" s="9"/>
      <c r="N2634" s="9"/>
      <c r="O2634" s="9"/>
      <c r="P2634" s="9"/>
      <c r="Q2634" s="14"/>
      <c r="R2634" s="3"/>
      <c r="S2634" s="3"/>
      <c r="T2634" s="3"/>
      <c r="U2634" s="3"/>
      <c r="V2634" s="3"/>
      <c r="W2634" s="3"/>
      <c r="X2634" s="3"/>
      <c r="Y2634" s="3"/>
    </row>
    <row r="2635">
      <c r="A2635" s="9"/>
      <c r="B2635" s="9"/>
      <c r="C2635" s="9"/>
      <c r="D2635" s="9"/>
      <c r="E2635" s="9"/>
      <c r="F2635" s="9"/>
      <c r="G2635" s="9"/>
      <c r="H2635" s="9"/>
      <c r="I2635" s="9"/>
      <c r="J2635" s="9"/>
      <c r="K2635" s="9"/>
      <c r="L2635" s="9"/>
      <c r="M2635" s="9"/>
      <c r="N2635" s="9"/>
      <c r="O2635" s="9"/>
      <c r="P2635" s="9"/>
      <c r="Q2635" s="14"/>
      <c r="R2635" s="3"/>
      <c r="S2635" s="3"/>
      <c r="T2635" s="3"/>
      <c r="U2635" s="3"/>
      <c r="V2635" s="3"/>
      <c r="W2635" s="3"/>
      <c r="X2635" s="3"/>
      <c r="Y2635" s="3"/>
    </row>
    <row r="2636">
      <c r="A2636" s="9"/>
      <c r="B2636" s="9"/>
      <c r="C2636" s="9"/>
      <c r="D2636" s="9"/>
      <c r="E2636" s="9"/>
      <c r="F2636" s="9"/>
      <c r="G2636" s="9"/>
      <c r="H2636" s="9"/>
      <c r="I2636" s="9"/>
      <c r="J2636" s="9"/>
      <c r="K2636" s="9"/>
      <c r="L2636" s="9"/>
      <c r="M2636" s="9"/>
      <c r="N2636" s="9"/>
      <c r="O2636" s="9"/>
      <c r="P2636" s="9"/>
      <c r="Q2636" s="14"/>
      <c r="R2636" s="3"/>
      <c r="S2636" s="3"/>
      <c r="T2636" s="3"/>
      <c r="U2636" s="3"/>
      <c r="V2636" s="3"/>
      <c r="W2636" s="3"/>
      <c r="X2636" s="3"/>
      <c r="Y2636" s="3"/>
    </row>
    <row r="2637">
      <c r="A2637" s="9"/>
      <c r="B2637" s="9"/>
      <c r="C2637" s="9"/>
      <c r="D2637" s="9"/>
      <c r="E2637" s="9"/>
      <c r="F2637" s="9"/>
      <c r="G2637" s="9"/>
      <c r="H2637" s="9"/>
      <c r="I2637" s="9"/>
      <c r="J2637" s="9"/>
      <c r="K2637" s="9"/>
      <c r="L2637" s="9"/>
      <c r="M2637" s="9"/>
      <c r="N2637" s="9"/>
      <c r="O2637" s="9"/>
      <c r="P2637" s="9"/>
      <c r="Q2637" s="14"/>
      <c r="R2637" s="3"/>
      <c r="S2637" s="3"/>
      <c r="T2637" s="3"/>
      <c r="U2637" s="3"/>
      <c r="V2637" s="3"/>
      <c r="W2637" s="3"/>
      <c r="X2637" s="3"/>
      <c r="Y2637" s="3"/>
    </row>
    <row r="2638">
      <c r="A2638" s="9"/>
      <c r="B2638" s="9"/>
      <c r="C2638" s="9"/>
      <c r="D2638" s="9"/>
      <c r="E2638" s="9"/>
      <c r="F2638" s="9"/>
      <c r="G2638" s="9"/>
      <c r="H2638" s="9"/>
      <c r="I2638" s="9"/>
      <c r="J2638" s="9"/>
      <c r="K2638" s="9"/>
      <c r="L2638" s="9"/>
      <c r="M2638" s="9"/>
      <c r="N2638" s="9"/>
      <c r="O2638" s="9"/>
      <c r="P2638" s="9"/>
      <c r="Q2638" s="14"/>
      <c r="R2638" s="3"/>
      <c r="S2638" s="3"/>
      <c r="T2638" s="3"/>
      <c r="U2638" s="3"/>
      <c r="V2638" s="3"/>
      <c r="W2638" s="3"/>
      <c r="X2638" s="3"/>
      <c r="Y2638" s="3"/>
    </row>
    <row r="2639">
      <c r="A2639" s="9"/>
      <c r="B2639" s="9"/>
      <c r="C2639" s="9"/>
      <c r="D2639" s="9"/>
      <c r="E2639" s="9"/>
      <c r="F2639" s="9"/>
      <c r="G2639" s="9"/>
      <c r="H2639" s="9"/>
      <c r="I2639" s="9"/>
      <c r="J2639" s="9"/>
      <c r="K2639" s="9"/>
      <c r="L2639" s="9"/>
      <c r="M2639" s="9"/>
      <c r="N2639" s="9"/>
      <c r="O2639" s="9"/>
      <c r="P2639" s="9"/>
      <c r="Q2639" s="14"/>
      <c r="R2639" s="3"/>
      <c r="S2639" s="3"/>
      <c r="T2639" s="3"/>
      <c r="U2639" s="3"/>
      <c r="V2639" s="3"/>
      <c r="W2639" s="3"/>
      <c r="X2639" s="3"/>
      <c r="Y2639" s="3"/>
    </row>
    <row r="2640">
      <c r="A2640" s="9"/>
      <c r="B2640" s="9"/>
      <c r="C2640" s="9"/>
      <c r="D2640" s="9"/>
      <c r="E2640" s="9"/>
      <c r="F2640" s="9"/>
      <c r="G2640" s="9"/>
      <c r="H2640" s="9"/>
      <c r="I2640" s="9"/>
      <c r="J2640" s="9"/>
      <c r="K2640" s="9"/>
      <c r="L2640" s="9"/>
      <c r="M2640" s="9"/>
      <c r="N2640" s="9"/>
      <c r="O2640" s="9"/>
      <c r="P2640" s="9"/>
      <c r="Q2640" s="14"/>
      <c r="R2640" s="3"/>
      <c r="S2640" s="3"/>
      <c r="T2640" s="3"/>
      <c r="U2640" s="3"/>
      <c r="V2640" s="3"/>
      <c r="W2640" s="3"/>
      <c r="X2640" s="3"/>
      <c r="Y2640" s="3"/>
    </row>
    <row r="2641">
      <c r="A2641" s="9"/>
      <c r="B2641" s="9"/>
      <c r="C2641" s="9"/>
      <c r="D2641" s="9"/>
      <c r="E2641" s="9"/>
      <c r="F2641" s="9"/>
      <c r="G2641" s="9"/>
      <c r="H2641" s="9"/>
      <c r="I2641" s="9"/>
      <c r="J2641" s="9"/>
      <c r="K2641" s="9"/>
      <c r="L2641" s="9"/>
      <c r="M2641" s="9"/>
      <c r="N2641" s="9"/>
      <c r="O2641" s="9"/>
      <c r="P2641" s="9"/>
      <c r="Q2641" s="14"/>
      <c r="R2641" s="3"/>
      <c r="S2641" s="3"/>
      <c r="T2641" s="3"/>
      <c r="U2641" s="3"/>
      <c r="V2641" s="3"/>
      <c r="W2641" s="3"/>
      <c r="X2641" s="3"/>
      <c r="Y2641" s="3"/>
    </row>
    <row r="2642">
      <c r="A2642" s="9"/>
      <c r="B2642" s="9"/>
      <c r="C2642" s="9"/>
      <c r="D2642" s="9"/>
      <c r="E2642" s="9"/>
      <c r="F2642" s="9"/>
      <c r="G2642" s="9"/>
      <c r="H2642" s="9"/>
      <c r="I2642" s="9"/>
      <c r="J2642" s="9"/>
      <c r="K2642" s="9"/>
      <c r="L2642" s="9"/>
      <c r="M2642" s="9"/>
      <c r="N2642" s="9"/>
      <c r="O2642" s="9"/>
      <c r="P2642" s="9"/>
      <c r="Q2642" s="14"/>
      <c r="R2642" s="3"/>
      <c r="S2642" s="3"/>
      <c r="T2642" s="3"/>
      <c r="U2642" s="3"/>
      <c r="V2642" s="3"/>
      <c r="W2642" s="3"/>
      <c r="X2642" s="3"/>
      <c r="Y2642" s="3"/>
    </row>
    <row r="2643">
      <c r="A2643" s="9"/>
      <c r="B2643" s="9"/>
      <c r="C2643" s="9"/>
      <c r="D2643" s="9"/>
      <c r="E2643" s="9"/>
      <c r="F2643" s="9"/>
      <c r="G2643" s="9"/>
      <c r="H2643" s="9"/>
      <c r="I2643" s="9"/>
      <c r="J2643" s="9"/>
      <c r="K2643" s="9"/>
      <c r="L2643" s="9"/>
      <c r="M2643" s="9"/>
      <c r="N2643" s="9"/>
      <c r="O2643" s="9"/>
      <c r="P2643" s="9"/>
      <c r="Q2643" s="14"/>
      <c r="R2643" s="3"/>
      <c r="S2643" s="3"/>
      <c r="T2643" s="3"/>
      <c r="U2643" s="3"/>
      <c r="V2643" s="3"/>
      <c r="W2643" s="3"/>
      <c r="X2643" s="3"/>
      <c r="Y2643" s="3"/>
    </row>
    <row r="2644">
      <c r="A2644" s="9"/>
      <c r="B2644" s="9"/>
      <c r="C2644" s="9"/>
      <c r="D2644" s="9"/>
      <c r="E2644" s="9"/>
      <c r="F2644" s="9"/>
      <c r="G2644" s="9"/>
      <c r="H2644" s="9"/>
      <c r="I2644" s="9"/>
      <c r="J2644" s="9"/>
      <c r="K2644" s="9"/>
      <c r="L2644" s="9"/>
      <c r="M2644" s="9"/>
      <c r="N2644" s="9"/>
      <c r="O2644" s="9"/>
      <c r="P2644" s="9"/>
      <c r="Q2644" s="14"/>
      <c r="R2644" s="3"/>
      <c r="S2644" s="3"/>
      <c r="T2644" s="3"/>
      <c r="U2644" s="3"/>
      <c r="V2644" s="3"/>
      <c r="W2644" s="3"/>
      <c r="X2644" s="3"/>
      <c r="Y2644" s="3"/>
    </row>
    <row r="2645">
      <c r="A2645" s="9"/>
      <c r="B2645" s="9"/>
      <c r="C2645" s="9"/>
      <c r="D2645" s="9"/>
      <c r="E2645" s="9"/>
      <c r="F2645" s="9"/>
      <c r="G2645" s="9"/>
      <c r="H2645" s="9"/>
      <c r="I2645" s="9"/>
      <c r="J2645" s="9"/>
      <c r="K2645" s="9"/>
      <c r="L2645" s="9"/>
      <c r="M2645" s="9"/>
      <c r="N2645" s="9"/>
      <c r="O2645" s="9"/>
      <c r="P2645" s="9"/>
      <c r="Q2645" s="14"/>
      <c r="R2645" s="3"/>
      <c r="S2645" s="3"/>
      <c r="T2645" s="3"/>
      <c r="U2645" s="3"/>
      <c r="V2645" s="3"/>
      <c r="W2645" s="3"/>
      <c r="X2645" s="3"/>
      <c r="Y2645" s="3"/>
    </row>
    <row r="2646">
      <c r="A2646" s="9"/>
      <c r="B2646" s="9"/>
      <c r="C2646" s="9"/>
      <c r="D2646" s="9"/>
      <c r="E2646" s="9"/>
      <c r="F2646" s="9"/>
      <c r="G2646" s="9"/>
      <c r="H2646" s="9"/>
      <c r="I2646" s="9"/>
      <c r="J2646" s="9"/>
      <c r="K2646" s="9"/>
      <c r="L2646" s="9"/>
      <c r="M2646" s="9"/>
      <c r="N2646" s="9"/>
      <c r="O2646" s="9"/>
      <c r="P2646" s="9"/>
      <c r="Q2646" s="14"/>
      <c r="R2646" s="3"/>
      <c r="S2646" s="3"/>
      <c r="T2646" s="3"/>
      <c r="U2646" s="3"/>
      <c r="V2646" s="3"/>
      <c r="W2646" s="3"/>
      <c r="X2646" s="3"/>
      <c r="Y2646" s="3"/>
    </row>
    <row r="2647">
      <c r="A2647" s="9"/>
      <c r="B2647" s="9"/>
      <c r="C2647" s="9"/>
      <c r="D2647" s="9"/>
      <c r="E2647" s="9"/>
      <c r="F2647" s="9"/>
      <c r="G2647" s="9"/>
      <c r="H2647" s="9"/>
      <c r="I2647" s="9"/>
      <c r="J2647" s="9"/>
      <c r="K2647" s="9"/>
      <c r="L2647" s="9"/>
      <c r="M2647" s="9"/>
      <c r="N2647" s="9"/>
      <c r="O2647" s="9"/>
      <c r="P2647" s="9"/>
      <c r="Q2647" s="14"/>
      <c r="R2647" s="3"/>
      <c r="S2647" s="3"/>
      <c r="T2647" s="3"/>
      <c r="U2647" s="3"/>
      <c r="V2647" s="3"/>
      <c r="W2647" s="3"/>
      <c r="X2647" s="3"/>
      <c r="Y2647" s="3"/>
    </row>
    <row r="2648">
      <c r="A2648" s="9"/>
      <c r="B2648" s="9"/>
      <c r="C2648" s="9"/>
      <c r="D2648" s="9"/>
      <c r="E2648" s="9"/>
      <c r="F2648" s="9"/>
      <c r="G2648" s="9"/>
      <c r="H2648" s="9"/>
      <c r="I2648" s="9"/>
      <c r="J2648" s="9"/>
      <c r="K2648" s="9"/>
      <c r="L2648" s="9"/>
      <c r="M2648" s="9"/>
      <c r="N2648" s="9"/>
      <c r="O2648" s="9"/>
      <c r="P2648" s="9"/>
      <c r="Q2648" s="14"/>
      <c r="R2648" s="3"/>
      <c r="S2648" s="3"/>
      <c r="T2648" s="3"/>
      <c r="U2648" s="3"/>
      <c r="V2648" s="3"/>
      <c r="W2648" s="3"/>
      <c r="X2648" s="3"/>
      <c r="Y2648" s="3"/>
    </row>
    <row r="2649">
      <c r="A2649" s="9"/>
      <c r="B2649" s="9"/>
      <c r="C2649" s="9"/>
      <c r="D2649" s="9"/>
      <c r="E2649" s="9"/>
      <c r="F2649" s="9"/>
      <c r="G2649" s="9"/>
      <c r="H2649" s="9"/>
      <c r="I2649" s="9"/>
      <c r="J2649" s="9"/>
      <c r="K2649" s="9"/>
      <c r="L2649" s="9"/>
      <c r="M2649" s="9"/>
      <c r="N2649" s="9"/>
      <c r="O2649" s="9"/>
      <c r="P2649" s="9"/>
      <c r="Q2649" s="14"/>
      <c r="R2649" s="3"/>
      <c r="S2649" s="3"/>
      <c r="T2649" s="3"/>
      <c r="U2649" s="3"/>
      <c r="V2649" s="3"/>
      <c r="W2649" s="3"/>
      <c r="X2649" s="3"/>
      <c r="Y2649" s="3"/>
    </row>
    <row r="2650">
      <c r="A2650" s="9"/>
      <c r="B2650" s="9"/>
      <c r="C2650" s="9"/>
      <c r="D2650" s="9"/>
      <c r="E2650" s="9"/>
      <c r="F2650" s="9"/>
      <c r="G2650" s="9"/>
      <c r="H2650" s="9"/>
      <c r="I2650" s="9"/>
      <c r="J2650" s="9"/>
      <c r="K2650" s="9"/>
      <c r="L2650" s="9"/>
      <c r="M2650" s="9"/>
      <c r="N2650" s="9"/>
      <c r="O2650" s="9"/>
      <c r="P2650" s="9"/>
      <c r="Q2650" s="14"/>
      <c r="R2650" s="3"/>
      <c r="S2650" s="3"/>
      <c r="T2650" s="3"/>
      <c r="U2650" s="3"/>
      <c r="V2650" s="3"/>
      <c r="W2650" s="3"/>
      <c r="X2650" s="3"/>
      <c r="Y2650" s="3"/>
    </row>
    <row r="2651">
      <c r="A2651" s="9"/>
      <c r="B2651" s="9"/>
      <c r="C2651" s="9"/>
      <c r="D2651" s="9"/>
      <c r="E2651" s="9"/>
      <c r="F2651" s="9"/>
      <c r="G2651" s="9"/>
      <c r="H2651" s="9"/>
      <c r="I2651" s="9"/>
      <c r="J2651" s="9"/>
      <c r="K2651" s="9"/>
      <c r="L2651" s="9"/>
      <c r="M2651" s="9"/>
      <c r="N2651" s="9"/>
      <c r="O2651" s="9"/>
      <c r="P2651" s="9"/>
      <c r="Q2651" s="14"/>
      <c r="R2651" s="3"/>
      <c r="S2651" s="3"/>
      <c r="T2651" s="3"/>
      <c r="U2651" s="3"/>
      <c r="V2651" s="3"/>
      <c r="W2651" s="3"/>
      <c r="X2651" s="3"/>
      <c r="Y2651" s="3"/>
    </row>
    <row r="2652">
      <c r="A2652" s="9"/>
      <c r="B2652" s="9"/>
      <c r="C2652" s="9"/>
      <c r="D2652" s="9"/>
      <c r="E2652" s="9"/>
      <c r="F2652" s="9"/>
      <c r="G2652" s="9"/>
      <c r="H2652" s="9"/>
      <c r="I2652" s="9"/>
      <c r="J2652" s="9"/>
      <c r="K2652" s="9"/>
      <c r="L2652" s="9"/>
      <c r="M2652" s="9"/>
      <c r="N2652" s="9"/>
      <c r="O2652" s="9"/>
      <c r="P2652" s="9"/>
      <c r="Q2652" s="14"/>
      <c r="R2652" s="3"/>
      <c r="S2652" s="3"/>
      <c r="T2652" s="3"/>
      <c r="U2652" s="3"/>
      <c r="V2652" s="3"/>
      <c r="W2652" s="3"/>
      <c r="X2652" s="3"/>
      <c r="Y2652" s="3"/>
    </row>
    <row r="2653">
      <c r="A2653" s="9"/>
      <c r="B2653" s="9"/>
      <c r="C2653" s="9"/>
      <c r="D2653" s="9"/>
      <c r="E2653" s="9"/>
      <c r="F2653" s="9"/>
      <c r="G2653" s="9"/>
      <c r="H2653" s="9"/>
      <c r="I2653" s="9"/>
      <c r="J2653" s="9"/>
      <c r="K2653" s="9"/>
      <c r="L2653" s="9"/>
      <c r="M2653" s="9"/>
      <c r="N2653" s="9"/>
      <c r="O2653" s="9"/>
      <c r="P2653" s="9"/>
      <c r="Q2653" s="14"/>
      <c r="R2653" s="3"/>
      <c r="S2653" s="3"/>
      <c r="T2653" s="3"/>
      <c r="U2653" s="3"/>
      <c r="V2653" s="3"/>
      <c r="W2653" s="3"/>
      <c r="X2653" s="3"/>
      <c r="Y2653" s="3"/>
    </row>
    <row r="2654">
      <c r="A2654" s="9"/>
      <c r="B2654" s="9"/>
      <c r="C2654" s="9"/>
      <c r="D2654" s="9"/>
      <c r="E2654" s="9"/>
      <c r="F2654" s="9"/>
      <c r="G2654" s="9"/>
      <c r="H2654" s="9"/>
      <c r="I2654" s="9"/>
      <c r="J2654" s="9"/>
      <c r="K2654" s="9"/>
      <c r="L2654" s="9"/>
      <c r="M2654" s="9"/>
      <c r="N2654" s="9"/>
      <c r="O2654" s="9"/>
      <c r="P2654" s="9"/>
      <c r="Q2654" s="14"/>
      <c r="R2654" s="3"/>
      <c r="S2654" s="3"/>
      <c r="T2654" s="3"/>
      <c r="U2654" s="3"/>
      <c r="V2654" s="3"/>
      <c r="W2654" s="3"/>
      <c r="X2654" s="3"/>
      <c r="Y2654" s="3"/>
    </row>
    <row r="2655">
      <c r="A2655" s="9"/>
      <c r="B2655" s="9"/>
      <c r="C2655" s="9"/>
      <c r="D2655" s="9"/>
      <c r="E2655" s="9"/>
      <c r="F2655" s="9"/>
      <c r="G2655" s="9"/>
      <c r="H2655" s="9"/>
      <c r="I2655" s="9"/>
      <c r="J2655" s="9"/>
      <c r="K2655" s="9"/>
      <c r="L2655" s="9"/>
      <c r="M2655" s="9"/>
      <c r="N2655" s="9"/>
      <c r="O2655" s="9"/>
      <c r="P2655" s="9"/>
      <c r="Q2655" s="14"/>
      <c r="R2655" s="3"/>
      <c r="S2655" s="3"/>
      <c r="T2655" s="3"/>
      <c r="U2655" s="3"/>
      <c r="V2655" s="3"/>
      <c r="W2655" s="3"/>
      <c r="X2655" s="3"/>
      <c r="Y2655" s="3"/>
    </row>
    <row r="2656">
      <c r="A2656" s="9"/>
      <c r="B2656" s="9"/>
      <c r="C2656" s="9"/>
      <c r="D2656" s="9"/>
      <c r="E2656" s="9"/>
      <c r="F2656" s="9"/>
      <c r="G2656" s="9"/>
      <c r="H2656" s="9"/>
      <c r="I2656" s="9"/>
      <c r="J2656" s="9"/>
      <c r="K2656" s="9"/>
      <c r="L2656" s="9"/>
      <c r="M2656" s="9"/>
      <c r="N2656" s="9"/>
      <c r="O2656" s="9"/>
      <c r="P2656" s="9"/>
      <c r="Q2656" s="14"/>
      <c r="R2656" s="3"/>
      <c r="S2656" s="3"/>
      <c r="T2656" s="3"/>
      <c r="U2656" s="3"/>
      <c r="V2656" s="3"/>
      <c r="W2656" s="3"/>
      <c r="X2656" s="3"/>
      <c r="Y2656" s="3"/>
    </row>
    <row r="2657">
      <c r="A2657" s="9"/>
      <c r="B2657" s="9"/>
      <c r="C2657" s="9"/>
      <c r="D2657" s="9"/>
      <c r="E2657" s="9"/>
      <c r="F2657" s="9"/>
      <c r="G2657" s="9"/>
      <c r="H2657" s="9"/>
      <c r="I2657" s="9"/>
      <c r="J2657" s="9"/>
      <c r="K2657" s="9"/>
      <c r="L2657" s="9"/>
      <c r="M2657" s="9"/>
      <c r="N2657" s="9"/>
      <c r="O2657" s="9"/>
      <c r="P2657" s="9"/>
      <c r="Q2657" s="14"/>
      <c r="R2657" s="3"/>
      <c r="S2657" s="3"/>
      <c r="T2657" s="3"/>
      <c r="U2657" s="3"/>
      <c r="V2657" s="3"/>
      <c r="W2657" s="3"/>
      <c r="X2657" s="3"/>
      <c r="Y2657" s="3"/>
    </row>
    <row r="2658">
      <c r="A2658" s="9"/>
      <c r="B2658" s="9"/>
      <c r="C2658" s="9"/>
      <c r="D2658" s="9"/>
      <c r="E2658" s="9"/>
      <c r="F2658" s="9"/>
      <c r="G2658" s="9"/>
      <c r="H2658" s="9"/>
      <c r="I2658" s="9"/>
      <c r="J2658" s="9"/>
      <c r="K2658" s="9"/>
      <c r="L2658" s="9"/>
      <c r="M2658" s="9"/>
      <c r="N2658" s="9"/>
      <c r="O2658" s="9"/>
      <c r="P2658" s="9"/>
      <c r="Q2658" s="14"/>
      <c r="R2658" s="3"/>
      <c r="S2658" s="3"/>
      <c r="T2658" s="3"/>
      <c r="U2658" s="3"/>
      <c r="V2658" s="3"/>
      <c r="W2658" s="3"/>
      <c r="X2658" s="3"/>
      <c r="Y2658" s="3"/>
    </row>
    <row r="2659">
      <c r="A2659" s="9"/>
      <c r="B2659" s="9"/>
      <c r="C2659" s="9"/>
      <c r="D2659" s="9"/>
      <c r="E2659" s="9"/>
      <c r="F2659" s="9"/>
      <c r="G2659" s="9"/>
      <c r="H2659" s="9"/>
      <c r="I2659" s="9"/>
      <c r="J2659" s="9"/>
      <c r="K2659" s="9"/>
      <c r="L2659" s="9"/>
      <c r="M2659" s="9"/>
      <c r="N2659" s="9"/>
      <c r="O2659" s="9"/>
      <c r="P2659" s="9"/>
      <c r="Q2659" s="14"/>
      <c r="R2659" s="3"/>
      <c r="S2659" s="3"/>
      <c r="T2659" s="3"/>
      <c r="U2659" s="3"/>
      <c r="V2659" s="3"/>
      <c r="W2659" s="3"/>
      <c r="X2659" s="3"/>
      <c r="Y2659" s="3"/>
    </row>
    <row r="2660">
      <c r="A2660" s="9"/>
      <c r="B2660" s="9"/>
      <c r="C2660" s="9"/>
      <c r="D2660" s="9"/>
      <c r="E2660" s="9"/>
      <c r="F2660" s="9"/>
      <c r="G2660" s="9"/>
      <c r="H2660" s="9"/>
      <c r="I2660" s="9"/>
      <c r="J2660" s="9"/>
      <c r="K2660" s="9"/>
      <c r="L2660" s="9"/>
      <c r="M2660" s="9"/>
      <c r="N2660" s="9"/>
      <c r="O2660" s="9"/>
      <c r="P2660" s="9"/>
      <c r="Q2660" s="14"/>
      <c r="R2660" s="3"/>
      <c r="S2660" s="3"/>
      <c r="T2660" s="3"/>
      <c r="U2660" s="3"/>
      <c r="V2660" s="3"/>
      <c r="W2660" s="3"/>
      <c r="X2660" s="3"/>
      <c r="Y2660" s="3"/>
    </row>
    <row r="2661">
      <c r="A2661" s="9"/>
      <c r="B2661" s="9"/>
      <c r="C2661" s="9"/>
      <c r="D2661" s="9"/>
      <c r="E2661" s="9"/>
      <c r="F2661" s="9"/>
      <c r="G2661" s="9"/>
      <c r="H2661" s="9"/>
      <c r="I2661" s="9"/>
      <c r="J2661" s="9"/>
      <c r="K2661" s="9"/>
      <c r="L2661" s="9"/>
      <c r="M2661" s="9"/>
      <c r="N2661" s="9"/>
      <c r="O2661" s="9"/>
      <c r="P2661" s="9"/>
      <c r="Q2661" s="14"/>
      <c r="R2661" s="3"/>
      <c r="S2661" s="3"/>
      <c r="T2661" s="3"/>
      <c r="U2661" s="3"/>
      <c r="V2661" s="3"/>
      <c r="W2661" s="3"/>
      <c r="X2661" s="3"/>
      <c r="Y2661" s="3"/>
    </row>
    <row r="2662">
      <c r="A2662" s="9"/>
      <c r="B2662" s="9"/>
      <c r="C2662" s="9"/>
      <c r="D2662" s="9"/>
      <c r="E2662" s="9"/>
      <c r="F2662" s="9"/>
      <c r="G2662" s="9"/>
      <c r="H2662" s="9"/>
      <c r="I2662" s="9"/>
      <c r="J2662" s="9"/>
      <c r="K2662" s="9"/>
      <c r="L2662" s="9"/>
      <c r="M2662" s="9"/>
      <c r="N2662" s="9"/>
      <c r="O2662" s="9"/>
      <c r="P2662" s="9"/>
      <c r="Q2662" s="14"/>
      <c r="R2662" s="3"/>
      <c r="S2662" s="3"/>
      <c r="T2662" s="3"/>
      <c r="U2662" s="3"/>
      <c r="V2662" s="3"/>
      <c r="W2662" s="3"/>
      <c r="X2662" s="3"/>
      <c r="Y2662" s="3"/>
    </row>
    <row r="2663">
      <c r="A2663" s="9"/>
      <c r="B2663" s="9"/>
      <c r="C2663" s="9"/>
      <c r="D2663" s="9"/>
      <c r="E2663" s="9"/>
      <c r="F2663" s="9"/>
      <c r="G2663" s="9"/>
      <c r="H2663" s="9"/>
      <c r="I2663" s="9"/>
      <c r="J2663" s="9"/>
      <c r="K2663" s="9"/>
      <c r="L2663" s="9"/>
      <c r="M2663" s="9"/>
      <c r="N2663" s="9"/>
      <c r="O2663" s="9"/>
      <c r="P2663" s="9"/>
      <c r="Q2663" s="14"/>
      <c r="R2663" s="3"/>
      <c r="S2663" s="3"/>
      <c r="T2663" s="3"/>
      <c r="U2663" s="3"/>
      <c r="V2663" s="3"/>
      <c r="W2663" s="3"/>
      <c r="X2663" s="3"/>
      <c r="Y2663" s="3"/>
    </row>
    <row r="2664">
      <c r="A2664" s="9"/>
      <c r="B2664" s="9"/>
      <c r="C2664" s="9"/>
      <c r="D2664" s="9"/>
      <c r="E2664" s="9"/>
      <c r="F2664" s="9"/>
      <c r="G2664" s="9"/>
      <c r="H2664" s="9"/>
      <c r="I2664" s="9"/>
      <c r="J2664" s="9"/>
      <c r="K2664" s="9"/>
      <c r="L2664" s="9"/>
      <c r="M2664" s="9"/>
      <c r="N2664" s="9"/>
      <c r="O2664" s="9"/>
      <c r="P2664" s="9"/>
      <c r="Q2664" s="14"/>
      <c r="R2664" s="3"/>
      <c r="S2664" s="3"/>
      <c r="T2664" s="3"/>
      <c r="U2664" s="3"/>
      <c r="V2664" s="3"/>
      <c r="W2664" s="3"/>
      <c r="X2664" s="3"/>
      <c r="Y2664" s="3"/>
    </row>
    <row r="2665">
      <c r="A2665" s="9"/>
      <c r="B2665" s="9"/>
      <c r="C2665" s="9"/>
      <c r="D2665" s="9"/>
      <c r="E2665" s="9"/>
      <c r="F2665" s="9"/>
      <c r="G2665" s="9"/>
      <c r="H2665" s="9"/>
      <c r="I2665" s="9"/>
      <c r="J2665" s="9"/>
      <c r="K2665" s="9"/>
      <c r="L2665" s="9"/>
      <c r="M2665" s="9"/>
      <c r="N2665" s="9"/>
      <c r="O2665" s="9"/>
      <c r="P2665" s="9"/>
      <c r="Q2665" s="14"/>
      <c r="R2665" s="3"/>
      <c r="S2665" s="3"/>
      <c r="T2665" s="3"/>
      <c r="U2665" s="3"/>
      <c r="V2665" s="3"/>
      <c r="W2665" s="3"/>
      <c r="X2665" s="3"/>
      <c r="Y2665" s="3"/>
    </row>
    <row r="2666">
      <c r="A2666" s="9"/>
      <c r="B2666" s="9"/>
      <c r="C2666" s="9"/>
      <c r="D2666" s="9"/>
      <c r="E2666" s="9"/>
      <c r="F2666" s="9"/>
      <c r="G2666" s="9"/>
      <c r="H2666" s="9"/>
      <c r="I2666" s="9"/>
      <c r="J2666" s="9"/>
      <c r="K2666" s="9"/>
      <c r="L2666" s="9"/>
      <c r="M2666" s="9"/>
      <c r="N2666" s="9"/>
      <c r="O2666" s="9"/>
      <c r="P2666" s="9"/>
      <c r="Q2666" s="14"/>
      <c r="R2666" s="3"/>
      <c r="S2666" s="3"/>
      <c r="T2666" s="3"/>
      <c r="U2666" s="3"/>
      <c r="V2666" s="3"/>
      <c r="W2666" s="3"/>
      <c r="X2666" s="3"/>
      <c r="Y2666" s="3"/>
    </row>
    <row r="2667">
      <c r="A2667" s="9"/>
      <c r="B2667" s="9"/>
      <c r="C2667" s="9"/>
      <c r="D2667" s="9"/>
      <c r="E2667" s="9"/>
      <c r="F2667" s="9"/>
      <c r="G2667" s="9"/>
      <c r="H2667" s="9"/>
      <c r="I2667" s="9"/>
      <c r="J2667" s="9"/>
      <c r="K2667" s="9"/>
      <c r="L2667" s="9"/>
      <c r="M2667" s="9"/>
      <c r="N2667" s="9"/>
      <c r="O2667" s="9"/>
      <c r="P2667" s="9"/>
      <c r="Q2667" s="14"/>
      <c r="R2667" s="3"/>
      <c r="S2667" s="3"/>
      <c r="T2667" s="3"/>
      <c r="U2667" s="3"/>
      <c r="V2667" s="3"/>
      <c r="W2667" s="3"/>
      <c r="X2667" s="3"/>
      <c r="Y2667" s="3"/>
    </row>
    <row r="2668">
      <c r="A2668" s="9"/>
      <c r="B2668" s="9"/>
      <c r="C2668" s="9"/>
      <c r="D2668" s="9"/>
      <c r="E2668" s="9"/>
      <c r="F2668" s="9"/>
      <c r="G2668" s="9"/>
      <c r="H2668" s="9"/>
      <c r="I2668" s="9"/>
      <c r="J2668" s="9"/>
      <c r="K2668" s="9"/>
      <c r="L2668" s="9"/>
      <c r="M2668" s="9"/>
      <c r="N2668" s="9"/>
      <c r="O2668" s="9"/>
      <c r="P2668" s="9"/>
      <c r="Q2668" s="14"/>
      <c r="R2668" s="3"/>
      <c r="S2668" s="3"/>
      <c r="T2668" s="3"/>
      <c r="U2668" s="3"/>
      <c r="V2668" s="3"/>
      <c r="W2668" s="3"/>
      <c r="X2668" s="3"/>
      <c r="Y2668" s="3"/>
    </row>
    <row r="2669">
      <c r="A2669" s="9"/>
      <c r="B2669" s="9"/>
      <c r="C2669" s="9"/>
      <c r="D2669" s="9"/>
      <c r="E2669" s="9"/>
      <c r="F2669" s="9"/>
      <c r="G2669" s="9"/>
      <c r="H2669" s="9"/>
      <c r="I2669" s="9"/>
      <c r="J2669" s="9"/>
      <c r="K2669" s="9"/>
      <c r="L2669" s="9"/>
      <c r="M2669" s="9"/>
      <c r="N2669" s="9"/>
      <c r="O2669" s="9"/>
      <c r="P2669" s="9"/>
      <c r="Q2669" s="14"/>
      <c r="R2669" s="3"/>
      <c r="S2669" s="3"/>
      <c r="T2669" s="3"/>
      <c r="U2669" s="3"/>
      <c r="V2669" s="3"/>
      <c r="W2669" s="3"/>
      <c r="X2669" s="3"/>
      <c r="Y2669" s="3"/>
    </row>
    <row r="2670">
      <c r="A2670" s="9"/>
      <c r="B2670" s="9"/>
      <c r="C2670" s="9"/>
      <c r="D2670" s="9"/>
      <c r="E2670" s="9"/>
      <c r="F2670" s="9"/>
      <c r="G2670" s="9"/>
      <c r="H2670" s="9"/>
      <c r="I2670" s="9"/>
      <c r="J2670" s="9"/>
      <c r="K2670" s="9"/>
      <c r="L2670" s="9"/>
      <c r="M2670" s="9"/>
      <c r="N2670" s="9"/>
      <c r="O2670" s="9"/>
      <c r="P2670" s="9"/>
      <c r="Q2670" s="14"/>
      <c r="R2670" s="3"/>
      <c r="S2670" s="3"/>
      <c r="T2670" s="3"/>
      <c r="U2670" s="3"/>
      <c r="V2670" s="3"/>
      <c r="W2670" s="3"/>
      <c r="X2670" s="3"/>
      <c r="Y2670" s="3"/>
    </row>
    <row r="2671">
      <c r="A2671" s="9"/>
      <c r="B2671" s="9"/>
      <c r="C2671" s="9"/>
      <c r="D2671" s="9"/>
      <c r="E2671" s="9"/>
      <c r="F2671" s="9"/>
      <c r="G2671" s="9"/>
      <c r="H2671" s="9"/>
      <c r="I2671" s="9"/>
      <c r="J2671" s="9"/>
      <c r="K2671" s="9"/>
      <c r="L2671" s="9"/>
      <c r="M2671" s="9"/>
      <c r="N2671" s="9"/>
      <c r="O2671" s="9"/>
      <c r="P2671" s="9"/>
      <c r="Q2671" s="14"/>
      <c r="R2671" s="3"/>
      <c r="S2671" s="3"/>
      <c r="T2671" s="3"/>
      <c r="U2671" s="3"/>
      <c r="V2671" s="3"/>
      <c r="W2671" s="3"/>
      <c r="X2671" s="3"/>
      <c r="Y2671" s="3"/>
    </row>
    <row r="2672">
      <c r="A2672" s="9"/>
      <c r="B2672" s="9"/>
      <c r="C2672" s="9"/>
      <c r="D2672" s="9"/>
      <c r="E2672" s="9"/>
      <c r="F2672" s="9"/>
      <c r="G2672" s="9"/>
      <c r="H2672" s="9"/>
      <c r="I2672" s="9"/>
      <c r="J2672" s="9"/>
      <c r="K2672" s="9"/>
      <c r="L2672" s="9"/>
      <c r="M2672" s="9"/>
      <c r="N2672" s="9"/>
      <c r="O2672" s="9"/>
      <c r="P2672" s="9"/>
      <c r="Q2672" s="14"/>
      <c r="R2672" s="3"/>
      <c r="S2672" s="3"/>
      <c r="T2672" s="3"/>
      <c r="U2672" s="3"/>
      <c r="V2672" s="3"/>
      <c r="W2672" s="3"/>
      <c r="X2672" s="3"/>
      <c r="Y2672" s="3"/>
    </row>
    <row r="2673">
      <c r="A2673" s="9"/>
      <c r="B2673" s="9"/>
      <c r="C2673" s="9"/>
      <c r="D2673" s="9"/>
      <c r="E2673" s="9"/>
      <c r="F2673" s="9"/>
      <c r="G2673" s="9"/>
      <c r="H2673" s="9"/>
      <c r="I2673" s="9"/>
      <c r="J2673" s="9"/>
      <c r="K2673" s="9"/>
      <c r="L2673" s="9"/>
      <c r="M2673" s="9"/>
      <c r="N2673" s="9"/>
      <c r="O2673" s="9"/>
      <c r="P2673" s="9"/>
      <c r="Q2673" s="14"/>
      <c r="R2673" s="3"/>
      <c r="S2673" s="3"/>
      <c r="T2673" s="3"/>
      <c r="U2673" s="3"/>
      <c r="V2673" s="3"/>
      <c r="W2673" s="3"/>
      <c r="X2673" s="3"/>
      <c r="Y2673" s="3"/>
    </row>
    <row r="2674">
      <c r="A2674" s="9"/>
      <c r="B2674" s="9"/>
      <c r="C2674" s="9"/>
      <c r="D2674" s="9"/>
      <c r="E2674" s="9"/>
      <c r="F2674" s="9"/>
      <c r="G2674" s="9"/>
      <c r="H2674" s="9"/>
      <c r="I2674" s="9"/>
      <c r="J2674" s="9"/>
      <c r="K2674" s="9"/>
      <c r="L2674" s="9"/>
      <c r="M2674" s="9"/>
      <c r="N2674" s="9"/>
      <c r="O2674" s="9"/>
      <c r="P2674" s="9"/>
      <c r="Q2674" s="14"/>
      <c r="R2674" s="3"/>
      <c r="S2674" s="3"/>
      <c r="T2674" s="3"/>
      <c r="U2674" s="3"/>
      <c r="V2674" s="3"/>
      <c r="W2674" s="3"/>
      <c r="X2674" s="3"/>
      <c r="Y2674" s="3"/>
    </row>
    <row r="2675">
      <c r="A2675" s="9"/>
      <c r="B2675" s="9"/>
      <c r="C2675" s="9"/>
      <c r="D2675" s="9"/>
      <c r="E2675" s="9"/>
      <c r="F2675" s="9"/>
      <c r="G2675" s="9"/>
      <c r="H2675" s="9"/>
      <c r="I2675" s="9"/>
      <c r="J2675" s="9"/>
      <c r="K2675" s="9"/>
      <c r="L2675" s="9"/>
      <c r="M2675" s="9"/>
      <c r="N2675" s="9"/>
      <c r="O2675" s="9"/>
      <c r="P2675" s="9"/>
      <c r="Q2675" s="14"/>
      <c r="R2675" s="3"/>
      <c r="S2675" s="3"/>
      <c r="T2675" s="3"/>
      <c r="U2675" s="3"/>
      <c r="V2675" s="3"/>
      <c r="W2675" s="3"/>
      <c r="X2675" s="3"/>
      <c r="Y2675" s="3"/>
    </row>
    <row r="2676">
      <c r="A2676" s="9"/>
      <c r="B2676" s="9"/>
      <c r="C2676" s="9"/>
      <c r="D2676" s="9"/>
      <c r="E2676" s="9"/>
      <c r="F2676" s="9"/>
      <c r="G2676" s="9"/>
      <c r="H2676" s="9"/>
      <c r="I2676" s="9"/>
      <c r="J2676" s="9"/>
      <c r="K2676" s="9"/>
      <c r="L2676" s="9"/>
      <c r="M2676" s="9"/>
      <c r="N2676" s="9"/>
      <c r="O2676" s="9"/>
      <c r="P2676" s="9"/>
      <c r="Q2676" s="14"/>
      <c r="R2676" s="3"/>
      <c r="S2676" s="3"/>
      <c r="T2676" s="3"/>
      <c r="U2676" s="3"/>
      <c r="V2676" s="3"/>
      <c r="W2676" s="3"/>
      <c r="X2676" s="3"/>
      <c r="Y2676" s="3"/>
    </row>
    <row r="2677">
      <c r="A2677" s="9"/>
      <c r="B2677" s="9"/>
      <c r="C2677" s="9"/>
      <c r="D2677" s="9"/>
      <c r="E2677" s="9"/>
      <c r="F2677" s="9"/>
      <c r="G2677" s="9"/>
      <c r="H2677" s="9"/>
      <c r="I2677" s="9"/>
      <c r="J2677" s="9"/>
      <c r="K2677" s="9"/>
      <c r="L2677" s="9"/>
      <c r="M2677" s="9"/>
      <c r="N2677" s="9"/>
      <c r="O2677" s="9"/>
      <c r="P2677" s="9"/>
      <c r="Q2677" s="14"/>
      <c r="R2677" s="3"/>
      <c r="S2677" s="3"/>
      <c r="T2677" s="3"/>
      <c r="U2677" s="3"/>
      <c r="V2677" s="3"/>
      <c r="W2677" s="3"/>
      <c r="X2677" s="3"/>
      <c r="Y2677" s="3"/>
    </row>
    <row r="2678">
      <c r="A2678" s="9"/>
      <c r="B2678" s="9"/>
      <c r="C2678" s="9"/>
      <c r="D2678" s="9"/>
      <c r="E2678" s="9"/>
      <c r="F2678" s="9"/>
      <c r="G2678" s="9"/>
      <c r="H2678" s="9"/>
      <c r="I2678" s="9"/>
      <c r="J2678" s="9"/>
      <c r="K2678" s="9"/>
      <c r="L2678" s="9"/>
      <c r="M2678" s="9"/>
      <c r="N2678" s="9"/>
      <c r="O2678" s="9"/>
      <c r="P2678" s="9"/>
      <c r="Q2678" s="14"/>
      <c r="R2678" s="3"/>
      <c r="S2678" s="3"/>
      <c r="T2678" s="3"/>
      <c r="U2678" s="3"/>
      <c r="V2678" s="3"/>
      <c r="W2678" s="3"/>
      <c r="X2678" s="3"/>
      <c r="Y2678" s="3"/>
    </row>
    <row r="2679">
      <c r="A2679" s="9"/>
      <c r="B2679" s="9"/>
      <c r="C2679" s="9"/>
      <c r="D2679" s="9"/>
      <c r="E2679" s="9"/>
      <c r="F2679" s="9"/>
      <c r="G2679" s="9"/>
      <c r="H2679" s="9"/>
      <c r="I2679" s="9"/>
      <c r="J2679" s="9"/>
      <c r="K2679" s="9"/>
      <c r="L2679" s="9"/>
      <c r="M2679" s="9"/>
      <c r="N2679" s="9"/>
      <c r="O2679" s="9"/>
      <c r="P2679" s="9"/>
      <c r="Q2679" s="14"/>
      <c r="R2679" s="3"/>
      <c r="S2679" s="3"/>
      <c r="T2679" s="3"/>
      <c r="U2679" s="3"/>
      <c r="V2679" s="3"/>
      <c r="W2679" s="3"/>
      <c r="X2679" s="3"/>
      <c r="Y2679" s="3"/>
    </row>
    <row r="2680">
      <c r="A2680" s="9"/>
      <c r="B2680" s="9"/>
      <c r="C2680" s="9"/>
      <c r="D2680" s="9"/>
      <c r="E2680" s="9"/>
      <c r="F2680" s="9"/>
      <c r="G2680" s="9"/>
      <c r="H2680" s="9"/>
      <c r="I2680" s="9"/>
      <c r="J2680" s="9"/>
      <c r="K2680" s="9"/>
      <c r="L2680" s="9"/>
      <c r="M2680" s="9"/>
      <c r="N2680" s="9"/>
      <c r="O2680" s="9"/>
      <c r="P2680" s="9"/>
      <c r="Q2680" s="14"/>
      <c r="R2680" s="3"/>
      <c r="S2680" s="3"/>
      <c r="T2680" s="3"/>
      <c r="U2680" s="3"/>
      <c r="V2680" s="3"/>
      <c r="W2680" s="3"/>
      <c r="X2680" s="3"/>
      <c r="Y2680" s="3"/>
    </row>
    <row r="2681">
      <c r="A2681" s="9"/>
      <c r="B2681" s="9"/>
      <c r="C2681" s="9"/>
      <c r="D2681" s="9"/>
      <c r="E2681" s="9"/>
      <c r="F2681" s="9"/>
      <c r="G2681" s="9"/>
      <c r="H2681" s="9"/>
      <c r="I2681" s="9"/>
      <c r="J2681" s="9"/>
      <c r="K2681" s="9"/>
      <c r="L2681" s="9"/>
      <c r="M2681" s="9"/>
      <c r="N2681" s="9"/>
      <c r="O2681" s="9"/>
      <c r="P2681" s="9"/>
      <c r="Q2681" s="14"/>
      <c r="R2681" s="3"/>
      <c r="S2681" s="3"/>
      <c r="T2681" s="3"/>
      <c r="U2681" s="3"/>
      <c r="V2681" s="3"/>
      <c r="W2681" s="3"/>
      <c r="X2681" s="3"/>
      <c r="Y2681" s="3"/>
    </row>
    <row r="2682">
      <c r="A2682" s="9"/>
      <c r="B2682" s="9"/>
      <c r="C2682" s="9"/>
      <c r="D2682" s="9"/>
      <c r="E2682" s="9"/>
      <c r="F2682" s="9"/>
      <c r="G2682" s="9"/>
      <c r="H2682" s="9"/>
      <c r="I2682" s="9"/>
      <c r="J2682" s="9"/>
      <c r="K2682" s="9"/>
      <c r="L2682" s="9"/>
      <c r="M2682" s="9"/>
      <c r="N2682" s="9"/>
      <c r="O2682" s="9"/>
      <c r="P2682" s="9"/>
      <c r="Q2682" s="14"/>
      <c r="R2682" s="3"/>
      <c r="S2682" s="3"/>
      <c r="T2682" s="3"/>
      <c r="U2682" s="3"/>
      <c r="V2682" s="3"/>
      <c r="W2682" s="3"/>
      <c r="X2682" s="3"/>
      <c r="Y2682" s="3"/>
    </row>
    <row r="2683">
      <c r="A2683" s="9"/>
      <c r="B2683" s="9"/>
      <c r="C2683" s="9"/>
      <c r="D2683" s="9"/>
      <c r="E2683" s="9"/>
      <c r="F2683" s="9"/>
      <c r="G2683" s="9"/>
      <c r="H2683" s="9"/>
      <c r="I2683" s="9"/>
      <c r="J2683" s="9"/>
      <c r="K2683" s="9"/>
      <c r="L2683" s="9"/>
      <c r="M2683" s="9"/>
      <c r="N2683" s="9"/>
      <c r="O2683" s="9"/>
      <c r="P2683" s="9"/>
      <c r="Q2683" s="14"/>
      <c r="R2683" s="3"/>
      <c r="S2683" s="3"/>
      <c r="T2683" s="3"/>
      <c r="U2683" s="3"/>
      <c r="V2683" s="3"/>
      <c r="W2683" s="3"/>
      <c r="X2683" s="3"/>
      <c r="Y2683" s="3"/>
    </row>
    <row r="2684">
      <c r="A2684" s="9"/>
      <c r="B2684" s="9"/>
      <c r="C2684" s="9"/>
      <c r="D2684" s="9"/>
      <c r="E2684" s="9"/>
      <c r="F2684" s="9"/>
      <c r="G2684" s="9"/>
      <c r="H2684" s="9"/>
      <c r="I2684" s="9"/>
      <c r="J2684" s="9"/>
      <c r="K2684" s="9"/>
      <c r="L2684" s="9"/>
      <c r="M2684" s="9"/>
      <c r="N2684" s="9"/>
      <c r="O2684" s="9"/>
      <c r="P2684" s="9"/>
      <c r="Q2684" s="14"/>
      <c r="R2684" s="3"/>
      <c r="S2684" s="3"/>
      <c r="T2684" s="3"/>
      <c r="U2684" s="3"/>
      <c r="V2684" s="3"/>
      <c r="W2684" s="3"/>
      <c r="X2684" s="3"/>
      <c r="Y2684" s="3"/>
    </row>
    <row r="2685">
      <c r="A2685" s="9"/>
      <c r="B2685" s="9"/>
      <c r="C2685" s="9"/>
      <c r="D2685" s="9"/>
      <c r="E2685" s="9"/>
      <c r="F2685" s="9"/>
      <c r="G2685" s="9"/>
      <c r="H2685" s="9"/>
      <c r="I2685" s="9"/>
      <c r="J2685" s="9"/>
      <c r="K2685" s="9"/>
      <c r="L2685" s="9"/>
      <c r="M2685" s="9"/>
      <c r="N2685" s="9"/>
      <c r="O2685" s="9"/>
      <c r="P2685" s="9"/>
      <c r="Q2685" s="14"/>
      <c r="R2685" s="3"/>
      <c r="S2685" s="3"/>
      <c r="T2685" s="3"/>
      <c r="U2685" s="3"/>
      <c r="V2685" s="3"/>
      <c r="W2685" s="3"/>
      <c r="X2685" s="3"/>
      <c r="Y2685" s="3"/>
    </row>
    <row r="2686">
      <c r="A2686" s="9"/>
      <c r="B2686" s="9"/>
      <c r="C2686" s="9"/>
      <c r="D2686" s="9"/>
      <c r="E2686" s="9"/>
      <c r="F2686" s="9"/>
      <c r="G2686" s="9"/>
      <c r="H2686" s="9"/>
      <c r="I2686" s="9"/>
      <c r="J2686" s="9"/>
      <c r="K2686" s="9"/>
      <c r="L2686" s="9"/>
      <c r="M2686" s="9"/>
      <c r="N2686" s="9"/>
      <c r="O2686" s="9"/>
      <c r="P2686" s="9"/>
      <c r="Q2686" s="14"/>
      <c r="R2686" s="3"/>
      <c r="S2686" s="3"/>
      <c r="T2686" s="3"/>
      <c r="U2686" s="3"/>
      <c r="V2686" s="3"/>
      <c r="W2686" s="3"/>
      <c r="X2686" s="3"/>
      <c r="Y2686" s="3"/>
    </row>
    <row r="2687">
      <c r="A2687" s="9"/>
      <c r="B2687" s="9"/>
      <c r="C2687" s="9"/>
      <c r="D2687" s="9"/>
      <c r="E2687" s="9"/>
      <c r="F2687" s="9"/>
      <c r="G2687" s="9"/>
      <c r="H2687" s="9"/>
      <c r="I2687" s="9"/>
      <c r="J2687" s="9"/>
      <c r="K2687" s="9"/>
      <c r="L2687" s="9"/>
      <c r="M2687" s="9"/>
      <c r="N2687" s="9"/>
      <c r="O2687" s="9"/>
      <c r="P2687" s="9"/>
      <c r="Q2687" s="14"/>
      <c r="R2687" s="3"/>
      <c r="S2687" s="3"/>
      <c r="T2687" s="3"/>
      <c r="U2687" s="3"/>
      <c r="V2687" s="3"/>
      <c r="W2687" s="3"/>
      <c r="X2687" s="3"/>
      <c r="Y2687" s="3"/>
    </row>
    <row r="2688">
      <c r="A2688" s="9"/>
      <c r="B2688" s="9"/>
      <c r="C2688" s="9"/>
      <c r="D2688" s="9"/>
      <c r="E2688" s="9"/>
      <c r="F2688" s="9"/>
      <c r="G2688" s="9"/>
      <c r="H2688" s="9"/>
      <c r="I2688" s="9"/>
      <c r="J2688" s="9"/>
      <c r="K2688" s="9"/>
      <c r="L2688" s="9"/>
      <c r="M2688" s="9"/>
      <c r="N2688" s="9"/>
      <c r="O2688" s="9"/>
      <c r="P2688" s="9"/>
      <c r="Q2688" s="14"/>
      <c r="R2688" s="3"/>
      <c r="S2688" s="3"/>
      <c r="T2688" s="3"/>
      <c r="U2688" s="3"/>
      <c r="V2688" s="3"/>
      <c r="W2688" s="3"/>
      <c r="X2688" s="3"/>
      <c r="Y2688" s="3"/>
    </row>
    <row r="2689">
      <c r="A2689" s="9"/>
      <c r="B2689" s="9"/>
      <c r="C2689" s="9"/>
      <c r="D2689" s="9"/>
      <c r="E2689" s="9"/>
      <c r="F2689" s="9"/>
      <c r="G2689" s="9"/>
      <c r="H2689" s="9"/>
      <c r="I2689" s="9"/>
      <c r="J2689" s="9"/>
      <c r="K2689" s="9"/>
      <c r="L2689" s="9"/>
      <c r="M2689" s="9"/>
      <c r="N2689" s="9"/>
      <c r="O2689" s="9"/>
      <c r="P2689" s="9"/>
      <c r="Q2689" s="14"/>
      <c r="R2689" s="3"/>
      <c r="S2689" s="3"/>
      <c r="T2689" s="3"/>
      <c r="U2689" s="3"/>
      <c r="V2689" s="3"/>
      <c r="W2689" s="3"/>
      <c r="X2689" s="3"/>
      <c r="Y2689" s="3"/>
    </row>
    <row r="2690">
      <c r="A2690" s="9"/>
      <c r="B2690" s="9"/>
      <c r="C2690" s="9"/>
      <c r="D2690" s="9"/>
      <c r="E2690" s="9"/>
      <c r="F2690" s="9"/>
      <c r="G2690" s="9"/>
      <c r="H2690" s="9"/>
      <c r="I2690" s="9"/>
      <c r="J2690" s="9"/>
      <c r="K2690" s="9"/>
      <c r="L2690" s="9"/>
      <c r="M2690" s="9"/>
      <c r="N2690" s="9"/>
      <c r="O2690" s="9"/>
      <c r="P2690" s="9"/>
      <c r="Q2690" s="14"/>
      <c r="R2690" s="3"/>
      <c r="S2690" s="3"/>
      <c r="T2690" s="3"/>
      <c r="U2690" s="3"/>
      <c r="V2690" s="3"/>
      <c r="W2690" s="3"/>
      <c r="X2690" s="3"/>
      <c r="Y2690" s="3"/>
    </row>
    <row r="2691">
      <c r="A2691" s="9"/>
      <c r="B2691" s="9"/>
      <c r="C2691" s="9"/>
      <c r="D2691" s="9"/>
      <c r="E2691" s="9"/>
      <c r="F2691" s="9"/>
      <c r="G2691" s="9"/>
      <c r="H2691" s="9"/>
      <c r="I2691" s="9"/>
      <c r="J2691" s="9"/>
      <c r="K2691" s="9"/>
      <c r="L2691" s="9"/>
      <c r="M2691" s="9"/>
      <c r="N2691" s="9"/>
      <c r="O2691" s="9"/>
      <c r="P2691" s="9"/>
      <c r="Q2691" s="14"/>
      <c r="R2691" s="3"/>
      <c r="S2691" s="3"/>
      <c r="T2691" s="3"/>
      <c r="U2691" s="3"/>
      <c r="V2691" s="3"/>
      <c r="W2691" s="3"/>
      <c r="X2691" s="3"/>
      <c r="Y2691" s="3"/>
    </row>
    <row r="2692">
      <c r="A2692" s="9"/>
      <c r="B2692" s="9"/>
      <c r="C2692" s="9"/>
      <c r="D2692" s="9"/>
      <c r="E2692" s="9"/>
      <c r="F2692" s="9"/>
      <c r="G2692" s="9"/>
      <c r="H2692" s="9"/>
      <c r="I2692" s="9"/>
      <c r="J2692" s="9"/>
      <c r="K2692" s="9"/>
      <c r="L2692" s="9"/>
      <c r="M2692" s="9"/>
      <c r="N2692" s="9"/>
      <c r="O2692" s="9"/>
      <c r="P2692" s="9"/>
      <c r="Q2692" s="14"/>
      <c r="R2692" s="3"/>
      <c r="S2692" s="3"/>
      <c r="T2692" s="3"/>
      <c r="U2692" s="3"/>
      <c r="V2692" s="3"/>
      <c r="W2692" s="3"/>
      <c r="X2692" s="3"/>
      <c r="Y2692" s="3"/>
    </row>
    <row r="2693">
      <c r="A2693" s="9"/>
      <c r="B2693" s="9"/>
      <c r="C2693" s="9"/>
      <c r="D2693" s="9"/>
      <c r="E2693" s="9"/>
      <c r="F2693" s="9"/>
      <c r="G2693" s="9"/>
      <c r="H2693" s="9"/>
      <c r="I2693" s="9"/>
      <c r="J2693" s="9"/>
      <c r="K2693" s="9"/>
      <c r="L2693" s="9"/>
      <c r="M2693" s="9"/>
      <c r="N2693" s="9"/>
      <c r="O2693" s="9"/>
      <c r="P2693" s="9"/>
      <c r="Q2693" s="14"/>
      <c r="R2693" s="3"/>
      <c r="S2693" s="3"/>
      <c r="T2693" s="3"/>
      <c r="U2693" s="3"/>
      <c r="V2693" s="3"/>
      <c r="W2693" s="3"/>
      <c r="X2693" s="3"/>
      <c r="Y2693" s="3"/>
    </row>
    <row r="2694">
      <c r="A2694" s="9"/>
      <c r="B2694" s="9"/>
      <c r="C2694" s="9"/>
      <c r="D2694" s="9"/>
      <c r="E2694" s="9"/>
      <c r="F2694" s="9"/>
      <c r="G2694" s="9"/>
      <c r="H2694" s="9"/>
      <c r="I2694" s="9"/>
      <c r="J2694" s="9"/>
      <c r="K2694" s="9"/>
      <c r="L2694" s="9"/>
      <c r="M2694" s="9"/>
      <c r="N2694" s="9"/>
      <c r="O2694" s="9"/>
      <c r="P2694" s="9"/>
      <c r="Q2694" s="14"/>
      <c r="R2694" s="3"/>
      <c r="S2694" s="3"/>
      <c r="T2694" s="3"/>
      <c r="U2694" s="3"/>
      <c r="V2694" s="3"/>
      <c r="W2694" s="3"/>
      <c r="X2694" s="3"/>
      <c r="Y2694" s="3"/>
    </row>
    <row r="2695">
      <c r="A2695" s="9"/>
      <c r="B2695" s="9"/>
      <c r="C2695" s="9"/>
      <c r="D2695" s="9"/>
      <c r="E2695" s="9"/>
      <c r="F2695" s="9"/>
      <c r="G2695" s="9"/>
      <c r="H2695" s="9"/>
      <c r="I2695" s="9"/>
      <c r="J2695" s="9"/>
      <c r="K2695" s="9"/>
      <c r="L2695" s="9"/>
      <c r="M2695" s="9"/>
      <c r="N2695" s="9"/>
      <c r="O2695" s="9"/>
      <c r="P2695" s="9"/>
      <c r="Q2695" s="14"/>
      <c r="R2695" s="3"/>
      <c r="S2695" s="3"/>
      <c r="T2695" s="3"/>
      <c r="U2695" s="3"/>
      <c r="V2695" s="3"/>
      <c r="W2695" s="3"/>
      <c r="X2695" s="3"/>
      <c r="Y2695" s="3"/>
    </row>
    <row r="2696">
      <c r="A2696" s="9"/>
      <c r="B2696" s="9"/>
      <c r="C2696" s="9"/>
      <c r="D2696" s="9"/>
      <c r="E2696" s="9"/>
      <c r="F2696" s="9"/>
      <c r="G2696" s="9"/>
      <c r="H2696" s="9"/>
      <c r="I2696" s="9"/>
      <c r="J2696" s="9"/>
      <c r="K2696" s="9"/>
      <c r="L2696" s="9"/>
      <c r="M2696" s="9"/>
      <c r="N2696" s="9"/>
      <c r="O2696" s="9"/>
      <c r="P2696" s="9"/>
      <c r="Q2696" s="14"/>
      <c r="R2696" s="3"/>
      <c r="S2696" s="3"/>
      <c r="T2696" s="3"/>
      <c r="U2696" s="3"/>
      <c r="V2696" s="3"/>
      <c r="W2696" s="3"/>
      <c r="X2696" s="3"/>
      <c r="Y2696" s="3"/>
    </row>
    <row r="2697">
      <c r="A2697" s="9"/>
      <c r="B2697" s="9"/>
      <c r="C2697" s="9"/>
      <c r="D2697" s="9"/>
      <c r="E2697" s="9"/>
      <c r="F2697" s="9"/>
      <c r="G2697" s="9"/>
      <c r="H2697" s="9"/>
      <c r="I2697" s="9"/>
      <c r="J2697" s="9"/>
      <c r="K2697" s="9"/>
      <c r="L2697" s="9"/>
      <c r="M2697" s="9"/>
      <c r="N2697" s="9"/>
      <c r="O2697" s="9"/>
      <c r="P2697" s="9"/>
      <c r="Q2697" s="14"/>
      <c r="R2697" s="3"/>
      <c r="S2697" s="3"/>
      <c r="T2697" s="3"/>
      <c r="U2697" s="3"/>
      <c r="V2697" s="3"/>
      <c r="W2697" s="3"/>
      <c r="X2697" s="3"/>
      <c r="Y2697" s="3"/>
    </row>
    <row r="2698">
      <c r="A2698" s="9"/>
      <c r="B2698" s="9"/>
      <c r="C2698" s="9"/>
      <c r="D2698" s="9"/>
      <c r="E2698" s="9"/>
      <c r="F2698" s="9"/>
      <c r="G2698" s="9"/>
      <c r="H2698" s="9"/>
      <c r="I2698" s="9"/>
      <c r="J2698" s="9"/>
      <c r="K2698" s="9"/>
      <c r="L2698" s="9"/>
      <c r="M2698" s="9"/>
      <c r="N2698" s="9"/>
      <c r="O2698" s="9"/>
      <c r="P2698" s="9"/>
      <c r="Q2698" s="14"/>
      <c r="R2698" s="3"/>
      <c r="S2698" s="3"/>
      <c r="T2698" s="3"/>
      <c r="U2698" s="3"/>
      <c r="V2698" s="3"/>
      <c r="W2698" s="3"/>
      <c r="X2698" s="3"/>
      <c r="Y2698" s="3"/>
    </row>
    <row r="2699">
      <c r="A2699" s="9"/>
      <c r="B2699" s="9"/>
      <c r="C2699" s="9"/>
      <c r="D2699" s="9"/>
      <c r="E2699" s="9"/>
      <c r="F2699" s="9"/>
      <c r="G2699" s="9"/>
      <c r="H2699" s="9"/>
      <c r="I2699" s="9"/>
      <c r="J2699" s="9"/>
      <c r="K2699" s="9"/>
      <c r="L2699" s="9"/>
      <c r="M2699" s="9"/>
      <c r="N2699" s="9"/>
      <c r="O2699" s="9"/>
      <c r="P2699" s="9"/>
      <c r="Q2699" s="14"/>
      <c r="R2699" s="3"/>
      <c r="S2699" s="3"/>
      <c r="T2699" s="3"/>
      <c r="U2699" s="3"/>
      <c r="V2699" s="3"/>
      <c r="W2699" s="3"/>
      <c r="X2699" s="3"/>
      <c r="Y2699" s="3"/>
    </row>
    <row r="2700">
      <c r="A2700" s="9"/>
      <c r="B2700" s="9"/>
      <c r="C2700" s="9"/>
      <c r="D2700" s="9"/>
      <c r="E2700" s="9"/>
      <c r="F2700" s="9"/>
      <c r="G2700" s="9"/>
      <c r="H2700" s="9"/>
      <c r="I2700" s="9"/>
      <c r="J2700" s="9"/>
      <c r="K2700" s="9"/>
      <c r="L2700" s="9"/>
      <c r="M2700" s="9"/>
      <c r="N2700" s="9"/>
      <c r="O2700" s="9"/>
      <c r="P2700" s="9"/>
      <c r="Q2700" s="14"/>
      <c r="R2700" s="3"/>
      <c r="S2700" s="3"/>
      <c r="T2700" s="3"/>
      <c r="U2700" s="3"/>
      <c r="V2700" s="3"/>
      <c r="W2700" s="3"/>
      <c r="X2700" s="3"/>
      <c r="Y2700" s="3"/>
    </row>
    <row r="2701">
      <c r="A2701" s="9"/>
      <c r="B2701" s="9"/>
      <c r="C2701" s="9"/>
      <c r="D2701" s="9"/>
      <c r="E2701" s="9"/>
      <c r="F2701" s="9"/>
      <c r="G2701" s="9"/>
      <c r="H2701" s="9"/>
      <c r="I2701" s="9"/>
      <c r="J2701" s="9"/>
      <c r="K2701" s="9"/>
      <c r="L2701" s="9"/>
      <c r="M2701" s="9"/>
      <c r="N2701" s="9"/>
      <c r="O2701" s="9"/>
      <c r="P2701" s="9"/>
      <c r="Q2701" s="14"/>
      <c r="R2701" s="3"/>
      <c r="S2701" s="3"/>
      <c r="T2701" s="3"/>
      <c r="U2701" s="3"/>
      <c r="V2701" s="3"/>
      <c r="W2701" s="3"/>
      <c r="X2701" s="3"/>
      <c r="Y2701" s="3"/>
    </row>
    <row r="2702">
      <c r="A2702" s="9"/>
      <c r="B2702" s="9"/>
      <c r="C2702" s="9"/>
      <c r="D2702" s="9"/>
      <c r="E2702" s="9"/>
      <c r="F2702" s="9"/>
      <c r="G2702" s="9"/>
      <c r="H2702" s="9"/>
      <c r="I2702" s="9"/>
      <c r="J2702" s="9"/>
      <c r="K2702" s="9"/>
      <c r="L2702" s="9"/>
      <c r="M2702" s="9"/>
      <c r="N2702" s="9"/>
      <c r="O2702" s="9"/>
      <c r="P2702" s="9"/>
      <c r="Q2702" s="14"/>
      <c r="R2702" s="3"/>
      <c r="S2702" s="3"/>
      <c r="T2702" s="3"/>
      <c r="U2702" s="3"/>
      <c r="V2702" s="3"/>
      <c r="W2702" s="3"/>
      <c r="X2702" s="3"/>
      <c r="Y2702" s="3"/>
    </row>
    <row r="2703">
      <c r="A2703" s="9"/>
      <c r="B2703" s="9"/>
      <c r="C2703" s="9"/>
      <c r="D2703" s="9"/>
      <c r="E2703" s="9"/>
      <c r="F2703" s="9"/>
      <c r="G2703" s="9"/>
      <c r="H2703" s="9"/>
      <c r="I2703" s="9"/>
      <c r="J2703" s="9"/>
      <c r="K2703" s="9"/>
      <c r="L2703" s="9"/>
      <c r="M2703" s="9"/>
      <c r="N2703" s="9"/>
      <c r="O2703" s="9"/>
      <c r="P2703" s="9"/>
      <c r="Q2703" s="14"/>
      <c r="R2703" s="3"/>
      <c r="S2703" s="3"/>
      <c r="T2703" s="3"/>
      <c r="U2703" s="3"/>
      <c r="V2703" s="3"/>
      <c r="W2703" s="3"/>
      <c r="X2703" s="3"/>
      <c r="Y2703" s="3"/>
    </row>
    <row r="2704">
      <c r="A2704" s="9"/>
      <c r="B2704" s="9"/>
      <c r="C2704" s="9"/>
      <c r="D2704" s="9"/>
      <c r="E2704" s="9"/>
      <c r="F2704" s="9"/>
      <c r="G2704" s="9"/>
      <c r="H2704" s="9"/>
      <c r="I2704" s="9"/>
      <c r="J2704" s="9"/>
      <c r="K2704" s="9"/>
      <c r="L2704" s="9"/>
      <c r="M2704" s="9"/>
      <c r="N2704" s="9"/>
      <c r="O2704" s="9"/>
      <c r="P2704" s="9"/>
      <c r="Q2704" s="14"/>
      <c r="R2704" s="3"/>
      <c r="S2704" s="3"/>
      <c r="T2704" s="3"/>
      <c r="U2704" s="3"/>
      <c r="V2704" s="3"/>
      <c r="W2704" s="3"/>
      <c r="X2704" s="3"/>
      <c r="Y2704" s="3"/>
    </row>
    <row r="2705">
      <c r="A2705" s="9"/>
      <c r="B2705" s="9"/>
      <c r="C2705" s="9"/>
      <c r="D2705" s="9"/>
      <c r="E2705" s="9"/>
      <c r="F2705" s="9"/>
      <c r="G2705" s="9"/>
      <c r="H2705" s="9"/>
      <c r="I2705" s="9"/>
      <c r="J2705" s="9"/>
      <c r="K2705" s="9"/>
      <c r="L2705" s="9"/>
      <c r="M2705" s="9"/>
      <c r="N2705" s="9"/>
      <c r="O2705" s="9"/>
      <c r="P2705" s="9"/>
      <c r="Q2705" s="14"/>
      <c r="R2705" s="3"/>
      <c r="S2705" s="3"/>
      <c r="T2705" s="3"/>
      <c r="U2705" s="3"/>
      <c r="V2705" s="3"/>
      <c r="W2705" s="3"/>
      <c r="X2705" s="3"/>
      <c r="Y2705" s="3"/>
    </row>
    <row r="2706">
      <c r="A2706" s="9"/>
      <c r="B2706" s="9"/>
      <c r="C2706" s="9"/>
      <c r="D2706" s="9"/>
      <c r="E2706" s="9"/>
      <c r="F2706" s="9"/>
      <c r="G2706" s="9"/>
      <c r="H2706" s="9"/>
      <c r="I2706" s="9"/>
      <c r="J2706" s="9"/>
      <c r="K2706" s="9"/>
      <c r="L2706" s="9"/>
      <c r="M2706" s="9"/>
      <c r="N2706" s="9"/>
      <c r="O2706" s="9"/>
      <c r="P2706" s="9"/>
      <c r="Q2706" s="14"/>
      <c r="R2706" s="3"/>
      <c r="S2706" s="3"/>
      <c r="T2706" s="3"/>
      <c r="U2706" s="3"/>
      <c r="V2706" s="3"/>
      <c r="W2706" s="3"/>
      <c r="X2706" s="3"/>
      <c r="Y2706" s="3"/>
    </row>
    <row r="2707">
      <c r="A2707" s="9"/>
      <c r="B2707" s="9"/>
      <c r="C2707" s="9"/>
      <c r="D2707" s="9"/>
      <c r="E2707" s="9"/>
      <c r="F2707" s="9"/>
      <c r="G2707" s="9"/>
      <c r="H2707" s="9"/>
      <c r="I2707" s="9"/>
      <c r="J2707" s="9"/>
      <c r="K2707" s="9"/>
      <c r="L2707" s="9"/>
      <c r="M2707" s="9"/>
      <c r="N2707" s="9"/>
      <c r="O2707" s="9"/>
      <c r="P2707" s="9"/>
      <c r="Q2707" s="14"/>
      <c r="R2707" s="3"/>
      <c r="S2707" s="3"/>
      <c r="T2707" s="3"/>
      <c r="U2707" s="3"/>
      <c r="V2707" s="3"/>
      <c r="W2707" s="3"/>
      <c r="X2707" s="3"/>
      <c r="Y2707" s="3"/>
    </row>
    <row r="2708">
      <c r="A2708" s="9"/>
      <c r="B2708" s="9"/>
      <c r="C2708" s="9"/>
      <c r="D2708" s="9"/>
      <c r="E2708" s="9"/>
      <c r="F2708" s="9"/>
      <c r="G2708" s="9"/>
      <c r="H2708" s="9"/>
      <c r="I2708" s="9"/>
      <c r="J2708" s="9"/>
      <c r="K2708" s="9"/>
      <c r="L2708" s="9"/>
      <c r="M2708" s="9"/>
      <c r="N2708" s="9"/>
      <c r="O2708" s="9"/>
      <c r="P2708" s="9"/>
      <c r="Q2708" s="14"/>
      <c r="R2708" s="3"/>
      <c r="S2708" s="3"/>
      <c r="T2708" s="3"/>
      <c r="U2708" s="3"/>
      <c r="V2708" s="3"/>
      <c r="W2708" s="3"/>
      <c r="X2708" s="3"/>
      <c r="Y2708" s="3"/>
    </row>
    <row r="2709">
      <c r="A2709" s="9"/>
      <c r="B2709" s="9"/>
      <c r="C2709" s="9"/>
      <c r="D2709" s="9"/>
      <c r="E2709" s="9"/>
      <c r="F2709" s="9"/>
      <c r="G2709" s="9"/>
      <c r="H2709" s="9"/>
      <c r="I2709" s="9"/>
      <c r="J2709" s="9"/>
      <c r="K2709" s="9"/>
      <c r="L2709" s="9"/>
      <c r="M2709" s="9"/>
      <c r="N2709" s="9"/>
      <c r="O2709" s="9"/>
      <c r="P2709" s="9"/>
      <c r="Q2709" s="14"/>
      <c r="R2709" s="3"/>
      <c r="S2709" s="3"/>
      <c r="T2709" s="3"/>
      <c r="U2709" s="3"/>
      <c r="V2709" s="3"/>
      <c r="W2709" s="3"/>
      <c r="X2709" s="3"/>
      <c r="Y2709" s="3"/>
    </row>
    <row r="2710">
      <c r="A2710" s="9"/>
      <c r="B2710" s="9"/>
      <c r="C2710" s="9"/>
      <c r="D2710" s="9"/>
      <c r="E2710" s="9"/>
      <c r="F2710" s="9"/>
      <c r="G2710" s="9"/>
      <c r="H2710" s="9"/>
      <c r="I2710" s="9"/>
      <c r="J2710" s="9"/>
      <c r="K2710" s="9"/>
      <c r="L2710" s="9"/>
      <c r="M2710" s="9"/>
      <c r="N2710" s="9"/>
      <c r="O2710" s="9"/>
      <c r="P2710" s="9"/>
      <c r="Q2710" s="14"/>
      <c r="R2710" s="3"/>
      <c r="S2710" s="3"/>
      <c r="T2710" s="3"/>
      <c r="U2710" s="3"/>
      <c r="V2710" s="3"/>
      <c r="W2710" s="3"/>
      <c r="X2710" s="3"/>
      <c r="Y2710" s="3"/>
    </row>
    <row r="2711">
      <c r="A2711" s="9"/>
      <c r="B2711" s="9"/>
      <c r="C2711" s="9"/>
      <c r="D2711" s="9"/>
      <c r="E2711" s="9"/>
      <c r="F2711" s="9"/>
      <c r="G2711" s="9"/>
      <c r="H2711" s="9"/>
      <c r="I2711" s="9"/>
      <c r="J2711" s="9"/>
      <c r="K2711" s="9"/>
      <c r="L2711" s="9"/>
      <c r="M2711" s="9"/>
      <c r="N2711" s="9"/>
      <c r="O2711" s="9"/>
      <c r="P2711" s="9"/>
      <c r="Q2711" s="14"/>
      <c r="R2711" s="3"/>
      <c r="S2711" s="3"/>
      <c r="T2711" s="3"/>
      <c r="U2711" s="3"/>
      <c r="V2711" s="3"/>
      <c r="W2711" s="3"/>
      <c r="X2711" s="3"/>
      <c r="Y2711" s="3"/>
    </row>
    <row r="2712">
      <c r="A2712" s="9"/>
      <c r="B2712" s="9"/>
      <c r="C2712" s="9"/>
      <c r="D2712" s="9"/>
      <c r="E2712" s="9"/>
      <c r="F2712" s="9"/>
      <c r="G2712" s="9"/>
      <c r="H2712" s="9"/>
      <c r="I2712" s="9"/>
      <c r="J2712" s="9"/>
      <c r="K2712" s="9"/>
      <c r="L2712" s="9"/>
      <c r="M2712" s="9"/>
      <c r="N2712" s="9"/>
      <c r="O2712" s="9"/>
      <c r="P2712" s="9"/>
      <c r="Q2712" s="14"/>
      <c r="R2712" s="3"/>
      <c r="S2712" s="3"/>
      <c r="T2712" s="3"/>
      <c r="U2712" s="3"/>
      <c r="V2712" s="3"/>
      <c r="W2712" s="3"/>
      <c r="X2712" s="3"/>
      <c r="Y2712" s="3"/>
    </row>
    <row r="2713">
      <c r="A2713" s="9"/>
      <c r="B2713" s="9"/>
      <c r="C2713" s="9"/>
      <c r="D2713" s="9"/>
      <c r="E2713" s="9"/>
      <c r="F2713" s="9"/>
      <c r="G2713" s="9"/>
      <c r="H2713" s="9"/>
      <c r="I2713" s="9"/>
      <c r="J2713" s="9"/>
      <c r="K2713" s="9"/>
      <c r="L2713" s="9"/>
      <c r="M2713" s="9"/>
      <c r="N2713" s="9"/>
      <c r="O2713" s="9"/>
      <c r="P2713" s="9"/>
      <c r="Q2713" s="14"/>
      <c r="R2713" s="3"/>
      <c r="S2713" s="3"/>
      <c r="T2713" s="3"/>
      <c r="U2713" s="3"/>
      <c r="V2713" s="3"/>
      <c r="W2713" s="3"/>
      <c r="X2713" s="3"/>
      <c r="Y2713" s="3"/>
    </row>
    <row r="2714">
      <c r="A2714" s="9"/>
      <c r="B2714" s="9"/>
      <c r="C2714" s="9"/>
      <c r="D2714" s="9"/>
      <c r="E2714" s="9"/>
      <c r="F2714" s="9"/>
      <c r="G2714" s="9"/>
      <c r="H2714" s="9"/>
      <c r="I2714" s="9"/>
      <c r="J2714" s="9"/>
      <c r="K2714" s="9"/>
      <c r="L2714" s="9"/>
      <c r="M2714" s="9"/>
      <c r="N2714" s="9"/>
      <c r="O2714" s="9"/>
      <c r="P2714" s="9"/>
      <c r="Q2714" s="14"/>
      <c r="R2714" s="3"/>
      <c r="S2714" s="3"/>
      <c r="T2714" s="3"/>
      <c r="U2714" s="3"/>
      <c r="V2714" s="3"/>
      <c r="W2714" s="3"/>
      <c r="X2714" s="3"/>
      <c r="Y2714" s="3"/>
    </row>
    <row r="2715">
      <c r="A2715" s="9"/>
      <c r="B2715" s="9"/>
      <c r="C2715" s="9"/>
      <c r="D2715" s="9"/>
      <c r="E2715" s="9"/>
      <c r="F2715" s="9"/>
      <c r="G2715" s="9"/>
      <c r="H2715" s="9"/>
      <c r="I2715" s="9"/>
      <c r="J2715" s="9"/>
      <c r="K2715" s="9"/>
      <c r="L2715" s="9"/>
      <c r="M2715" s="9"/>
      <c r="N2715" s="9"/>
      <c r="O2715" s="9"/>
      <c r="P2715" s="9"/>
      <c r="Q2715" s="14"/>
      <c r="R2715" s="3"/>
      <c r="S2715" s="3"/>
      <c r="T2715" s="3"/>
      <c r="U2715" s="3"/>
      <c r="V2715" s="3"/>
      <c r="W2715" s="3"/>
      <c r="X2715" s="3"/>
      <c r="Y2715" s="3"/>
    </row>
    <row r="2716">
      <c r="A2716" s="9"/>
      <c r="B2716" s="9"/>
      <c r="C2716" s="9"/>
      <c r="D2716" s="9"/>
      <c r="E2716" s="9"/>
      <c r="F2716" s="9"/>
      <c r="G2716" s="9"/>
      <c r="H2716" s="9"/>
      <c r="I2716" s="9"/>
      <c r="J2716" s="9"/>
      <c r="K2716" s="9"/>
      <c r="L2716" s="9"/>
      <c r="M2716" s="9"/>
      <c r="N2716" s="9"/>
      <c r="O2716" s="9"/>
      <c r="P2716" s="9"/>
      <c r="Q2716" s="14"/>
      <c r="R2716" s="3"/>
      <c r="S2716" s="3"/>
      <c r="T2716" s="3"/>
      <c r="U2716" s="3"/>
      <c r="V2716" s="3"/>
      <c r="W2716" s="3"/>
      <c r="X2716" s="3"/>
      <c r="Y2716" s="3"/>
    </row>
    <row r="2717">
      <c r="A2717" s="9"/>
      <c r="B2717" s="9"/>
      <c r="C2717" s="9"/>
      <c r="D2717" s="9"/>
      <c r="E2717" s="9"/>
      <c r="F2717" s="9"/>
      <c r="G2717" s="9"/>
      <c r="H2717" s="9"/>
      <c r="I2717" s="9"/>
      <c r="J2717" s="9"/>
      <c r="K2717" s="9"/>
      <c r="L2717" s="9"/>
      <c r="M2717" s="9"/>
      <c r="N2717" s="9"/>
      <c r="O2717" s="9"/>
      <c r="P2717" s="9"/>
      <c r="Q2717" s="14"/>
      <c r="R2717" s="3"/>
      <c r="S2717" s="3"/>
      <c r="T2717" s="3"/>
      <c r="U2717" s="3"/>
      <c r="V2717" s="3"/>
      <c r="W2717" s="3"/>
      <c r="X2717" s="3"/>
      <c r="Y2717" s="3"/>
    </row>
    <row r="2718">
      <c r="A2718" s="9"/>
      <c r="B2718" s="9"/>
      <c r="C2718" s="9"/>
      <c r="D2718" s="9"/>
      <c r="E2718" s="9"/>
      <c r="F2718" s="9"/>
      <c r="G2718" s="9"/>
      <c r="H2718" s="9"/>
      <c r="I2718" s="9"/>
      <c r="J2718" s="9"/>
      <c r="K2718" s="9"/>
      <c r="L2718" s="9"/>
      <c r="M2718" s="9"/>
      <c r="N2718" s="9"/>
      <c r="O2718" s="9"/>
      <c r="P2718" s="9"/>
      <c r="Q2718" s="14"/>
      <c r="R2718" s="3"/>
      <c r="S2718" s="3"/>
      <c r="T2718" s="3"/>
      <c r="U2718" s="3"/>
      <c r="V2718" s="3"/>
      <c r="W2718" s="3"/>
      <c r="X2718" s="3"/>
      <c r="Y2718" s="3"/>
    </row>
    <row r="2719">
      <c r="A2719" s="9"/>
      <c r="B2719" s="9"/>
      <c r="C2719" s="9"/>
      <c r="D2719" s="9"/>
      <c r="E2719" s="9"/>
      <c r="F2719" s="9"/>
      <c r="G2719" s="9"/>
      <c r="H2719" s="9"/>
      <c r="I2719" s="9"/>
      <c r="J2719" s="9"/>
      <c r="K2719" s="9"/>
      <c r="L2719" s="9"/>
      <c r="M2719" s="9"/>
      <c r="N2719" s="9"/>
      <c r="O2719" s="9"/>
      <c r="P2719" s="9"/>
      <c r="Q2719" s="14"/>
      <c r="R2719" s="3"/>
      <c r="S2719" s="3"/>
      <c r="T2719" s="3"/>
      <c r="U2719" s="3"/>
      <c r="V2719" s="3"/>
      <c r="W2719" s="3"/>
      <c r="X2719" s="3"/>
      <c r="Y2719" s="3"/>
    </row>
    <row r="2720">
      <c r="A2720" s="9"/>
      <c r="B2720" s="9"/>
      <c r="C2720" s="9"/>
      <c r="D2720" s="9"/>
      <c r="E2720" s="9"/>
      <c r="F2720" s="9"/>
      <c r="G2720" s="9"/>
      <c r="H2720" s="9"/>
      <c r="I2720" s="9"/>
      <c r="J2720" s="9"/>
      <c r="K2720" s="9"/>
      <c r="L2720" s="9"/>
      <c r="M2720" s="9"/>
      <c r="N2720" s="9"/>
      <c r="O2720" s="9"/>
      <c r="P2720" s="9"/>
      <c r="Q2720" s="14"/>
      <c r="R2720" s="3"/>
      <c r="S2720" s="3"/>
      <c r="T2720" s="3"/>
      <c r="U2720" s="3"/>
      <c r="V2720" s="3"/>
      <c r="W2720" s="3"/>
      <c r="X2720" s="3"/>
      <c r="Y2720" s="3"/>
    </row>
    <row r="2721">
      <c r="A2721" s="9"/>
      <c r="B2721" s="9"/>
      <c r="C2721" s="9"/>
      <c r="D2721" s="9"/>
      <c r="E2721" s="9"/>
      <c r="F2721" s="9"/>
      <c r="G2721" s="9"/>
      <c r="H2721" s="9"/>
      <c r="I2721" s="9"/>
      <c r="J2721" s="9"/>
      <c r="K2721" s="9"/>
      <c r="L2721" s="9"/>
      <c r="M2721" s="9"/>
      <c r="N2721" s="9"/>
      <c r="O2721" s="9"/>
      <c r="P2721" s="9"/>
      <c r="Q2721" s="14"/>
      <c r="R2721" s="3"/>
      <c r="S2721" s="3"/>
      <c r="T2721" s="3"/>
      <c r="U2721" s="3"/>
      <c r="V2721" s="3"/>
      <c r="W2721" s="3"/>
      <c r="X2721" s="3"/>
      <c r="Y2721" s="3"/>
    </row>
    <row r="2722">
      <c r="A2722" s="9"/>
      <c r="B2722" s="9"/>
      <c r="C2722" s="9"/>
      <c r="D2722" s="9"/>
      <c r="E2722" s="9"/>
      <c r="F2722" s="9"/>
      <c r="G2722" s="9"/>
      <c r="H2722" s="9"/>
      <c r="I2722" s="9"/>
      <c r="J2722" s="9"/>
      <c r="K2722" s="9"/>
      <c r="L2722" s="9"/>
      <c r="M2722" s="9"/>
      <c r="N2722" s="9"/>
      <c r="O2722" s="9"/>
      <c r="P2722" s="9"/>
      <c r="Q2722" s="14"/>
      <c r="R2722" s="3"/>
      <c r="S2722" s="3"/>
      <c r="T2722" s="3"/>
      <c r="U2722" s="3"/>
      <c r="V2722" s="3"/>
      <c r="W2722" s="3"/>
      <c r="X2722" s="3"/>
      <c r="Y2722" s="3"/>
    </row>
    <row r="2723">
      <c r="A2723" s="9"/>
      <c r="B2723" s="9"/>
      <c r="C2723" s="9"/>
      <c r="D2723" s="9"/>
      <c r="E2723" s="9"/>
      <c r="F2723" s="9"/>
      <c r="G2723" s="9"/>
      <c r="H2723" s="9"/>
      <c r="I2723" s="9"/>
      <c r="J2723" s="9"/>
      <c r="K2723" s="9"/>
      <c r="L2723" s="9"/>
      <c r="M2723" s="9"/>
      <c r="N2723" s="9"/>
      <c r="O2723" s="9"/>
      <c r="P2723" s="9"/>
      <c r="Q2723" s="14"/>
      <c r="R2723" s="3"/>
      <c r="S2723" s="3"/>
      <c r="T2723" s="3"/>
      <c r="U2723" s="3"/>
      <c r="V2723" s="3"/>
      <c r="W2723" s="3"/>
      <c r="X2723" s="3"/>
      <c r="Y2723" s="3"/>
    </row>
    <row r="2724">
      <c r="A2724" s="9"/>
      <c r="B2724" s="9"/>
      <c r="C2724" s="9"/>
      <c r="D2724" s="9"/>
      <c r="E2724" s="9"/>
      <c r="F2724" s="9"/>
      <c r="G2724" s="9"/>
      <c r="H2724" s="9"/>
      <c r="I2724" s="9"/>
      <c r="J2724" s="9"/>
      <c r="K2724" s="9"/>
      <c r="L2724" s="9"/>
      <c r="M2724" s="9"/>
      <c r="N2724" s="9"/>
      <c r="O2724" s="9"/>
      <c r="P2724" s="9"/>
      <c r="Q2724" s="14"/>
      <c r="R2724" s="3"/>
      <c r="S2724" s="3"/>
      <c r="T2724" s="3"/>
      <c r="U2724" s="3"/>
      <c r="V2724" s="3"/>
      <c r="W2724" s="3"/>
      <c r="X2724" s="3"/>
      <c r="Y2724" s="3"/>
    </row>
    <row r="2725">
      <c r="A2725" s="9"/>
      <c r="B2725" s="9"/>
      <c r="C2725" s="9"/>
      <c r="D2725" s="9"/>
      <c r="E2725" s="9"/>
      <c r="F2725" s="9"/>
      <c r="G2725" s="9"/>
      <c r="H2725" s="9"/>
      <c r="I2725" s="9"/>
      <c r="J2725" s="9"/>
      <c r="K2725" s="9"/>
      <c r="L2725" s="9"/>
      <c r="M2725" s="9"/>
      <c r="N2725" s="9"/>
      <c r="O2725" s="9"/>
      <c r="P2725" s="9"/>
      <c r="Q2725" s="14"/>
      <c r="R2725" s="3"/>
      <c r="S2725" s="3"/>
      <c r="T2725" s="3"/>
      <c r="U2725" s="3"/>
      <c r="V2725" s="3"/>
      <c r="W2725" s="3"/>
      <c r="X2725" s="3"/>
      <c r="Y2725" s="3"/>
    </row>
    <row r="2726">
      <c r="A2726" s="9"/>
      <c r="B2726" s="9"/>
      <c r="C2726" s="9"/>
      <c r="D2726" s="9"/>
      <c r="E2726" s="9"/>
      <c r="F2726" s="9"/>
      <c r="G2726" s="9"/>
      <c r="H2726" s="9"/>
      <c r="I2726" s="9"/>
      <c r="J2726" s="9"/>
      <c r="K2726" s="9"/>
      <c r="L2726" s="9"/>
      <c r="M2726" s="9"/>
      <c r="N2726" s="9"/>
      <c r="O2726" s="9"/>
      <c r="P2726" s="9"/>
      <c r="Q2726" s="14"/>
      <c r="R2726" s="3"/>
      <c r="S2726" s="3"/>
      <c r="T2726" s="3"/>
      <c r="U2726" s="3"/>
      <c r="V2726" s="3"/>
      <c r="W2726" s="3"/>
      <c r="X2726" s="3"/>
      <c r="Y2726" s="3"/>
    </row>
    <row r="2727">
      <c r="A2727" s="9"/>
      <c r="B2727" s="9"/>
      <c r="C2727" s="9"/>
      <c r="D2727" s="9"/>
      <c r="E2727" s="9"/>
      <c r="F2727" s="9"/>
      <c r="G2727" s="9"/>
      <c r="H2727" s="9"/>
      <c r="I2727" s="9"/>
      <c r="J2727" s="9"/>
      <c r="K2727" s="9"/>
      <c r="L2727" s="9"/>
      <c r="M2727" s="9"/>
      <c r="N2727" s="9"/>
      <c r="O2727" s="9"/>
      <c r="P2727" s="9"/>
      <c r="Q2727" s="14"/>
      <c r="R2727" s="3"/>
      <c r="S2727" s="3"/>
      <c r="T2727" s="3"/>
      <c r="U2727" s="3"/>
      <c r="V2727" s="3"/>
      <c r="W2727" s="3"/>
      <c r="X2727" s="3"/>
      <c r="Y2727" s="3"/>
    </row>
    <row r="2728">
      <c r="A2728" s="9"/>
      <c r="B2728" s="9"/>
      <c r="C2728" s="9"/>
      <c r="D2728" s="9"/>
      <c r="E2728" s="9"/>
      <c r="F2728" s="9"/>
      <c r="G2728" s="9"/>
      <c r="H2728" s="9"/>
      <c r="I2728" s="9"/>
      <c r="J2728" s="9"/>
      <c r="K2728" s="9"/>
      <c r="L2728" s="9"/>
      <c r="M2728" s="9"/>
      <c r="N2728" s="9"/>
      <c r="O2728" s="9"/>
      <c r="P2728" s="9"/>
      <c r="Q2728" s="14"/>
      <c r="R2728" s="3"/>
      <c r="S2728" s="3"/>
      <c r="T2728" s="3"/>
      <c r="U2728" s="3"/>
      <c r="V2728" s="3"/>
      <c r="W2728" s="3"/>
      <c r="X2728" s="3"/>
      <c r="Y2728" s="3"/>
    </row>
    <row r="2729">
      <c r="A2729" s="9"/>
      <c r="B2729" s="9"/>
      <c r="C2729" s="9"/>
      <c r="D2729" s="9"/>
      <c r="E2729" s="9"/>
      <c r="F2729" s="9"/>
      <c r="G2729" s="9"/>
      <c r="H2729" s="9"/>
      <c r="I2729" s="9"/>
      <c r="J2729" s="9"/>
      <c r="K2729" s="9"/>
      <c r="L2729" s="9"/>
      <c r="M2729" s="9"/>
      <c r="N2729" s="9"/>
      <c r="O2729" s="9"/>
      <c r="P2729" s="9"/>
      <c r="Q2729" s="14"/>
      <c r="R2729" s="3"/>
      <c r="S2729" s="3"/>
      <c r="T2729" s="3"/>
      <c r="U2729" s="3"/>
      <c r="V2729" s="3"/>
      <c r="W2729" s="3"/>
      <c r="X2729" s="3"/>
      <c r="Y2729" s="3"/>
    </row>
    <row r="2730">
      <c r="A2730" s="9"/>
      <c r="B2730" s="9"/>
      <c r="C2730" s="9"/>
      <c r="D2730" s="9"/>
      <c r="E2730" s="9"/>
      <c r="F2730" s="9"/>
      <c r="G2730" s="9"/>
      <c r="H2730" s="9"/>
      <c r="I2730" s="9"/>
      <c r="J2730" s="9"/>
      <c r="K2730" s="9"/>
      <c r="L2730" s="9"/>
      <c r="M2730" s="9"/>
      <c r="N2730" s="9"/>
      <c r="O2730" s="9"/>
      <c r="P2730" s="9"/>
      <c r="Q2730" s="14"/>
      <c r="R2730" s="3"/>
      <c r="S2730" s="3"/>
      <c r="T2730" s="3"/>
      <c r="U2730" s="3"/>
      <c r="V2730" s="3"/>
      <c r="W2730" s="3"/>
      <c r="X2730" s="3"/>
      <c r="Y2730" s="3"/>
    </row>
    <row r="2731">
      <c r="A2731" s="9"/>
      <c r="B2731" s="9"/>
      <c r="C2731" s="9"/>
      <c r="D2731" s="9"/>
      <c r="E2731" s="9"/>
      <c r="F2731" s="9"/>
      <c r="G2731" s="9"/>
      <c r="H2731" s="9"/>
      <c r="I2731" s="9"/>
      <c r="J2731" s="9"/>
      <c r="K2731" s="9"/>
      <c r="L2731" s="9"/>
      <c r="M2731" s="9"/>
      <c r="N2731" s="9"/>
      <c r="O2731" s="9"/>
      <c r="P2731" s="9"/>
      <c r="Q2731" s="14"/>
      <c r="R2731" s="3"/>
      <c r="S2731" s="3"/>
      <c r="T2731" s="3"/>
      <c r="U2731" s="3"/>
      <c r="V2731" s="3"/>
      <c r="W2731" s="3"/>
      <c r="X2731" s="3"/>
      <c r="Y2731" s="3"/>
    </row>
    <row r="2732">
      <c r="A2732" s="9"/>
      <c r="B2732" s="9"/>
      <c r="C2732" s="9"/>
      <c r="D2732" s="9"/>
      <c r="E2732" s="9"/>
      <c r="F2732" s="9"/>
      <c r="G2732" s="9"/>
      <c r="H2732" s="9"/>
      <c r="I2732" s="9"/>
      <c r="J2732" s="9"/>
      <c r="K2732" s="9"/>
      <c r="L2732" s="9"/>
      <c r="M2732" s="9"/>
      <c r="N2732" s="9"/>
      <c r="O2732" s="9"/>
      <c r="P2732" s="9"/>
      <c r="Q2732" s="14"/>
      <c r="R2732" s="3"/>
      <c r="S2732" s="3"/>
      <c r="T2732" s="3"/>
      <c r="U2732" s="3"/>
      <c r="V2732" s="3"/>
      <c r="W2732" s="3"/>
      <c r="X2732" s="3"/>
      <c r="Y2732" s="3"/>
    </row>
    <row r="2733">
      <c r="A2733" s="9"/>
      <c r="B2733" s="9"/>
      <c r="C2733" s="9"/>
      <c r="D2733" s="9"/>
      <c r="E2733" s="9"/>
      <c r="F2733" s="9"/>
      <c r="G2733" s="9"/>
      <c r="H2733" s="9"/>
      <c r="I2733" s="9"/>
      <c r="J2733" s="9"/>
      <c r="K2733" s="9"/>
      <c r="L2733" s="9"/>
      <c r="M2733" s="9"/>
      <c r="N2733" s="9"/>
      <c r="O2733" s="9"/>
      <c r="P2733" s="9"/>
      <c r="Q2733" s="14"/>
      <c r="R2733" s="3"/>
      <c r="S2733" s="3"/>
      <c r="T2733" s="3"/>
      <c r="U2733" s="3"/>
      <c r="V2733" s="3"/>
      <c r="W2733" s="3"/>
      <c r="X2733" s="3"/>
      <c r="Y2733" s="3"/>
    </row>
    <row r="2734">
      <c r="A2734" s="9"/>
      <c r="B2734" s="9"/>
      <c r="C2734" s="9"/>
      <c r="D2734" s="9"/>
      <c r="E2734" s="9"/>
      <c r="F2734" s="9"/>
      <c r="G2734" s="9"/>
      <c r="H2734" s="9"/>
      <c r="I2734" s="9"/>
      <c r="J2734" s="9"/>
      <c r="K2734" s="9"/>
      <c r="L2734" s="9"/>
      <c r="M2734" s="9"/>
      <c r="N2734" s="9"/>
      <c r="O2734" s="9"/>
      <c r="P2734" s="9"/>
      <c r="Q2734" s="14"/>
      <c r="R2734" s="3"/>
      <c r="S2734" s="3"/>
      <c r="T2734" s="3"/>
      <c r="U2734" s="3"/>
      <c r="V2734" s="3"/>
      <c r="W2734" s="3"/>
      <c r="X2734" s="3"/>
      <c r="Y2734" s="3"/>
    </row>
    <row r="2735">
      <c r="A2735" s="9"/>
      <c r="B2735" s="9"/>
      <c r="C2735" s="9"/>
      <c r="D2735" s="9"/>
      <c r="E2735" s="9"/>
      <c r="F2735" s="9"/>
      <c r="G2735" s="9"/>
      <c r="H2735" s="9"/>
      <c r="I2735" s="9"/>
      <c r="J2735" s="9"/>
      <c r="K2735" s="9"/>
      <c r="L2735" s="9"/>
      <c r="M2735" s="9"/>
      <c r="N2735" s="9"/>
      <c r="O2735" s="9"/>
      <c r="P2735" s="9"/>
      <c r="Q2735" s="14"/>
      <c r="R2735" s="3"/>
      <c r="S2735" s="3"/>
      <c r="T2735" s="3"/>
      <c r="U2735" s="3"/>
      <c r="V2735" s="3"/>
      <c r="W2735" s="3"/>
      <c r="X2735" s="3"/>
      <c r="Y2735" s="3"/>
    </row>
    <row r="2736">
      <c r="A2736" s="9"/>
      <c r="B2736" s="9"/>
      <c r="C2736" s="9"/>
      <c r="D2736" s="9"/>
      <c r="E2736" s="9"/>
      <c r="F2736" s="9"/>
      <c r="G2736" s="9"/>
      <c r="H2736" s="9"/>
      <c r="I2736" s="9"/>
      <c r="J2736" s="9"/>
      <c r="K2736" s="9"/>
      <c r="L2736" s="9"/>
      <c r="M2736" s="9"/>
      <c r="N2736" s="9"/>
      <c r="O2736" s="9"/>
      <c r="P2736" s="9"/>
      <c r="Q2736" s="14"/>
      <c r="R2736" s="3"/>
      <c r="S2736" s="3"/>
      <c r="T2736" s="3"/>
      <c r="U2736" s="3"/>
      <c r="V2736" s="3"/>
      <c r="W2736" s="3"/>
      <c r="X2736" s="3"/>
      <c r="Y2736" s="3"/>
    </row>
    <row r="2737">
      <c r="A2737" s="9"/>
      <c r="B2737" s="9"/>
      <c r="C2737" s="9"/>
      <c r="D2737" s="9"/>
      <c r="E2737" s="9"/>
      <c r="F2737" s="9"/>
      <c r="G2737" s="9"/>
      <c r="H2737" s="9"/>
      <c r="I2737" s="9"/>
      <c r="J2737" s="9"/>
      <c r="K2737" s="9"/>
      <c r="L2737" s="9"/>
      <c r="M2737" s="9"/>
      <c r="N2737" s="9"/>
      <c r="O2737" s="9"/>
      <c r="P2737" s="9"/>
      <c r="Q2737" s="14"/>
      <c r="R2737" s="3"/>
      <c r="S2737" s="3"/>
      <c r="T2737" s="3"/>
      <c r="U2737" s="3"/>
      <c r="V2737" s="3"/>
      <c r="W2737" s="3"/>
      <c r="X2737" s="3"/>
      <c r="Y2737" s="3"/>
    </row>
    <row r="2738">
      <c r="A2738" s="9"/>
      <c r="B2738" s="9"/>
      <c r="C2738" s="9"/>
      <c r="D2738" s="9"/>
      <c r="E2738" s="9"/>
      <c r="F2738" s="9"/>
      <c r="G2738" s="9"/>
      <c r="H2738" s="9"/>
      <c r="I2738" s="9"/>
      <c r="J2738" s="9"/>
      <c r="K2738" s="9"/>
      <c r="L2738" s="9"/>
      <c r="M2738" s="9"/>
      <c r="N2738" s="9"/>
      <c r="O2738" s="9"/>
      <c r="P2738" s="9"/>
      <c r="Q2738" s="14"/>
      <c r="R2738" s="3"/>
      <c r="S2738" s="3"/>
      <c r="T2738" s="3"/>
      <c r="U2738" s="3"/>
      <c r="V2738" s="3"/>
      <c r="W2738" s="3"/>
      <c r="X2738" s="3"/>
      <c r="Y2738" s="3"/>
    </row>
    <row r="2739">
      <c r="A2739" s="9"/>
      <c r="B2739" s="9"/>
      <c r="C2739" s="9"/>
      <c r="D2739" s="9"/>
      <c r="E2739" s="9"/>
      <c r="F2739" s="9"/>
      <c r="G2739" s="9"/>
      <c r="H2739" s="9"/>
      <c r="I2739" s="9"/>
      <c r="J2739" s="9"/>
      <c r="K2739" s="9"/>
      <c r="L2739" s="9"/>
      <c r="M2739" s="9"/>
      <c r="N2739" s="9"/>
      <c r="O2739" s="9"/>
      <c r="P2739" s="9"/>
      <c r="Q2739" s="14"/>
      <c r="R2739" s="3"/>
      <c r="S2739" s="3"/>
      <c r="T2739" s="3"/>
      <c r="U2739" s="3"/>
      <c r="V2739" s="3"/>
      <c r="W2739" s="3"/>
      <c r="X2739" s="3"/>
      <c r="Y2739" s="3"/>
    </row>
    <row r="2740">
      <c r="A2740" s="9"/>
      <c r="B2740" s="9"/>
      <c r="C2740" s="9"/>
      <c r="D2740" s="9"/>
      <c r="E2740" s="9"/>
      <c r="F2740" s="9"/>
      <c r="G2740" s="9"/>
      <c r="H2740" s="9"/>
      <c r="I2740" s="9"/>
      <c r="J2740" s="9"/>
      <c r="K2740" s="9"/>
      <c r="L2740" s="9"/>
      <c r="M2740" s="9"/>
      <c r="N2740" s="9"/>
      <c r="O2740" s="9"/>
      <c r="P2740" s="9"/>
      <c r="Q2740" s="14"/>
      <c r="R2740" s="3"/>
      <c r="S2740" s="3"/>
      <c r="T2740" s="3"/>
      <c r="U2740" s="3"/>
      <c r="V2740" s="3"/>
      <c r="W2740" s="3"/>
      <c r="X2740" s="3"/>
      <c r="Y2740" s="3"/>
    </row>
    <row r="2741">
      <c r="A2741" s="9"/>
      <c r="B2741" s="9"/>
      <c r="C2741" s="9"/>
      <c r="D2741" s="9"/>
      <c r="E2741" s="9"/>
      <c r="F2741" s="9"/>
      <c r="G2741" s="9"/>
      <c r="H2741" s="9"/>
      <c r="I2741" s="9"/>
      <c r="J2741" s="9"/>
      <c r="K2741" s="9"/>
      <c r="L2741" s="9"/>
      <c r="M2741" s="9"/>
      <c r="N2741" s="9"/>
      <c r="O2741" s="9"/>
      <c r="P2741" s="9"/>
      <c r="Q2741" s="14"/>
      <c r="R2741" s="3"/>
      <c r="S2741" s="3"/>
      <c r="T2741" s="3"/>
      <c r="U2741" s="3"/>
      <c r="V2741" s="3"/>
      <c r="W2741" s="3"/>
      <c r="X2741" s="3"/>
      <c r="Y2741" s="3"/>
    </row>
    <row r="2742">
      <c r="A2742" s="9"/>
      <c r="B2742" s="9"/>
      <c r="C2742" s="9"/>
      <c r="D2742" s="9"/>
      <c r="E2742" s="9"/>
      <c r="F2742" s="9"/>
      <c r="G2742" s="9"/>
      <c r="H2742" s="9"/>
      <c r="I2742" s="9"/>
      <c r="J2742" s="9"/>
      <c r="K2742" s="9"/>
      <c r="L2742" s="9"/>
      <c r="M2742" s="9"/>
      <c r="N2742" s="9"/>
      <c r="O2742" s="9"/>
      <c r="P2742" s="9"/>
      <c r="Q2742" s="14"/>
      <c r="R2742" s="3"/>
      <c r="S2742" s="3"/>
      <c r="T2742" s="3"/>
      <c r="U2742" s="3"/>
      <c r="V2742" s="3"/>
      <c r="W2742" s="3"/>
      <c r="X2742" s="3"/>
      <c r="Y2742" s="3"/>
    </row>
    <row r="2743">
      <c r="A2743" s="9"/>
      <c r="B2743" s="9"/>
      <c r="C2743" s="9"/>
      <c r="D2743" s="9"/>
      <c r="E2743" s="9"/>
      <c r="F2743" s="9"/>
      <c r="G2743" s="9"/>
      <c r="H2743" s="9"/>
      <c r="I2743" s="9"/>
      <c r="J2743" s="9"/>
      <c r="K2743" s="9"/>
      <c r="L2743" s="9"/>
      <c r="M2743" s="9"/>
      <c r="N2743" s="9"/>
      <c r="O2743" s="9"/>
      <c r="P2743" s="9"/>
      <c r="Q2743" s="14"/>
      <c r="R2743" s="3"/>
      <c r="S2743" s="3"/>
      <c r="T2743" s="3"/>
      <c r="U2743" s="3"/>
      <c r="V2743" s="3"/>
      <c r="W2743" s="3"/>
      <c r="X2743" s="3"/>
      <c r="Y2743" s="3"/>
    </row>
    <row r="2744">
      <c r="A2744" s="9"/>
      <c r="B2744" s="9"/>
      <c r="C2744" s="9"/>
      <c r="D2744" s="9"/>
      <c r="E2744" s="9"/>
      <c r="F2744" s="9"/>
      <c r="G2744" s="9"/>
      <c r="H2744" s="9"/>
      <c r="I2744" s="9"/>
      <c r="J2744" s="9"/>
      <c r="K2744" s="9"/>
      <c r="L2744" s="9"/>
      <c r="M2744" s="9"/>
      <c r="N2744" s="9"/>
      <c r="O2744" s="9"/>
      <c r="P2744" s="9"/>
      <c r="Q2744" s="14"/>
      <c r="R2744" s="3"/>
      <c r="S2744" s="3"/>
      <c r="T2744" s="3"/>
      <c r="U2744" s="3"/>
      <c r="V2744" s="3"/>
      <c r="W2744" s="3"/>
      <c r="X2744" s="3"/>
      <c r="Y2744" s="3"/>
    </row>
    <row r="2745">
      <c r="A2745" s="9"/>
      <c r="B2745" s="9"/>
      <c r="C2745" s="9"/>
      <c r="D2745" s="9"/>
      <c r="E2745" s="9"/>
      <c r="F2745" s="9"/>
      <c r="G2745" s="9"/>
      <c r="H2745" s="9"/>
      <c r="I2745" s="9"/>
      <c r="J2745" s="9"/>
      <c r="K2745" s="9"/>
      <c r="L2745" s="9"/>
      <c r="M2745" s="9"/>
      <c r="N2745" s="9"/>
      <c r="O2745" s="9"/>
      <c r="P2745" s="9"/>
      <c r="Q2745" s="14"/>
      <c r="R2745" s="3"/>
      <c r="S2745" s="3"/>
      <c r="T2745" s="3"/>
      <c r="U2745" s="3"/>
      <c r="V2745" s="3"/>
      <c r="W2745" s="3"/>
      <c r="X2745" s="3"/>
      <c r="Y2745" s="3"/>
    </row>
    <row r="2746">
      <c r="A2746" s="9"/>
      <c r="B2746" s="9"/>
      <c r="C2746" s="9"/>
      <c r="D2746" s="9"/>
      <c r="E2746" s="9"/>
      <c r="F2746" s="9"/>
      <c r="G2746" s="9"/>
      <c r="H2746" s="9"/>
      <c r="I2746" s="9"/>
      <c r="J2746" s="9"/>
      <c r="K2746" s="9"/>
      <c r="L2746" s="9"/>
      <c r="M2746" s="9"/>
      <c r="N2746" s="9"/>
      <c r="O2746" s="9"/>
      <c r="P2746" s="9"/>
      <c r="Q2746" s="14"/>
      <c r="R2746" s="3"/>
      <c r="S2746" s="3"/>
      <c r="T2746" s="3"/>
      <c r="U2746" s="3"/>
      <c r="V2746" s="3"/>
      <c r="W2746" s="3"/>
      <c r="X2746" s="3"/>
      <c r="Y2746" s="3"/>
    </row>
    <row r="2747">
      <c r="A2747" s="9"/>
      <c r="B2747" s="9"/>
      <c r="C2747" s="9"/>
      <c r="D2747" s="9"/>
      <c r="E2747" s="9"/>
      <c r="F2747" s="9"/>
      <c r="G2747" s="9"/>
      <c r="H2747" s="9"/>
      <c r="I2747" s="9"/>
      <c r="J2747" s="9"/>
      <c r="K2747" s="9"/>
      <c r="L2747" s="9"/>
      <c r="M2747" s="9"/>
      <c r="N2747" s="9"/>
      <c r="O2747" s="9"/>
      <c r="P2747" s="9"/>
      <c r="Q2747" s="14"/>
      <c r="R2747" s="3"/>
      <c r="S2747" s="3"/>
      <c r="T2747" s="3"/>
      <c r="U2747" s="3"/>
      <c r="V2747" s="3"/>
      <c r="W2747" s="3"/>
      <c r="X2747" s="3"/>
      <c r="Y2747" s="3"/>
    </row>
    <row r="2748">
      <c r="A2748" s="9"/>
      <c r="B2748" s="9"/>
      <c r="C2748" s="9"/>
      <c r="D2748" s="9"/>
      <c r="E2748" s="9"/>
      <c r="F2748" s="9"/>
      <c r="G2748" s="9"/>
      <c r="H2748" s="9"/>
      <c r="I2748" s="9"/>
      <c r="J2748" s="9"/>
      <c r="K2748" s="9"/>
      <c r="L2748" s="9"/>
      <c r="M2748" s="9"/>
      <c r="N2748" s="9"/>
      <c r="O2748" s="9"/>
      <c r="P2748" s="9"/>
      <c r="Q2748" s="14"/>
      <c r="R2748" s="3"/>
      <c r="S2748" s="3"/>
      <c r="T2748" s="3"/>
      <c r="U2748" s="3"/>
      <c r="V2748" s="3"/>
      <c r="W2748" s="3"/>
      <c r="X2748" s="3"/>
      <c r="Y2748" s="3"/>
    </row>
    <row r="2749">
      <c r="A2749" s="9"/>
      <c r="B2749" s="9"/>
      <c r="C2749" s="9"/>
      <c r="D2749" s="9"/>
      <c r="E2749" s="9"/>
      <c r="F2749" s="9"/>
      <c r="G2749" s="9"/>
      <c r="H2749" s="9"/>
      <c r="I2749" s="9"/>
      <c r="J2749" s="9"/>
      <c r="K2749" s="9"/>
      <c r="L2749" s="9"/>
      <c r="M2749" s="9"/>
      <c r="N2749" s="9"/>
      <c r="O2749" s="9"/>
      <c r="P2749" s="9"/>
      <c r="Q2749" s="14"/>
      <c r="R2749" s="3"/>
      <c r="S2749" s="3"/>
      <c r="T2749" s="3"/>
      <c r="U2749" s="3"/>
      <c r="V2749" s="3"/>
      <c r="W2749" s="3"/>
      <c r="X2749" s="3"/>
      <c r="Y2749" s="3"/>
    </row>
    <row r="2750">
      <c r="A2750" s="9"/>
      <c r="B2750" s="9"/>
      <c r="C2750" s="9"/>
      <c r="D2750" s="9"/>
      <c r="E2750" s="9"/>
      <c r="F2750" s="9"/>
      <c r="G2750" s="9"/>
      <c r="H2750" s="9"/>
      <c r="I2750" s="9"/>
      <c r="J2750" s="9"/>
      <c r="K2750" s="9"/>
      <c r="L2750" s="9"/>
      <c r="M2750" s="9"/>
      <c r="N2750" s="9"/>
      <c r="O2750" s="9"/>
      <c r="P2750" s="9"/>
      <c r="Q2750" s="14"/>
      <c r="R2750" s="3"/>
      <c r="S2750" s="3"/>
      <c r="T2750" s="3"/>
      <c r="U2750" s="3"/>
      <c r="V2750" s="3"/>
      <c r="W2750" s="3"/>
      <c r="X2750" s="3"/>
      <c r="Y2750" s="3"/>
    </row>
    <row r="2751">
      <c r="A2751" s="9"/>
      <c r="B2751" s="9"/>
      <c r="C2751" s="9"/>
      <c r="D2751" s="9"/>
      <c r="E2751" s="9"/>
      <c r="F2751" s="9"/>
      <c r="G2751" s="9"/>
      <c r="H2751" s="9"/>
      <c r="I2751" s="9"/>
      <c r="J2751" s="9"/>
      <c r="K2751" s="9"/>
      <c r="L2751" s="9"/>
      <c r="M2751" s="9"/>
      <c r="N2751" s="9"/>
      <c r="O2751" s="9"/>
      <c r="P2751" s="9"/>
      <c r="Q2751" s="14"/>
      <c r="R2751" s="3"/>
      <c r="S2751" s="3"/>
      <c r="T2751" s="3"/>
      <c r="U2751" s="3"/>
      <c r="V2751" s="3"/>
      <c r="W2751" s="3"/>
      <c r="X2751" s="3"/>
      <c r="Y2751" s="3"/>
    </row>
    <row r="2752">
      <c r="A2752" s="9"/>
      <c r="B2752" s="9"/>
      <c r="C2752" s="9"/>
      <c r="D2752" s="9"/>
      <c r="E2752" s="9"/>
      <c r="F2752" s="9"/>
      <c r="G2752" s="9"/>
      <c r="H2752" s="9"/>
      <c r="I2752" s="9"/>
      <c r="J2752" s="9"/>
      <c r="K2752" s="9"/>
      <c r="L2752" s="9"/>
      <c r="M2752" s="9"/>
      <c r="N2752" s="9"/>
      <c r="O2752" s="9"/>
      <c r="P2752" s="9"/>
      <c r="Q2752" s="14"/>
      <c r="R2752" s="3"/>
      <c r="S2752" s="3"/>
      <c r="T2752" s="3"/>
      <c r="U2752" s="3"/>
      <c r="V2752" s="3"/>
      <c r="W2752" s="3"/>
      <c r="X2752" s="3"/>
      <c r="Y2752" s="3"/>
    </row>
    <row r="2753">
      <c r="A2753" s="9"/>
      <c r="B2753" s="9"/>
      <c r="C2753" s="9"/>
      <c r="D2753" s="9"/>
      <c r="E2753" s="9"/>
      <c r="F2753" s="9"/>
      <c r="G2753" s="9"/>
      <c r="H2753" s="9"/>
      <c r="I2753" s="9"/>
      <c r="J2753" s="9"/>
      <c r="K2753" s="9"/>
      <c r="L2753" s="9"/>
      <c r="M2753" s="9"/>
      <c r="N2753" s="9"/>
      <c r="O2753" s="9"/>
      <c r="P2753" s="9"/>
      <c r="Q2753" s="14"/>
      <c r="R2753" s="3"/>
      <c r="S2753" s="3"/>
      <c r="T2753" s="3"/>
      <c r="U2753" s="3"/>
      <c r="V2753" s="3"/>
      <c r="W2753" s="3"/>
      <c r="X2753" s="3"/>
      <c r="Y2753" s="3"/>
    </row>
    <row r="2754">
      <c r="A2754" s="9"/>
      <c r="B2754" s="9"/>
      <c r="C2754" s="9"/>
      <c r="D2754" s="9"/>
      <c r="E2754" s="9"/>
      <c r="F2754" s="9"/>
      <c r="G2754" s="9"/>
      <c r="H2754" s="9"/>
      <c r="I2754" s="9"/>
      <c r="J2754" s="9"/>
      <c r="K2754" s="9"/>
      <c r="L2754" s="9"/>
      <c r="M2754" s="9"/>
      <c r="N2754" s="9"/>
      <c r="O2754" s="9"/>
      <c r="P2754" s="9"/>
      <c r="Q2754" s="14"/>
      <c r="R2754" s="3"/>
      <c r="S2754" s="3"/>
      <c r="T2754" s="3"/>
      <c r="U2754" s="3"/>
      <c r="V2754" s="3"/>
      <c r="W2754" s="3"/>
      <c r="X2754" s="3"/>
      <c r="Y2754" s="3"/>
    </row>
    <row r="2755">
      <c r="A2755" s="9"/>
      <c r="B2755" s="9"/>
      <c r="C2755" s="9"/>
      <c r="D2755" s="9"/>
      <c r="E2755" s="9"/>
      <c r="F2755" s="9"/>
      <c r="G2755" s="9"/>
      <c r="H2755" s="9"/>
      <c r="I2755" s="9"/>
      <c r="J2755" s="9"/>
      <c r="K2755" s="9"/>
      <c r="L2755" s="9"/>
      <c r="M2755" s="9"/>
      <c r="N2755" s="9"/>
      <c r="O2755" s="9"/>
      <c r="P2755" s="9"/>
      <c r="Q2755" s="14"/>
      <c r="R2755" s="3"/>
      <c r="S2755" s="3"/>
      <c r="T2755" s="3"/>
      <c r="U2755" s="3"/>
      <c r="V2755" s="3"/>
      <c r="W2755" s="3"/>
      <c r="X2755" s="3"/>
      <c r="Y2755" s="3"/>
    </row>
    <row r="2756">
      <c r="A2756" s="9"/>
      <c r="B2756" s="9"/>
      <c r="C2756" s="9"/>
      <c r="D2756" s="9"/>
      <c r="E2756" s="9"/>
      <c r="F2756" s="9"/>
      <c r="G2756" s="9"/>
      <c r="H2756" s="9"/>
      <c r="I2756" s="9"/>
      <c r="J2756" s="9"/>
      <c r="K2756" s="9"/>
      <c r="L2756" s="9"/>
      <c r="M2756" s="9"/>
      <c r="N2756" s="9"/>
      <c r="O2756" s="9"/>
      <c r="P2756" s="9"/>
      <c r="Q2756" s="14"/>
      <c r="R2756" s="3"/>
      <c r="S2756" s="3"/>
      <c r="T2756" s="3"/>
      <c r="U2756" s="3"/>
      <c r="V2756" s="3"/>
      <c r="W2756" s="3"/>
      <c r="X2756" s="3"/>
      <c r="Y2756" s="3"/>
    </row>
    <row r="2757">
      <c r="A2757" s="9"/>
      <c r="B2757" s="9"/>
      <c r="C2757" s="9"/>
      <c r="D2757" s="9"/>
      <c r="E2757" s="9"/>
      <c r="F2757" s="9"/>
      <c r="G2757" s="9"/>
      <c r="H2757" s="9"/>
      <c r="I2757" s="9"/>
      <c r="J2757" s="9"/>
      <c r="K2757" s="9"/>
      <c r="L2757" s="9"/>
      <c r="M2757" s="9"/>
      <c r="N2757" s="9"/>
      <c r="O2757" s="9"/>
      <c r="P2757" s="9"/>
      <c r="Q2757" s="14"/>
      <c r="R2757" s="3"/>
      <c r="S2757" s="3"/>
      <c r="T2757" s="3"/>
      <c r="U2757" s="3"/>
      <c r="V2757" s="3"/>
      <c r="W2757" s="3"/>
      <c r="X2757" s="3"/>
      <c r="Y2757" s="3"/>
    </row>
    <row r="2758">
      <c r="A2758" s="9"/>
      <c r="B2758" s="9"/>
      <c r="C2758" s="9"/>
      <c r="D2758" s="9"/>
      <c r="E2758" s="9"/>
      <c r="F2758" s="9"/>
      <c r="G2758" s="9"/>
      <c r="H2758" s="9"/>
      <c r="I2758" s="9"/>
      <c r="J2758" s="9"/>
      <c r="K2758" s="9"/>
      <c r="L2758" s="9"/>
      <c r="M2758" s="9"/>
      <c r="N2758" s="9"/>
      <c r="O2758" s="9"/>
      <c r="P2758" s="9"/>
      <c r="Q2758" s="14"/>
      <c r="R2758" s="3"/>
      <c r="S2758" s="3"/>
      <c r="T2758" s="3"/>
      <c r="U2758" s="3"/>
      <c r="V2758" s="3"/>
      <c r="W2758" s="3"/>
      <c r="X2758" s="3"/>
      <c r="Y2758" s="3"/>
    </row>
    <row r="2759">
      <c r="A2759" s="9"/>
      <c r="B2759" s="9"/>
      <c r="C2759" s="9"/>
      <c r="D2759" s="9"/>
      <c r="E2759" s="9"/>
      <c r="F2759" s="9"/>
      <c r="G2759" s="9"/>
      <c r="H2759" s="9"/>
      <c r="I2759" s="9"/>
      <c r="J2759" s="9"/>
      <c r="K2759" s="9"/>
      <c r="L2759" s="9"/>
      <c r="M2759" s="9"/>
      <c r="N2759" s="9"/>
      <c r="O2759" s="9"/>
      <c r="P2759" s="9"/>
      <c r="Q2759" s="14"/>
      <c r="R2759" s="3"/>
      <c r="S2759" s="3"/>
      <c r="T2759" s="3"/>
      <c r="U2759" s="3"/>
      <c r="V2759" s="3"/>
      <c r="W2759" s="3"/>
      <c r="X2759" s="3"/>
      <c r="Y2759" s="3"/>
    </row>
    <row r="2760">
      <c r="A2760" s="9"/>
      <c r="B2760" s="9"/>
      <c r="C2760" s="9"/>
      <c r="D2760" s="9"/>
      <c r="E2760" s="9"/>
      <c r="F2760" s="9"/>
      <c r="G2760" s="9"/>
      <c r="H2760" s="9"/>
      <c r="I2760" s="9"/>
      <c r="J2760" s="9"/>
      <c r="K2760" s="9"/>
      <c r="L2760" s="9"/>
      <c r="M2760" s="9"/>
      <c r="N2760" s="9"/>
      <c r="O2760" s="9"/>
      <c r="P2760" s="9"/>
      <c r="Q2760" s="14"/>
      <c r="R2760" s="3"/>
      <c r="S2760" s="3"/>
      <c r="T2760" s="3"/>
      <c r="U2760" s="3"/>
      <c r="V2760" s="3"/>
      <c r="W2760" s="3"/>
      <c r="X2760" s="3"/>
      <c r="Y2760" s="3"/>
    </row>
    <row r="2761">
      <c r="A2761" s="9"/>
      <c r="B2761" s="9"/>
      <c r="C2761" s="9"/>
      <c r="D2761" s="9"/>
      <c r="E2761" s="9"/>
      <c r="F2761" s="9"/>
      <c r="G2761" s="9"/>
      <c r="H2761" s="9"/>
      <c r="I2761" s="9"/>
      <c r="J2761" s="9"/>
      <c r="K2761" s="9"/>
      <c r="L2761" s="9"/>
      <c r="M2761" s="9"/>
      <c r="N2761" s="9"/>
      <c r="O2761" s="9"/>
      <c r="P2761" s="9"/>
      <c r="Q2761" s="14"/>
      <c r="R2761" s="3"/>
      <c r="S2761" s="3"/>
      <c r="T2761" s="3"/>
      <c r="U2761" s="3"/>
      <c r="V2761" s="3"/>
      <c r="W2761" s="3"/>
      <c r="X2761" s="3"/>
      <c r="Y2761" s="3"/>
    </row>
    <row r="2762">
      <c r="A2762" s="9"/>
      <c r="B2762" s="9"/>
      <c r="C2762" s="9"/>
      <c r="D2762" s="9"/>
      <c r="E2762" s="9"/>
      <c r="F2762" s="9"/>
      <c r="G2762" s="9"/>
      <c r="H2762" s="9"/>
      <c r="I2762" s="9"/>
      <c r="J2762" s="9"/>
      <c r="K2762" s="9"/>
      <c r="L2762" s="9"/>
      <c r="M2762" s="9"/>
      <c r="N2762" s="9"/>
      <c r="O2762" s="9"/>
      <c r="P2762" s="9"/>
      <c r="Q2762" s="14"/>
      <c r="R2762" s="3"/>
      <c r="S2762" s="3"/>
      <c r="T2762" s="3"/>
      <c r="U2762" s="3"/>
      <c r="V2762" s="3"/>
      <c r="W2762" s="3"/>
      <c r="X2762" s="3"/>
      <c r="Y2762" s="3"/>
    </row>
    <row r="2763">
      <c r="A2763" s="9"/>
      <c r="B2763" s="9"/>
      <c r="C2763" s="9"/>
      <c r="D2763" s="9"/>
      <c r="E2763" s="9"/>
      <c r="F2763" s="9"/>
      <c r="G2763" s="9"/>
      <c r="H2763" s="9"/>
      <c r="I2763" s="9"/>
      <c r="J2763" s="9"/>
      <c r="K2763" s="9"/>
      <c r="L2763" s="9"/>
      <c r="M2763" s="9"/>
      <c r="N2763" s="9"/>
      <c r="O2763" s="9"/>
      <c r="P2763" s="9"/>
      <c r="Q2763" s="14"/>
      <c r="R2763" s="3"/>
      <c r="S2763" s="3"/>
      <c r="T2763" s="3"/>
      <c r="U2763" s="3"/>
      <c r="V2763" s="3"/>
      <c r="W2763" s="3"/>
      <c r="X2763" s="3"/>
      <c r="Y2763" s="3"/>
    </row>
    <row r="2764">
      <c r="A2764" s="9"/>
      <c r="B2764" s="9"/>
      <c r="C2764" s="9"/>
      <c r="D2764" s="9"/>
      <c r="E2764" s="9"/>
      <c r="F2764" s="9"/>
      <c r="G2764" s="9"/>
      <c r="H2764" s="9"/>
      <c r="I2764" s="9"/>
      <c r="J2764" s="9"/>
      <c r="K2764" s="9"/>
      <c r="L2764" s="9"/>
      <c r="M2764" s="9"/>
      <c r="N2764" s="9"/>
      <c r="O2764" s="9"/>
      <c r="P2764" s="9"/>
      <c r="Q2764" s="14"/>
      <c r="R2764" s="3"/>
      <c r="S2764" s="3"/>
      <c r="T2764" s="3"/>
      <c r="U2764" s="3"/>
      <c r="V2764" s="3"/>
      <c r="W2764" s="3"/>
      <c r="X2764" s="3"/>
      <c r="Y2764" s="3"/>
    </row>
    <row r="2765">
      <c r="A2765" s="9"/>
      <c r="B2765" s="9"/>
      <c r="C2765" s="9"/>
      <c r="D2765" s="9"/>
      <c r="E2765" s="9"/>
      <c r="F2765" s="9"/>
      <c r="G2765" s="9"/>
      <c r="H2765" s="9"/>
      <c r="I2765" s="9"/>
      <c r="J2765" s="9"/>
      <c r="K2765" s="9"/>
      <c r="L2765" s="9"/>
      <c r="M2765" s="9"/>
      <c r="N2765" s="9"/>
      <c r="O2765" s="9"/>
      <c r="P2765" s="9"/>
      <c r="Q2765" s="14"/>
      <c r="R2765" s="3"/>
      <c r="S2765" s="3"/>
      <c r="T2765" s="3"/>
      <c r="U2765" s="3"/>
      <c r="V2765" s="3"/>
      <c r="W2765" s="3"/>
      <c r="X2765" s="3"/>
      <c r="Y2765" s="3"/>
    </row>
    <row r="2766">
      <c r="A2766" s="9"/>
      <c r="B2766" s="9"/>
      <c r="C2766" s="9"/>
      <c r="D2766" s="9"/>
      <c r="E2766" s="9"/>
      <c r="F2766" s="9"/>
      <c r="G2766" s="9"/>
      <c r="H2766" s="9"/>
      <c r="I2766" s="9"/>
      <c r="J2766" s="9"/>
      <c r="K2766" s="9"/>
      <c r="L2766" s="9"/>
      <c r="M2766" s="9"/>
      <c r="N2766" s="9"/>
      <c r="O2766" s="9"/>
      <c r="P2766" s="9"/>
      <c r="Q2766" s="14"/>
      <c r="R2766" s="3"/>
      <c r="S2766" s="3"/>
      <c r="T2766" s="3"/>
      <c r="U2766" s="3"/>
      <c r="V2766" s="3"/>
      <c r="W2766" s="3"/>
      <c r="X2766" s="3"/>
      <c r="Y2766" s="3"/>
    </row>
    <row r="2767">
      <c r="A2767" s="9"/>
      <c r="B2767" s="9"/>
      <c r="C2767" s="9"/>
      <c r="D2767" s="9"/>
      <c r="E2767" s="9"/>
      <c r="F2767" s="9"/>
      <c r="G2767" s="9"/>
      <c r="H2767" s="9"/>
      <c r="I2767" s="9"/>
      <c r="J2767" s="9"/>
      <c r="K2767" s="9"/>
      <c r="L2767" s="9"/>
      <c r="M2767" s="9"/>
      <c r="N2767" s="9"/>
      <c r="O2767" s="9"/>
      <c r="P2767" s="9"/>
      <c r="Q2767" s="14"/>
      <c r="R2767" s="3"/>
      <c r="S2767" s="3"/>
      <c r="T2767" s="3"/>
      <c r="U2767" s="3"/>
      <c r="V2767" s="3"/>
      <c r="W2767" s="3"/>
      <c r="X2767" s="3"/>
      <c r="Y2767" s="3"/>
    </row>
    <row r="2768">
      <c r="A2768" s="9"/>
      <c r="B2768" s="9"/>
      <c r="C2768" s="9"/>
      <c r="D2768" s="9"/>
      <c r="E2768" s="9"/>
      <c r="F2768" s="9"/>
      <c r="G2768" s="9"/>
      <c r="H2768" s="9"/>
      <c r="I2768" s="9"/>
      <c r="J2768" s="9"/>
      <c r="K2768" s="9"/>
      <c r="L2768" s="9"/>
      <c r="M2768" s="9"/>
      <c r="N2768" s="9"/>
      <c r="O2768" s="9"/>
      <c r="P2768" s="9"/>
      <c r="Q2768" s="14"/>
      <c r="R2768" s="3"/>
      <c r="S2768" s="3"/>
      <c r="T2768" s="3"/>
      <c r="U2768" s="3"/>
      <c r="V2768" s="3"/>
      <c r="W2768" s="3"/>
      <c r="X2768" s="3"/>
      <c r="Y2768" s="3"/>
    </row>
    <row r="2769">
      <c r="A2769" s="9"/>
      <c r="B2769" s="9"/>
      <c r="C2769" s="9"/>
      <c r="D2769" s="9"/>
      <c r="E2769" s="9"/>
      <c r="F2769" s="9"/>
      <c r="G2769" s="9"/>
      <c r="H2769" s="9"/>
      <c r="I2769" s="9"/>
      <c r="J2769" s="9"/>
      <c r="K2769" s="9"/>
      <c r="L2769" s="9"/>
      <c r="M2769" s="9"/>
      <c r="N2769" s="9"/>
      <c r="O2769" s="9"/>
      <c r="P2769" s="9"/>
      <c r="Q2769" s="14"/>
      <c r="R2769" s="3"/>
      <c r="S2769" s="3"/>
      <c r="T2769" s="3"/>
      <c r="U2769" s="3"/>
      <c r="V2769" s="3"/>
      <c r="W2769" s="3"/>
      <c r="X2769" s="3"/>
      <c r="Y2769" s="3"/>
    </row>
    <row r="2770">
      <c r="A2770" s="9"/>
      <c r="B2770" s="9"/>
      <c r="C2770" s="9"/>
      <c r="D2770" s="9"/>
      <c r="E2770" s="9"/>
      <c r="F2770" s="9"/>
      <c r="G2770" s="9"/>
      <c r="H2770" s="9"/>
      <c r="I2770" s="9"/>
      <c r="J2770" s="9"/>
      <c r="K2770" s="9"/>
      <c r="L2770" s="9"/>
      <c r="M2770" s="9"/>
      <c r="N2770" s="9"/>
      <c r="O2770" s="9"/>
      <c r="P2770" s="9"/>
      <c r="Q2770" s="14"/>
      <c r="R2770" s="3"/>
      <c r="S2770" s="3"/>
      <c r="T2770" s="3"/>
      <c r="U2770" s="3"/>
      <c r="V2770" s="3"/>
      <c r="W2770" s="3"/>
      <c r="X2770" s="3"/>
      <c r="Y2770" s="3"/>
    </row>
    <row r="2771">
      <c r="A2771" s="9"/>
      <c r="B2771" s="9"/>
      <c r="C2771" s="9"/>
      <c r="D2771" s="9"/>
      <c r="E2771" s="9"/>
      <c r="F2771" s="9"/>
      <c r="G2771" s="9"/>
      <c r="H2771" s="9"/>
      <c r="I2771" s="9"/>
      <c r="J2771" s="9"/>
      <c r="K2771" s="9"/>
      <c r="L2771" s="9"/>
      <c r="M2771" s="9"/>
      <c r="N2771" s="9"/>
      <c r="O2771" s="9"/>
      <c r="P2771" s="9"/>
      <c r="Q2771" s="14"/>
      <c r="R2771" s="3"/>
      <c r="S2771" s="3"/>
      <c r="T2771" s="3"/>
      <c r="U2771" s="3"/>
      <c r="V2771" s="3"/>
      <c r="W2771" s="3"/>
      <c r="X2771" s="3"/>
      <c r="Y2771" s="3"/>
    </row>
    <row r="2772">
      <c r="A2772" s="9"/>
      <c r="B2772" s="9"/>
      <c r="C2772" s="9"/>
      <c r="D2772" s="9"/>
      <c r="E2772" s="9"/>
      <c r="F2772" s="9"/>
      <c r="G2772" s="9"/>
      <c r="H2772" s="9"/>
      <c r="I2772" s="9"/>
      <c r="J2772" s="9"/>
      <c r="K2772" s="9"/>
      <c r="L2772" s="9"/>
      <c r="M2772" s="9"/>
      <c r="N2772" s="9"/>
      <c r="O2772" s="9"/>
      <c r="P2772" s="9"/>
      <c r="Q2772" s="14"/>
      <c r="R2772" s="3"/>
      <c r="S2772" s="3"/>
      <c r="T2772" s="3"/>
      <c r="U2772" s="3"/>
      <c r="V2772" s="3"/>
      <c r="W2772" s="3"/>
      <c r="X2772" s="3"/>
      <c r="Y2772" s="3"/>
    </row>
    <row r="2773">
      <c r="A2773" s="9"/>
      <c r="B2773" s="9"/>
      <c r="C2773" s="9"/>
      <c r="D2773" s="9"/>
      <c r="E2773" s="9"/>
      <c r="F2773" s="9"/>
      <c r="G2773" s="9"/>
      <c r="H2773" s="9"/>
      <c r="I2773" s="9"/>
      <c r="J2773" s="9"/>
      <c r="K2773" s="9"/>
      <c r="L2773" s="9"/>
      <c r="M2773" s="9"/>
      <c r="N2773" s="9"/>
      <c r="O2773" s="9"/>
      <c r="P2773" s="9"/>
      <c r="Q2773" s="14"/>
      <c r="R2773" s="3"/>
      <c r="S2773" s="3"/>
      <c r="T2773" s="3"/>
      <c r="U2773" s="3"/>
      <c r="V2773" s="3"/>
      <c r="W2773" s="3"/>
      <c r="X2773" s="3"/>
      <c r="Y2773" s="3"/>
    </row>
    <row r="2774">
      <c r="A2774" s="9"/>
      <c r="B2774" s="9"/>
      <c r="C2774" s="9"/>
      <c r="D2774" s="9"/>
      <c r="E2774" s="9"/>
      <c r="F2774" s="9"/>
      <c r="G2774" s="9"/>
      <c r="H2774" s="9"/>
      <c r="I2774" s="9"/>
      <c r="J2774" s="9"/>
      <c r="K2774" s="9"/>
      <c r="L2774" s="9"/>
      <c r="M2774" s="9"/>
      <c r="N2774" s="9"/>
      <c r="O2774" s="9"/>
      <c r="P2774" s="9"/>
      <c r="Q2774" s="14"/>
      <c r="R2774" s="3"/>
      <c r="S2774" s="3"/>
      <c r="T2774" s="3"/>
      <c r="U2774" s="3"/>
      <c r="V2774" s="3"/>
      <c r="W2774" s="3"/>
      <c r="X2774" s="3"/>
      <c r="Y2774" s="3"/>
    </row>
    <row r="2775">
      <c r="A2775" s="9"/>
      <c r="B2775" s="9"/>
      <c r="C2775" s="9"/>
      <c r="D2775" s="9"/>
      <c r="E2775" s="9"/>
      <c r="F2775" s="9"/>
      <c r="G2775" s="9"/>
      <c r="H2775" s="9"/>
      <c r="I2775" s="9"/>
      <c r="J2775" s="9"/>
      <c r="K2775" s="9"/>
      <c r="L2775" s="9"/>
      <c r="M2775" s="9"/>
      <c r="N2775" s="9"/>
      <c r="O2775" s="9"/>
      <c r="P2775" s="9"/>
      <c r="Q2775" s="14"/>
      <c r="R2775" s="3"/>
      <c r="S2775" s="3"/>
      <c r="T2775" s="3"/>
      <c r="U2775" s="3"/>
      <c r="V2775" s="3"/>
      <c r="W2775" s="3"/>
      <c r="X2775" s="3"/>
      <c r="Y2775" s="3"/>
    </row>
    <row r="2776">
      <c r="A2776" s="9"/>
      <c r="B2776" s="9"/>
      <c r="C2776" s="9"/>
      <c r="D2776" s="9"/>
      <c r="E2776" s="9"/>
      <c r="F2776" s="9"/>
      <c r="G2776" s="9"/>
      <c r="H2776" s="9"/>
      <c r="I2776" s="9"/>
      <c r="J2776" s="9"/>
      <c r="K2776" s="9"/>
      <c r="L2776" s="9"/>
      <c r="M2776" s="9"/>
      <c r="N2776" s="9"/>
      <c r="O2776" s="9"/>
      <c r="P2776" s="9"/>
      <c r="Q2776" s="14"/>
      <c r="R2776" s="3"/>
      <c r="S2776" s="3"/>
      <c r="T2776" s="3"/>
      <c r="U2776" s="3"/>
      <c r="V2776" s="3"/>
      <c r="W2776" s="3"/>
      <c r="X2776" s="3"/>
      <c r="Y2776" s="3"/>
    </row>
    <row r="2777">
      <c r="A2777" s="9"/>
      <c r="B2777" s="9"/>
      <c r="C2777" s="9"/>
      <c r="D2777" s="9"/>
      <c r="E2777" s="9"/>
      <c r="F2777" s="9"/>
      <c r="G2777" s="9"/>
      <c r="H2777" s="9"/>
      <c r="I2777" s="9"/>
      <c r="J2777" s="9"/>
      <c r="K2777" s="9"/>
      <c r="L2777" s="9"/>
      <c r="M2777" s="9"/>
      <c r="N2777" s="9"/>
      <c r="O2777" s="9"/>
      <c r="P2777" s="9"/>
      <c r="Q2777" s="14"/>
      <c r="R2777" s="3"/>
      <c r="S2777" s="3"/>
      <c r="T2777" s="3"/>
      <c r="U2777" s="3"/>
      <c r="V2777" s="3"/>
      <c r="W2777" s="3"/>
      <c r="X2777" s="3"/>
      <c r="Y2777" s="3"/>
    </row>
    <row r="2778">
      <c r="A2778" s="9"/>
      <c r="B2778" s="9"/>
      <c r="C2778" s="9"/>
      <c r="D2778" s="9"/>
      <c r="E2778" s="9"/>
      <c r="F2778" s="9"/>
      <c r="G2778" s="9"/>
      <c r="H2778" s="9"/>
      <c r="I2778" s="9"/>
      <c r="J2778" s="9"/>
      <c r="K2778" s="9"/>
      <c r="L2778" s="9"/>
      <c r="M2778" s="9"/>
      <c r="N2778" s="9"/>
      <c r="O2778" s="9"/>
      <c r="P2778" s="9"/>
      <c r="Q2778" s="14"/>
      <c r="R2778" s="3"/>
      <c r="S2778" s="3"/>
      <c r="T2778" s="3"/>
      <c r="U2778" s="3"/>
      <c r="V2778" s="3"/>
      <c r="W2778" s="3"/>
      <c r="X2778" s="3"/>
      <c r="Y2778" s="3"/>
    </row>
    <row r="2779">
      <c r="A2779" s="9"/>
      <c r="B2779" s="9"/>
      <c r="C2779" s="9"/>
      <c r="D2779" s="9"/>
      <c r="E2779" s="9"/>
      <c r="F2779" s="9"/>
      <c r="G2779" s="9"/>
      <c r="H2779" s="9"/>
      <c r="I2779" s="9"/>
      <c r="J2779" s="9"/>
      <c r="K2779" s="9"/>
      <c r="L2779" s="9"/>
      <c r="M2779" s="9"/>
      <c r="N2779" s="9"/>
      <c r="O2779" s="9"/>
      <c r="P2779" s="9"/>
      <c r="Q2779" s="14"/>
      <c r="R2779" s="3"/>
      <c r="S2779" s="3"/>
      <c r="T2779" s="3"/>
      <c r="U2779" s="3"/>
      <c r="V2779" s="3"/>
      <c r="W2779" s="3"/>
      <c r="X2779" s="3"/>
      <c r="Y2779" s="3"/>
    </row>
    <row r="2780">
      <c r="A2780" s="9"/>
      <c r="B2780" s="9"/>
      <c r="C2780" s="9"/>
      <c r="D2780" s="9"/>
      <c r="E2780" s="9"/>
      <c r="F2780" s="9"/>
      <c r="G2780" s="9"/>
      <c r="H2780" s="9"/>
      <c r="I2780" s="9"/>
      <c r="J2780" s="9"/>
      <c r="K2780" s="9"/>
      <c r="L2780" s="9"/>
      <c r="M2780" s="9"/>
      <c r="N2780" s="9"/>
      <c r="O2780" s="9"/>
      <c r="P2780" s="9"/>
      <c r="Q2780" s="14"/>
      <c r="R2780" s="3"/>
      <c r="S2780" s="3"/>
      <c r="T2780" s="3"/>
      <c r="U2780" s="3"/>
      <c r="V2780" s="3"/>
      <c r="W2780" s="3"/>
      <c r="X2780" s="3"/>
      <c r="Y2780" s="3"/>
    </row>
    <row r="2781">
      <c r="A2781" s="9"/>
      <c r="B2781" s="9"/>
      <c r="C2781" s="9"/>
      <c r="D2781" s="9"/>
      <c r="E2781" s="9"/>
      <c r="F2781" s="9"/>
      <c r="G2781" s="9"/>
      <c r="H2781" s="9"/>
      <c r="I2781" s="9"/>
      <c r="J2781" s="9"/>
      <c r="K2781" s="9"/>
      <c r="L2781" s="9"/>
      <c r="M2781" s="9"/>
      <c r="N2781" s="9"/>
      <c r="O2781" s="9"/>
      <c r="P2781" s="9"/>
      <c r="Q2781" s="14"/>
      <c r="R2781" s="3"/>
      <c r="S2781" s="3"/>
      <c r="T2781" s="3"/>
      <c r="U2781" s="3"/>
      <c r="V2781" s="3"/>
      <c r="W2781" s="3"/>
      <c r="X2781" s="3"/>
      <c r="Y2781" s="3"/>
    </row>
    <row r="2782">
      <c r="A2782" s="9"/>
      <c r="B2782" s="9"/>
      <c r="C2782" s="9"/>
      <c r="D2782" s="9"/>
      <c r="E2782" s="9"/>
      <c r="F2782" s="9"/>
      <c r="G2782" s="9"/>
      <c r="H2782" s="9"/>
      <c r="I2782" s="9"/>
      <c r="J2782" s="9"/>
      <c r="K2782" s="9"/>
      <c r="L2782" s="9"/>
      <c r="M2782" s="9"/>
      <c r="N2782" s="9"/>
      <c r="O2782" s="9"/>
      <c r="P2782" s="9"/>
      <c r="Q2782" s="14"/>
      <c r="R2782" s="3"/>
      <c r="S2782" s="3"/>
      <c r="T2782" s="3"/>
      <c r="U2782" s="3"/>
      <c r="V2782" s="3"/>
      <c r="W2782" s="3"/>
      <c r="X2782" s="3"/>
      <c r="Y2782" s="3"/>
    </row>
    <row r="2783">
      <c r="A2783" s="9"/>
      <c r="B2783" s="9"/>
      <c r="C2783" s="9"/>
      <c r="D2783" s="9"/>
      <c r="E2783" s="9"/>
      <c r="F2783" s="9"/>
      <c r="G2783" s="9"/>
      <c r="H2783" s="9"/>
      <c r="I2783" s="9"/>
      <c r="J2783" s="9"/>
      <c r="K2783" s="9"/>
      <c r="L2783" s="9"/>
      <c r="M2783" s="9"/>
      <c r="N2783" s="9"/>
      <c r="O2783" s="9"/>
      <c r="P2783" s="9"/>
      <c r="Q2783" s="14"/>
      <c r="R2783" s="3"/>
      <c r="S2783" s="3"/>
      <c r="T2783" s="3"/>
      <c r="U2783" s="3"/>
      <c r="V2783" s="3"/>
      <c r="W2783" s="3"/>
      <c r="X2783" s="3"/>
      <c r="Y2783" s="3"/>
    </row>
    <row r="2784">
      <c r="A2784" s="9"/>
      <c r="B2784" s="9"/>
      <c r="C2784" s="9"/>
      <c r="D2784" s="9"/>
      <c r="E2784" s="9"/>
      <c r="F2784" s="9"/>
      <c r="G2784" s="9"/>
      <c r="H2784" s="9"/>
      <c r="I2784" s="9"/>
      <c r="J2784" s="9"/>
      <c r="K2784" s="9"/>
      <c r="L2784" s="9"/>
      <c r="M2784" s="9"/>
      <c r="N2784" s="9"/>
      <c r="O2784" s="9"/>
      <c r="P2784" s="9"/>
      <c r="Q2784" s="14"/>
      <c r="R2784" s="3"/>
      <c r="S2784" s="3"/>
      <c r="T2784" s="3"/>
      <c r="U2784" s="3"/>
      <c r="V2784" s="3"/>
      <c r="W2784" s="3"/>
      <c r="X2784" s="3"/>
      <c r="Y2784" s="3"/>
    </row>
    <row r="2785">
      <c r="A2785" s="9"/>
      <c r="B2785" s="9"/>
      <c r="C2785" s="9"/>
      <c r="D2785" s="9"/>
      <c r="E2785" s="9"/>
      <c r="F2785" s="9"/>
      <c r="G2785" s="9"/>
      <c r="H2785" s="9"/>
      <c r="I2785" s="9"/>
      <c r="J2785" s="9"/>
      <c r="K2785" s="9"/>
      <c r="L2785" s="9"/>
      <c r="M2785" s="9"/>
      <c r="N2785" s="9"/>
      <c r="O2785" s="9"/>
      <c r="P2785" s="9"/>
      <c r="Q2785" s="14"/>
      <c r="R2785" s="3"/>
      <c r="S2785" s="3"/>
      <c r="T2785" s="3"/>
      <c r="U2785" s="3"/>
      <c r="V2785" s="3"/>
      <c r="W2785" s="3"/>
      <c r="X2785" s="3"/>
      <c r="Y2785" s="3"/>
    </row>
    <row r="2786">
      <c r="A2786" s="9"/>
      <c r="B2786" s="9"/>
      <c r="C2786" s="9"/>
      <c r="D2786" s="9"/>
      <c r="E2786" s="9"/>
      <c r="F2786" s="9"/>
      <c r="G2786" s="9"/>
      <c r="H2786" s="9"/>
      <c r="I2786" s="9"/>
      <c r="J2786" s="9"/>
      <c r="K2786" s="9"/>
      <c r="L2786" s="9"/>
      <c r="M2786" s="9"/>
      <c r="N2786" s="9"/>
      <c r="O2786" s="9"/>
      <c r="P2786" s="9"/>
      <c r="Q2786" s="14"/>
      <c r="R2786" s="3"/>
      <c r="S2786" s="3"/>
      <c r="T2786" s="3"/>
      <c r="U2786" s="3"/>
      <c r="V2786" s="3"/>
      <c r="W2786" s="3"/>
      <c r="X2786" s="3"/>
      <c r="Y2786" s="3"/>
    </row>
    <row r="2787">
      <c r="A2787" s="9"/>
      <c r="B2787" s="9"/>
      <c r="C2787" s="9"/>
      <c r="D2787" s="9"/>
      <c r="E2787" s="9"/>
      <c r="F2787" s="9"/>
      <c r="G2787" s="9"/>
      <c r="H2787" s="9"/>
      <c r="I2787" s="9"/>
      <c r="J2787" s="9"/>
      <c r="K2787" s="9"/>
      <c r="L2787" s="9"/>
      <c r="M2787" s="9"/>
      <c r="N2787" s="9"/>
      <c r="O2787" s="9"/>
      <c r="P2787" s="9"/>
      <c r="Q2787" s="14"/>
      <c r="R2787" s="3"/>
      <c r="S2787" s="3"/>
      <c r="T2787" s="3"/>
      <c r="U2787" s="3"/>
      <c r="V2787" s="3"/>
      <c r="W2787" s="3"/>
      <c r="X2787" s="3"/>
      <c r="Y2787" s="3"/>
    </row>
    <row r="2788">
      <c r="A2788" s="9"/>
      <c r="B2788" s="9"/>
      <c r="C2788" s="9"/>
      <c r="D2788" s="9"/>
      <c r="E2788" s="9"/>
      <c r="F2788" s="9"/>
      <c r="G2788" s="9"/>
      <c r="H2788" s="9"/>
      <c r="I2788" s="9"/>
      <c r="J2788" s="9"/>
      <c r="K2788" s="9"/>
      <c r="L2788" s="9"/>
      <c r="M2788" s="9"/>
      <c r="N2788" s="9"/>
      <c r="O2788" s="9"/>
      <c r="P2788" s="9"/>
      <c r="Q2788" s="14"/>
      <c r="R2788" s="3"/>
      <c r="S2788" s="3"/>
      <c r="T2788" s="3"/>
      <c r="U2788" s="3"/>
      <c r="V2788" s="3"/>
      <c r="W2788" s="3"/>
      <c r="X2788" s="3"/>
      <c r="Y2788" s="3"/>
    </row>
    <row r="2789">
      <c r="A2789" s="9"/>
      <c r="B2789" s="9"/>
      <c r="C2789" s="9"/>
      <c r="D2789" s="9"/>
      <c r="E2789" s="9"/>
      <c r="F2789" s="9"/>
      <c r="G2789" s="9"/>
      <c r="H2789" s="9"/>
      <c r="I2789" s="9"/>
      <c r="J2789" s="9"/>
      <c r="K2789" s="9"/>
      <c r="L2789" s="9"/>
      <c r="M2789" s="9"/>
      <c r="N2789" s="9"/>
      <c r="O2789" s="9"/>
      <c r="P2789" s="9"/>
      <c r="Q2789" s="14"/>
      <c r="R2789" s="3"/>
      <c r="S2789" s="3"/>
      <c r="T2789" s="3"/>
      <c r="U2789" s="3"/>
      <c r="V2789" s="3"/>
      <c r="W2789" s="3"/>
      <c r="X2789" s="3"/>
      <c r="Y2789" s="3"/>
    </row>
    <row r="2790">
      <c r="A2790" s="9"/>
      <c r="B2790" s="9"/>
      <c r="C2790" s="9"/>
      <c r="D2790" s="9"/>
      <c r="E2790" s="9"/>
      <c r="F2790" s="9"/>
      <c r="G2790" s="9"/>
      <c r="H2790" s="9"/>
      <c r="I2790" s="9"/>
      <c r="J2790" s="9"/>
      <c r="K2790" s="9"/>
      <c r="L2790" s="9"/>
      <c r="M2790" s="9"/>
      <c r="N2790" s="9"/>
      <c r="O2790" s="9"/>
      <c r="P2790" s="9"/>
      <c r="Q2790" s="14"/>
      <c r="R2790" s="3"/>
      <c r="S2790" s="3"/>
      <c r="T2790" s="3"/>
      <c r="U2790" s="3"/>
      <c r="V2790" s="3"/>
      <c r="W2790" s="3"/>
      <c r="X2790" s="3"/>
      <c r="Y2790" s="3"/>
    </row>
    <row r="2791">
      <c r="A2791" s="9"/>
      <c r="B2791" s="9"/>
      <c r="C2791" s="9"/>
      <c r="D2791" s="9"/>
      <c r="E2791" s="9"/>
      <c r="F2791" s="9"/>
      <c r="G2791" s="9"/>
      <c r="H2791" s="9"/>
      <c r="I2791" s="9"/>
      <c r="J2791" s="9"/>
      <c r="K2791" s="9"/>
      <c r="L2791" s="9"/>
      <c r="M2791" s="9"/>
      <c r="N2791" s="9"/>
      <c r="O2791" s="9"/>
      <c r="P2791" s="9"/>
      <c r="Q2791" s="14"/>
      <c r="R2791" s="3"/>
      <c r="S2791" s="3"/>
      <c r="T2791" s="3"/>
      <c r="U2791" s="3"/>
      <c r="V2791" s="3"/>
      <c r="W2791" s="3"/>
      <c r="X2791" s="3"/>
      <c r="Y2791" s="3"/>
    </row>
    <row r="2792">
      <c r="A2792" s="9"/>
      <c r="B2792" s="9"/>
      <c r="C2792" s="9"/>
      <c r="D2792" s="9"/>
      <c r="E2792" s="9"/>
      <c r="F2792" s="9"/>
      <c r="G2792" s="9"/>
      <c r="H2792" s="9"/>
      <c r="I2792" s="9"/>
      <c r="J2792" s="9"/>
      <c r="K2792" s="9"/>
      <c r="L2792" s="9"/>
      <c r="M2792" s="9"/>
      <c r="N2792" s="9"/>
      <c r="O2792" s="9"/>
      <c r="P2792" s="9"/>
      <c r="Q2792" s="14"/>
      <c r="R2792" s="3"/>
      <c r="S2792" s="3"/>
      <c r="T2792" s="3"/>
      <c r="U2792" s="3"/>
      <c r="V2792" s="3"/>
      <c r="W2792" s="3"/>
      <c r="X2792" s="3"/>
      <c r="Y2792" s="3"/>
    </row>
    <row r="2793">
      <c r="A2793" s="9"/>
      <c r="B2793" s="9"/>
      <c r="C2793" s="9"/>
      <c r="D2793" s="9"/>
      <c r="E2793" s="9"/>
      <c r="F2793" s="9"/>
      <c r="G2793" s="9"/>
      <c r="H2793" s="9"/>
      <c r="I2793" s="9"/>
      <c r="J2793" s="9"/>
      <c r="K2793" s="9"/>
      <c r="L2793" s="9"/>
      <c r="M2793" s="9"/>
      <c r="N2793" s="9"/>
      <c r="O2793" s="9"/>
      <c r="P2793" s="9"/>
      <c r="Q2793" s="14"/>
      <c r="R2793" s="3"/>
      <c r="S2793" s="3"/>
      <c r="T2793" s="3"/>
      <c r="U2793" s="3"/>
      <c r="V2793" s="3"/>
      <c r="W2793" s="3"/>
      <c r="X2793" s="3"/>
      <c r="Y2793" s="3"/>
    </row>
    <row r="2794">
      <c r="A2794" s="9"/>
      <c r="B2794" s="9"/>
      <c r="C2794" s="9"/>
      <c r="D2794" s="9"/>
      <c r="E2794" s="9"/>
      <c r="F2794" s="9"/>
      <c r="G2794" s="9"/>
      <c r="H2794" s="9"/>
      <c r="I2794" s="9"/>
      <c r="J2794" s="9"/>
      <c r="K2794" s="9"/>
      <c r="L2794" s="9"/>
      <c r="M2794" s="9"/>
      <c r="N2794" s="9"/>
      <c r="O2794" s="9"/>
      <c r="P2794" s="9"/>
      <c r="Q2794" s="14"/>
      <c r="R2794" s="3"/>
      <c r="S2794" s="3"/>
      <c r="T2794" s="3"/>
      <c r="U2794" s="3"/>
      <c r="V2794" s="3"/>
      <c r="W2794" s="3"/>
      <c r="X2794" s="3"/>
      <c r="Y2794" s="3"/>
    </row>
    <row r="2795">
      <c r="A2795" s="9"/>
      <c r="B2795" s="9"/>
      <c r="C2795" s="9"/>
      <c r="D2795" s="9"/>
      <c r="E2795" s="9"/>
      <c r="F2795" s="9"/>
      <c r="G2795" s="9"/>
      <c r="H2795" s="9"/>
      <c r="I2795" s="9"/>
      <c r="J2795" s="9"/>
      <c r="K2795" s="9"/>
      <c r="L2795" s="9"/>
      <c r="M2795" s="9"/>
      <c r="N2795" s="9"/>
      <c r="O2795" s="9"/>
      <c r="P2795" s="9"/>
      <c r="Q2795" s="14"/>
      <c r="R2795" s="3"/>
      <c r="S2795" s="3"/>
      <c r="T2795" s="3"/>
      <c r="U2795" s="3"/>
      <c r="V2795" s="3"/>
      <c r="W2795" s="3"/>
      <c r="X2795" s="3"/>
      <c r="Y2795" s="3"/>
    </row>
    <row r="2796">
      <c r="A2796" s="9"/>
      <c r="B2796" s="9"/>
      <c r="C2796" s="9"/>
      <c r="D2796" s="9"/>
      <c r="E2796" s="9"/>
      <c r="F2796" s="9"/>
      <c r="G2796" s="9"/>
      <c r="H2796" s="9"/>
      <c r="I2796" s="9"/>
      <c r="J2796" s="9"/>
      <c r="K2796" s="9"/>
      <c r="L2796" s="9"/>
      <c r="M2796" s="9"/>
      <c r="N2796" s="9"/>
      <c r="O2796" s="9"/>
      <c r="P2796" s="9"/>
      <c r="Q2796" s="14"/>
      <c r="R2796" s="3"/>
      <c r="S2796" s="3"/>
      <c r="T2796" s="3"/>
      <c r="U2796" s="3"/>
      <c r="V2796" s="3"/>
      <c r="W2796" s="3"/>
      <c r="X2796" s="3"/>
      <c r="Y2796" s="3"/>
    </row>
    <row r="2797">
      <c r="A2797" s="9"/>
      <c r="B2797" s="9"/>
      <c r="C2797" s="9"/>
      <c r="D2797" s="9"/>
      <c r="E2797" s="9"/>
      <c r="F2797" s="9"/>
      <c r="G2797" s="9"/>
      <c r="H2797" s="9"/>
      <c r="I2797" s="9"/>
      <c r="J2797" s="9"/>
      <c r="K2797" s="9"/>
      <c r="L2797" s="9"/>
      <c r="M2797" s="9"/>
      <c r="N2797" s="9"/>
      <c r="O2797" s="9"/>
      <c r="P2797" s="9"/>
      <c r="Q2797" s="14"/>
      <c r="R2797" s="3"/>
      <c r="S2797" s="3"/>
      <c r="T2797" s="3"/>
      <c r="U2797" s="3"/>
      <c r="V2797" s="3"/>
      <c r="W2797" s="3"/>
      <c r="X2797" s="3"/>
      <c r="Y2797" s="3"/>
    </row>
    <row r="2798">
      <c r="A2798" s="9"/>
      <c r="B2798" s="9"/>
      <c r="C2798" s="9"/>
      <c r="D2798" s="9"/>
      <c r="E2798" s="9"/>
      <c r="F2798" s="9"/>
      <c r="G2798" s="9"/>
      <c r="H2798" s="9"/>
      <c r="I2798" s="9"/>
      <c r="J2798" s="9"/>
      <c r="K2798" s="9"/>
      <c r="L2798" s="9"/>
      <c r="M2798" s="9"/>
      <c r="N2798" s="9"/>
      <c r="O2798" s="9"/>
      <c r="P2798" s="9"/>
      <c r="Q2798" s="14"/>
      <c r="R2798" s="3"/>
      <c r="S2798" s="3"/>
      <c r="T2798" s="3"/>
      <c r="U2798" s="3"/>
      <c r="V2798" s="3"/>
      <c r="W2798" s="3"/>
      <c r="X2798" s="3"/>
      <c r="Y2798" s="3"/>
    </row>
    <row r="2799">
      <c r="A2799" s="9"/>
      <c r="B2799" s="9"/>
      <c r="C2799" s="9"/>
      <c r="D2799" s="9"/>
      <c r="E2799" s="9"/>
      <c r="F2799" s="9"/>
      <c r="G2799" s="9"/>
      <c r="H2799" s="9"/>
      <c r="I2799" s="9"/>
      <c r="J2799" s="9"/>
      <c r="K2799" s="9"/>
      <c r="L2799" s="9"/>
      <c r="M2799" s="9"/>
      <c r="N2799" s="9"/>
      <c r="O2799" s="9"/>
      <c r="P2799" s="9"/>
      <c r="Q2799" s="14"/>
      <c r="R2799" s="3"/>
      <c r="S2799" s="3"/>
      <c r="T2799" s="3"/>
      <c r="U2799" s="3"/>
      <c r="V2799" s="3"/>
      <c r="W2799" s="3"/>
      <c r="X2799" s="3"/>
      <c r="Y2799" s="3"/>
    </row>
    <row r="2800">
      <c r="A2800" s="9"/>
      <c r="B2800" s="9"/>
      <c r="C2800" s="9"/>
      <c r="D2800" s="9"/>
      <c r="E2800" s="9"/>
      <c r="F2800" s="9"/>
      <c r="G2800" s="9"/>
      <c r="H2800" s="9"/>
      <c r="I2800" s="9"/>
      <c r="J2800" s="9"/>
      <c r="K2800" s="9"/>
      <c r="L2800" s="9"/>
      <c r="M2800" s="9"/>
      <c r="N2800" s="9"/>
      <c r="O2800" s="9"/>
      <c r="P2800" s="9"/>
      <c r="Q2800" s="14"/>
      <c r="R2800" s="3"/>
      <c r="S2800" s="3"/>
      <c r="T2800" s="3"/>
      <c r="U2800" s="3"/>
      <c r="V2800" s="3"/>
      <c r="W2800" s="3"/>
      <c r="X2800" s="3"/>
      <c r="Y2800" s="3"/>
    </row>
    <row r="2801">
      <c r="A2801" s="9"/>
      <c r="B2801" s="9"/>
      <c r="C2801" s="9"/>
      <c r="D2801" s="9"/>
      <c r="E2801" s="9"/>
      <c r="F2801" s="9"/>
      <c r="G2801" s="9"/>
      <c r="H2801" s="9"/>
      <c r="I2801" s="9"/>
      <c r="J2801" s="9"/>
      <c r="K2801" s="9"/>
      <c r="L2801" s="9"/>
      <c r="M2801" s="9"/>
      <c r="N2801" s="9"/>
      <c r="O2801" s="9"/>
      <c r="P2801" s="9"/>
      <c r="Q2801" s="14"/>
      <c r="R2801" s="3"/>
      <c r="S2801" s="3"/>
      <c r="T2801" s="3"/>
      <c r="U2801" s="3"/>
      <c r="V2801" s="3"/>
      <c r="W2801" s="3"/>
      <c r="X2801" s="3"/>
      <c r="Y2801" s="3"/>
    </row>
    <row r="2802">
      <c r="A2802" s="9"/>
      <c r="B2802" s="9"/>
      <c r="C2802" s="9"/>
      <c r="D2802" s="9"/>
      <c r="E2802" s="9"/>
      <c r="F2802" s="9"/>
      <c r="G2802" s="9"/>
      <c r="H2802" s="9"/>
      <c r="I2802" s="9"/>
      <c r="J2802" s="9"/>
      <c r="K2802" s="9"/>
      <c r="L2802" s="9"/>
      <c r="M2802" s="9"/>
      <c r="N2802" s="9"/>
      <c r="O2802" s="9"/>
      <c r="P2802" s="9"/>
      <c r="Q2802" s="14"/>
      <c r="R2802" s="3"/>
      <c r="S2802" s="3"/>
      <c r="T2802" s="3"/>
      <c r="U2802" s="3"/>
      <c r="V2802" s="3"/>
      <c r="W2802" s="3"/>
      <c r="X2802" s="3"/>
      <c r="Y2802" s="3"/>
    </row>
    <row r="2803">
      <c r="A2803" s="9"/>
      <c r="B2803" s="9"/>
      <c r="C2803" s="9"/>
      <c r="D2803" s="9"/>
      <c r="E2803" s="9"/>
      <c r="F2803" s="9"/>
      <c r="G2803" s="9"/>
      <c r="H2803" s="9"/>
      <c r="I2803" s="9"/>
      <c r="J2803" s="9"/>
      <c r="K2803" s="9"/>
      <c r="L2803" s="9"/>
      <c r="M2803" s="9"/>
      <c r="N2803" s="9"/>
      <c r="O2803" s="9"/>
      <c r="P2803" s="9"/>
      <c r="Q2803" s="14"/>
      <c r="R2803" s="3"/>
      <c r="S2803" s="3"/>
      <c r="T2803" s="3"/>
      <c r="U2803" s="3"/>
      <c r="V2803" s="3"/>
      <c r="W2803" s="3"/>
      <c r="X2803" s="3"/>
      <c r="Y2803" s="3"/>
    </row>
    <row r="2804">
      <c r="A2804" s="9"/>
      <c r="B2804" s="9"/>
      <c r="C2804" s="9"/>
      <c r="D2804" s="9"/>
      <c r="E2804" s="9"/>
      <c r="F2804" s="9"/>
      <c r="G2804" s="9"/>
      <c r="H2804" s="9"/>
      <c r="I2804" s="9"/>
      <c r="J2804" s="9"/>
      <c r="K2804" s="9"/>
      <c r="L2804" s="9"/>
      <c r="M2804" s="9"/>
      <c r="N2804" s="9"/>
      <c r="O2804" s="9"/>
      <c r="P2804" s="9"/>
      <c r="Q2804" s="14"/>
      <c r="R2804" s="3"/>
      <c r="S2804" s="3"/>
      <c r="T2804" s="3"/>
      <c r="U2804" s="3"/>
      <c r="V2804" s="3"/>
      <c r="W2804" s="3"/>
      <c r="X2804" s="3"/>
      <c r="Y2804" s="3"/>
    </row>
    <row r="2805">
      <c r="A2805" s="9"/>
      <c r="B2805" s="9"/>
      <c r="C2805" s="9"/>
      <c r="D2805" s="9"/>
      <c r="E2805" s="9"/>
      <c r="F2805" s="9"/>
      <c r="G2805" s="9"/>
      <c r="H2805" s="9"/>
      <c r="I2805" s="9"/>
      <c r="J2805" s="9"/>
      <c r="K2805" s="9"/>
      <c r="L2805" s="9"/>
      <c r="M2805" s="9"/>
      <c r="N2805" s="9"/>
      <c r="O2805" s="9"/>
      <c r="P2805" s="9"/>
      <c r="Q2805" s="14"/>
      <c r="R2805" s="3"/>
      <c r="S2805" s="3"/>
      <c r="T2805" s="3"/>
      <c r="U2805" s="3"/>
      <c r="V2805" s="3"/>
      <c r="W2805" s="3"/>
      <c r="X2805" s="3"/>
      <c r="Y2805" s="3"/>
    </row>
    <row r="2806">
      <c r="A2806" s="9"/>
      <c r="B2806" s="9"/>
      <c r="C2806" s="9"/>
      <c r="D2806" s="9"/>
      <c r="E2806" s="9"/>
      <c r="F2806" s="9"/>
      <c r="G2806" s="9"/>
      <c r="H2806" s="9"/>
      <c r="I2806" s="9"/>
      <c r="J2806" s="9"/>
      <c r="K2806" s="9"/>
      <c r="L2806" s="9"/>
      <c r="M2806" s="9"/>
      <c r="N2806" s="9"/>
      <c r="O2806" s="9"/>
      <c r="P2806" s="9"/>
      <c r="Q2806" s="14"/>
      <c r="R2806" s="3"/>
      <c r="S2806" s="3"/>
      <c r="T2806" s="3"/>
      <c r="U2806" s="3"/>
      <c r="V2806" s="3"/>
      <c r="W2806" s="3"/>
      <c r="X2806" s="3"/>
      <c r="Y2806" s="3"/>
    </row>
    <row r="2807">
      <c r="A2807" s="9"/>
      <c r="B2807" s="9"/>
      <c r="C2807" s="9"/>
      <c r="D2807" s="9"/>
      <c r="E2807" s="9"/>
      <c r="F2807" s="9"/>
      <c r="G2807" s="9"/>
      <c r="H2807" s="9"/>
      <c r="I2807" s="9"/>
      <c r="J2807" s="9"/>
      <c r="K2807" s="9"/>
      <c r="L2807" s="9"/>
      <c r="M2807" s="9"/>
      <c r="N2807" s="9"/>
      <c r="O2807" s="9"/>
      <c r="P2807" s="9"/>
      <c r="Q2807" s="14"/>
      <c r="R2807" s="3"/>
      <c r="S2807" s="3"/>
      <c r="T2807" s="3"/>
      <c r="U2807" s="3"/>
      <c r="V2807" s="3"/>
      <c r="W2807" s="3"/>
      <c r="X2807" s="3"/>
      <c r="Y2807" s="3"/>
    </row>
    <row r="2808">
      <c r="A2808" s="9"/>
      <c r="B2808" s="9"/>
      <c r="C2808" s="9"/>
      <c r="D2808" s="9"/>
      <c r="E2808" s="9"/>
      <c r="F2808" s="9"/>
      <c r="G2808" s="9"/>
      <c r="H2808" s="9"/>
      <c r="I2808" s="9"/>
      <c r="J2808" s="9"/>
      <c r="K2808" s="9"/>
      <c r="L2808" s="9"/>
      <c r="M2808" s="9"/>
      <c r="N2808" s="9"/>
      <c r="O2808" s="9"/>
      <c r="P2808" s="9"/>
      <c r="Q2808" s="14"/>
      <c r="R2808" s="3"/>
      <c r="S2808" s="3"/>
      <c r="T2808" s="3"/>
      <c r="U2808" s="3"/>
      <c r="V2808" s="3"/>
      <c r="W2808" s="3"/>
      <c r="X2808" s="3"/>
      <c r="Y2808" s="3"/>
    </row>
    <row r="2809">
      <c r="A2809" s="9"/>
      <c r="B2809" s="9"/>
      <c r="C2809" s="9"/>
      <c r="D2809" s="9"/>
      <c r="E2809" s="9"/>
      <c r="F2809" s="9"/>
      <c r="G2809" s="9"/>
      <c r="H2809" s="9"/>
      <c r="I2809" s="9"/>
      <c r="J2809" s="9"/>
      <c r="K2809" s="9"/>
      <c r="L2809" s="9"/>
      <c r="M2809" s="9"/>
      <c r="N2809" s="9"/>
      <c r="O2809" s="9"/>
      <c r="P2809" s="9"/>
      <c r="Q2809" s="14"/>
      <c r="R2809" s="3"/>
      <c r="S2809" s="3"/>
      <c r="T2809" s="3"/>
      <c r="U2809" s="3"/>
      <c r="V2809" s="3"/>
      <c r="W2809" s="3"/>
      <c r="X2809" s="3"/>
      <c r="Y2809" s="3"/>
    </row>
    <row r="2810">
      <c r="A2810" s="9"/>
      <c r="B2810" s="9"/>
      <c r="C2810" s="9"/>
      <c r="D2810" s="9"/>
      <c r="E2810" s="9"/>
      <c r="F2810" s="9"/>
      <c r="G2810" s="9"/>
      <c r="H2810" s="9"/>
      <c r="I2810" s="9"/>
      <c r="J2810" s="9"/>
      <c r="K2810" s="9"/>
      <c r="L2810" s="9"/>
      <c r="M2810" s="9"/>
      <c r="N2810" s="9"/>
      <c r="O2810" s="9"/>
      <c r="P2810" s="9"/>
      <c r="Q2810" s="14"/>
      <c r="R2810" s="3"/>
      <c r="S2810" s="3"/>
      <c r="T2810" s="3"/>
      <c r="U2810" s="3"/>
      <c r="V2810" s="3"/>
      <c r="W2810" s="3"/>
      <c r="X2810" s="3"/>
      <c r="Y2810" s="3"/>
    </row>
    <row r="2811">
      <c r="A2811" s="9"/>
      <c r="B2811" s="9"/>
      <c r="C2811" s="9"/>
      <c r="D2811" s="9"/>
      <c r="E2811" s="9"/>
      <c r="F2811" s="9"/>
      <c r="G2811" s="9"/>
      <c r="H2811" s="9"/>
      <c r="I2811" s="9"/>
      <c r="J2811" s="9"/>
      <c r="K2811" s="9"/>
      <c r="L2811" s="9"/>
      <c r="M2811" s="9"/>
      <c r="N2811" s="9"/>
      <c r="O2811" s="9"/>
      <c r="P2811" s="9"/>
      <c r="Q2811" s="14"/>
      <c r="R2811" s="3"/>
      <c r="S2811" s="3"/>
      <c r="T2811" s="3"/>
      <c r="U2811" s="3"/>
      <c r="V2811" s="3"/>
      <c r="W2811" s="3"/>
      <c r="X2811" s="3"/>
      <c r="Y2811" s="3"/>
    </row>
    <row r="2812">
      <c r="A2812" s="9"/>
      <c r="B2812" s="9"/>
      <c r="C2812" s="9"/>
      <c r="D2812" s="9"/>
      <c r="E2812" s="9"/>
      <c r="F2812" s="9"/>
      <c r="G2812" s="9"/>
      <c r="H2812" s="9"/>
      <c r="I2812" s="9"/>
      <c r="J2812" s="9"/>
      <c r="K2812" s="9"/>
      <c r="L2812" s="9"/>
      <c r="M2812" s="9"/>
      <c r="N2812" s="9"/>
      <c r="O2812" s="9"/>
      <c r="P2812" s="9"/>
      <c r="Q2812" s="14"/>
      <c r="R2812" s="3"/>
      <c r="S2812" s="3"/>
      <c r="T2812" s="3"/>
      <c r="U2812" s="3"/>
      <c r="V2812" s="3"/>
      <c r="W2812" s="3"/>
      <c r="X2812" s="3"/>
      <c r="Y2812" s="3"/>
    </row>
    <row r="2813">
      <c r="A2813" s="9"/>
      <c r="B2813" s="9"/>
      <c r="C2813" s="9"/>
      <c r="D2813" s="9"/>
      <c r="E2813" s="9"/>
      <c r="F2813" s="9"/>
      <c r="G2813" s="9"/>
      <c r="H2813" s="9"/>
      <c r="I2813" s="9"/>
      <c r="J2813" s="9"/>
      <c r="K2813" s="9"/>
      <c r="L2813" s="9"/>
      <c r="M2813" s="9"/>
      <c r="N2813" s="9"/>
      <c r="O2813" s="9"/>
      <c r="P2813" s="9"/>
      <c r="Q2813" s="14"/>
      <c r="R2813" s="3"/>
      <c r="S2813" s="3"/>
      <c r="T2813" s="3"/>
      <c r="U2813" s="3"/>
      <c r="V2813" s="3"/>
      <c r="W2813" s="3"/>
      <c r="X2813" s="3"/>
      <c r="Y2813" s="3"/>
    </row>
    <row r="2814">
      <c r="A2814" s="9"/>
      <c r="B2814" s="9"/>
      <c r="C2814" s="9"/>
      <c r="D2814" s="9"/>
      <c r="E2814" s="9"/>
      <c r="F2814" s="9"/>
      <c r="G2814" s="9"/>
      <c r="H2814" s="9"/>
      <c r="I2814" s="9"/>
      <c r="J2814" s="9"/>
      <c r="K2814" s="9"/>
      <c r="L2814" s="9"/>
      <c r="M2814" s="9"/>
      <c r="N2814" s="9"/>
      <c r="O2814" s="9"/>
      <c r="P2814" s="9"/>
      <c r="Q2814" s="14"/>
      <c r="R2814" s="3"/>
      <c r="S2814" s="3"/>
      <c r="T2814" s="3"/>
      <c r="U2814" s="3"/>
      <c r="V2814" s="3"/>
      <c r="W2814" s="3"/>
      <c r="X2814" s="3"/>
      <c r="Y2814" s="3"/>
    </row>
    <row r="2815">
      <c r="A2815" s="9"/>
      <c r="B2815" s="9"/>
      <c r="C2815" s="9"/>
      <c r="D2815" s="9"/>
      <c r="E2815" s="9"/>
      <c r="F2815" s="9"/>
      <c r="G2815" s="9"/>
      <c r="H2815" s="9"/>
      <c r="I2815" s="9"/>
      <c r="J2815" s="9"/>
      <c r="K2815" s="9"/>
      <c r="L2815" s="9"/>
      <c r="M2815" s="9"/>
      <c r="N2815" s="9"/>
      <c r="O2815" s="9"/>
      <c r="P2815" s="9"/>
      <c r="Q2815" s="14"/>
      <c r="R2815" s="3"/>
      <c r="S2815" s="3"/>
      <c r="T2815" s="3"/>
      <c r="U2815" s="3"/>
      <c r="V2815" s="3"/>
      <c r="W2815" s="3"/>
      <c r="X2815" s="3"/>
      <c r="Y2815" s="3"/>
    </row>
    <row r="2816">
      <c r="A2816" s="9"/>
      <c r="B2816" s="9"/>
      <c r="C2816" s="9"/>
      <c r="D2816" s="9"/>
      <c r="E2816" s="9"/>
      <c r="F2816" s="9"/>
      <c r="G2816" s="9"/>
      <c r="H2816" s="9"/>
      <c r="I2816" s="9"/>
      <c r="J2816" s="9"/>
      <c r="K2816" s="9"/>
      <c r="L2816" s="9"/>
      <c r="M2816" s="9"/>
      <c r="N2816" s="9"/>
      <c r="O2816" s="9"/>
      <c r="P2816" s="9"/>
      <c r="Q2816" s="14"/>
      <c r="R2816" s="3"/>
      <c r="S2816" s="3"/>
      <c r="T2816" s="3"/>
      <c r="U2816" s="3"/>
      <c r="V2816" s="3"/>
      <c r="W2816" s="3"/>
      <c r="X2816" s="3"/>
      <c r="Y2816" s="3"/>
    </row>
    <row r="2817">
      <c r="A2817" s="9"/>
      <c r="B2817" s="9"/>
      <c r="C2817" s="9"/>
      <c r="D2817" s="9"/>
      <c r="E2817" s="9"/>
      <c r="F2817" s="9"/>
      <c r="G2817" s="9"/>
      <c r="H2817" s="9"/>
      <c r="I2817" s="9"/>
      <c r="J2817" s="9"/>
      <c r="K2817" s="9"/>
      <c r="L2817" s="9"/>
      <c r="M2817" s="9"/>
      <c r="N2817" s="9"/>
      <c r="O2817" s="9"/>
      <c r="P2817" s="9"/>
      <c r="Q2817" s="14"/>
      <c r="R2817" s="3"/>
      <c r="S2817" s="3"/>
      <c r="T2817" s="3"/>
      <c r="U2817" s="3"/>
      <c r="V2817" s="3"/>
      <c r="W2817" s="3"/>
      <c r="X2817" s="3"/>
      <c r="Y2817" s="3"/>
    </row>
    <row r="2818">
      <c r="A2818" s="9"/>
      <c r="B2818" s="9"/>
      <c r="C2818" s="9"/>
      <c r="D2818" s="9"/>
      <c r="E2818" s="9"/>
      <c r="F2818" s="9"/>
      <c r="G2818" s="9"/>
      <c r="H2818" s="9"/>
      <c r="I2818" s="9"/>
      <c r="J2818" s="9"/>
      <c r="K2818" s="9"/>
      <c r="L2818" s="9"/>
      <c r="M2818" s="9"/>
      <c r="N2818" s="9"/>
      <c r="O2818" s="9"/>
      <c r="P2818" s="9"/>
      <c r="Q2818" s="14"/>
      <c r="R2818" s="3"/>
      <c r="S2818" s="3"/>
      <c r="T2818" s="3"/>
      <c r="U2818" s="3"/>
      <c r="V2818" s="3"/>
      <c r="W2818" s="3"/>
      <c r="X2818" s="3"/>
      <c r="Y2818" s="3"/>
    </row>
    <row r="2819">
      <c r="A2819" s="9"/>
      <c r="B2819" s="9"/>
      <c r="C2819" s="9"/>
      <c r="D2819" s="9"/>
      <c r="E2819" s="9"/>
      <c r="F2819" s="9"/>
      <c r="G2819" s="9"/>
      <c r="H2819" s="9"/>
      <c r="I2819" s="9"/>
      <c r="J2819" s="9"/>
      <c r="K2819" s="9"/>
      <c r="L2819" s="9"/>
      <c r="M2819" s="9"/>
      <c r="N2819" s="9"/>
      <c r="O2819" s="9"/>
      <c r="P2819" s="9"/>
      <c r="Q2819" s="14"/>
      <c r="R2819" s="3"/>
      <c r="S2819" s="3"/>
      <c r="T2819" s="3"/>
      <c r="U2819" s="3"/>
      <c r="V2819" s="3"/>
      <c r="W2819" s="3"/>
      <c r="X2819" s="3"/>
      <c r="Y2819" s="3"/>
    </row>
    <row r="2820">
      <c r="A2820" s="9"/>
      <c r="B2820" s="9"/>
      <c r="C2820" s="9"/>
      <c r="D2820" s="9"/>
      <c r="E2820" s="9"/>
      <c r="F2820" s="9"/>
      <c r="G2820" s="9"/>
      <c r="H2820" s="9"/>
      <c r="I2820" s="9"/>
      <c r="J2820" s="9"/>
      <c r="K2820" s="9"/>
      <c r="L2820" s="9"/>
      <c r="M2820" s="9"/>
      <c r="N2820" s="9"/>
      <c r="O2820" s="9"/>
      <c r="P2820" s="9"/>
      <c r="Q2820" s="14"/>
      <c r="R2820" s="3"/>
      <c r="S2820" s="3"/>
      <c r="T2820" s="3"/>
      <c r="U2820" s="3"/>
      <c r="V2820" s="3"/>
      <c r="W2820" s="3"/>
      <c r="X2820" s="3"/>
      <c r="Y2820" s="3"/>
    </row>
    <row r="2821">
      <c r="A2821" s="9"/>
      <c r="B2821" s="9"/>
      <c r="C2821" s="9"/>
      <c r="D2821" s="9"/>
      <c r="E2821" s="9"/>
      <c r="F2821" s="9"/>
      <c r="G2821" s="9"/>
      <c r="H2821" s="9"/>
      <c r="I2821" s="9"/>
      <c r="J2821" s="9"/>
      <c r="K2821" s="9"/>
      <c r="L2821" s="9"/>
      <c r="M2821" s="9"/>
      <c r="N2821" s="9"/>
      <c r="O2821" s="9"/>
      <c r="P2821" s="9"/>
      <c r="Q2821" s="14"/>
      <c r="R2821" s="3"/>
      <c r="S2821" s="3"/>
      <c r="T2821" s="3"/>
      <c r="U2821" s="3"/>
      <c r="V2821" s="3"/>
      <c r="W2821" s="3"/>
      <c r="X2821" s="3"/>
      <c r="Y2821" s="3"/>
    </row>
    <row r="2822">
      <c r="A2822" s="9"/>
      <c r="B2822" s="9"/>
      <c r="C2822" s="9"/>
      <c r="D2822" s="9"/>
      <c r="E2822" s="9"/>
      <c r="F2822" s="9"/>
      <c r="G2822" s="9"/>
      <c r="H2822" s="9"/>
      <c r="I2822" s="9"/>
      <c r="J2822" s="9"/>
      <c r="K2822" s="9"/>
      <c r="L2822" s="9"/>
      <c r="M2822" s="9"/>
      <c r="N2822" s="9"/>
      <c r="O2822" s="9"/>
      <c r="P2822" s="9"/>
      <c r="Q2822" s="14"/>
      <c r="R2822" s="3"/>
      <c r="S2822" s="3"/>
      <c r="T2822" s="3"/>
      <c r="U2822" s="3"/>
      <c r="V2822" s="3"/>
      <c r="W2822" s="3"/>
      <c r="X2822" s="3"/>
      <c r="Y2822" s="3"/>
    </row>
    <row r="2823">
      <c r="A2823" s="9"/>
      <c r="B2823" s="9"/>
      <c r="C2823" s="9"/>
      <c r="D2823" s="9"/>
      <c r="E2823" s="9"/>
      <c r="F2823" s="9"/>
      <c r="G2823" s="9"/>
      <c r="H2823" s="9"/>
      <c r="I2823" s="9"/>
      <c r="J2823" s="9"/>
      <c r="K2823" s="9"/>
      <c r="L2823" s="9"/>
      <c r="M2823" s="9"/>
      <c r="N2823" s="9"/>
      <c r="O2823" s="9"/>
      <c r="P2823" s="9"/>
      <c r="Q2823" s="14"/>
      <c r="R2823" s="3"/>
      <c r="S2823" s="3"/>
      <c r="T2823" s="3"/>
      <c r="U2823" s="3"/>
      <c r="V2823" s="3"/>
      <c r="W2823" s="3"/>
      <c r="X2823" s="3"/>
      <c r="Y2823" s="3"/>
    </row>
    <row r="2824">
      <c r="A2824" s="9"/>
      <c r="B2824" s="9"/>
      <c r="C2824" s="9"/>
      <c r="D2824" s="9"/>
      <c r="E2824" s="9"/>
      <c r="F2824" s="9"/>
      <c r="G2824" s="9"/>
      <c r="H2824" s="9"/>
      <c r="I2824" s="9"/>
      <c r="J2824" s="9"/>
      <c r="K2824" s="9"/>
      <c r="L2824" s="9"/>
      <c r="M2824" s="9"/>
      <c r="N2824" s="9"/>
      <c r="O2824" s="9"/>
      <c r="P2824" s="9"/>
      <c r="Q2824" s="14"/>
      <c r="R2824" s="3"/>
      <c r="S2824" s="3"/>
      <c r="T2824" s="3"/>
      <c r="U2824" s="3"/>
      <c r="V2824" s="3"/>
      <c r="W2824" s="3"/>
      <c r="X2824" s="3"/>
      <c r="Y2824" s="3"/>
    </row>
    <row r="2825">
      <c r="A2825" s="9"/>
      <c r="B2825" s="9"/>
      <c r="C2825" s="9"/>
      <c r="D2825" s="9"/>
      <c r="E2825" s="9"/>
      <c r="F2825" s="9"/>
      <c r="G2825" s="9"/>
      <c r="H2825" s="9"/>
      <c r="I2825" s="9"/>
      <c r="J2825" s="9"/>
      <c r="K2825" s="9"/>
      <c r="L2825" s="9"/>
      <c r="M2825" s="9"/>
      <c r="N2825" s="9"/>
      <c r="O2825" s="9"/>
      <c r="P2825" s="9"/>
      <c r="Q2825" s="14"/>
      <c r="R2825" s="3"/>
      <c r="S2825" s="3"/>
      <c r="T2825" s="3"/>
      <c r="U2825" s="3"/>
      <c r="V2825" s="3"/>
      <c r="W2825" s="3"/>
      <c r="X2825" s="3"/>
      <c r="Y2825" s="3"/>
    </row>
    <row r="2826">
      <c r="A2826" s="9"/>
      <c r="B2826" s="9"/>
      <c r="C2826" s="9"/>
      <c r="D2826" s="9"/>
      <c r="E2826" s="9"/>
      <c r="F2826" s="9"/>
      <c r="G2826" s="9"/>
      <c r="H2826" s="9"/>
      <c r="I2826" s="9"/>
      <c r="J2826" s="9"/>
      <c r="K2826" s="9"/>
      <c r="L2826" s="9"/>
      <c r="M2826" s="9"/>
      <c r="N2826" s="9"/>
      <c r="O2826" s="9"/>
      <c r="P2826" s="9"/>
      <c r="Q2826" s="14"/>
      <c r="R2826" s="3"/>
      <c r="S2826" s="3"/>
      <c r="T2826" s="3"/>
      <c r="U2826" s="3"/>
      <c r="V2826" s="3"/>
      <c r="W2826" s="3"/>
      <c r="X2826" s="3"/>
      <c r="Y2826" s="3"/>
    </row>
    <row r="2827">
      <c r="A2827" s="9"/>
      <c r="B2827" s="9"/>
      <c r="C2827" s="9"/>
      <c r="D2827" s="9"/>
      <c r="E2827" s="9"/>
      <c r="F2827" s="9"/>
      <c r="G2827" s="9"/>
      <c r="H2827" s="9"/>
      <c r="I2827" s="9"/>
      <c r="J2827" s="9"/>
      <c r="K2827" s="9"/>
      <c r="L2827" s="9"/>
      <c r="M2827" s="9"/>
      <c r="N2827" s="9"/>
      <c r="O2827" s="9"/>
      <c r="P2827" s="9"/>
      <c r="Q2827" s="14"/>
      <c r="R2827" s="3"/>
      <c r="S2827" s="3"/>
      <c r="T2827" s="3"/>
      <c r="U2827" s="3"/>
      <c r="V2827" s="3"/>
      <c r="W2827" s="3"/>
      <c r="X2827" s="3"/>
      <c r="Y2827" s="3"/>
    </row>
    <row r="2828">
      <c r="A2828" s="9"/>
      <c r="B2828" s="9"/>
      <c r="C2828" s="9"/>
      <c r="D2828" s="9"/>
      <c r="E2828" s="9"/>
      <c r="F2828" s="9"/>
      <c r="G2828" s="9"/>
      <c r="H2828" s="9"/>
      <c r="I2828" s="9"/>
      <c r="J2828" s="9"/>
      <c r="K2828" s="9"/>
      <c r="L2828" s="9"/>
      <c r="M2828" s="9"/>
      <c r="N2828" s="9"/>
      <c r="O2828" s="9"/>
      <c r="P2828" s="9"/>
      <c r="Q2828" s="14"/>
      <c r="R2828" s="3"/>
      <c r="S2828" s="3"/>
      <c r="T2828" s="3"/>
      <c r="U2828" s="3"/>
      <c r="V2828" s="3"/>
      <c r="W2828" s="3"/>
      <c r="X2828" s="3"/>
      <c r="Y2828" s="3"/>
    </row>
    <row r="2829">
      <c r="A2829" s="9"/>
      <c r="B2829" s="9"/>
      <c r="C2829" s="9"/>
      <c r="D2829" s="9"/>
      <c r="E2829" s="9"/>
      <c r="F2829" s="9"/>
      <c r="G2829" s="9"/>
      <c r="H2829" s="9"/>
      <c r="I2829" s="9"/>
      <c r="J2829" s="9"/>
      <c r="K2829" s="9"/>
      <c r="L2829" s="9"/>
      <c r="M2829" s="9"/>
      <c r="N2829" s="9"/>
      <c r="O2829" s="9"/>
      <c r="P2829" s="9"/>
      <c r="Q2829" s="14"/>
      <c r="R2829" s="3"/>
      <c r="S2829" s="3"/>
      <c r="T2829" s="3"/>
      <c r="U2829" s="3"/>
      <c r="V2829" s="3"/>
      <c r="W2829" s="3"/>
      <c r="X2829" s="3"/>
      <c r="Y2829" s="3"/>
    </row>
    <row r="2830">
      <c r="A2830" s="9"/>
      <c r="B2830" s="9"/>
      <c r="C2830" s="9"/>
      <c r="D2830" s="9"/>
      <c r="E2830" s="9"/>
      <c r="F2830" s="9"/>
      <c r="G2830" s="9"/>
      <c r="H2830" s="9"/>
      <c r="I2830" s="9"/>
      <c r="J2830" s="9"/>
      <c r="K2830" s="9"/>
      <c r="L2830" s="9"/>
      <c r="M2830" s="9"/>
      <c r="N2830" s="9"/>
      <c r="O2830" s="9"/>
      <c r="P2830" s="9"/>
      <c r="Q2830" s="14"/>
      <c r="R2830" s="3"/>
      <c r="S2830" s="3"/>
      <c r="T2830" s="3"/>
      <c r="U2830" s="3"/>
      <c r="V2830" s="3"/>
      <c r="W2830" s="3"/>
      <c r="X2830" s="3"/>
      <c r="Y2830" s="3"/>
    </row>
    <row r="2831">
      <c r="A2831" s="9"/>
      <c r="B2831" s="9"/>
      <c r="C2831" s="9"/>
      <c r="D2831" s="9"/>
      <c r="E2831" s="9"/>
      <c r="F2831" s="9"/>
      <c r="G2831" s="9"/>
      <c r="H2831" s="9"/>
      <c r="I2831" s="9"/>
      <c r="J2831" s="9"/>
      <c r="K2831" s="9"/>
      <c r="L2831" s="9"/>
      <c r="M2831" s="9"/>
      <c r="N2831" s="9"/>
      <c r="O2831" s="9"/>
      <c r="P2831" s="9"/>
      <c r="Q2831" s="14"/>
      <c r="R2831" s="3"/>
      <c r="S2831" s="3"/>
      <c r="T2831" s="3"/>
      <c r="U2831" s="3"/>
      <c r="V2831" s="3"/>
      <c r="W2831" s="3"/>
      <c r="X2831" s="3"/>
      <c r="Y2831" s="3"/>
    </row>
    <row r="2832">
      <c r="A2832" s="9"/>
      <c r="B2832" s="9"/>
      <c r="C2832" s="9"/>
      <c r="D2832" s="9"/>
      <c r="E2832" s="9"/>
      <c r="F2832" s="9"/>
      <c r="G2832" s="9"/>
      <c r="H2832" s="9"/>
      <c r="I2832" s="9"/>
      <c r="J2832" s="9"/>
      <c r="K2832" s="9"/>
      <c r="L2832" s="9"/>
      <c r="M2832" s="9"/>
      <c r="N2832" s="9"/>
      <c r="O2832" s="9"/>
      <c r="P2832" s="9"/>
      <c r="Q2832" s="14"/>
      <c r="R2832" s="3"/>
      <c r="S2832" s="3"/>
      <c r="T2832" s="3"/>
      <c r="U2832" s="3"/>
      <c r="V2832" s="3"/>
      <c r="W2832" s="3"/>
      <c r="X2832" s="3"/>
      <c r="Y2832" s="3"/>
    </row>
    <row r="2833">
      <c r="A2833" s="9"/>
      <c r="B2833" s="9"/>
      <c r="C2833" s="9"/>
      <c r="D2833" s="9"/>
      <c r="E2833" s="9"/>
      <c r="F2833" s="9"/>
      <c r="G2833" s="9"/>
      <c r="H2833" s="9"/>
      <c r="I2833" s="9"/>
      <c r="J2833" s="9"/>
      <c r="K2833" s="9"/>
      <c r="L2833" s="9"/>
      <c r="M2833" s="9"/>
      <c r="N2833" s="9"/>
      <c r="O2833" s="9"/>
      <c r="P2833" s="9"/>
      <c r="Q2833" s="14"/>
      <c r="R2833" s="3"/>
      <c r="S2833" s="3"/>
      <c r="T2833" s="3"/>
      <c r="U2833" s="3"/>
      <c r="V2833" s="3"/>
      <c r="W2833" s="3"/>
      <c r="X2833" s="3"/>
      <c r="Y2833" s="3"/>
    </row>
    <row r="2834">
      <c r="A2834" s="9"/>
      <c r="B2834" s="9"/>
      <c r="C2834" s="9"/>
      <c r="D2834" s="9"/>
      <c r="E2834" s="9"/>
      <c r="F2834" s="9"/>
      <c r="G2834" s="9"/>
      <c r="H2834" s="9"/>
      <c r="I2834" s="9"/>
      <c r="J2834" s="9"/>
      <c r="K2834" s="9"/>
      <c r="L2834" s="9"/>
      <c r="M2834" s="9"/>
      <c r="N2834" s="9"/>
      <c r="O2834" s="9"/>
      <c r="P2834" s="9"/>
      <c r="Q2834" s="14"/>
      <c r="R2834" s="3"/>
      <c r="S2834" s="3"/>
      <c r="T2834" s="3"/>
      <c r="U2834" s="3"/>
      <c r="V2834" s="3"/>
      <c r="W2834" s="3"/>
      <c r="X2834" s="3"/>
      <c r="Y2834" s="3"/>
    </row>
    <row r="2835">
      <c r="A2835" s="9"/>
      <c r="B2835" s="9"/>
      <c r="C2835" s="9"/>
      <c r="D2835" s="9"/>
      <c r="E2835" s="9"/>
      <c r="F2835" s="9"/>
      <c r="G2835" s="9"/>
      <c r="H2835" s="9"/>
      <c r="I2835" s="9"/>
      <c r="J2835" s="9"/>
      <c r="K2835" s="9"/>
      <c r="L2835" s="9"/>
      <c r="M2835" s="9"/>
      <c r="N2835" s="9"/>
      <c r="O2835" s="9"/>
      <c r="P2835" s="9"/>
      <c r="Q2835" s="14"/>
      <c r="R2835" s="3"/>
      <c r="S2835" s="3"/>
      <c r="T2835" s="3"/>
      <c r="U2835" s="3"/>
      <c r="V2835" s="3"/>
      <c r="W2835" s="3"/>
      <c r="X2835" s="3"/>
      <c r="Y2835" s="3"/>
    </row>
    <row r="2836">
      <c r="A2836" s="9"/>
      <c r="B2836" s="9"/>
      <c r="C2836" s="9"/>
      <c r="D2836" s="9"/>
      <c r="E2836" s="9"/>
      <c r="F2836" s="9"/>
      <c r="G2836" s="9"/>
      <c r="H2836" s="9"/>
      <c r="I2836" s="9"/>
      <c r="J2836" s="9"/>
      <c r="K2836" s="9"/>
      <c r="L2836" s="9"/>
      <c r="M2836" s="9"/>
      <c r="N2836" s="9"/>
      <c r="O2836" s="9"/>
      <c r="P2836" s="9"/>
      <c r="Q2836" s="14"/>
      <c r="R2836" s="3"/>
      <c r="S2836" s="3"/>
      <c r="T2836" s="3"/>
      <c r="U2836" s="3"/>
      <c r="V2836" s="3"/>
      <c r="W2836" s="3"/>
      <c r="X2836" s="3"/>
      <c r="Y2836" s="3"/>
    </row>
    <row r="2837">
      <c r="A2837" s="9"/>
      <c r="B2837" s="9"/>
      <c r="C2837" s="9"/>
      <c r="D2837" s="9"/>
      <c r="E2837" s="9"/>
      <c r="F2837" s="9"/>
      <c r="G2837" s="9"/>
      <c r="H2837" s="9"/>
      <c r="I2837" s="9"/>
      <c r="J2837" s="9"/>
      <c r="K2837" s="9"/>
      <c r="L2837" s="9"/>
      <c r="M2837" s="9"/>
      <c r="N2837" s="9"/>
      <c r="O2837" s="9"/>
      <c r="P2837" s="9"/>
      <c r="Q2837" s="14"/>
      <c r="R2837" s="3"/>
      <c r="S2837" s="3"/>
      <c r="T2837" s="3"/>
      <c r="U2837" s="3"/>
      <c r="V2837" s="3"/>
      <c r="W2837" s="3"/>
      <c r="X2837" s="3"/>
      <c r="Y2837" s="3"/>
    </row>
    <row r="2838">
      <c r="A2838" s="9"/>
      <c r="B2838" s="9"/>
      <c r="C2838" s="9"/>
      <c r="D2838" s="9"/>
      <c r="E2838" s="9"/>
      <c r="F2838" s="9"/>
      <c r="G2838" s="9"/>
      <c r="H2838" s="9"/>
      <c r="I2838" s="9"/>
      <c r="J2838" s="9"/>
      <c r="K2838" s="9"/>
      <c r="L2838" s="9"/>
      <c r="M2838" s="9"/>
      <c r="N2838" s="9"/>
      <c r="O2838" s="9"/>
      <c r="P2838" s="9"/>
      <c r="Q2838" s="14"/>
      <c r="R2838" s="3"/>
      <c r="S2838" s="3"/>
      <c r="T2838" s="3"/>
      <c r="U2838" s="3"/>
      <c r="V2838" s="3"/>
      <c r="W2838" s="3"/>
      <c r="X2838" s="3"/>
      <c r="Y2838" s="3"/>
    </row>
    <row r="2839">
      <c r="A2839" s="9"/>
      <c r="B2839" s="9"/>
      <c r="C2839" s="9"/>
      <c r="D2839" s="9"/>
      <c r="E2839" s="9"/>
      <c r="F2839" s="9"/>
      <c r="G2839" s="9"/>
      <c r="H2839" s="9"/>
      <c r="I2839" s="9"/>
      <c r="J2839" s="9"/>
      <c r="K2839" s="9"/>
      <c r="L2839" s="9"/>
      <c r="M2839" s="9"/>
      <c r="N2839" s="9"/>
      <c r="O2839" s="9"/>
      <c r="P2839" s="9"/>
      <c r="Q2839" s="14"/>
      <c r="R2839" s="3"/>
      <c r="S2839" s="3"/>
      <c r="T2839" s="3"/>
      <c r="U2839" s="3"/>
      <c r="V2839" s="3"/>
      <c r="W2839" s="3"/>
      <c r="X2839" s="3"/>
      <c r="Y2839" s="3"/>
    </row>
    <row r="2840">
      <c r="A2840" s="9"/>
      <c r="B2840" s="9"/>
      <c r="C2840" s="9"/>
      <c r="D2840" s="9"/>
      <c r="E2840" s="9"/>
      <c r="F2840" s="9"/>
      <c r="G2840" s="9"/>
      <c r="H2840" s="9"/>
      <c r="I2840" s="9"/>
      <c r="J2840" s="9"/>
      <c r="K2840" s="9"/>
      <c r="L2840" s="9"/>
      <c r="M2840" s="9"/>
      <c r="N2840" s="9"/>
      <c r="O2840" s="9"/>
      <c r="P2840" s="9"/>
      <c r="Q2840" s="14"/>
      <c r="R2840" s="3"/>
      <c r="S2840" s="3"/>
      <c r="T2840" s="3"/>
      <c r="U2840" s="3"/>
      <c r="V2840" s="3"/>
      <c r="W2840" s="3"/>
      <c r="X2840" s="3"/>
      <c r="Y2840" s="3"/>
    </row>
    <row r="2841">
      <c r="A2841" s="9"/>
      <c r="B2841" s="9"/>
      <c r="C2841" s="9"/>
      <c r="D2841" s="9"/>
      <c r="E2841" s="9"/>
      <c r="F2841" s="9"/>
      <c r="G2841" s="9"/>
      <c r="H2841" s="9"/>
      <c r="I2841" s="9"/>
      <c r="J2841" s="9"/>
      <c r="K2841" s="9"/>
      <c r="L2841" s="9"/>
      <c r="M2841" s="9"/>
      <c r="N2841" s="9"/>
      <c r="O2841" s="9"/>
      <c r="P2841" s="9"/>
      <c r="Q2841" s="14"/>
      <c r="R2841" s="3"/>
      <c r="S2841" s="3"/>
      <c r="T2841" s="3"/>
      <c r="U2841" s="3"/>
      <c r="V2841" s="3"/>
      <c r="W2841" s="3"/>
      <c r="X2841" s="3"/>
      <c r="Y2841" s="3"/>
    </row>
    <row r="2842">
      <c r="A2842" s="9"/>
      <c r="B2842" s="9"/>
      <c r="C2842" s="9"/>
      <c r="D2842" s="9"/>
      <c r="E2842" s="9"/>
      <c r="F2842" s="9"/>
      <c r="G2842" s="9"/>
      <c r="H2842" s="9"/>
      <c r="I2842" s="9"/>
      <c r="J2842" s="9"/>
      <c r="K2842" s="9"/>
      <c r="L2842" s="9"/>
      <c r="M2842" s="9"/>
      <c r="N2842" s="9"/>
      <c r="O2842" s="9"/>
      <c r="P2842" s="9"/>
      <c r="Q2842" s="14"/>
      <c r="R2842" s="3"/>
      <c r="S2842" s="3"/>
      <c r="T2842" s="3"/>
      <c r="U2842" s="3"/>
      <c r="V2842" s="3"/>
      <c r="W2842" s="3"/>
      <c r="X2842" s="3"/>
      <c r="Y2842" s="3"/>
    </row>
    <row r="2843">
      <c r="A2843" s="9"/>
      <c r="B2843" s="9"/>
      <c r="C2843" s="9"/>
      <c r="D2843" s="9"/>
      <c r="E2843" s="9"/>
      <c r="F2843" s="9"/>
      <c r="G2843" s="9"/>
      <c r="H2843" s="9"/>
      <c r="I2843" s="9"/>
      <c r="J2843" s="9"/>
      <c r="K2843" s="9"/>
      <c r="L2843" s="9"/>
      <c r="M2843" s="9"/>
      <c r="N2843" s="9"/>
      <c r="O2843" s="9"/>
      <c r="P2843" s="9"/>
      <c r="Q2843" s="14"/>
      <c r="R2843" s="3"/>
      <c r="S2843" s="3"/>
      <c r="T2843" s="3"/>
      <c r="U2843" s="3"/>
      <c r="V2843" s="3"/>
      <c r="W2843" s="3"/>
      <c r="X2843" s="3"/>
      <c r="Y2843" s="3"/>
    </row>
    <row r="2844">
      <c r="A2844" s="9"/>
      <c r="B2844" s="9"/>
      <c r="C2844" s="9"/>
      <c r="D2844" s="9"/>
      <c r="E2844" s="9"/>
      <c r="F2844" s="9"/>
      <c r="G2844" s="9"/>
      <c r="H2844" s="9"/>
      <c r="I2844" s="9"/>
      <c r="J2844" s="9"/>
      <c r="K2844" s="9"/>
      <c r="L2844" s="9"/>
      <c r="M2844" s="9"/>
      <c r="N2844" s="9"/>
      <c r="O2844" s="9"/>
      <c r="P2844" s="9"/>
      <c r="Q2844" s="14"/>
      <c r="R2844" s="3"/>
      <c r="S2844" s="3"/>
      <c r="T2844" s="3"/>
      <c r="U2844" s="3"/>
      <c r="V2844" s="3"/>
      <c r="W2844" s="3"/>
      <c r="X2844" s="3"/>
      <c r="Y2844" s="3"/>
    </row>
    <row r="2845">
      <c r="A2845" s="9"/>
      <c r="B2845" s="9"/>
      <c r="C2845" s="9"/>
      <c r="D2845" s="9"/>
      <c r="E2845" s="9"/>
      <c r="F2845" s="9"/>
      <c r="G2845" s="9"/>
      <c r="H2845" s="9"/>
      <c r="I2845" s="9"/>
      <c r="J2845" s="9"/>
      <c r="K2845" s="9"/>
      <c r="L2845" s="9"/>
      <c r="M2845" s="9"/>
      <c r="N2845" s="9"/>
      <c r="O2845" s="9"/>
      <c r="P2845" s="9"/>
      <c r="Q2845" s="14"/>
      <c r="R2845" s="3"/>
      <c r="S2845" s="3"/>
      <c r="T2845" s="3"/>
      <c r="U2845" s="3"/>
      <c r="V2845" s="3"/>
      <c r="W2845" s="3"/>
      <c r="X2845" s="3"/>
      <c r="Y2845" s="3"/>
    </row>
    <row r="2846">
      <c r="A2846" s="9"/>
      <c r="B2846" s="9"/>
      <c r="C2846" s="9"/>
      <c r="D2846" s="9"/>
      <c r="E2846" s="9"/>
      <c r="F2846" s="9"/>
      <c r="G2846" s="9"/>
      <c r="H2846" s="9"/>
      <c r="I2846" s="9"/>
      <c r="J2846" s="9"/>
      <c r="K2846" s="9"/>
      <c r="L2846" s="9"/>
      <c r="M2846" s="9"/>
      <c r="N2846" s="9"/>
      <c r="O2846" s="9"/>
      <c r="P2846" s="9"/>
      <c r="Q2846" s="14"/>
      <c r="R2846" s="3"/>
      <c r="S2846" s="3"/>
      <c r="T2846" s="3"/>
      <c r="U2846" s="3"/>
      <c r="V2846" s="3"/>
      <c r="W2846" s="3"/>
      <c r="X2846" s="3"/>
      <c r="Y2846" s="3"/>
    </row>
    <row r="2847">
      <c r="A2847" s="9"/>
      <c r="B2847" s="9"/>
      <c r="C2847" s="9"/>
      <c r="D2847" s="9"/>
      <c r="E2847" s="9"/>
      <c r="F2847" s="9"/>
      <c r="G2847" s="9"/>
      <c r="H2847" s="9"/>
      <c r="I2847" s="9"/>
      <c r="J2847" s="9"/>
      <c r="K2847" s="9"/>
      <c r="L2847" s="9"/>
      <c r="M2847" s="9"/>
      <c r="N2847" s="9"/>
      <c r="O2847" s="9"/>
      <c r="P2847" s="9"/>
      <c r="Q2847" s="14"/>
      <c r="R2847" s="3"/>
      <c r="S2847" s="3"/>
      <c r="T2847" s="3"/>
      <c r="U2847" s="3"/>
      <c r="V2847" s="3"/>
      <c r="W2847" s="3"/>
      <c r="X2847" s="3"/>
      <c r="Y2847" s="3"/>
    </row>
    <row r="2848">
      <c r="A2848" s="9"/>
      <c r="B2848" s="9"/>
      <c r="C2848" s="9"/>
      <c r="D2848" s="9"/>
      <c r="E2848" s="9"/>
      <c r="F2848" s="9"/>
      <c r="G2848" s="9"/>
      <c r="H2848" s="9"/>
      <c r="I2848" s="9"/>
      <c r="J2848" s="9"/>
      <c r="K2848" s="9"/>
      <c r="L2848" s="9"/>
      <c r="M2848" s="9"/>
      <c r="N2848" s="9"/>
      <c r="O2848" s="9"/>
      <c r="P2848" s="9"/>
      <c r="Q2848" s="14"/>
      <c r="R2848" s="3"/>
      <c r="S2848" s="3"/>
      <c r="T2848" s="3"/>
      <c r="U2848" s="3"/>
      <c r="V2848" s="3"/>
      <c r="W2848" s="3"/>
      <c r="X2848" s="3"/>
      <c r="Y2848" s="3"/>
    </row>
    <row r="2849">
      <c r="A2849" s="9"/>
      <c r="B2849" s="9"/>
      <c r="C2849" s="9"/>
      <c r="D2849" s="9"/>
      <c r="E2849" s="9"/>
      <c r="F2849" s="9"/>
      <c r="G2849" s="9"/>
      <c r="H2849" s="9"/>
      <c r="I2849" s="9"/>
      <c r="J2849" s="9"/>
      <c r="K2849" s="9"/>
      <c r="L2849" s="9"/>
      <c r="M2849" s="9"/>
      <c r="N2849" s="9"/>
      <c r="O2849" s="9"/>
      <c r="P2849" s="9"/>
      <c r="Q2849" s="14"/>
      <c r="R2849" s="3"/>
      <c r="S2849" s="3"/>
      <c r="T2849" s="3"/>
      <c r="U2849" s="3"/>
      <c r="V2849" s="3"/>
      <c r="W2849" s="3"/>
      <c r="X2849" s="3"/>
      <c r="Y2849" s="3"/>
    </row>
    <row r="2850">
      <c r="A2850" s="9"/>
      <c r="B2850" s="9"/>
      <c r="C2850" s="9"/>
      <c r="D2850" s="9"/>
      <c r="E2850" s="9"/>
      <c r="F2850" s="9"/>
      <c r="G2850" s="9"/>
      <c r="H2850" s="9"/>
      <c r="I2850" s="9"/>
      <c r="J2850" s="9"/>
      <c r="K2850" s="9"/>
      <c r="L2850" s="9"/>
      <c r="M2850" s="9"/>
      <c r="N2850" s="9"/>
      <c r="O2850" s="9"/>
      <c r="P2850" s="9"/>
      <c r="Q2850" s="14"/>
      <c r="R2850" s="3"/>
      <c r="S2850" s="3"/>
      <c r="T2850" s="3"/>
      <c r="U2850" s="3"/>
      <c r="V2850" s="3"/>
      <c r="W2850" s="3"/>
      <c r="X2850" s="3"/>
      <c r="Y2850" s="3"/>
    </row>
    <row r="2851">
      <c r="A2851" s="9"/>
      <c r="B2851" s="9"/>
      <c r="C2851" s="9"/>
      <c r="D2851" s="9"/>
      <c r="E2851" s="9"/>
      <c r="F2851" s="9"/>
      <c r="G2851" s="9"/>
      <c r="H2851" s="9"/>
      <c r="I2851" s="9"/>
      <c r="J2851" s="9"/>
      <c r="K2851" s="9"/>
      <c r="L2851" s="9"/>
      <c r="M2851" s="9"/>
      <c r="N2851" s="9"/>
      <c r="O2851" s="9"/>
      <c r="P2851" s="9"/>
      <c r="Q2851" s="14"/>
      <c r="R2851" s="3"/>
      <c r="S2851" s="3"/>
      <c r="T2851" s="3"/>
      <c r="U2851" s="3"/>
      <c r="V2851" s="3"/>
      <c r="W2851" s="3"/>
      <c r="X2851" s="3"/>
      <c r="Y2851" s="3"/>
    </row>
    <row r="2852">
      <c r="A2852" s="9"/>
      <c r="B2852" s="9"/>
      <c r="C2852" s="9"/>
      <c r="D2852" s="9"/>
      <c r="E2852" s="9"/>
      <c r="F2852" s="9"/>
      <c r="G2852" s="9"/>
      <c r="H2852" s="9"/>
      <c r="I2852" s="9"/>
      <c r="J2852" s="9"/>
      <c r="K2852" s="9"/>
      <c r="L2852" s="9"/>
      <c r="M2852" s="9"/>
      <c r="N2852" s="9"/>
      <c r="O2852" s="9"/>
      <c r="P2852" s="9"/>
      <c r="Q2852" s="14"/>
      <c r="R2852" s="3"/>
      <c r="S2852" s="3"/>
      <c r="T2852" s="3"/>
      <c r="U2852" s="3"/>
      <c r="V2852" s="3"/>
      <c r="W2852" s="3"/>
      <c r="X2852" s="3"/>
      <c r="Y2852" s="3"/>
    </row>
    <row r="2853">
      <c r="A2853" s="9"/>
      <c r="B2853" s="9"/>
      <c r="C2853" s="9"/>
      <c r="D2853" s="9"/>
      <c r="E2853" s="9"/>
      <c r="F2853" s="9"/>
      <c r="G2853" s="9"/>
      <c r="H2853" s="9"/>
      <c r="I2853" s="9"/>
      <c r="J2853" s="9"/>
      <c r="K2853" s="9"/>
      <c r="L2853" s="9"/>
      <c r="M2853" s="9"/>
      <c r="N2853" s="9"/>
      <c r="O2853" s="9"/>
      <c r="P2853" s="9"/>
      <c r="Q2853" s="14"/>
      <c r="R2853" s="3"/>
      <c r="S2853" s="3"/>
      <c r="T2853" s="3"/>
      <c r="U2853" s="3"/>
      <c r="V2853" s="3"/>
      <c r="W2853" s="3"/>
      <c r="X2853" s="3"/>
      <c r="Y2853" s="3"/>
    </row>
    <row r="2854">
      <c r="A2854" s="9"/>
      <c r="B2854" s="9"/>
      <c r="C2854" s="9"/>
      <c r="D2854" s="9"/>
      <c r="E2854" s="9"/>
      <c r="F2854" s="9"/>
      <c r="G2854" s="9"/>
      <c r="H2854" s="9"/>
      <c r="I2854" s="9"/>
      <c r="J2854" s="9"/>
      <c r="K2854" s="9"/>
      <c r="L2854" s="9"/>
      <c r="M2854" s="9"/>
      <c r="N2854" s="9"/>
      <c r="O2854" s="9"/>
      <c r="P2854" s="9"/>
      <c r="Q2854" s="14"/>
      <c r="R2854" s="3"/>
      <c r="S2854" s="3"/>
      <c r="T2854" s="3"/>
      <c r="U2854" s="3"/>
      <c r="V2854" s="3"/>
      <c r="W2854" s="3"/>
      <c r="X2854" s="3"/>
      <c r="Y2854" s="3"/>
    </row>
    <row r="2855">
      <c r="A2855" s="9"/>
      <c r="B2855" s="9"/>
      <c r="C2855" s="9"/>
      <c r="D2855" s="9"/>
      <c r="E2855" s="9"/>
      <c r="F2855" s="9"/>
      <c r="G2855" s="9"/>
      <c r="H2855" s="9"/>
      <c r="I2855" s="9"/>
      <c r="J2855" s="9"/>
      <c r="K2855" s="9"/>
      <c r="L2855" s="9"/>
      <c r="M2855" s="9"/>
      <c r="N2855" s="9"/>
      <c r="O2855" s="9"/>
      <c r="P2855" s="9"/>
      <c r="Q2855" s="14"/>
      <c r="R2855" s="3"/>
      <c r="S2855" s="3"/>
      <c r="T2855" s="3"/>
      <c r="U2855" s="3"/>
      <c r="V2855" s="3"/>
      <c r="W2855" s="3"/>
      <c r="X2855" s="3"/>
      <c r="Y2855" s="3"/>
    </row>
    <row r="2856">
      <c r="A2856" s="9"/>
      <c r="B2856" s="9"/>
      <c r="C2856" s="9"/>
      <c r="D2856" s="9"/>
      <c r="E2856" s="9"/>
      <c r="F2856" s="9"/>
      <c r="G2856" s="9"/>
      <c r="H2856" s="9"/>
      <c r="I2856" s="9"/>
      <c r="J2856" s="9"/>
      <c r="K2856" s="9"/>
      <c r="L2856" s="9"/>
      <c r="M2856" s="9"/>
      <c r="N2856" s="9"/>
      <c r="O2856" s="9"/>
      <c r="P2856" s="9"/>
      <c r="Q2856" s="14"/>
      <c r="R2856" s="3"/>
      <c r="S2856" s="3"/>
      <c r="T2856" s="3"/>
      <c r="U2856" s="3"/>
      <c r="V2856" s="3"/>
      <c r="W2856" s="3"/>
      <c r="X2856" s="3"/>
      <c r="Y2856" s="3"/>
    </row>
    <row r="2857">
      <c r="A2857" s="9"/>
      <c r="B2857" s="9"/>
      <c r="C2857" s="9"/>
      <c r="D2857" s="9"/>
      <c r="E2857" s="9"/>
      <c r="F2857" s="9"/>
      <c r="G2857" s="9"/>
      <c r="H2857" s="9"/>
      <c r="I2857" s="9"/>
      <c r="J2857" s="9"/>
      <c r="K2857" s="9"/>
      <c r="L2857" s="9"/>
      <c r="M2857" s="9"/>
      <c r="N2857" s="9"/>
      <c r="O2857" s="9"/>
      <c r="P2857" s="9"/>
      <c r="Q2857" s="14"/>
      <c r="R2857" s="3"/>
      <c r="S2857" s="3"/>
      <c r="T2857" s="3"/>
      <c r="U2857" s="3"/>
      <c r="V2857" s="3"/>
      <c r="W2857" s="3"/>
      <c r="X2857" s="3"/>
      <c r="Y2857" s="3"/>
    </row>
    <row r="2858">
      <c r="A2858" s="9"/>
      <c r="B2858" s="9"/>
      <c r="C2858" s="9"/>
      <c r="D2858" s="9"/>
      <c r="E2858" s="9"/>
      <c r="F2858" s="9"/>
      <c r="G2858" s="9"/>
      <c r="H2858" s="9"/>
      <c r="I2858" s="9"/>
      <c r="J2858" s="9"/>
      <c r="K2858" s="9"/>
      <c r="L2858" s="9"/>
      <c r="M2858" s="9"/>
      <c r="N2858" s="9"/>
      <c r="O2858" s="9"/>
      <c r="P2858" s="9"/>
      <c r="Q2858" s="14"/>
      <c r="R2858" s="3"/>
      <c r="S2858" s="3"/>
      <c r="T2858" s="3"/>
      <c r="U2858" s="3"/>
      <c r="V2858" s="3"/>
      <c r="W2858" s="3"/>
      <c r="X2858" s="3"/>
      <c r="Y2858" s="3"/>
    </row>
    <row r="2859">
      <c r="A2859" s="9"/>
      <c r="B2859" s="9"/>
      <c r="C2859" s="9"/>
      <c r="D2859" s="9"/>
      <c r="E2859" s="9"/>
      <c r="F2859" s="9"/>
      <c r="G2859" s="9"/>
      <c r="H2859" s="9"/>
      <c r="I2859" s="9"/>
      <c r="J2859" s="9"/>
      <c r="K2859" s="9"/>
      <c r="L2859" s="9"/>
      <c r="M2859" s="9"/>
      <c r="N2859" s="9"/>
      <c r="O2859" s="9"/>
      <c r="P2859" s="9"/>
      <c r="Q2859" s="14"/>
      <c r="R2859" s="3"/>
      <c r="S2859" s="3"/>
      <c r="T2859" s="3"/>
      <c r="U2859" s="3"/>
      <c r="V2859" s="3"/>
      <c r="W2859" s="3"/>
      <c r="X2859" s="3"/>
      <c r="Y2859" s="3"/>
    </row>
    <row r="2860">
      <c r="A2860" s="9"/>
      <c r="B2860" s="9"/>
      <c r="C2860" s="9"/>
      <c r="D2860" s="9"/>
      <c r="E2860" s="9"/>
      <c r="F2860" s="9"/>
      <c r="G2860" s="9"/>
      <c r="H2860" s="9"/>
      <c r="I2860" s="9"/>
      <c r="J2860" s="9"/>
      <c r="K2860" s="9"/>
      <c r="L2860" s="9"/>
      <c r="M2860" s="9"/>
      <c r="N2860" s="9"/>
      <c r="O2860" s="9"/>
      <c r="P2860" s="9"/>
      <c r="Q2860" s="14"/>
      <c r="R2860" s="3"/>
      <c r="S2860" s="3"/>
      <c r="T2860" s="3"/>
      <c r="U2860" s="3"/>
      <c r="V2860" s="3"/>
      <c r="W2860" s="3"/>
      <c r="X2860" s="3"/>
      <c r="Y2860" s="3"/>
    </row>
    <row r="2861">
      <c r="A2861" s="9"/>
      <c r="B2861" s="9"/>
      <c r="C2861" s="9"/>
      <c r="D2861" s="9"/>
      <c r="E2861" s="9"/>
      <c r="F2861" s="9"/>
      <c r="G2861" s="9"/>
      <c r="H2861" s="9"/>
      <c r="I2861" s="9"/>
      <c r="J2861" s="9"/>
      <c r="K2861" s="9"/>
      <c r="L2861" s="9"/>
      <c r="M2861" s="9"/>
      <c r="N2861" s="9"/>
      <c r="O2861" s="9"/>
      <c r="P2861" s="9"/>
      <c r="Q2861" s="14"/>
      <c r="R2861" s="3"/>
      <c r="S2861" s="3"/>
      <c r="T2861" s="3"/>
      <c r="U2861" s="3"/>
      <c r="V2861" s="3"/>
      <c r="W2861" s="3"/>
      <c r="X2861" s="3"/>
      <c r="Y2861" s="3"/>
    </row>
    <row r="2862">
      <c r="A2862" s="9"/>
      <c r="B2862" s="9"/>
      <c r="C2862" s="9"/>
      <c r="D2862" s="9"/>
      <c r="E2862" s="9"/>
      <c r="F2862" s="9"/>
      <c r="G2862" s="9"/>
      <c r="H2862" s="9"/>
      <c r="I2862" s="9"/>
      <c r="J2862" s="9"/>
      <c r="K2862" s="9"/>
      <c r="L2862" s="9"/>
      <c r="M2862" s="9"/>
      <c r="N2862" s="9"/>
      <c r="O2862" s="9"/>
      <c r="P2862" s="9"/>
      <c r="Q2862" s="14"/>
      <c r="R2862" s="3"/>
      <c r="S2862" s="3"/>
      <c r="T2862" s="3"/>
      <c r="U2862" s="3"/>
      <c r="V2862" s="3"/>
      <c r="W2862" s="3"/>
      <c r="X2862" s="3"/>
      <c r="Y2862" s="3"/>
    </row>
    <row r="2863">
      <c r="A2863" s="9"/>
      <c r="B2863" s="9"/>
      <c r="C2863" s="9"/>
      <c r="D2863" s="9"/>
      <c r="E2863" s="9"/>
      <c r="F2863" s="9"/>
      <c r="G2863" s="9"/>
      <c r="H2863" s="9"/>
      <c r="I2863" s="9"/>
      <c r="J2863" s="9"/>
      <c r="K2863" s="9"/>
      <c r="L2863" s="9"/>
      <c r="M2863" s="9"/>
      <c r="N2863" s="9"/>
      <c r="O2863" s="9"/>
      <c r="P2863" s="9"/>
      <c r="Q2863" s="14"/>
      <c r="R2863" s="3"/>
      <c r="S2863" s="3"/>
      <c r="T2863" s="3"/>
      <c r="U2863" s="3"/>
      <c r="V2863" s="3"/>
      <c r="W2863" s="3"/>
      <c r="X2863" s="3"/>
      <c r="Y2863" s="3"/>
    </row>
    <row r="2864">
      <c r="A2864" s="9"/>
      <c r="B2864" s="9"/>
      <c r="C2864" s="9"/>
      <c r="D2864" s="9"/>
      <c r="E2864" s="9"/>
      <c r="F2864" s="9"/>
      <c r="G2864" s="9"/>
      <c r="H2864" s="9"/>
      <c r="I2864" s="9"/>
      <c r="J2864" s="9"/>
      <c r="K2864" s="9"/>
      <c r="L2864" s="9"/>
      <c r="M2864" s="9"/>
      <c r="N2864" s="9"/>
      <c r="O2864" s="9"/>
      <c r="P2864" s="9"/>
      <c r="Q2864" s="14"/>
      <c r="R2864" s="3"/>
      <c r="S2864" s="3"/>
      <c r="T2864" s="3"/>
      <c r="U2864" s="3"/>
      <c r="V2864" s="3"/>
      <c r="W2864" s="3"/>
      <c r="X2864" s="3"/>
      <c r="Y2864" s="3"/>
    </row>
    <row r="2865">
      <c r="A2865" s="9"/>
      <c r="B2865" s="9"/>
      <c r="C2865" s="9"/>
      <c r="D2865" s="9"/>
      <c r="E2865" s="9"/>
      <c r="F2865" s="9"/>
      <c r="G2865" s="9"/>
      <c r="H2865" s="9"/>
      <c r="I2865" s="9"/>
      <c r="J2865" s="9"/>
      <c r="K2865" s="9"/>
      <c r="L2865" s="9"/>
      <c r="M2865" s="9"/>
      <c r="N2865" s="9"/>
      <c r="O2865" s="9"/>
      <c r="P2865" s="9"/>
      <c r="Q2865" s="14"/>
      <c r="R2865" s="3"/>
      <c r="S2865" s="3"/>
      <c r="T2865" s="3"/>
      <c r="U2865" s="3"/>
      <c r="V2865" s="3"/>
      <c r="W2865" s="3"/>
      <c r="X2865" s="3"/>
      <c r="Y2865" s="3"/>
    </row>
    <row r="2866">
      <c r="A2866" s="9"/>
      <c r="B2866" s="9"/>
      <c r="C2866" s="9"/>
      <c r="D2866" s="9"/>
      <c r="E2866" s="9"/>
      <c r="F2866" s="9"/>
      <c r="G2866" s="9"/>
      <c r="H2866" s="9"/>
      <c r="I2866" s="9"/>
      <c r="J2866" s="9"/>
      <c r="K2866" s="9"/>
      <c r="L2866" s="9"/>
      <c r="M2866" s="9"/>
      <c r="N2866" s="9"/>
      <c r="O2866" s="9"/>
      <c r="P2866" s="9"/>
      <c r="Q2866" s="14"/>
      <c r="R2866" s="3"/>
      <c r="S2866" s="3"/>
      <c r="T2866" s="3"/>
      <c r="U2866" s="3"/>
      <c r="V2866" s="3"/>
      <c r="W2866" s="3"/>
      <c r="X2866" s="3"/>
      <c r="Y2866" s="3"/>
    </row>
    <row r="2867">
      <c r="A2867" s="9"/>
      <c r="B2867" s="9"/>
      <c r="C2867" s="9"/>
      <c r="D2867" s="9"/>
      <c r="E2867" s="9"/>
      <c r="F2867" s="9"/>
      <c r="G2867" s="9"/>
      <c r="H2867" s="9"/>
      <c r="I2867" s="9"/>
      <c r="J2867" s="9"/>
      <c r="K2867" s="9"/>
      <c r="L2867" s="9"/>
      <c r="M2867" s="9"/>
      <c r="N2867" s="9"/>
      <c r="O2867" s="9"/>
      <c r="P2867" s="9"/>
      <c r="Q2867" s="14"/>
      <c r="R2867" s="3"/>
      <c r="S2867" s="3"/>
      <c r="T2867" s="3"/>
      <c r="U2867" s="3"/>
      <c r="V2867" s="3"/>
      <c r="W2867" s="3"/>
      <c r="X2867" s="3"/>
      <c r="Y2867" s="3"/>
    </row>
    <row r="2868">
      <c r="A2868" s="9"/>
      <c r="B2868" s="9"/>
      <c r="C2868" s="9"/>
      <c r="D2868" s="9"/>
      <c r="E2868" s="9"/>
      <c r="F2868" s="9"/>
      <c r="G2868" s="9"/>
      <c r="H2868" s="9"/>
      <c r="I2868" s="9"/>
      <c r="J2868" s="9"/>
      <c r="K2868" s="9"/>
      <c r="L2868" s="9"/>
      <c r="M2868" s="9"/>
      <c r="N2868" s="9"/>
      <c r="O2868" s="9"/>
      <c r="P2868" s="9"/>
      <c r="Q2868" s="14"/>
      <c r="R2868" s="3"/>
      <c r="S2868" s="3"/>
      <c r="T2868" s="3"/>
      <c r="U2868" s="3"/>
      <c r="V2868" s="3"/>
      <c r="W2868" s="3"/>
      <c r="X2868" s="3"/>
      <c r="Y2868" s="3"/>
    </row>
    <row r="2869">
      <c r="A2869" s="9"/>
      <c r="B2869" s="9"/>
      <c r="C2869" s="9"/>
      <c r="D2869" s="9"/>
      <c r="E2869" s="9"/>
      <c r="F2869" s="9"/>
      <c r="G2869" s="9"/>
      <c r="H2869" s="9"/>
      <c r="I2869" s="9"/>
      <c r="J2869" s="9"/>
      <c r="K2869" s="9"/>
      <c r="L2869" s="9"/>
      <c r="M2869" s="9"/>
      <c r="N2869" s="9"/>
      <c r="O2869" s="9"/>
      <c r="P2869" s="9"/>
      <c r="Q2869" s="14"/>
      <c r="R2869" s="3"/>
      <c r="S2869" s="3"/>
      <c r="T2869" s="3"/>
      <c r="U2869" s="3"/>
      <c r="V2869" s="3"/>
      <c r="W2869" s="3"/>
      <c r="X2869" s="3"/>
      <c r="Y2869" s="3"/>
    </row>
    <row r="2870">
      <c r="A2870" s="9"/>
      <c r="B2870" s="9"/>
      <c r="C2870" s="9"/>
      <c r="D2870" s="9"/>
      <c r="E2870" s="9"/>
      <c r="F2870" s="9"/>
      <c r="G2870" s="9"/>
      <c r="H2870" s="9"/>
      <c r="I2870" s="9"/>
      <c r="J2870" s="9"/>
      <c r="K2870" s="9"/>
      <c r="L2870" s="9"/>
      <c r="M2870" s="9"/>
      <c r="N2870" s="9"/>
      <c r="O2870" s="9"/>
      <c r="P2870" s="9"/>
      <c r="Q2870" s="14"/>
      <c r="R2870" s="3"/>
      <c r="S2870" s="3"/>
      <c r="T2870" s="3"/>
      <c r="U2870" s="3"/>
      <c r="V2870" s="3"/>
      <c r="W2870" s="3"/>
      <c r="X2870" s="3"/>
      <c r="Y2870" s="3"/>
    </row>
    <row r="2871">
      <c r="A2871" s="9"/>
      <c r="B2871" s="9"/>
      <c r="C2871" s="9"/>
      <c r="D2871" s="9"/>
      <c r="E2871" s="9"/>
      <c r="F2871" s="9"/>
      <c r="G2871" s="9"/>
      <c r="H2871" s="9"/>
      <c r="I2871" s="9"/>
      <c r="J2871" s="9"/>
      <c r="K2871" s="9"/>
      <c r="L2871" s="9"/>
      <c r="M2871" s="9"/>
      <c r="N2871" s="9"/>
      <c r="O2871" s="9"/>
      <c r="P2871" s="9"/>
      <c r="Q2871" s="14"/>
      <c r="R2871" s="3"/>
      <c r="S2871" s="3"/>
      <c r="T2871" s="3"/>
      <c r="U2871" s="3"/>
      <c r="V2871" s="3"/>
      <c r="W2871" s="3"/>
      <c r="X2871" s="3"/>
      <c r="Y2871" s="3"/>
    </row>
    <row r="2872">
      <c r="A2872" s="9"/>
      <c r="B2872" s="9"/>
      <c r="C2872" s="9"/>
      <c r="D2872" s="9"/>
      <c r="E2872" s="9"/>
      <c r="F2872" s="9"/>
      <c r="G2872" s="9"/>
      <c r="H2872" s="9"/>
      <c r="I2872" s="9"/>
      <c r="J2872" s="9"/>
      <c r="K2872" s="9"/>
      <c r="L2872" s="9"/>
      <c r="M2872" s="9"/>
      <c r="N2872" s="9"/>
      <c r="O2872" s="9"/>
      <c r="P2872" s="9"/>
      <c r="Q2872" s="14"/>
      <c r="R2872" s="3"/>
      <c r="S2872" s="3"/>
      <c r="T2872" s="3"/>
      <c r="U2872" s="3"/>
      <c r="V2872" s="3"/>
      <c r="W2872" s="3"/>
      <c r="X2872" s="3"/>
      <c r="Y2872" s="3"/>
    </row>
    <row r="2873">
      <c r="A2873" s="9"/>
      <c r="B2873" s="9"/>
      <c r="C2873" s="9"/>
      <c r="D2873" s="9"/>
      <c r="E2873" s="9"/>
      <c r="F2873" s="9"/>
      <c r="G2873" s="9"/>
      <c r="H2873" s="9"/>
      <c r="I2873" s="9"/>
      <c r="J2873" s="9"/>
      <c r="K2873" s="9"/>
      <c r="L2873" s="9"/>
      <c r="M2873" s="9"/>
      <c r="N2873" s="9"/>
      <c r="O2873" s="9"/>
      <c r="P2873" s="9"/>
      <c r="Q2873" s="14"/>
      <c r="R2873" s="3"/>
      <c r="S2873" s="3"/>
      <c r="T2873" s="3"/>
      <c r="U2873" s="3"/>
      <c r="V2873" s="3"/>
      <c r="W2873" s="3"/>
      <c r="X2873" s="3"/>
      <c r="Y2873" s="3"/>
    </row>
    <row r="2874">
      <c r="A2874" s="9"/>
      <c r="B2874" s="9"/>
      <c r="C2874" s="9"/>
      <c r="D2874" s="9"/>
      <c r="E2874" s="9"/>
      <c r="F2874" s="9"/>
      <c r="G2874" s="9"/>
      <c r="H2874" s="9"/>
      <c r="I2874" s="9"/>
      <c r="J2874" s="9"/>
      <c r="K2874" s="9"/>
      <c r="L2874" s="9"/>
      <c r="M2874" s="9"/>
      <c r="N2874" s="9"/>
      <c r="O2874" s="9"/>
      <c r="P2874" s="9"/>
      <c r="Q2874" s="14"/>
      <c r="R2874" s="3"/>
      <c r="S2874" s="3"/>
      <c r="T2874" s="3"/>
      <c r="U2874" s="3"/>
      <c r="V2874" s="3"/>
      <c r="W2874" s="3"/>
      <c r="X2874" s="3"/>
      <c r="Y2874" s="3"/>
    </row>
    <row r="2875">
      <c r="A2875" s="9"/>
      <c r="B2875" s="9"/>
      <c r="C2875" s="9"/>
      <c r="D2875" s="9"/>
      <c r="E2875" s="9"/>
      <c r="F2875" s="9"/>
      <c r="G2875" s="9"/>
      <c r="H2875" s="9"/>
      <c r="I2875" s="9"/>
      <c r="J2875" s="9"/>
      <c r="K2875" s="9"/>
      <c r="L2875" s="9"/>
      <c r="M2875" s="9"/>
      <c r="N2875" s="9"/>
      <c r="O2875" s="9"/>
      <c r="P2875" s="9"/>
      <c r="Q2875" s="14"/>
      <c r="R2875" s="3"/>
      <c r="S2875" s="3"/>
      <c r="T2875" s="3"/>
      <c r="U2875" s="3"/>
      <c r="V2875" s="3"/>
      <c r="W2875" s="3"/>
      <c r="X2875" s="3"/>
      <c r="Y2875" s="3"/>
    </row>
    <row r="2876">
      <c r="A2876" s="9"/>
      <c r="B2876" s="9"/>
      <c r="C2876" s="9"/>
      <c r="D2876" s="9"/>
      <c r="E2876" s="9"/>
      <c r="F2876" s="9"/>
      <c r="G2876" s="9"/>
      <c r="H2876" s="9"/>
      <c r="I2876" s="9"/>
      <c r="J2876" s="9"/>
      <c r="K2876" s="9"/>
      <c r="L2876" s="9"/>
      <c r="M2876" s="9"/>
      <c r="N2876" s="9"/>
      <c r="O2876" s="9"/>
      <c r="P2876" s="9"/>
      <c r="Q2876" s="14"/>
      <c r="R2876" s="3"/>
      <c r="S2876" s="3"/>
      <c r="T2876" s="3"/>
      <c r="U2876" s="3"/>
      <c r="V2876" s="3"/>
      <c r="W2876" s="3"/>
      <c r="X2876" s="3"/>
      <c r="Y2876" s="3"/>
    </row>
    <row r="2877">
      <c r="A2877" s="9"/>
      <c r="B2877" s="9"/>
      <c r="C2877" s="9"/>
      <c r="D2877" s="9"/>
      <c r="E2877" s="9"/>
      <c r="F2877" s="9"/>
      <c r="G2877" s="9"/>
      <c r="H2877" s="9"/>
      <c r="I2877" s="9"/>
      <c r="J2877" s="9"/>
      <c r="K2877" s="9"/>
      <c r="L2877" s="9"/>
      <c r="M2877" s="9"/>
      <c r="N2877" s="9"/>
      <c r="O2877" s="9"/>
      <c r="P2877" s="9"/>
      <c r="Q2877" s="14"/>
      <c r="R2877" s="3"/>
      <c r="S2877" s="3"/>
      <c r="T2877" s="3"/>
      <c r="U2877" s="3"/>
      <c r="V2877" s="3"/>
      <c r="W2877" s="3"/>
      <c r="X2877" s="3"/>
      <c r="Y2877" s="3"/>
    </row>
    <row r="2878">
      <c r="A2878" s="9"/>
      <c r="B2878" s="9"/>
      <c r="C2878" s="9"/>
      <c r="D2878" s="9"/>
      <c r="E2878" s="9"/>
      <c r="F2878" s="9"/>
      <c r="G2878" s="9"/>
      <c r="H2878" s="9"/>
      <c r="I2878" s="9"/>
      <c r="J2878" s="9"/>
      <c r="K2878" s="9"/>
      <c r="L2878" s="9"/>
      <c r="M2878" s="9"/>
      <c r="N2878" s="9"/>
      <c r="O2878" s="9"/>
      <c r="P2878" s="9"/>
      <c r="Q2878" s="14"/>
      <c r="R2878" s="3"/>
      <c r="S2878" s="3"/>
      <c r="T2878" s="3"/>
      <c r="U2878" s="3"/>
      <c r="V2878" s="3"/>
      <c r="W2878" s="3"/>
      <c r="X2878" s="3"/>
      <c r="Y2878" s="3"/>
    </row>
    <row r="2879">
      <c r="A2879" s="9"/>
      <c r="B2879" s="9"/>
      <c r="C2879" s="9"/>
      <c r="D2879" s="9"/>
      <c r="E2879" s="9"/>
      <c r="F2879" s="9"/>
      <c r="G2879" s="9"/>
      <c r="H2879" s="9"/>
      <c r="I2879" s="9"/>
      <c r="J2879" s="9"/>
      <c r="K2879" s="9"/>
      <c r="L2879" s="9"/>
      <c r="M2879" s="9"/>
      <c r="N2879" s="9"/>
      <c r="O2879" s="9"/>
      <c r="P2879" s="9"/>
      <c r="Q2879" s="14"/>
      <c r="R2879" s="3"/>
      <c r="S2879" s="3"/>
      <c r="T2879" s="3"/>
      <c r="U2879" s="3"/>
      <c r="V2879" s="3"/>
      <c r="W2879" s="3"/>
      <c r="X2879" s="3"/>
      <c r="Y2879" s="3"/>
    </row>
    <row r="2880">
      <c r="A2880" s="9"/>
      <c r="B2880" s="9"/>
      <c r="C2880" s="9"/>
      <c r="D2880" s="9"/>
      <c r="E2880" s="9"/>
      <c r="F2880" s="9"/>
      <c r="G2880" s="9"/>
      <c r="H2880" s="9"/>
      <c r="I2880" s="9"/>
      <c r="J2880" s="9"/>
      <c r="K2880" s="9"/>
      <c r="L2880" s="9"/>
      <c r="M2880" s="9"/>
      <c r="N2880" s="9"/>
      <c r="O2880" s="9"/>
      <c r="P2880" s="9"/>
      <c r="Q2880" s="14"/>
      <c r="R2880" s="3"/>
      <c r="S2880" s="3"/>
      <c r="T2880" s="3"/>
      <c r="U2880" s="3"/>
      <c r="V2880" s="3"/>
      <c r="W2880" s="3"/>
      <c r="X2880" s="3"/>
      <c r="Y2880" s="3"/>
    </row>
    <row r="2881">
      <c r="A2881" s="9"/>
      <c r="B2881" s="9"/>
      <c r="C2881" s="9"/>
      <c r="D2881" s="9"/>
      <c r="E2881" s="9"/>
      <c r="F2881" s="9"/>
      <c r="G2881" s="9"/>
      <c r="H2881" s="9"/>
      <c r="I2881" s="9"/>
      <c r="J2881" s="9"/>
      <c r="K2881" s="9"/>
      <c r="L2881" s="9"/>
      <c r="M2881" s="9"/>
      <c r="N2881" s="9"/>
      <c r="O2881" s="9"/>
      <c r="P2881" s="9"/>
      <c r="Q2881" s="14"/>
      <c r="R2881" s="3"/>
      <c r="S2881" s="3"/>
      <c r="T2881" s="3"/>
      <c r="U2881" s="3"/>
      <c r="V2881" s="3"/>
      <c r="W2881" s="3"/>
      <c r="X2881" s="3"/>
      <c r="Y2881" s="3"/>
    </row>
    <row r="2882">
      <c r="A2882" s="9"/>
      <c r="B2882" s="9"/>
      <c r="C2882" s="9"/>
      <c r="D2882" s="9"/>
      <c r="E2882" s="9"/>
      <c r="F2882" s="9"/>
      <c r="G2882" s="9"/>
      <c r="H2882" s="9"/>
      <c r="I2882" s="9"/>
      <c r="J2882" s="9"/>
      <c r="K2882" s="9"/>
      <c r="L2882" s="9"/>
      <c r="M2882" s="9"/>
      <c r="N2882" s="9"/>
      <c r="O2882" s="9"/>
      <c r="P2882" s="9"/>
      <c r="Q2882" s="14"/>
      <c r="R2882" s="3"/>
      <c r="S2882" s="3"/>
      <c r="T2882" s="3"/>
      <c r="U2882" s="3"/>
      <c r="V2882" s="3"/>
      <c r="W2882" s="3"/>
      <c r="X2882" s="3"/>
      <c r="Y2882" s="3"/>
    </row>
    <row r="2883">
      <c r="A2883" s="9"/>
      <c r="B2883" s="9"/>
      <c r="C2883" s="9"/>
      <c r="D2883" s="9"/>
      <c r="E2883" s="9"/>
      <c r="F2883" s="9"/>
      <c r="G2883" s="9"/>
      <c r="H2883" s="9"/>
      <c r="I2883" s="9"/>
      <c r="J2883" s="9"/>
      <c r="K2883" s="9"/>
      <c r="L2883" s="9"/>
      <c r="M2883" s="9"/>
      <c r="N2883" s="9"/>
      <c r="O2883" s="9"/>
      <c r="P2883" s="9"/>
      <c r="Q2883" s="14"/>
      <c r="R2883" s="3"/>
      <c r="S2883" s="3"/>
      <c r="T2883" s="3"/>
      <c r="U2883" s="3"/>
      <c r="V2883" s="3"/>
      <c r="W2883" s="3"/>
      <c r="X2883" s="3"/>
      <c r="Y2883" s="3"/>
    </row>
    <row r="2884">
      <c r="A2884" s="9"/>
      <c r="B2884" s="9"/>
      <c r="C2884" s="9"/>
      <c r="D2884" s="9"/>
      <c r="E2884" s="9"/>
      <c r="F2884" s="9"/>
      <c r="G2884" s="9"/>
      <c r="H2884" s="9"/>
      <c r="I2884" s="9"/>
      <c r="J2884" s="9"/>
      <c r="K2884" s="9"/>
      <c r="L2884" s="9"/>
      <c r="M2884" s="9"/>
      <c r="N2884" s="9"/>
      <c r="O2884" s="9"/>
      <c r="P2884" s="9"/>
      <c r="Q2884" s="14"/>
      <c r="R2884" s="3"/>
      <c r="S2884" s="3"/>
      <c r="T2884" s="3"/>
      <c r="U2884" s="3"/>
      <c r="V2884" s="3"/>
      <c r="W2884" s="3"/>
      <c r="X2884" s="3"/>
      <c r="Y2884" s="3"/>
    </row>
    <row r="2885">
      <c r="A2885" s="9"/>
      <c r="B2885" s="9"/>
      <c r="C2885" s="9"/>
      <c r="D2885" s="9"/>
      <c r="E2885" s="9"/>
      <c r="F2885" s="9"/>
      <c r="G2885" s="9"/>
      <c r="H2885" s="9"/>
      <c r="I2885" s="9"/>
      <c r="J2885" s="9"/>
      <c r="K2885" s="9"/>
      <c r="L2885" s="9"/>
      <c r="M2885" s="9"/>
      <c r="N2885" s="9"/>
      <c r="O2885" s="9"/>
      <c r="P2885" s="9"/>
      <c r="Q2885" s="14"/>
      <c r="R2885" s="3"/>
      <c r="S2885" s="3"/>
      <c r="T2885" s="3"/>
      <c r="U2885" s="3"/>
      <c r="V2885" s="3"/>
      <c r="W2885" s="3"/>
      <c r="X2885" s="3"/>
      <c r="Y2885" s="3"/>
    </row>
    <row r="2886">
      <c r="A2886" s="9"/>
      <c r="B2886" s="9"/>
      <c r="C2886" s="9"/>
      <c r="D2886" s="9"/>
      <c r="E2886" s="9"/>
      <c r="F2886" s="9"/>
      <c r="G2886" s="9"/>
      <c r="H2886" s="9"/>
      <c r="I2886" s="9"/>
      <c r="J2886" s="9"/>
      <c r="K2886" s="9"/>
      <c r="L2886" s="9"/>
      <c r="M2886" s="9"/>
      <c r="N2886" s="9"/>
      <c r="O2886" s="9"/>
      <c r="P2886" s="9"/>
      <c r="Q2886" s="14"/>
      <c r="R2886" s="3"/>
      <c r="S2886" s="3"/>
      <c r="T2886" s="3"/>
      <c r="U2886" s="3"/>
      <c r="V2886" s="3"/>
      <c r="W2886" s="3"/>
      <c r="X2886" s="3"/>
      <c r="Y2886" s="3"/>
    </row>
    <row r="2887">
      <c r="A2887" s="9"/>
      <c r="B2887" s="9"/>
      <c r="C2887" s="9"/>
      <c r="D2887" s="9"/>
      <c r="E2887" s="9"/>
      <c r="F2887" s="9"/>
      <c r="G2887" s="9"/>
      <c r="H2887" s="9"/>
      <c r="I2887" s="9"/>
      <c r="J2887" s="9"/>
      <c r="K2887" s="9"/>
      <c r="L2887" s="9"/>
      <c r="M2887" s="9"/>
      <c r="N2887" s="9"/>
      <c r="O2887" s="9"/>
      <c r="P2887" s="9"/>
      <c r="Q2887" s="14"/>
      <c r="R2887" s="3"/>
      <c r="S2887" s="3"/>
      <c r="T2887" s="3"/>
      <c r="U2887" s="3"/>
      <c r="V2887" s="3"/>
      <c r="W2887" s="3"/>
      <c r="X2887" s="3"/>
      <c r="Y2887" s="3"/>
    </row>
    <row r="2888">
      <c r="A2888" s="9"/>
      <c r="B2888" s="9"/>
      <c r="C2888" s="9"/>
      <c r="D2888" s="9"/>
      <c r="E2888" s="9"/>
      <c r="F2888" s="9"/>
      <c r="G2888" s="9"/>
      <c r="H2888" s="9"/>
      <c r="I2888" s="9"/>
      <c r="J2888" s="9"/>
      <c r="K2888" s="9"/>
      <c r="L2888" s="9"/>
      <c r="M2888" s="9"/>
      <c r="N2888" s="9"/>
      <c r="O2888" s="9"/>
      <c r="P2888" s="9"/>
      <c r="Q2888" s="14"/>
      <c r="R2888" s="3"/>
      <c r="S2888" s="3"/>
      <c r="T2888" s="3"/>
      <c r="U2888" s="3"/>
      <c r="V2888" s="3"/>
      <c r="W2888" s="3"/>
      <c r="X2888" s="3"/>
      <c r="Y2888" s="3"/>
    </row>
    <row r="2889">
      <c r="A2889" s="9"/>
      <c r="B2889" s="9"/>
      <c r="C2889" s="9"/>
      <c r="D2889" s="9"/>
      <c r="E2889" s="9"/>
      <c r="F2889" s="9"/>
      <c r="G2889" s="9"/>
      <c r="H2889" s="9"/>
      <c r="I2889" s="9"/>
      <c r="J2889" s="9"/>
      <c r="K2889" s="9"/>
      <c r="L2889" s="9"/>
      <c r="M2889" s="9"/>
      <c r="N2889" s="9"/>
      <c r="O2889" s="9"/>
      <c r="P2889" s="9"/>
      <c r="Q2889" s="14"/>
      <c r="R2889" s="3"/>
      <c r="S2889" s="3"/>
      <c r="T2889" s="3"/>
      <c r="U2889" s="3"/>
      <c r="V2889" s="3"/>
      <c r="W2889" s="3"/>
      <c r="X2889" s="3"/>
      <c r="Y2889" s="3"/>
    </row>
    <row r="2890">
      <c r="A2890" s="9"/>
      <c r="B2890" s="9"/>
      <c r="C2890" s="9"/>
      <c r="D2890" s="9"/>
      <c r="E2890" s="9"/>
      <c r="F2890" s="9"/>
      <c r="G2890" s="9"/>
      <c r="H2890" s="9"/>
      <c r="I2890" s="9"/>
      <c r="J2890" s="9"/>
      <c r="K2890" s="9"/>
      <c r="L2890" s="9"/>
      <c r="M2890" s="9"/>
      <c r="N2890" s="9"/>
      <c r="O2890" s="9"/>
      <c r="P2890" s="9"/>
      <c r="Q2890" s="14"/>
      <c r="R2890" s="3"/>
      <c r="S2890" s="3"/>
      <c r="T2890" s="3"/>
      <c r="U2890" s="3"/>
      <c r="V2890" s="3"/>
      <c r="W2890" s="3"/>
      <c r="X2890" s="3"/>
      <c r="Y2890" s="3"/>
    </row>
    <row r="2891">
      <c r="A2891" s="9"/>
      <c r="B2891" s="9"/>
      <c r="C2891" s="9"/>
      <c r="D2891" s="9"/>
      <c r="E2891" s="9"/>
      <c r="F2891" s="9"/>
      <c r="G2891" s="9"/>
      <c r="H2891" s="9"/>
      <c r="I2891" s="9"/>
      <c r="J2891" s="9"/>
      <c r="K2891" s="9"/>
      <c r="L2891" s="9"/>
      <c r="M2891" s="9"/>
      <c r="N2891" s="9"/>
      <c r="O2891" s="9"/>
      <c r="P2891" s="9"/>
      <c r="Q2891" s="14"/>
      <c r="R2891" s="3"/>
      <c r="S2891" s="3"/>
      <c r="T2891" s="3"/>
      <c r="U2891" s="3"/>
      <c r="V2891" s="3"/>
      <c r="W2891" s="3"/>
      <c r="X2891" s="3"/>
      <c r="Y2891" s="3"/>
    </row>
    <row r="2892">
      <c r="A2892" s="9"/>
      <c r="B2892" s="9"/>
      <c r="C2892" s="9"/>
      <c r="D2892" s="9"/>
      <c r="E2892" s="9"/>
      <c r="F2892" s="9"/>
      <c r="G2892" s="9"/>
      <c r="H2892" s="9"/>
      <c r="I2892" s="9"/>
      <c r="J2892" s="9"/>
      <c r="K2892" s="9"/>
      <c r="L2892" s="9"/>
      <c r="M2892" s="9"/>
      <c r="N2892" s="9"/>
      <c r="O2892" s="9"/>
      <c r="P2892" s="9"/>
      <c r="Q2892" s="14"/>
      <c r="R2892" s="3"/>
      <c r="S2892" s="3"/>
      <c r="T2892" s="3"/>
      <c r="U2892" s="3"/>
      <c r="V2892" s="3"/>
      <c r="W2892" s="3"/>
      <c r="X2892" s="3"/>
      <c r="Y2892" s="3"/>
    </row>
    <row r="2893">
      <c r="A2893" s="9"/>
      <c r="B2893" s="9"/>
      <c r="C2893" s="9"/>
      <c r="D2893" s="9"/>
      <c r="E2893" s="9"/>
      <c r="F2893" s="9"/>
      <c r="G2893" s="9"/>
      <c r="H2893" s="9"/>
      <c r="I2893" s="9"/>
      <c r="J2893" s="9"/>
      <c r="K2893" s="9"/>
      <c r="L2893" s="9"/>
      <c r="M2893" s="9"/>
      <c r="N2893" s="9"/>
      <c r="O2893" s="9"/>
      <c r="P2893" s="9"/>
      <c r="Q2893" s="14"/>
      <c r="R2893" s="3"/>
      <c r="S2893" s="3"/>
      <c r="T2893" s="3"/>
      <c r="U2893" s="3"/>
      <c r="V2893" s="3"/>
      <c r="W2893" s="3"/>
      <c r="X2893" s="3"/>
      <c r="Y2893" s="3"/>
    </row>
    <row r="2894">
      <c r="A2894" s="9"/>
      <c r="B2894" s="9"/>
      <c r="C2894" s="9"/>
      <c r="D2894" s="9"/>
      <c r="E2894" s="9"/>
      <c r="F2894" s="9"/>
      <c r="G2894" s="9"/>
      <c r="H2894" s="9"/>
      <c r="I2894" s="9"/>
      <c r="J2894" s="9"/>
      <c r="K2894" s="9"/>
      <c r="L2894" s="9"/>
      <c r="M2894" s="9"/>
      <c r="N2894" s="9"/>
      <c r="O2894" s="9"/>
      <c r="P2894" s="9"/>
      <c r="Q2894" s="14"/>
      <c r="R2894" s="3"/>
      <c r="S2894" s="3"/>
      <c r="T2894" s="3"/>
      <c r="U2894" s="3"/>
      <c r="V2894" s="3"/>
      <c r="W2894" s="3"/>
      <c r="X2894" s="3"/>
      <c r="Y2894" s="3"/>
    </row>
    <row r="2895">
      <c r="A2895" s="9"/>
      <c r="B2895" s="9"/>
      <c r="C2895" s="9"/>
      <c r="D2895" s="9"/>
      <c r="E2895" s="9"/>
      <c r="F2895" s="9"/>
      <c r="G2895" s="9"/>
      <c r="H2895" s="9"/>
      <c r="I2895" s="9"/>
      <c r="J2895" s="9"/>
      <c r="K2895" s="9"/>
      <c r="L2895" s="9"/>
      <c r="M2895" s="9"/>
      <c r="N2895" s="9"/>
      <c r="O2895" s="9"/>
      <c r="P2895" s="9"/>
      <c r="Q2895" s="14"/>
      <c r="R2895" s="3"/>
      <c r="S2895" s="3"/>
      <c r="T2895" s="3"/>
      <c r="U2895" s="3"/>
      <c r="V2895" s="3"/>
      <c r="W2895" s="3"/>
      <c r="X2895" s="3"/>
      <c r="Y2895" s="3"/>
    </row>
    <row r="2896">
      <c r="A2896" s="9"/>
      <c r="B2896" s="9"/>
      <c r="C2896" s="9"/>
      <c r="D2896" s="9"/>
      <c r="E2896" s="9"/>
      <c r="F2896" s="9"/>
      <c r="G2896" s="9"/>
      <c r="H2896" s="9"/>
      <c r="I2896" s="9"/>
      <c r="J2896" s="9"/>
      <c r="K2896" s="9"/>
      <c r="L2896" s="9"/>
      <c r="M2896" s="9"/>
      <c r="N2896" s="9"/>
      <c r="O2896" s="9"/>
      <c r="P2896" s="9"/>
      <c r="Q2896" s="14"/>
      <c r="R2896" s="3"/>
      <c r="S2896" s="3"/>
      <c r="T2896" s="3"/>
      <c r="U2896" s="3"/>
      <c r="V2896" s="3"/>
      <c r="W2896" s="3"/>
      <c r="X2896" s="3"/>
      <c r="Y2896" s="3"/>
    </row>
    <row r="2897">
      <c r="A2897" s="9"/>
      <c r="B2897" s="9"/>
      <c r="C2897" s="9"/>
      <c r="D2897" s="9"/>
      <c r="E2897" s="9"/>
      <c r="F2897" s="9"/>
      <c r="G2897" s="9"/>
      <c r="H2897" s="9"/>
      <c r="I2897" s="9"/>
      <c r="J2897" s="9"/>
      <c r="K2897" s="9"/>
      <c r="L2897" s="9"/>
      <c r="M2897" s="9"/>
      <c r="N2897" s="9"/>
      <c r="O2897" s="9"/>
      <c r="P2897" s="9"/>
      <c r="Q2897" s="14"/>
      <c r="R2897" s="3"/>
      <c r="S2897" s="3"/>
      <c r="T2897" s="3"/>
      <c r="U2897" s="3"/>
      <c r="V2897" s="3"/>
      <c r="W2897" s="3"/>
      <c r="X2897" s="3"/>
      <c r="Y2897" s="3"/>
    </row>
    <row r="2898">
      <c r="A2898" s="9"/>
      <c r="B2898" s="9"/>
      <c r="C2898" s="9"/>
      <c r="D2898" s="9"/>
      <c r="E2898" s="9"/>
      <c r="F2898" s="9"/>
      <c r="G2898" s="9"/>
      <c r="H2898" s="9"/>
      <c r="I2898" s="9"/>
      <c r="J2898" s="9"/>
      <c r="K2898" s="9"/>
      <c r="L2898" s="9"/>
      <c r="M2898" s="9"/>
      <c r="N2898" s="9"/>
      <c r="O2898" s="9"/>
      <c r="P2898" s="9"/>
      <c r="Q2898" s="14"/>
      <c r="R2898" s="3"/>
      <c r="S2898" s="3"/>
      <c r="T2898" s="3"/>
      <c r="U2898" s="3"/>
      <c r="V2898" s="3"/>
      <c r="W2898" s="3"/>
      <c r="X2898" s="3"/>
      <c r="Y2898" s="3"/>
    </row>
    <row r="2899">
      <c r="A2899" s="9"/>
      <c r="B2899" s="9"/>
      <c r="C2899" s="9"/>
      <c r="D2899" s="9"/>
      <c r="E2899" s="9"/>
      <c r="F2899" s="9"/>
      <c r="G2899" s="9"/>
      <c r="H2899" s="9"/>
      <c r="I2899" s="9"/>
      <c r="J2899" s="9"/>
      <c r="K2899" s="9"/>
      <c r="L2899" s="9"/>
      <c r="M2899" s="9"/>
      <c r="N2899" s="9"/>
      <c r="O2899" s="9"/>
      <c r="P2899" s="9"/>
      <c r="Q2899" s="14"/>
      <c r="R2899" s="3"/>
      <c r="S2899" s="3"/>
      <c r="T2899" s="3"/>
      <c r="U2899" s="3"/>
      <c r="V2899" s="3"/>
      <c r="W2899" s="3"/>
      <c r="X2899" s="3"/>
      <c r="Y2899" s="3"/>
    </row>
    <row r="2900">
      <c r="A2900" s="9"/>
      <c r="B2900" s="9"/>
      <c r="C2900" s="9"/>
      <c r="D2900" s="9"/>
      <c r="E2900" s="9"/>
      <c r="F2900" s="9"/>
      <c r="G2900" s="9"/>
      <c r="H2900" s="9"/>
      <c r="I2900" s="9"/>
      <c r="J2900" s="9"/>
      <c r="K2900" s="9"/>
      <c r="L2900" s="9"/>
      <c r="M2900" s="9"/>
      <c r="N2900" s="9"/>
      <c r="O2900" s="9"/>
      <c r="P2900" s="9"/>
      <c r="Q2900" s="14"/>
      <c r="R2900" s="3"/>
      <c r="S2900" s="3"/>
      <c r="T2900" s="3"/>
      <c r="U2900" s="3"/>
      <c r="V2900" s="3"/>
      <c r="W2900" s="3"/>
      <c r="X2900" s="3"/>
      <c r="Y2900" s="3"/>
    </row>
    <row r="2901">
      <c r="A2901" s="9"/>
      <c r="B2901" s="9"/>
      <c r="C2901" s="9"/>
      <c r="D2901" s="9"/>
      <c r="E2901" s="9"/>
      <c r="F2901" s="9"/>
      <c r="G2901" s="9"/>
      <c r="H2901" s="9"/>
      <c r="I2901" s="9"/>
      <c r="J2901" s="9"/>
      <c r="K2901" s="9"/>
      <c r="L2901" s="9"/>
      <c r="M2901" s="9"/>
      <c r="N2901" s="9"/>
      <c r="O2901" s="9"/>
      <c r="P2901" s="9"/>
      <c r="Q2901" s="14"/>
      <c r="R2901" s="3"/>
      <c r="S2901" s="3"/>
      <c r="T2901" s="3"/>
      <c r="U2901" s="3"/>
      <c r="V2901" s="3"/>
      <c r="W2901" s="3"/>
      <c r="X2901" s="3"/>
      <c r="Y2901" s="3"/>
    </row>
    <row r="2902">
      <c r="A2902" s="9"/>
      <c r="B2902" s="9"/>
      <c r="C2902" s="9"/>
      <c r="D2902" s="9"/>
      <c r="E2902" s="9"/>
      <c r="F2902" s="9"/>
      <c r="G2902" s="9"/>
      <c r="H2902" s="9"/>
      <c r="I2902" s="9"/>
      <c r="J2902" s="9"/>
      <c r="K2902" s="9"/>
      <c r="L2902" s="9"/>
      <c r="M2902" s="9"/>
      <c r="N2902" s="9"/>
      <c r="O2902" s="9"/>
      <c r="P2902" s="9"/>
      <c r="Q2902" s="14"/>
      <c r="R2902" s="3"/>
      <c r="S2902" s="3"/>
      <c r="T2902" s="3"/>
      <c r="U2902" s="3"/>
      <c r="V2902" s="3"/>
      <c r="W2902" s="3"/>
      <c r="X2902" s="3"/>
      <c r="Y2902" s="3"/>
    </row>
    <row r="2903">
      <c r="A2903" s="9"/>
      <c r="B2903" s="9"/>
      <c r="C2903" s="9"/>
      <c r="D2903" s="9"/>
      <c r="E2903" s="9"/>
      <c r="F2903" s="9"/>
      <c r="G2903" s="9"/>
      <c r="H2903" s="9"/>
      <c r="I2903" s="9"/>
      <c r="J2903" s="9"/>
      <c r="K2903" s="9"/>
      <c r="L2903" s="9"/>
      <c r="M2903" s="9"/>
      <c r="N2903" s="9"/>
      <c r="O2903" s="9"/>
      <c r="P2903" s="9"/>
      <c r="Q2903" s="14"/>
      <c r="R2903" s="3"/>
      <c r="S2903" s="3"/>
      <c r="T2903" s="3"/>
      <c r="U2903" s="3"/>
      <c r="V2903" s="3"/>
      <c r="W2903" s="3"/>
      <c r="X2903" s="3"/>
      <c r="Y2903" s="3"/>
    </row>
    <row r="2904">
      <c r="A2904" s="9"/>
      <c r="B2904" s="9"/>
      <c r="C2904" s="9"/>
      <c r="D2904" s="9"/>
      <c r="E2904" s="9"/>
      <c r="F2904" s="9"/>
      <c r="G2904" s="9"/>
      <c r="H2904" s="9"/>
      <c r="I2904" s="9"/>
      <c r="J2904" s="9"/>
      <c r="K2904" s="9"/>
      <c r="L2904" s="9"/>
      <c r="M2904" s="9"/>
      <c r="N2904" s="9"/>
      <c r="O2904" s="9"/>
      <c r="P2904" s="9"/>
      <c r="Q2904" s="14"/>
      <c r="R2904" s="3"/>
      <c r="S2904" s="3"/>
      <c r="T2904" s="3"/>
      <c r="U2904" s="3"/>
      <c r="V2904" s="3"/>
      <c r="W2904" s="3"/>
      <c r="X2904" s="3"/>
      <c r="Y2904" s="3"/>
    </row>
    <row r="2905">
      <c r="A2905" s="9"/>
      <c r="B2905" s="9"/>
      <c r="C2905" s="9"/>
      <c r="D2905" s="9"/>
      <c r="E2905" s="9"/>
      <c r="F2905" s="9"/>
      <c r="G2905" s="9"/>
      <c r="H2905" s="9"/>
      <c r="I2905" s="9"/>
      <c r="J2905" s="9"/>
      <c r="K2905" s="9"/>
      <c r="L2905" s="9"/>
      <c r="M2905" s="9"/>
      <c r="N2905" s="9"/>
      <c r="O2905" s="9"/>
      <c r="P2905" s="9"/>
      <c r="Q2905" s="14"/>
      <c r="R2905" s="3"/>
      <c r="S2905" s="3"/>
      <c r="T2905" s="3"/>
      <c r="U2905" s="3"/>
      <c r="V2905" s="3"/>
      <c r="W2905" s="3"/>
      <c r="X2905" s="3"/>
      <c r="Y2905" s="3"/>
    </row>
    <row r="2906">
      <c r="A2906" s="9"/>
      <c r="B2906" s="9"/>
      <c r="C2906" s="9"/>
      <c r="D2906" s="9"/>
      <c r="E2906" s="9"/>
      <c r="F2906" s="9"/>
      <c r="G2906" s="9"/>
      <c r="H2906" s="9"/>
      <c r="I2906" s="9"/>
      <c r="J2906" s="9"/>
      <c r="K2906" s="9"/>
      <c r="L2906" s="9"/>
      <c r="M2906" s="9"/>
      <c r="N2906" s="9"/>
      <c r="O2906" s="9"/>
      <c r="P2906" s="9"/>
      <c r="Q2906" s="14"/>
      <c r="R2906" s="3"/>
      <c r="S2906" s="3"/>
      <c r="T2906" s="3"/>
      <c r="U2906" s="3"/>
      <c r="V2906" s="3"/>
      <c r="W2906" s="3"/>
      <c r="X2906" s="3"/>
      <c r="Y2906" s="3"/>
    </row>
    <row r="2907">
      <c r="A2907" s="9"/>
      <c r="B2907" s="9"/>
      <c r="C2907" s="9"/>
      <c r="D2907" s="9"/>
      <c r="E2907" s="9"/>
      <c r="F2907" s="9"/>
      <c r="G2907" s="9"/>
      <c r="H2907" s="9"/>
      <c r="I2907" s="9"/>
      <c r="J2907" s="9"/>
      <c r="K2907" s="9"/>
      <c r="L2907" s="9"/>
      <c r="M2907" s="9"/>
      <c r="N2907" s="9"/>
      <c r="O2907" s="9"/>
      <c r="P2907" s="9"/>
      <c r="Q2907" s="14"/>
      <c r="R2907" s="3"/>
      <c r="S2907" s="3"/>
      <c r="T2907" s="3"/>
      <c r="U2907" s="3"/>
      <c r="V2907" s="3"/>
      <c r="W2907" s="3"/>
      <c r="X2907" s="3"/>
      <c r="Y2907" s="3"/>
    </row>
    <row r="2908">
      <c r="A2908" s="9"/>
      <c r="B2908" s="9"/>
      <c r="C2908" s="9"/>
      <c r="D2908" s="9"/>
      <c r="E2908" s="9"/>
      <c r="F2908" s="9"/>
      <c r="G2908" s="9"/>
      <c r="H2908" s="9"/>
      <c r="I2908" s="9"/>
      <c r="J2908" s="9"/>
      <c r="K2908" s="9"/>
      <c r="L2908" s="9"/>
      <c r="M2908" s="9"/>
      <c r="N2908" s="9"/>
      <c r="O2908" s="9"/>
      <c r="P2908" s="9"/>
      <c r="Q2908" s="14"/>
      <c r="R2908" s="3"/>
      <c r="S2908" s="3"/>
      <c r="T2908" s="3"/>
      <c r="U2908" s="3"/>
      <c r="V2908" s="3"/>
      <c r="W2908" s="3"/>
      <c r="X2908" s="3"/>
      <c r="Y2908" s="3"/>
    </row>
    <row r="2909">
      <c r="A2909" s="9"/>
      <c r="B2909" s="9"/>
      <c r="C2909" s="9"/>
      <c r="D2909" s="9"/>
      <c r="E2909" s="9"/>
      <c r="F2909" s="9"/>
      <c r="G2909" s="9"/>
      <c r="H2909" s="9"/>
      <c r="I2909" s="9"/>
      <c r="J2909" s="9"/>
      <c r="K2909" s="9"/>
      <c r="L2909" s="9"/>
      <c r="M2909" s="9"/>
      <c r="N2909" s="9"/>
      <c r="O2909" s="9"/>
      <c r="P2909" s="9"/>
      <c r="Q2909" s="14"/>
      <c r="R2909" s="3"/>
      <c r="S2909" s="3"/>
      <c r="T2909" s="3"/>
      <c r="U2909" s="3"/>
      <c r="V2909" s="3"/>
      <c r="W2909" s="3"/>
      <c r="X2909" s="3"/>
      <c r="Y2909" s="3"/>
    </row>
    <row r="2910">
      <c r="A2910" s="9"/>
      <c r="B2910" s="9"/>
      <c r="C2910" s="9"/>
      <c r="D2910" s="9"/>
      <c r="E2910" s="9"/>
      <c r="F2910" s="9"/>
      <c r="G2910" s="9"/>
      <c r="H2910" s="9"/>
      <c r="I2910" s="9"/>
      <c r="J2910" s="9"/>
      <c r="K2910" s="9"/>
      <c r="L2910" s="9"/>
      <c r="M2910" s="9"/>
      <c r="N2910" s="9"/>
      <c r="O2910" s="9"/>
      <c r="P2910" s="9"/>
      <c r="Q2910" s="14"/>
      <c r="R2910" s="3"/>
      <c r="S2910" s="3"/>
      <c r="T2910" s="3"/>
      <c r="U2910" s="3"/>
      <c r="V2910" s="3"/>
      <c r="W2910" s="3"/>
      <c r="X2910" s="3"/>
      <c r="Y2910" s="3"/>
    </row>
    <row r="2911">
      <c r="A2911" s="9"/>
      <c r="B2911" s="9"/>
      <c r="C2911" s="9"/>
      <c r="D2911" s="9"/>
      <c r="E2911" s="9"/>
      <c r="F2911" s="9"/>
      <c r="G2911" s="9"/>
      <c r="H2911" s="9"/>
      <c r="I2911" s="9"/>
      <c r="J2911" s="9"/>
      <c r="K2911" s="9"/>
      <c r="L2911" s="9"/>
      <c r="M2911" s="9"/>
      <c r="N2911" s="9"/>
      <c r="O2911" s="9"/>
      <c r="P2911" s="9"/>
      <c r="Q2911" s="14"/>
      <c r="R2911" s="3"/>
      <c r="S2911" s="3"/>
      <c r="T2911" s="3"/>
      <c r="U2911" s="3"/>
      <c r="V2911" s="3"/>
      <c r="W2911" s="3"/>
      <c r="X2911" s="3"/>
      <c r="Y2911" s="3"/>
    </row>
    <row r="2912">
      <c r="A2912" s="9"/>
      <c r="B2912" s="9"/>
      <c r="C2912" s="9"/>
      <c r="D2912" s="9"/>
      <c r="E2912" s="9"/>
      <c r="F2912" s="9"/>
      <c r="G2912" s="9"/>
      <c r="H2912" s="9"/>
      <c r="I2912" s="9"/>
      <c r="J2912" s="9"/>
      <c r="K2912" s="9"/>
      <c r="L2912" s="9"/>
      <c r="M2912" s="9"/>
      <c r="N2912" s="9"/>
      <c r="O2912" s="9"/>
      <c r="P2912" s="9"/>
      <c r="Q2912" s="14"/>
      <c r="R2912" s="3"/>
      <c r="S2912" s="3"/>
      <c r="T2912" s="3"/>
      <c r="U2912" s="3"/>
      <c r="V2912" s="3"/>
      <c r="W2912" s="3"/>
      <c r="X2912" s="3"/>
      <c r="Y2912" s="3"/>
    </row>
    <row r="2913">
      <c r="A2913" s="9"/>
      <c r="B2913" s="9"/>
      <c r="C2913" s="9"/>
      <c r="D2913" s="9"/>
      <c r="E2913" s="9"/>
      <c r="F2913" s="9"/>
      <c r="G2913" s="9"/>
      <c r="H2913" s="9"/>
      <c r="I2913" s="9"/>
      <c r="J2913" s="9"/>
      <c r="K2913" s="9"/>
      <c r="L2913" s="9"/>
      <c r="M2913" s="9"/>
      <c r="N2913" s="9"/>
      <c r="O2913" s="9"/>
      <c r="P2913" s="9"/>
      <c r="Q2913" s="14"/>
      <c r="R2913" s="3"/>
      <c r="S2913" s="3"/>
      <c r="T2913" s="3"/>
      <c r="U2913" s="3"/>
      <c r="V2913" s="3"/>
      <c r="W2913" s="3"/>
      <c r="X2913" s="3"/>
      <c r="Y2913" s="3"/>
    </row>
    <row r="2914">
      <c r="A2914" s="9"/>
      <c r="B2914" s="9"/>
      <c r="C2914" s="9"/>
      <c r="D2914" s="9"/>
      <c r="E2914" s="9"/>
      <c r="F2914" s="9"/>
      <c r="G2914" s="9"/>
      <c r="H2914" s="9"/>
      <c r="I2914" s="9"/>
      <c r="J2914" s="9"/>
      <c r="K2914" s="9"/>
      <c r="L2914" s="9"/>
      <c r="M2914" s="9"/>
      <c r="N2914" s="9"/>
      <c r="O2914" s="9"/>
      <c r="P2914" s="9"/>
      <c r="Q2914" s="14"/>
      <c r="R2914" s="3"/>
      <c r="S2914" s="3"/>
      <c r="T2914" s="3"/>
      <c r="U2914" s="3"/>
      <c r="V2914" s="3"/>
      <c r="W2914" s="3"/>
      <c r="X2914" s="3"/>
      <c r="Y2914" s="3"/>
    </row>
    <row r="2915">
      <c r="A2915" s="9"/>
      <c r="B2915" s="9"/>
      <c r="C2915" s="9"/>
      <c r="D2915" s="9"/>
      <c r="E2915" s="9"/>
      <c r="F2915" s="9"/>
      <c r="G2915" s="9"/>
      <c r="H2915" s="9"/>
      <c r="I2915" s="9"/>
      <c r="J2915" s="9"/>
      <c r="K2915" s="9"/>
      <c r="L2915" s="9"/>
      <c r="M2915" s="9"/>
      <c r="N2915" s="9"/>
      <c r="O2915" s="9"/>
      <c r="P2915" s="9"/>
      <c r="Q2915" s="14"/>
      <c r="R2915" s="3"/>
      <c r="S2915" s="3"/>
      <c r="T2915" s="3"/>
      <c r="U2915" s="3"/>
      <c r="V2915" s="3"/>
      <c r="W2915" s="3"/>
      <c r="X2915" s="3"/>
      <c r="Y2915" s="3"/>
    </row>
    <row r="2916">
      <c r="A2916" s="9"/>
      <c r="B2916" s="9"/>
      <c r="C2916" s="9"/>
      <c r="D2916" s="9"/>
      <c r="E2916" s="9"/>
      <c r="F2916" s="9"/>
      <c r="G2916" s="9"/>
      <c r="H2916" s="9"/>
      <c r="I2916" s="9"/>
      <c r="J2916" s="9"/>
      <c r="K2916" s="9"/>
      <c r="L2916" s="9"/>
      <c r="M2916" s="9"/>
      <c r="N2916" s="9"/>
      <c r="O2916" s="9"/>
      <c r="P2916" s="9"/>
      <c r="Q2916" s="14"/>
      <c r="R2916" s="3"/>
      <c r="S2916" s="3"/>
      <c r="T2916" s="3"/>
      <c r="U2916" s="3"/>
      <c r="V2916" s="3"/>
      <c r="W2916" s="3"/>
      <c r="X2916" s="3"/>
      <c r="Y2916" s="3"/>
    </row>
    <row r="2917">
      <c r="A2917" s="9"/>
      <c r="B2917" s="9"/>
      <c r="C2917" s="9"/>
      <c r="D2917" s="9"/>
      <c r="E2917" s="9"/>
      <c r="F2917" s="9"/>
      <c r="G2917" s="9"/>
      <c r="H2917" s="9"/>
      <c r="I2917" s="9"/>
      <c r="J2917" s="9"/>
      <c r="K2917" s="9"/>
      <c r="L2917" s="9"/>
      <c r="M2917" s="9"/>
      <c r="N2917" s="9"/>
      <c r="O2917" s="9"/>
      <c r="P2917" s="9"/>
      <c r="Q2917" s="14"/>
      <c r="R2917" s="3"/>
      <c r="S2917" s="3"/>
      <c r="T2917" s="3"/>
      <c r="U2917" s="3"/>
      <c r="V2917" s="3"/>
      <c r="W2917" s="3"/>
      <c r="X2917" s="3"/>
      <c r="Y2917" s="3"/>
    </row>
    <row r="2918">
      <c r="A2918" s="9"/>
      <c r="B2918" s="9"/>
      <c r="C2918" s="9"/>
      <c r="D2918" s="9"/>
      <c r="E2918" s="9"/>
      <c r="F2918" s="9"/>
      <c r="G2918" s="9"/>
      <c r="H2918" s="9"/>
      <c r="I2918" s="9"/>
      <c r="J2918" s="9"/>
      <c r="K2918" s="9"/>
      <c r="L2918" s="9"/>
      <c r="M2918" s="9"/>
      <c r="N2918" s="9"/>
      <c r="O2918" s="9"/>
      <c r="P2918" s="9"/>
      <c r="Q2918" s="14"/>
      <c r="R2918" s="3"/>
      <c r="S2918" s="3"/>
      <c r="T2918" s="3"/>
      <c r="U2918" s="3"/>
      <c r="V2918" s="3"/>
      <c r="W2918" s="3"/>
      <c r="X2918" s="3"/>
      <c r="Y2918" s="3"/>
    </row>
    <row r="2919">
      <c r="A2919" s="9"/>
      <c r="B2919" s="9"/>
      <c r="C2919" s="9"/>
      <c r="D2919" s="9"/>
      <c r="E2919" s="9"/>
      <c r="F2919" s="9"/>
      <c r="G2919" s="9"/>
      <c r="H2919" s="9"/>
      <c r="I2919" s="9"/>
      <c r="J2919" s="9"/>
      <c r="K2919" s="9"/>
      <c r="L2919" s="9"/>
      <c r="M2919" s="9"/>
      <c r="N2919" s="9"/>
      <c r="O2919" s="9"/>
      <c r="P2919" s="9"/>
      <c r="Q2919" s="14"/>
      <c r="R2919" s="3"/>
      <c r="S2919" s="3"/>
      <c r="T2919" s="3"/>
      <c r="U2919" s="3"/>
      <c r="V2919" s="3"/>
      <c r="W2919" s="3"/>
      <c r="X2919" s="3"/>
      <c r="Y2919" s="3"/>
    </row>
    <row r="2920">
      <c r="A2920" s="9"/>
      <c r="B2920" s="9"/>
      <c r="C2920" s="9"/>
      <c r="D2920" s="9"/>
      <c r="E2920" s="9"/>
      <c r="F2920" s="9"/>
      <c r="G2920" s="9"/>
      <c r="H2920" s="9"/>
      <c r="I2920" s="9"/>
      <c r="J2920" s="9"/>
      <c r="K2920" s="9"/>
      <c r="L2920" s="9"/>
      <c r="M2920" s="9"/>
      <c r="N2920" s="9"/>
      <c r="O2920" s="9"/>
      <c r="P2920" s="9"/>
      <c r="Q2920" s="14"/>
      <c r="R2920" s="3"/>
      <c r="S2920" s="3"/>
      <c r="T2920" s="3"/>
      <c r="U2920" s="3"/>
      <c r="V2920" s="3"/>
      <c r="W2920" s="3"/>
      <c r="X2920" s="3"/>
      <c r="Y2920" s="3"/>
    </row>
    <row r="2921">
      <c r="A2921" s="9"/>
      <c r="B2921" s="9"/>
      <c r="C2921" s="9"/>
      <c r="D2921" s="9"/>
      <c r="E2921" s="9"/>
      <c r="F2921" s="9"/>
      <c r="G2921" s="9"/>
      <c r="H2921" s="9"/>
      <c r="I2921" s="9"/>
      <c r="J2921" s="9"/>
      <c r="K2921" s="9"/>
      <c r="L2921" s="9"/>
      <c r="M2921" s="9"/>
      <c r="N2921" s="9"/>
      <c r="O2921" s="9"/>
      <c r="P2921" s="9"/>
      <c r="Q2921" s="14"/>
      <c r="R2921" s="3"/>
      <c r="S2921" s="3"/>
      <c r="T2921" s="3"/>
      <c r="U2921" s="3"/>
      <c r="V2921" s="3"/>
      <c r="W2921" s="3"/>
      <c r="X2921" s="3"/>
      <c r="Y2921" s="3"/>
    </row>
    <row r="2922">
      <c r="A2922" s="9"/>
      <c r="B2922" s="9"/>
      <c r="C2922" s="9"/>
      <c r="D2922" s="9"/>
      <c r="E2922" s="9"/>
      <c r="F2922" s="9"/>
      <c r="G2922" s="9"/>
      <c r="H2922" s="9"/>
      <c r="I2922" s="9"/>
      <c r="J2922" s="9"/>
      <c r="K2922" s="9"/>
      <c r="L2922" s="9"/>
      <c r="M2922" s="9"/>
      <c r="N2922" s="9"/>
      <c r="O2922" s="9"/>
      <c r="P2922" s="9"/>
      <c r="Q2922" s="14"/>
      <c r="R2922" s="3"/>
      <c r="S2922" s="3"/>
      <c r="T2922" s="3"/>
      <c r="U2922" s="3"/>
      <c r="V2922" s="3"/>
      <c r="W2922" s="3"/>
      <c r="X2922" s="3"/>
      <c r="Y2922" s="3"/>
    </row>
    <row r="2923">
      <c r="A2923" s="9"/>
      <c r="B2923" s="9"/>
      <c r="C2923" s="9"/>
      <c r="D2923" s="9"/>
      <c r="E2923" s="9"/>
      <c r="F2923" s="9"/>
      <c r="G2923" s="9"/>
      <c r="H2923" s="9"/>
      <c r="I2923" s="9"/>
      <c r="J2923" s="9"/>
      <c r="K2923" s="9"/>
      <c r="L2923" s="9"/>
      <c r="M2923" s="9"/>
      <c r="N2923" s="9"/>
      <c r="O2923" s="9"/>
      <c r="P2923" s="9"/>
      <c r="Q2923" s="14"/>
      <c r="R2923" s="3"/>
      <c r="S2923" s="3"/>
      <c r="T2923" s="3"/>
      <c r="U2923" s="3"/>
      <c r="V2923" s="3"/>
      <c r="W2923" s="3"/>
      <c r="X2923" s="3"/>
      <c r="Y2923" s="3"/>
    </row>
    <row r="2924">
      <c r="A2924" s="9"/>
      <c r="B2924" s="9"/>
      <c r="C2924" s="9"/>
      <c r="D2924" s="9"/>
      <c r="E2924" s="9"/>
      <c r="F2924" s="9"/>
      <c r="G2924" s="9"/>
      <c r="H2924" s="9"/>
      <c r="I2924" s="9"/>
      <c r="J2924" s="9"/>
      <c r="K2924" s="9"/>
      <c r="L2924" s="9"/>
      <c r="M2924" s="9"/>
      <c r="N2924" s="9"/>
      <c r="O2924" s="9"/>
      <c r="P2924" s="9"/>
      <c r="Q2924" s="14"/>
      <c r="R2924" s="3"/>
      <c r="S2924" s="3"/>
      <c r="T2924" s="3"/>
      <c r="U2924" s="3"/>
      <c r="V2924" s="3"/>
      <c r="W2924" s="3"/>
      <c r="X2924" s="3"/>
      <c r="Y2924" s="3"/>
    </row>
    <row r="2925">
      <c r="A2925" s="9"/>
      <c r="B2925" s="9"/>
      <c r="C2925" s="9"/>
      <c r="D2925" s="9"/>
      <c r="E2925" s="9"/>
      <c r="F2925" s="9"/>
      <c r="G2925" s="9"/>
      <c r="H2925" s="9"/>
      <c r="I2925" s="9"/>
      <c r="J2925" s="9"/>
      <c r="K2925" s="9"/>
      <c r="L2925" s="9"/>
      <c r="M2925" s="9"/>
      <c r="N2925" s="9"/>
      <c r="O2925" s="9"/>
      <c r="P2925" s="9"/>
      <c r="Q2925" s="14"/>
      <c r="R2925" s="3"/>
      <c r="S2925" s="3"/>
      <c r="T2925" s="3"/>
      <c r="U2925" s="3"/>
      <c r="V2925" s="3"/>
      <c r="W2925" s="3"/>
      <c r="X2925" s="3"/>
      <c r="Y2925" s="3"/>
    </row>
    <row r="2926">
      <c r="A2926" s="9"/>
      <c r="B2926" s="9"/>
      <c r="C2926" s="9"/>
      <c r="D2926" s="9"/>
      <c r="E2926" s="9"/>
      <c r="F2926" s="9"/>
      <c r="G2926" s="9"/>
      <c r="H2926" s="9"/>
      <c r="I2926" s="9"/>
      <c r="J2926" s="9"/>
      <c r="K2926" s="9"/>
      <c r="L2926" s="9"/>
      <c r="M2926" s="9"/>
      <c r="N2926" s="9"/>
      <c r="O2926" s="9"/>
      <c r="P2926" s="9"/>
      <c r="Q2926" s="14"/>
      <c r="R2926" s="3"/>
      <c r="S2926" s="3"/>
      <c r="T2926" s="3"/>
      <c r="U2926" s="3"/>
      <c r="V2926" s="3"/>
      <c r="W2926" s="3"/>
      <c r="X2926" s="3"/>
      <c r="Y2926" s="3"/>
    </row>
    <row r="2927">
      <c r="A2927" s="9"/>
      <c r="B2927" s="9"/>
      <c r="C2927" s="9"/>
      <c r="D2927" s="9"/>
      <c r="E2927" s="9"/>
      <c r="F2927" s="9"/>
      <c r="G2927" s="9"/>
      <c r="H2927" s="9"/>
      <c r="I2927" s="9"/>
      <c r="J2927" s="9"/>
      <c r="K2927" s="9"/>
      <c r="L2927" s="9"/>
      <c r="M2927" s="9"/>
      <c r="N2927" s="9"/>
      <c r="O2927" s="9"/>
      <c r="P2927" s="9"/>
      <c r="Q2927" s="14"/>
      <c r="R2927" s="3"/>
      <c r="S2927" s="3"/>
      <c r="T2927" s="3"/>
      <c r="U2927" s="3"/>
      <c r="V2927" s="3"/>
      <c r="W2927" s="3"/>
      <c r="X2927" s="3"/>
      <c r="Y2927" s="3"/>
    </row>
    <row r="2928">
      <c r="A2928" s="9"/>
      <c r="B2928" s="9"/>
      <c r="C2928" s="9"/>
      <c r="D2928" s="9"/>
      <c r="E2928" s="9"/>
      <c r="F2928" s="9"/>
      <c r="G2928" s="9"/>
      <c r="H2928" s="9"/>
      <c r="I2928" s="9"/>
      <c r="J2928" s="9"/>
      <c r="K2928" s="9"/>
      <c r="L2928" s="9"/>
      <c r="M2928" s="9"/>
      <c r="N2928" s="9"/>
      <c r="O2928" s="9"/>
      <c r="P2928" s="9"/>
      <c r="Q2928" s="14"/>
      <c r="R2928" s="3"/>
      <c r="S2928" s="3"/>
      <c r="T2928" s="3"/>
      <c r="U2928" s="3"/>
      <c r="V2928" s="3"/>
      <c r="W2928" s="3"/>
      <c r="X2928" s="3"/>
      <c r="Y2928" s="3"/>
    </row>
    <row r="2929">
      <c r="A2929" s="9"/>
      <c r="B2929" s="9"/>
      <c r="C2929" s="9"/>
      <c r="D2929" s="9"/>
      <c r="E2929" s="9"/>
      <c r="F2929" s="9"/>
      <c r="G2929" s="9"/>
      <c r="H2929" s="9"/>
      <c r="I2929" s="9"/>
      <c r="J2929" s="9"/>
      <c r="K2929" s="9"/>
      <c r="L2929" s="9"/>
      <c r="M2929" s="9"/>
      <c r="N2929" s="9"/>
      <c r="O2929" s="9"/>
      <c r="P2929" s="9"/>
      <c r="Q2929" s="14"/>
      <c r="R2929" s="3"/>
      <c r="S2929" s="3"/>
      <c r="T2929" s="3"/>
      <c r="U2929" s="3"/>
      <c r="V2929" s="3"/>
      <c r="W2929" s="3"/>
      <c r="X2929" s="3"/>
      <c r="Y2929" s="3"/>
    </row>
    <row r="2930">
      <c r="A2930" s="9"/>
      <c r="B2930" s="9"/>
      <c r="C2930" s="9"/>
      <c r="D2930" s="9"/>
      <c r="E2930" s="9"/>
      <c r="F2930" s="9"/>
      <c r="G2930" s="9"/>
      <c r="H2930" s="9"/>
      <c r="I2930" s="9"/>
      <c r="J2930" s="9"/>
      <c r="K2930" s="9"/>
      <c r="L2930" s="9"/>
      <c r="M2930" s="9"/>
      <c r="N2930" s="9"/>
      <c r="O2930" s="9"/>
      <c r="P2930" s="9"/>
      <c r="Q2930" s="14"/>
      <c r="R2930" s="3"/>
      <c r="S2930" s="3"/>
      <c r="T2930" s="3"/>
      <c r="U2930" s="3"/>
      <c r="V2930" s="3"/>
      <c r="W2930" s="3"/>
      <c r="X2930" s="3"/>
      <c r="Y2930" s="3"/>
    </row>
    <row r="2931">
      <c r="A2931" s="9"/>
      <c r="B2931" s="9"/>
      <c r="C2931" s="9"/>
      <c r="D2931" s="9"/>
      <c r="E2931" s="9"/>
      <c r="F2931" s="9"/>
      <c r="G2931" s="9"/>
      <c r="H2931" s="9"/>
      <c r="I2931" s="9"/>
      <c r="J2931" s="9"/>
      <c r="K2931" s="9"/>
      <c r="L2931" s="9"/>
      <c r="M2931" s="9"/>
      <c r="N2931" s="9"/>
      <c r="O2931" s="9"/>
      <c r="P2931" s="9"/>
      <c r="Q2931" s="14"/>
      <c r="R2931" s="3"/>
      <c r="S2931" s="3"/>
      <c r="T2931" s="3"/>
      <c r="U2931" s="3"/>
      <c r="V2931" s="3"/>
      <c r="W2931" s="3"/>
      <c r="X2931" s="3"/>
      <c r="Y2931" s="3"/>
    </row>
    <row r="2932">
      <c r="A2932" s="9"/>
      <c r="B2932" s="9"/>
      <c r="C2932" s="9"/>
      <c r="D2932" s="9"/>
      <c r="E2932" s="9"/>
      <c r="F2932" s="9"/>
      <c r="G2932" s="9"/>
      <c r="H2932" s="9"/>
      <c r="I2932" s="9"/>
      <c r="J2932" s="9"/>
      <c r="K2932" s="9"/>
      <c r="L2932" s="9"/>
      <c r="M2932" s="9"/>
      <c r="N2932" s="9"/>
      <c r="O2932" s="9"/>
      <c r="P2932" s="9"/>
      <c r="Q2932" s="14"/>
      <c r="R2932" s="3"/>
      <c r="S2932" s="3"/>
      <c r="T2932" s="3"/>
      <c r="U2932" s="3"/>
      <c r="V2932" s="3"/>
      <c r="W2932" s="3"/>
      <c r="X2932" s="3"/>
      <c r="Y2932" s="3"/>
    </row>
    <row r="2933">
      <c r="A2933" s="9"/>
      <c r="B2933" s="9"/>
      <c r="C2933" s="9"/>
      <c r="D2933" s="9"/>
      <c r="E2933" s="9"/>
      <c r="F2933" s="9"/>
      <c r="G2933" s="9"/>
      <c r="H2933" s="9"/>
      <c r="I2933" s="9"/>
      <c r="J2933" s="9"/>
      <c r="K2933" s="9"/>
      <c r="L2933" s="9"/>
      <c r="M2933" s="9"/>
      <c r="N2933" s="9"/>
      <c r="O2933" s="9"/>
      <c r="P2933" s="9"/>
      <c r="Q2933" s="14"/>
      <c r="R2933" s="3"/>
      <c r="S2933" s="3"/>
      <c r="T2933" s="3"/>
      <c r="U2933" s="3"/>
      <c r="V2933" s="3"/>
      <c r="W2933" s="3"/>
      <c r="X2933" s="3"/>
      <c r="Y2933" s="3"/>
    </row>
    <row r="2934">
      <c r="A2934" s="9"/>
      <c r="B2934" s="9"/>
      <c r="C2934" s="9"/>
      <c r="D2934" s="9"/>
      <c r="E2934" s="9"/>
      <c r="F2934" s="9"/>
      <c r="G2934" s="9"/>
      <c r="H2934" s="9"/>
      <c r="I2934" s="9"/>
      <c r="J2934" s="9"/>
      <c r="K2934" s="9"/>
      <c r="L2934" s="9"/>
      <c r="M2934" s="9"/>
      <c r="N2934" s="9"/>
      <c r="O2934" s="9"/>
      <c r="P2934" s="9"/>
      <c r="Q2934" s="14"/>
      <c r="R2934" s="3"/>
      <c r="S2934" s="3"/>
      <c r="T2934" s="3"/>
      <c r="U2934" s="3"/>
      <c r="V2934" s="3"/>
      <c r="W2934" s="3"/>
      <c r="X2934" s="3"/>
      <c r="Y2934" s="3"/>
    </row>
    <row r="2935">
      <c r="A2935" s="9"/>
      <c r="B2935" s="9"/>
      <c r="C2935" s="9"/>
      <c r="D2935" s="9"/>
      <c r="E2935" s="9"/>
      <c r="F2935" s="9"/>
      <c r="G2935" s="9"/>
      <c r="H2935" s="9"/>
      <c r="I2935" s="9"/>
      <c r="J2935" s="9"/>
      <c r="K2935" s="9"/>
      <c r="L2935" s="9"/>
      <c r="M2935" s="9"/>
      <c r="N2935" s="9"/>
      <c r="O2935" s="9"/>
      <c r="P2935" s="9"/>
      <c r="Q2935" s="14"/>
      <c r="R2935" s="3"/>
      <c r="S2935" s="3"/>
      <c r="T2935" s="3"/>
      <c r="U2935" s="3"/>
      <c r="V2935" s="3"/>
      <c r="W2935" s="3"/>
      <c r="X2935" s="3"/>
      <c r="Y2935" s="3"/>
    </row>
    <row r="2936">
      <c r="A2936" s="9"/>
      <c r="B2936" s="9"/>
      <c r="C2936" s="9"/>
      <c r="D2936" s="9"/>
      <c r="E2936" s="9"/>
      <c r="F2936" s="9"/>
      <c r="G2936" s="9"/>
      <c r="H2936" s="9"/>
      <c r="I2936" s="9"/>
      <c r="J2936" s="9"/>
      <c r="K2936" s="9"/>
      <c r="L2936" s="9"/>
      <c r="M2936" s="9"/>
      <c r="N2936" s="9"/>
      <c r="O2936" s="9"/>
      <c r="P2936" s="9"/>
      <c r="Q2936" s="14"/>
      <c r="R2936" s="3"/>
      <c r="S2936" s="3"/>
      <c r="T2936" s="3"/>
      <c r="U2936" s="3"/>
      <c r="V2936" s="3"/>
      <c r="W2936" s="3"/>
      <c r="X2936" s="3"/>
      <c r="Y2936" s="3"/>
    </row>
    <row r="2937">
      <c r="A2937" s="9"/>
      <c r="B2937" s="9"/>
      <c r="C2937" s="9"/>
      <c r="D2937" s="9"/>
      <c r="E2937" s="9"/>
      <c r="F2937" s="9"/>
      <c r="G2937" s="9"/>
      <c r="H2937" s="9"/>
      <c r="I2937" s="9"/>
      <c r="J2937" s="9"/>
      <c r="K2937" s="9"/>
      <c r="L2937" s="9"/>
      <c r="M2937" s="9"/>
      <c r="N2937" s="9"/>
      <c r="O2937" s="9"/>
      <c r="P2937" s="9"/>
      <c r="Q2937" s="14"/>
      <c r="R2937" s="3"/>
      <c r="S2937" s="3"/>
      <c r="T2937" s="3"/>
      <c r="U2937" s="3"/>
      <c r="V2937" s="3"/>
      <c r="W2937" s="3"/>
      <c r="X2937" s="3"/>
      <c r="Y2937" s="3"/>
    </row>
    <row r="2938">
      <c r="A2938" s="9"/>
      <c r="B2938" s="9"/>
      <c r="C2938" s="9"/>
      <c r="D2938" s="9"/>
      <c r="E2938" s="9"/>
      <c r="F2938" s="9"/>
      <c r="G2938" s="9"/>
      <c r="H2938" s="9"/>
      <c r="I2938" s="9"/>
      <c r="J2938" s="9"/>
      <c r="K2938" s="9"/>
      <c r="L2938" s="9"/>
      <c r="M2938" s="9"/>
      <c r="N2938" s="9"/>
      <c r="O2938" s="9"/>
      <c r="P2938" s="9"/>
      <c r="Q2938" s="14"/>
      <c r="R2938" s="3"/>
      <c r="S2938" s="3"/>
      <c r="T2938" s="3"/>
      <c r="U2938" s="3"/>
      <c r="V2938" s="3"/>
      <c r="W2938" s="3"/>
      <c r="X2938" s="3"/>
      <c r="Y2938" s="3"/>
    </row>
    <row r="2939">
      <c r="A2939" s="9"/>
      <c r="B2939" s="9"/>
      <c r="C2939" s="9"/>
      <c r="D2939" s="9"/>
      <c r="E2939" s="9"/>
      <c r="F2939" s="9"/>
      <c r="G2939" s="9"/>
      <c r="H2939" s="9"/>
      <c r="I2939" s="9"/>
      <c r="J2939" s="9"/>
      <c r="K2939" s="9"/>
      <c r="L2939" s="9"/>
      <c r="M2939" s="9"/>
      <c r="N2939" s="9"/>
      <c r="O2939" s="9"/>
      <c r="P2939" s="9"/>
      <c r="Q2939" s="14"/>
      <c r="R2939" s="3"/>
      <c r="S2939" s="3"/>
      <c r="T2939" s="3"/>
      <c r="U2939" s="3"/>
      <c r="V2939" s="3"/>
      <c r="W2939" s="3"/>
      <c r="X2939" s="3"/>
      <c r="Y2939" s="3"/>
    </row>
    <row r="2940">
      <c r="A2940" s="9"/>
      <c r="B2940" s="9"/>
      <c r="C2940" s="9"/>
      <c r="D2940" s="9"/>
      <c r="E2940" s="9"/>
      <c r="F2940" s="9"/>
      <c r="G2940" s="9"/>
      <c r="H2940" s="9"/>
      <c r="I2940" s="9"/>
      <c r="J2940" s="9"/>
      <c r="K2940" s="9"/>
      <c r="L2940" s="9"/>
      <c r="M2940" s="9"/>
      <c r="N2940" s="9"/>
      <c r="O2940" s="9"/>
      <c r="P2940" s="9"/>
      <c r="Q2940" s="14"/>
      <c r="R2940" s="3"/>
      <c r="S2940" s="3"/>
      <c r="T2940" s="3"/>
      <c r="U2940" s="3"/>
      <c r="V2940" s="3"/>
      <c r="W2940" s="3"/>
      <c r="X2940" s="3"/>
      <c r="Y2940" s="3"/>
    </row>
    <row r="2941">
      <c r="A2941" s="9"/>
      <c r="B2941" s="9"/>
      <c r="C2941" s="9"/>
      <c r="D2941" s="9"/>
      <c r="E2941" s="9"/>
      <c r="F2941" s="9"/>
      <c r="G2941" s="9"/>
      <c r="H2941" s="9"/>
      <c r="I2941" s="9"/>
      <c r="J2941" s="9"/>
      <c r="K2941" s="9"/>
      <c r="L2941" s="9"/>
      <c r="M2941" s="9"/>
      <c r="N2941" s="9"/>
      <c r="O2941" s="9"/>
      <c r="P2941" s="9"/>
      <c r="Q2941" s="14"/>
      <c r="R2941" s="3"/>
      <c r="S2941" s="3"/>
      <c r="T2941" s="3"/>
      <c r="U2941" s="3"/>
      <c r="V2941" s="3"/>
      <c r="W2941" s="3"/>
      <c r="X2941" s="3"/>
      <c r="Y2941" s="3"/>
    </row>
    <row r="2942">
      <c r="A2942" s="9"/>
      <c r="B2942" s="9"/>
      <c r="C2942" s="9"/>
      <c r="D2942" s="9"/>
      <c r="E2942" s="9"/>
      <c r="F2942" s="9"/>
      <c r="G2942" s="9"/>
      <c r="H2942" s="9"/>
      <c r="I2942" s="9"/>
      <c r="J2942" s="9"/>
      <c r="K2942" s="9"/>
      <c r="L2942" s="9"/>
      <c r="M2942" s="9"/>
      <c r="N2942" s="9"/>
      <c r="O2942" s="9"/>
      <c r="P2942" s="9"/>
      <c r="Q2942" s="14"/>
      <c r="R2942" s="3"/>
      <c r="S2942" s="3"/>
      <c r="T2942" s="3"/>
      <c r="U2942" s="3"/>
      <c r="V2942" s="3"/>
      <c r="W2942" s="3"/>
      <c r="X2942" s="3"/>
      <c r="Y2942" s="3"/>
    </row>
    <row r="2943">
      <c r="A2943" s="9"/>
      <c r="B2943" s="9"/>
      <c r="C2943" s="9"/>
      <c r="D2943" s="9"/>
      <c r="E2943" s="9"/>
      <c r="F2943" s="9"/>
      <c r="G2943" s="9"/>
      <c r="H2943" s="9"/>
      <c r="I2943" s="9"/>
      <c r="J2943" s="9"/>
      <c r="K2943" s="9"/>
      <c r="L2943" s="9"/>
      <c r="M2943" s="9"/>
      <c r="N2943" s="9"/>
      <c r="O2943" s="9"/>
      <c r="P2943" s="9"/>
      <c r="Q2943" s="14"/>
      <c r="R2943" s="3"/>
      <c r="S2943" s="3"/>
      <c r="T2943" s="3"/>
      <c r="U2943" s="3"/>
      <c r="V2943" s="3"/>
      <c r="W2943" s="3"/>
      <c r="X2943" s="3"/>
      <c r="Y2943" s="3"/>
    </row>
    <row r="2944">
      <c r="A2944" s="9"/>
      <c r="B2944" s="9"/>
      <c r="C2944" s="9"/>
      <c r="D2944" s="9"/>
      <c r="E2944" s="9"/>
      <c r="F2944" s="9"/>
      <c r="G2944" s="9"/>
      <c r="H2944" s="9"/>
      <c r="I2944" s="9"/>
      <c r="J2944" s="9"/>
      <c r="K2944" s="9"/>
      <c r="L2944" s="9"/>
      <c r="M2944" s="9"/>
      <c r="N2944" s="9"/>
      <c r="O2944" s="9"/>
      <c r="P2944" s="9"/>
      <c r="Q2944" s="14"/>
      <c r="R2944" s="3"/>
      <c r="S2944" s="3"/>
      <c r="T2944" s="3"/>
      <c r="U2944" s="3"/>
      <c r="V2944" s="3"/>
      <c r="W2944" s="3"/>
      <c r="X2944" s="3"/>
      <c r="Y2944" s="3"/>
    </row>
    <row r="2945">
      <c r="A2945" s="9"/>
      <c r="B2945" s="9"/>
      <c r="C2945" s="9"/>
      <c r="D2945" s="9"/>
      <c r="E2945" s="9"/>
      <c r="F2945" s="9"/>
      <c r="G2945" s="9"/>
      <c r="H2945" s="9"/>
      <c r="I2945" s="9"/>
      <c r="J2945" s="9"/>
      <c r="K2945" s="9"/>
      <c r="L2945" s="9"/>
      <c r="M2945" s="9"/>
      <c r="N2945" s="9"/>
      <c r="O2945" s="9"/>
      <c r="P2945" s="9"/>
      <c r="Q2945" s="14"/>
      <c r="R2945" s="3"/>
      <c r="S2945" s="3"/>
      <c r="T2945" s="3"/>
      <c r="U2945" s="3"/>
      <c r="V2945" s="3"/>
      <c r="W2945" s="3"/>
      <c r="X2945" s="3"/>
      <c r="Y2945" s="3"/>
    </row>
    <row r="2946">
      <c r="A2946" s="9"/>
      <c r="B2946" s="9"/>
      <c r="C2946" s="9"/>
      <c r="D2946" s="9"/>
      <c r="E2946" s="9"/>
      <c r="F2946" s="9"/>
      <c r="G2946" s="9"/>
      <c r="H2946" s="9"/>
      <c r="I2946" s="9"/>
      <c r="J2946" s="9"/>
      <c r="K2946" s="9"/>
      <c r="L2946" s="9"/>
      <c r="M2946" s="9"/>
      <c r="N2946" s="9"/>
      <c r="O2946" s="9"/>
      <c r="P2946" s="9"/>
      <c r="Q2946" s="14"/>
      <c r="R2946" s="3"/>
      <c r="S2946" s="3"/>
      <c r="T2946" s="3"/>
      <c r="U2946" s="3"/>
      <c r="V2946" s="3"/>
      <c r="W2946" s="3"/>
      <c r="X2946" s="3"/>
      <c r="Y2946" s="3"/>
    </row>
    <row r="2947">
      <c r="A2947" s="9"/>
      <c r="B2947" s="9"/>
      <c r="C2947" s="9"/>
      <c r="D2947" s="9"/>
      <c r="E2947" s="9"/>
      <c r="F2947" s="9"/>
      <c r="G2947" s="9"/>
      <c r="H2947" s="9"/>
      <c r="I2947" s="9"/>
      <c r="J2947" s="9"/>
      <c r="K2947" s="9"/>
      <c r="L2947" s="9"/>
      <c r="M2947" s="9"/>
      <c r="N2947" s="9"/>
      <c r="O2947" s="9"/>
      <c r="P2947" s="9"/>
      <c r="Q2947" s="14"/>
      <c r="R2947" s="3"/>
      <c r="S2947" s="3"/>
      <c r="T2947" s="3"/>
      <c r="U2947" s="3"/>
      <c r="V2947" s="3"/>
      <c r="W2947" s="3"/>
      <c r="X2947" s="3"/>
      <c r="Y2947" s="3"/>
    </row>
    <row r="2948">
      <c r="A2948" s="9"/>
      <c r="B2948" s="9"/>
      <c r="C2948" s="9"/>
      <c r="D2948" s="9"/>
      <c r="E2948" s="9"/>
      <c r="F2948" s="9"/>
      <c r="G2948" s="9"/>
      <c r="H2948" s="9"/>
      <c r="I2948" s="9"/>
      <c r="J2948" s="9"/>
      <c r="K2948" s="9"/>
      <c r="L2948" s="9"/>
      <c r="M2948" s="9"/>
      <c r="N2948" s="9"/>
      <c r="O2948" s="9"/>
      <c r="P2948" s="9"/>
      <c r="Q2948" s="14"/>
      <c r="R2948" s="3"/>
      <c r="S2948" s="3"/>
      <c r="T2948" s="3"/>
      <c r="U2948" s="3"/>
      <c r="V2948" s="3"/>
      <c r="W2948" s="3"/>
      <c r="X2948" s="3"/>
      <c r="Y2948" s="3"/>
    </row>
    <row r="2949">
      <c r="A2949" s="9"/>
      <c r="B2949" s="9"/>
      <c r="C2949" s="9"/>
      <c r="D2949" s="9"/>
      <c r="E2949" s="9"/>
      <c r="F2949" s="9"/>
      <c r="G2949" s="9"/>
      <c r="H2949" s="9"/>
      <c r="I2949" s="9"/>
      <c r="J2949" s="9"/>
      <c r="K2949" s="9"/>
      <c r="L2949" s="9"/>
      <c r="M2949" s="9"/>
      <c r="N2949" s="9"/>
      <c r="O2949" s="9"/>
      <c r="P2949" s="9"/>
      <c r="Q2949" s="14"/>
      <c r="R2949" s="3"/>
      <c r="S2949" s="3"/>
      <c r="T2949" s="3"/>
      <c r="U2949" s="3"/>
      <c r="V2949" s="3"/>
      <c r="W2949" s="3"/>
      <c r="X2949" s="3"/>
      <c r="Y2949" s="3"/>
    </row>
    <row r="2950">
      <c r="A2950" s="9"/>
      <c r="B2950" s="9"/>
      <c r="C2950" s="9"/>
      <c r="D2950" s="9"/>
      <c r="E2950" s="9"/>
      <c r="F2950" s="9"/>
      <c r="G2950" s="9"/>
      <c r="H2950" s="9"/>
      <c r="I2950" s="9"/>
      <c r="J2950" s="9"/>
      <c r="K2950" s="9"/>
      <c r="L2950" s="9"/>
      <c r="M2950" s="9"/>
      <c r="N2950" s="9"/>
      <c r="O2950" s="9"/>
      <c r="P2950" s="9"/>
      <c r="Q2950" s="14"/>
      <c r="R2950" s="3"/>
      <c r="S2950" s="3"/>
      <c r="T2950" s="3"/>
      <c r="U2950" s="3"/>
      <c r="V2950" s="3"/>
      <c r="W2950" s="3"/>
      <c r="X2950" s="3"/>
      <c r="Y2950" s="3"/>
    </row>
    <row r="2951">
      <c r="A2951" s="9"/>
      <c r="B2951" s="9"/>
      <c r="C2951" s="9"/>
      <c r="D2951" s="9"/>
      <c r="E2951" s="9"/>
      <c r="F2951" s="9"/>
      <c r="G2951" s="9"/>
      <c r="H2951" s="9"/>
      <c r="I2951" s="9"/>
      <c r="J2951" s="9"/>
      <c r="K2951" s="9"/>
      <c r="L2951" s="9"/>
      <c r="M2951" s="9"/>
      <c r="N2951" s="9"/>
      <c r="O2951" s="9"/>
      <c r="P2951" s="9"/>
      <c r="Q2951" s="14"/>
      <c r="R2951" s="3"/>
      <c r="S2951" s="3"/>
      <c r="T2951" s="3"/>
      <c r="U2951" s="3"/>
      <c r="V2951" s="3"/>
      <c r="W2951" s="3"/>
      <c r="X2951" s="3"/>
      <c r="Y2951" s="3"/>
    </row>
    <row r="2952">
      <c r="A2952" s="9"/>
      <c r="B2952" s="9"/>
      <c r="C2952" s="9"/>
      <c r="D2952" s="9"/>
      <c r="E2952" s="9"/>
      <c r="F2952" s="9"/>
      <c r="G2952" s="9"/>
      <c r="H2952" s="9"/>
      <c r="I2952" s="9"/>
      <c r="J2952" s="9"/>
      <c r="K2952" s="9"/>
      <c r="L2952" s="9"/>
      <c r="M2952" s="9"/>
      <c r="N2952" s="9"/>
      <c r="O2952" s="9"/>
      <c r="P2952" s="9"/>
      <c r="Q2952" s="14"/>
      <c r="R2952" s="3"/>
      <c r="S2952" s="3"/>
      <c r="T2952" s="3"/>
      <c r="U2952" s="3"/>
      <c r="V2952" s="3"/>
      <c r="W2952" s="3"/>
      <c r="X2952" s="3"/>
      <c r="Y2952" s="3"/>
    </row>
    <row r="2953">
      <c r="A2953" s="9"/>
      <c r="B2953" s="9"/>
      <c r="C2953" s="9"/>
      <c r="D2953" s="9"/>
      <c r="E2953" s="9"/>
      <c r="F2953" s="9"/>
      <c r="G2953" s="9"/>
      <c r="H2953" s="9"/>
      <c r="I2953" s="9"/>
      <c r="J2953" s="9"/>
      <c r="K2953" s="9"/>
      <c r="L2953" s="9"/>
      <c r="M2953" s="9"/>
      <c r="N2953" s="9"/>
      <c r="O2953" s="9"/>
      <c r="P2953" s="9"/>
      <c r="Q2953" s="14"/>
      <c r="R2953" s="3"/>
      <c r="S2953" s="3"/>
      <c r="T2953" s="3"/>
      <c r="U2953" s="3"/>
      <c r="V2953" s="3"/>
      <c r="W2953" s="3"/>
      <c r="X2953" s="3"/>
      <c r="Y2953" s="3"/>
    </row>
    <row r="2954">
      <c r="A2954" s="9"/>
      <c r="B2954" s="9"/>
      <c r="C2954" s="9"/>
      <c r="D2954" s="9"/>
      <c r="E2954" s="9"/>
      <c r="F2954" s="9"/>
      <c r="G2954" s="9"/>
      <c r="H2954" s="9"/>
      <c r="I2954" s="9"/>
      <c r="J2954" s="9"/>
      <c r="K2954" s="9"/>
      <c r="L2954" s="9"/>
      <c r="M2954" s="9"/>
      <c r="N2954" s="9"/>
      <c r="O2954" s="9"/>
      <c r="P2954" s="9"/>
      <c r="Q2954" s="14"/>
      <c r="R2954" s="3"/>
      <c r="S2954" s="3"/>
      <c r="T2954" s="3"/>
      <c r="U2954" s="3"/>
      <c r="V2954" s="3"/>
      <c r="W2954" s="3"/>
      <c r="X2954" s="3"/>
      <c r="Y2954" s="3"/>
    </row>
    <row r="2955">
      <c r="A2955" s="9"/>
      <c r="B2955" s="9"/>
      <c r="C2955" s="9"/>
      <c r="D2955" s="9"/>
      <c r="E2955" s="9"/>
      <c r="F2955" s="9"/>
      <c r="G2955" s="9"/>
      <c r="H2955" s="9"/>
      <c r="I2955" s="9"/>
      <c r="J2955" s="9"/>
      <c r="K2955" s="9"/>
      <c r="L2955" s="9"/>
      <c r="M2955" s="9"/>
      <c r="N2955" s="9"/>
      <c r="O2955" s="9"/>
      <c r="P2955" s="9"/>
      <c r="Q2955" s="14"/>
      <c r="R2955" s="3"/>
      <c r="S2955" s="3"/>
      <c r="T2955" s="3"/>
      <c r="U2955" s="3"/>
      <c r="V2955" s="3"/>
      <c r="W2955" s="3"/>
      <c r="X2955" s="3"/>
      <c r="Y2955" s="3"/>
    </row>
    <row r="2956">
      <c r="A2956" s="9"/>
      <c r="B2956" s="9"/>
      <c r="C2956" s="9"/>
      <c r="D2956" s="9"/>
      <c r="E2956" s="9"/>
      <c r="F2956" s="9"/>
      <c r="G2956" s="9"/>
      <c r="H2956" s="9"/>
      <c r="I2956" s="9"/>
      <c r="J2956" s="9"/>
      <c r="K2956" s="9"/>
      <c r="L2956" s="9"/>
      <c r="M2956" s="9"/>
      <c r="N2956" s="9"/>
      <c r="O2956" s="9"/>
      <c r="P2956" s="9"/>
      <c r="Q2956" s="14"/>
      <c r="R2956" s="3"/>
      <c r="S2956" s="3"/>
      <c r="T2956" s="3"/>
      <c r="U2956" s="3"/>
      <c r="V2956" s="3"/>
      <c r="W2956" s="3"/>
      <c r="X2956" s="3"/>
      <c r="Y2956" s="3"/>
    </row>
    <row r="2957">
      <c r="A2957" s="9"/>
      <c r="B2957" s="9"/>
      <c r="C2957" s="9"/>
      <c r="D2957" s="9"/>
      <c r="E2957" s="9"/>
      <c r="F2957" s="9"/>
      <c r="G2957" s="9"/>
      <c r="H2957" s="9"/>
      <c r="I2957" s="9"/>
      <c r="J2957" s="9"/>
      <c r="K2957" s="9"/>
      <c r="L2957" s="9"/>
      <c r="M2957" s="9"/>
      <c r="N2957" s="9"/>
      <c r="O2957" s="9"/>
      <c r="P2957" s="9"/>
      <c r="Q2957" s="14"/>
      <c r="R2957" s="3"/>
      <c r="S2957" s="3"/>
      <c r="T2957" s="3"/>
      <c r="U2957" s="3"/>
      <c r="V2957" s="3"/>
      <c r="W2957" s="3"/>
      <c r="X2957" s="3"/>
      <c r="Y2957" s="3"/>
    </row>
    <row r="2958">
      <c r="A2958" s="9"/>
      <c r="B2958" s="9"/>
      <c r="C2958" s="9"/>
      <c r="D2958" s="9"/>
      <c r="E2958" s="9"/>
      <c r="F2958" s="9"/>
      <c r="G2958" s="9"/>
      <c r="H2958" s="9"/>
      <c r="I2958" s="9"/>
      <c r="J2958" s="9"/>
      <c r="K2958" s="9"/>
      <c r="L2958" s="9"/>
      <c r="M2958" s="9"/>
      <c r="N2958" s="9"/>
      <c r="O2958" s="9"/>
      <c r="P2958" s="9"/>
      <c r="Q2958" s="14"/>
      <c r="R2958" s="3"/>
      <c r="S2958" s="3"/>
      <c r="T2958" s="3"/>
      <c r="U2958" s="3"/>
      <c r="V2958" s="3"/>
      <c r="W2958" s="3"/>
      <c r="X2958" s="3"/>
      <c r="Y2958" s="3"/>
    </row>
    <row r="2959">
      <c r="A2959" s="9"/>
      <c r="B2959" s="9"/>
      <c r="C2959" s="9"/>
      <c r="D2959" s="9"/>
      <c r="E2959" s="9"/>
      <c r="F2959" s="9"/>
      <c r="G2959" s="9"/>
      <c r="H2959" s="9"/>
      <c r="I2959" s="9"/>
      <c r="J2959" s="9"/>
      <c r="K2959" s="9"/>
      <c r="L2959" s="9"/>
      <c r="M2959" s="9"/>
      <c r="N2959" s="9"/>
      <c r="O2959" s="9"/>
      <c r="P2959" s="9"/>
      <c r="Q2959" s="14"/>
      <c r="R2959" s="3"/>
      <c r="S2959" s="3"/>
      <c r="T2959" s="3"/>
      <c r="U2959" s="3"/>
      <c r="V2959" s="3"/>
      <c r="W2959" s="3"/>
      <c r="X2959" s="3"/>
      <c r="Y2959" s="3"/>
    </row>
    <row r="2960">
      <c r="A2960" s="9"/>
      <c r="B2960" s="9"/>
      <c r="C2960" s="9"/>
      <c r="D2960" s="9"/>
      <c r="E2960" s="9"/>
      <c r="F2960" s="9"/>
      <c r="G2960" s="9"/>
      <c r="H2960" s="9"/>
      <c r="I2960" s="9"/>
      <c r="J2960" s="9"/>
      <c r="K2960" s="9"/>
      <c r="L2960" s="9"/>
      <c r="M2960" s="9"/>
      <c r="N2960" s="9"/>
      <c r="O2960" s="9"/>
      <c r="P2960" s="9"/>
      <c r="Q2960" s="14"/>
      <c r="R2960" s="3"/>
      <c r="S2960" s="3"/>
      <c r="T2960" s="3"/>
      <c r="U2960" s="3"/>
      <c r="V2960" s="3"/>
      <c r="W2960" s="3"/>
      <c r="X2960" s="3"/>
      <c r="Y2960" s="3"/>
    </row>
    <row r="2961">
      <c r="A2961" s="9"/>
      <c r="B2961" s="9"/>
      <c r="C2961" s="9"/>
      <c r="D2961" s="9"/>
      <c r="E2961" s="9"/>
      <c r="F2961" s="9"/>
      <c r="G2961" s="9"/>
      <c r="H2961" s="9"/>
      <c r="I2961" s="9"/>
      <c r="J2961" s="9"/>
      <c r="K2961" s="9"/>
      <c r="L2961" s="9"/>
      <c r="M2961" s="9"/>
      <c r="N2961" s="9"/>
      <c r="O2961" s="9"/>
      <c r="P2961" s="9"/>
      <c r="Q2961" s="14"/>
      <c r="R2961" s="3"/>
      <c r="S2961" s="3"/>
      <c r="T2961" s="3"/>
      <c r="U2961" s="3"/>
      <c r="V2961" s="3"/>
      <c r="W2961" s="3"/>
      <c r="X2961" s="3"/>
      <c r="Y2961" s="3"/>
    </row>
    <row r="2962">
      <c r="A2962" s="9"/>
      <c r="B2962" s="9"/>
      <c r="C2962" s="9"/>
      <c r="D2962" s="9"/>
      <c r="E2962" s="9"/>
      <c r="F2962" s="9"/>
      <c r="G2962" s="9"/>
      <c r="H2962" s="9"/>
      <c r="I2962" s="9"/>
      <c r="J2962" s="9"/>
      <c r="K2962" s="9"/>
      <c r="L2962" s="9"/>
      <c r="M2962" s="9"/>
      <c r="N2962" s="9"/>
      <c r="O2962" s="9"/>
      <c r="P2962" s="9"/>
      <c r="Q2962" s="14"/>
      <c r="R2962" s="3"/>
      <c r="S2962" s="3"/>
      <c r="T2962" s="3"/>
      <c r="U2962" s="3"/>
      <c r="V2962" s="3"/>
      <c r="W2962" s="3"/>
      <c r="X2962" s="3"/>
      <c r="Y2962" s="3"/>
    </row>
    <row r="2963">
      <c r="A2963" s="9"/>
      <c r="B2963" s="9"/>
      <c r="C2963" s="9"/>
      <c r="D2963" s="9"/>
      <c r="E2963" s="9"/>
      <c r="F2963" s="9"/>
      <c r="G2963" s="9"/>
      <c r="H2963" s="9"/>
      <c r="I2963" s="9"/>
      <c r="J2963" s="9"/>
      <c r="K2963" s="9"/>
      <c r="L2963" s="9"/>
      <c r="M2963" s="9"/>
      <c r="N2963" s="9"/>
      <c r="O2963" s="9"/>
      <c r="P2963" s="9"/>
      <c r="Q2963" s="14"/>
      <c r="R2963" s="3"/>
      <c r="S2963" s="3"/>
      <c r="T2963" s="3"/>
      <c r="U2963" s="3"/>
      <c r="V2963" s="3"/>
      <c r="W2963" s="3"/>
      <c r="X2963" s="3"/>
      <c r="Y2963" s="3"/>
    </row>
    <row r="2964">
      <c r="A2964" s="9"/>
      <c r="B2964" s="9"/>
      <c r="C2964" s="9"/>
      <c r="D2964" s="9"/>
      <c r="E2964" s="9"/>
      <c r="F2964" s="9"/>
      <c r="G2964" s="9"/>
      <c r="H2964" s="9"/>
      <c r="I2964" s="9"/>
      <c r="J2964" s="9"/>
      <c r="K2964" s="9"/>
      <c r="L2964" s="9"/>
      <c r="M2964" s="9"/>
      <c r="N2964" s="9"/>
      <c r="O2964" s="9"/>
      <c r="P2964" s="9"/>
      <c r="Q2964" s="14"/>
      <c r="R2964" s="3"/>
      <c r="S2964" s="3"/>
      <c r="T2964" s="3"/>
      <c r="U2964" s="3"/>
      <c r="V2964" s="3"/>
      <c r="W2964" s="3"/>
      <c r="X2964" s="3"/>
      <c r="Y2964" s="3"/>
    </row>
    <row r="2965">
      <c r="A2965" s="9"/>
      <c r="B2965" s="9"/>
      <c r="C2965" s="9"/>
      <c r="D2965" s="9"/>
      <c r="E2965" s="9"/>
      <c r="F2965" s="9"/>
      <c r="G2965" s="9"/>
      <c r="H2965" s="9"/>
      <c r="I2965" s="9"/>
      <c r="J2965" s="9"/>
      <c r="K2965" s="9"/>
      <c r="L2965" s="9"/>
      <c r="M2965" s="9"/>
      <c r="N2965" s="9"/>
      <c r="O2965" s="9"/>
      <c r="P2965" s="9"/>
      <c r="Q2965" s="14"/>
      <c r="R2965" s="3"/>
      <c r="S2965" s="3"/>
      <c r="T2965" s="3"/>
      <c r="U2965" s="3"/>
      <c r="V2965" s="3"/>
      <c r="W2965" s="3"/>
      <c r="X2965" s="3"/>
      <c r="Y2965" s="3"/>
    </row>
    <row r="2966">
      <c r="A2966" s="9"/>
      <c r="B2966" s="9"/>
      <c r="C2966" s="9"/>
      <c r="D2966" s="9"/>
      <c r="E2966" s="9"/>
      <c r="F2966" s="9"/>
      <c r="G2966" s="9"/>
      <c r="H2966" s="9"/>
      <c r="I2966" s="9"/>
      <c r="J2966" s="9"/>
      <c r="K2966" s="9"/>
      <c r="L2966" s="9"/>
      <c r="M2966" s="9"/>
      <c r="N2966" s="9"/>
      <c r="O2966" s="9"/>
      <c r="P2966" s="9"/>
      <c r="Q2966" s="14"/>
      <c r="R2966" s="3"/>
      <c r="S2966" s="3"/>
      <c r="T2966" s="3"/>
      <c r="U2966" s="3"/>
      <c r="V2966" s="3"/>
      <c r="W2966" s="3"/>
      <c r="X2966" s="3"/>
      <c r="Y2966" s="3"/>
    </row>
    <row r="2967">
      <c r="A2967" s="9"/>
      <c r="B2967" s="9"/>
      <c r="C2967" s="9"/>
      <c r="D2967" s="9"/>
      <c r="E2967" s="9"/>
      <c r="F2967" s="9"/>
      <c r="G2967" s="9"/>
      <c r="H2967" s="9"/>
      <c r="I2967" s="9"/>
      <c r="J2967" s="9"/>
      <c r="K2967" s="9"/>
      <c r="L2967" s="9"/>
      <c r="M2967" s="9"/>
      <c r="N2967" s="9"/>
      <c r="O2967" s="9"/>
      <c r="P2967" s="9"/>
      <c r="Q2967" s="14"/>
      <c r="R2967" s="3"/>
      <c r="S2967" s="3"/>
      <c r="T2967" s="3"/>
      <c r="U2967" s="3"/>
      <c r="V2967" s="3"/>
      <c r="W2967" s="3"/>
      <c r="X2967" s="3"/>
      <c r="Y2967" s="3"/>
    </row>
    <row r="2968">
      <c r="A2968" s="9"/>
      <c r="B2968" s="9"/>
      <c r="C2968" s="9"/>
      <c r="D2968" s="9"/>
      <c r="E2968" s="9"/>
      <c r="F2968" s="9"/>
      <c r="G2968" s="9"/>
      <c r="H2968" s="9"/>
      <c r="I2968" s="9"/>
      <c r="J2968" s="9"/>
      <c r="K2968" s="9"/>
      <c r="L2968" s="9"/>
      <c r="M2968" s="9"/>
      <c r="N2968" s="9"/>
      <c r="O2968" s="9"/>
      <c r="P2968" s="9"/>
      <c r="Q2968" s="14"/>
      <c r="R2968" s="3"/>
      <c r="S2968" s="3"/>
      <c r="T2968" s="3"/>
      <c r="U2968" s="3"/>
      <c r="V2968" s="3"/>
      <c r="W2968" s="3"/>
      <c r="X2968" s="3"/>
      <c r="Y2968" s="3"/>
    </row>
    <row r="2969">
      <c r="A2969" s="9"/>
      <c r="B2969" s="9"/>
      <c r="C2969" s="9"/>
      <c r="D2969" s="9"/>
      <c r="E2969" s="9"/>
      <c r="F2969" s="9"/>
      <c r="G2969" s="9"/>
      <c r="H2969" s="9"/>
      <c r="I2969" s="9"/>
      <c r="J2969" s="9"/>
      <c r="K2969" s="9"/>
      <c r="L2969" s="9"/>
      <c r="M2969" s="9"/>
      <c r="N2969" s="9"/>
      <c r="O2969" s="9"/>
      <c r="P2969" s="9"/>
      <c r="Q2969" s="14"/>
      <c r="R2969" s="3"/>
      <c r="S2969" s="3"/>
      <c r="T2969" s="3"/>
      <c r="U2969" s="3"/>
      <c r="V2969" s="3"/>
      <c r="W2969" s="3"/>
      <c r="X2969" s="3"/>
      <c r="Y2969" s="3"/>
    </row>
    <row r="2970">
      <c r="A2970" s="9"/>
      <c r="B2970" s="9"/>
      <c r="C2970" s="9"/>
      <c r="D2970" s="9"/>
      <c r="E2970" s="9"/>
      <c r="F2970" s="9"/>
      <c r="G2970" s="9"/>
      <c r="H2970" s="9"/>
      <c r="I2970" s="9"/>
      <c r="J2970" s="9"/>
      <c r="K2970" s="9"/>
      <c r="L2970" s="9"/>
      <c r="M2970" s="9"/>
      <c r="N2970" s="9"/>
      <c r="O2970" s="9"/>
      <c r="P2970" s="9"/>
      <c r="Q2970" s="14"/>
      <c r="R2970" s="3"/>
      <c r="S2970" s="3"/>
      <c r="T2970" s="3"/>
      <c r="U2970" s="3"/>
      <c r="V2970" s="3"/>
      <c r="W2970" s="3"/>
      <c r="X2970" s="3"/>
      <c r="Y2970" s="3"/>
    </row>
    <row r="2971">
      <c r="A2971" s="9"/>
      <c r="B2971" s="9"/>
      <c r="C2971" s="9"/>
      <c r="D2971" s="9"/>
      <c r="E2971" s="9"/>
      <c r="F2971" s="9"/>
      <c r="G2971" s="9"/>
      <c r="H2971" s="9"/>
      <c r="I2971" s="9"/>
      <c r="J2971" s="9"/>
      <c r="K2971" s="9"/>
      <c r="L2971" s="9"/>
      <c r="M2971" s="9"/>
      <c r="N2971" s="9"/>
      <c r="O2971" s="9"/>
      <c r="P2971" s="9"/>
      <c r="Q2971" s="14"/>
      <c r="R2971" s="3"/>
      <c r="S2971" s="3"/>
      <c r="T2971" s="3"/>
      <c r="U2971" s="3"/>
      <c r="V2971" s="3"/>
      <c r="W2971" s="3"/>
      <c r="X2971" s="3"/>
      <c r="Y2971" s="3"/>
    </row>
    <row r="2972">
      <c r="A2972" s="9"/>
      <c r="B2972" s="9"/>
      <c r="C2972" s="9"/>
      <c r="D2972" s="9"/>
      <c r="E2972" s="9"/>
      <c r="F2972" s="9"/>
      <c r="G2972" s="9"/>
      <c r="H2972" s="9"/>
      <c r="I2972" s="9"/>
      <c r="J2972" s="9"/>
      <c r="K2972" s="9"/>
      <c r="L2972" s="9"/>
      <c r="M2972" s="9"/>
      <c r="N2972" s="9"/>
      <c r="O2972" s="9"/>
      <c r="P2972" s="9"/>
      <c r="Q2972" s="14"/>
      <c r="R2972" s="3"/>
      <c r="S2972" s="3"/>
      <c r="T2972" s="3"/>
      <c r="U2972" s="3"/>
      <c r="V2972" s="3"/>
      <c r="W2972" s="3"/>
      <c r="X2972" s="3"/>
      <c r="Y2972" s="3"/>
    </row>
    <row r="2973">
      <c r="A2973" s="9"/>
      <c r="B2973" s="9"/>
      <c r="C2973" s="9"/>
      <c r="D2973" s="9"/>
      <c r="E2973" s="9"/>
      <c r="F2973" s="9"/>
      <c r="G2973" s="9"/>
      <c r="H2973" s="9"/>
      <c r="I2973" s="9"/>
      <c r="J2973" s="9"/>
      <c r="K2973" s="9"/>
      <c r="L2973" s="9"/>
      <c r="M2973" s="9"/>
      <c r="N2973" s="9"/>
      <c r="O2973" s="9"/>
      <c r="P2973" s="9"/>
      <c r="Q2973" s="14"/>
      <c r="R2973" s="3"/>
      <c r="S2973" s="3"/>
      <c r="T2973" s="3"/>
      <c r="U2973" s="3"/>
      <c r="V2973" s="3"/>
      <c r="W2973" s="3"/>
      <c r="X2973" s="3"/>
      <c r="Y2973" s="3"/>
    </row>
    <row r="2974">
      <c r="A2974" s="9"/>
      <c r="B2974" s="9"/>
      <c r="C2974" s="9"/>
      <c r="D2974" s="9"/>
      <c r="E2974" s="9"/>
      <c r="F2974" s="9"/>
      <c r="G2974" s="9"/>
      <c r="H2974" s="9"/>
      <c r="I2974" s="9"/>
      <c r="J2974" s="9"/>
      <c r="K2974" s="9"/>
      <c r="L2974" s="9"/>
      <c r="M2974" s="9"/>
      <c r="N2974" s="9"/>
      <c r="O2974" s="9"/>
      <c r="P2974" s="9"/>
      <c r="Q2974" s="14"/>
      <c r="R2974" s="3"/>
      <c r="S2974" s="3"/>
      <c r="T2974" s="3"/>
      <c r="U2974" s="3"/>
      <c r="V2974" s="3"/>
      <c r="W2974" s="3"/>
      <c r="X2974" s="3"/>
      <c r="Y2974" s="3"/>
    </row>
    <row r="2975">
      <c r="A2975" s="9"/>
      <c r="B2975" s="9"/>
      <c r="C2975" s="9"/>
      <c r="D2975" s="9"/>
      <c r="E2975" s="9"/>
      <c r="F2975" s="9"/>
      <c r="G2975" s="9"/>
      <c r="H2975" s="9"/>
      <c r="I2975" s="9"/>
      <c r="J2975" s="9"/>
      <c r="K2975" s="9"/>
      <c r="L2975" s="9"/>
      <c r="M2975" s="9"/>
      <c r="N2975" s="9"/>
      <c r="O2975" s="9"/>
      <c r="P2975" s="9"/>
      <c r="Q2975" s="14"/>
      <c r="R2975" s="3"/>
      <c r="S2975" s="3"/>
      <c r="T2975" s="3"/>
      <c r="U2975" s="3"/>
      <c r="V2975" s="3"/>
      <c r="W2975" s="3"/>
      <c r="X2975" s="3"/>
      <c r="Y2975" s="3"/>
    </row>
    <row r="2976">
      <c r="A2976" s="9"/>
      <c r="B2976" s="9"/>
      <c r="C2976" s="9"/>
      <c r="D2976" s="9"/>
      <c r="E2976" s="9"/>
      <c r="F2976" s="9"/>
      <c r="G2976" s="9"/>
      <c r="H2976" s="9"/>
      <c r="I2976" s="9"/>
      <c r="J2976" s="9"/>
      <c r="K2976" s="9"/>
      <c r="L2976" s="9"/>
      <c r="M2976" s="9"/>
      <c r="N2976" s="9"/>
      <c r="O2976" s="9"/>
      <c r="P2976" s="9"/>
      <c r="Q2976" s="14"/>
      <c r="R2976" s="3"/>
      <c r="S2976" s="3"/>
      <c r="T2976" s="3"/>
      <c r="U2976" s="3"/>
      <c r="V2976" s="3"/>
      <c r="W2976" s="3"/>
      <c r="X2976" s="3"/>
      <c r="Y2976" s="3"/>
    </row>
    <row r="2977">
      <c r="A2977" s="9"/>
      <c r="B2977" s="9"/>
      <c r="C2977" s="9"/>
      <c r="D2977" s="9"/>
      <c r="E2977" s="9"/>
      <c r="F2977" s="9"/>
      <c r="G2977" s="9"/>
      <c r="H2977" s="9"/>
      <c r="I2977" s="9"/>
      <c r="J2977" s="9"/>
      <c r="K2977" s="9"/>
      <c r="L2977" s="9"/>
      <c r="M2977" s="9"/>
      <c r="N2977" s="9"/>
      <c r="O2977" s="9"/>
      <c r="P2977" s="9"/>
      <c r="Q2977" s="14"/>
      <c r="R2977" s="3"/>
      <c r="S2977" s="3"/>
      <c r="T2977" s="3"/>
      <c r="U2977" s="3"/>
      <c r="V2977" s="3"/>
      <c r="W2977" s="3"/>
      <c r="X2977" s="3"/>
      <c r="Y2977" s="3"/>
    </row>
    <row r="2978">
      <c r="A2978" s="9"/>
      <c r="B2978" s="9"/>
      <c r="C2978" s="9"/>
      <c r="D2978" s="9"/>
      <c r="E2978" s="9"/>
      <c r="F2978" s="9"/>
      <c r="G2978" s="9"/>
      <c r="H2978" s="9"/>
      <c r="I2978" s="9"/>
      <c r="J2978" s="9"/>
      <c r="K2978" s="9"/>
      <c r="L2978" s="9"/>
      <c r="M2978" s="9"/>
      <c r="N2978" s="9"/>
      <c r="O2978" s="9"/>
      <c r="P2978" s="9"/>
      <c r="Q2978" s="14"/>
      <c r="R2978" s="3"/>
      <c r="S2978" s="3"/>
      <c r="T2978" s="3"/>
      <c r="U2978" s="3"/>
      <c r="V2978" s="3"/>
      <c r="W2978" s="3"/>
      <c r="X2978" s="3"/>
      <c r="Y2978" s="3"/>
    </row>
    <row r="2979">
      <c r="A2979" s="9"/>
      <c r="B2979" s="9"/>
      <c r="C2979" s="9"/>
      <c r="D2979" s="9"/>
      <c r="E2979" s="9"/>
      <c r="F2979" s="9"/>
      <c r="G2979" s="9"/>
      <c r="H2979" s="9"/>
      <c r="I2979" s="9"/>
      <c r="J2979" s="9"/>
      <c r="K2979" s="9"/>
      <c r="L2979" s="9"/>
      <c r="M2979" s="9"/>
      <c r="N2979" s="9"/>
      <c r="O2979" s="9"/>
      <c r="P2979" s="9"/>
      <c r="Q2979" s="14"/>
      <c r="R2979" s="3"/>
      <c r="S2979" s="3"/>
      <c r="T2979" s="3"/>
      <c r="U2979" s="3"/>
      <c r="V2979" s="3"/>
      <c r="W2979" s="3"/>
      <c r="X2979" s="3"/>
      <c r="Y2979" s="3"/>
    </row>
    <row r="2980">
      <c r="A2980" s="9"/>
      <c r="B2980" s="9"/>
      <c r="C2980" s="9"/>
      <c r="D2980" s="9"/>
      <c r="E2980" s="9"/>
      <c r="F2980" s="9"/>
      <c r="G2980" s="9"/>
      <c r="H2980" s="9"/>
      <c r="I2980" s="9"/>
      <c r="J2980" s="9"/>
      <c r="K2980" s="9"/>
      <c r="L2980" s="9"/>
      <c r="M2980" s="9"/>
      <c r="N2980" s="9"/>
      <c r="O2980" s="9"/>
      <c r="P2980" s="9"/>
      <c r="Q2980" s="14"/>
      <c r="R2980" s="3"/>
      <c r="S2980" s="3"/>
      <c r="T2980" s="3"/>
      <c r="U2980" s="3"/>
      <c r="V2980" s="3"/>
      <c r="W2980" s="3"/>
      <c r="X2980" s="3"/>
      <c r="Y2980" s="3"/>
    </row>
    <row r="2981">
      <c r="A2981" s="9"/>
      <c r="B2981" s="9"/>
      <c r="C2981" s="9"/>
      <c r="D2981" s="9"/>
      <c r="E2981" s="9"/>
      <c r="F2981" s="9"/>
      <c r="G2981" s="9"/>
      <c r="H2981" s="9"/>
      <c r="I2981" s="9"/>
      <c r="J2981" s="9"/>
      <c r="K2981" s="9"/>
      <c r="L2981" s="9"/>
      <c r="M2981" s="9"/>
      <c r="N2981" s="9"/>
      <c r="O2981" s="9"/>
      <c r="P2981" s="9"/>
      <c r="Q2981" s="14"/>
      <c r="R2981" s="3"/>
      <c r="S2981" s="3"/>
      <c r="T2981" s="3"/>
      <c r="U2981" s="3"/>
      <c r="V2981" s="3"/>
      <c r="W2981" s="3"/>
      <c r="X2981" s="3"/>
      <c r="Y2981" s="3"/>
    </row>
    <row r="2982">
      <c r="A2982" s="9"/>
      <c r="B2982" s="9"/>
      <c r="C2982" s="9"/>
      <c r="D2982" s="9"/>
      <c r="E2982" s="9"/>
      <c r="F2982" s="9"/>
      <c r="G2982" s="9"/>
      <c r="H2982" s="9"/>
      <c r="I2982" s="9"/>
      <c r="J2982" s="9"/>
      <c r="K2982" s="9"/>
      <c r="L2982" s="9"/>
      <c r="M2982" s="9"/>
      <c r="N2982" s="9"/>
      <c r="O2982" s="9"/>
      <c r="P2982" s="9"/>
      <c r="Q2982" s="14"/>
      <c r="R2982" s="3"/>
      <c r="S2982" s="3"/>
      <c r="T2982" s="3"/>
      <c r="U2982" s="3"/>
      <c r="V2982" s="3"/>
      <c r="W2982" s="3"/>
      <c r="X2982" s="3"/>
      <c r="Y2982" s="3"/>
    </row>
    <row r="2983">
      <c r="A2983" s="9"/>
      <c r="B2983" s="9"/>
      <c r="C2983" s="9"/>
      <c r="D2983" s="9"/>
      <c r="E2983" s="9"/>
      <c r="F2983" s="9"/>
      <c r="G2983" s="9"/>
      <c r="H2983" s="9"/>
      <c r="I2983" s="9"/>
      <c r="J2983" s="9"/>
      <c r="K2983" s="9"/>
      <c r="L2983" s="9"/>
      <c r="M2983" s="9"/>
      <c r="N2983" s="9"/>
      <c r="O2983" s="9"/>
      <c r="P2983" s="9"/>
      <c r="Q2983" s="14"/>
      <c r="R2983" s="3"/>
      <c r="S2983" s="3"/>
      <c r="T2983" s="3"/>
      <c r="U2983" s="3"/>
      <c r="V2983" s="3"/>
      <c r="W2983" s="3"/>
      <c r="X2983" s="3"/>
      <c r="Y2983" s="3"/>
    </row>
    <row r="2984">
      <c r="A2984" s="9"/>
      <c r="B2984" s="9"/>
      <c r="C2984" s="9"/>
      <c r="D2984" s="9"/>
      <c r="E2984" s="9"/>
      <c r="F2984" s="9"/>
      <c r="G2984" s="9"/>
      <c r="H2984" s="9"/>
      <c r="I2984" s="9"/>
      <c r="J2984" s="9"/>
      <c r="K2984" s="9"/>
      <c r="L2984" s="9"/>
      <c r="M2984" s="9"/>
      <c r="N2984" s="9"/>
      <c r="O2984" s="9"/>
      <c r="P2984" s="9"/>
      <c r="Q2984" s="14"/>
      <c r="R2984" s="3"/>
      <c r="S2984" s="3"/>
      <c r="T2984" s="3"/>
      <c r="U2984" s="3"/>
      <c r="V2984" s="3"/>
      <c r="W2984" s="3"/>
      <c r="X2984" s="3"/>
      <c r="Y2984" s="3"/>
    </row>
    <row r="2985">
      <c r="A2985" s="9"/>
      <c r="B2985" s="9"/>
      <c r="C2985" s="9"/>
      <c r="D2985" s="9"/>
      <c r="E2985" s="9"/>
      <c r="F2985" s="9"/>
      <c r="G2985" s="9"/>
      <c r="H2985" s="9"/>
      <c r="I2985" s="9"/>
      <c r="J2985" s="9"/>
      <c r="K2985" s="9"/>
      <c r="L2985" s="9"/>
      <c r="M2985" s="9"/>
      <c r="N2985" s="9"/>
      <c r="O2985" s="9"/>
      <c r="P2985" s="9"/>
      <c r="Q2985" s="14"/>
      <c r="R2985" s="3"/>
      <c r="S2985" s="3"/>
      <c r="T2985" s="3"/>
      <c r="U2985" s="3"/>
      <c r="V2985" s="3"/>
      <c r="W2985" s="3"/>
      <c r="X2985" s="3"/>
      <c r="Y2985" s="3"/>
    </row>
    <row r="2986">
      <c r="A2986" s="9"/>
      <c r="B2986" s="9"/>
      <c r="C2986" s="9"/>
      <c r="D2986" s="9"/>
      <c r="E2986" s="9"/>
      <c r="F2986" s="9"/>
      <c r="G2986" s="9"/>
      <c r="H2986" s="9"/>
      <c r="I2986" s="9"/>
      <c r="J2986" s="9"/>
      <c r="K2986" s="9"/>
      <c r="L2986" s="9"/>
      <c r="M2986" s="9"/>
      <c r="N2986" s="9"/>
      <c r="O2986" s="9"/>
      <c r="P2986" s="9"/>
      <c r="Q2986" s="14"/>
      <c r="R2986" s="3"/>
      <c r="S2986" s="3"/>
      <c r="T2986" s="3"/>
      <c r="U2986" s="3"/>
      <c r="V2986" s="3"/>
      <c r="W2986" s="3"/>
      <c r="X2986" s="3"/>
      <c r="Y2986" s="3"/>
    </row>
    <row r="2987">
      <c r="A2987" s="9"/>
      <c r="B2987" s="9"/>
      <c r="C2987" s="9"/>
      <c r="D2987" s="9"/>
      <c r="E2987" s="9"/>
      <c r="F2987" s="9"/>
      <c r="G2987" s="9"/>
      <c r="H2987" s="9"/>
      <c r="I2987" s="9"/>
      <c r="J2987" s="9"/>
      <c r="K2987" s="9"/>
      <c r="L2987" s="9"/>
      <c r="M2987" s="9"/>
      <c r="N2987" s="9"/>
      <c r="O2987" s="9"/>
      <c r="P2987" s="9"/>
      <c r="Q2987" s="14"/>
      <c r="R2987" s="3"/>
      <c r="S2987" s="3"/>
      <c r="T2987" s="3"/>
      <c r="U2987" s="3"/>
      <c r="V2987" s="3"/>
      <c r="W2987" s="3"/>
      <c r="X2987" s="3"/>
      <c r="Y2987" s="3"/>
    </row>
    <row r="2988">
      <c r="A2988" s="9"/>
      <c r="B2988" s="9"/>
      <c r="C2988" s="9"/>
      <c r="D2988" s="9"/>
      <c r="E2988" s="9"/>
      <c r="F2988" s="9"/>
      <c r="G2988" s="9"/>
      <c r="H2988" s="9"/>
      <c r="I2988" s="9"/>
      <c r="J2988" s="9"/>
      <c r="K2988" s="9"/>
      <c r="L2988" s="9"/>
      <c r="M2988" s="9"/>
      <c r="N2988" s="9"/>
      <c r="O2988" s="9"/>
      <c r="P2988" s="9"/>
      <c r="Q2988" s="14"/>
      <c r="R2988" s="3"/>
      <c r="S2988" s="3"/>
      <c r="T2988" s="3"/>
      <c r="U2988" s="3"/>
      <c r="V2988" s="3"/>
      <c r="W2988" s="3"/>
      <c r="X2988" s="3"/>
      <c r="Y2988" s="3"/>
    </row>
    <row r="2989">
      <c r="A2989" s="9"/>
      <c r="B2989" s="9"/>
      <c r="C2989" s="9"/>
      <c r="D2989" s="9"/>
      <c r="E2989" s="9"/>
      <c r="F2989" s="9"/>
      <c r="G2989" s="9"/>
      <c r="H2989" s="9"/>
      <c r="I2989" s="9"/>
      <c r="J2989" s="9"/>
      <c r="K2989" s="9"/>
      <c r="L2989" s="9"/>
      <c r="M2989" s="9"/>
      <c r="N2989" s="9"/>
      <c r="O2989" s="9"/>
      <c r="P2989" s="9"/>
      <c r="Q2989" s="14"/>
      <c r="R2989" s="3"/>
      <c r="S2989" s="3"/>
      <c r="T2989" s="3"/>
      <c r="U2989" s="3"/>
      <c r="V2989" s="3"/>
      <c r="W2989" s="3"/>
      <c r="X2989" s="3"/>
      <c r="Y2989" s="3"/>
    </row>
    <row r="2990">
      <c r="A2990" s="9"/>
      <c r="B2990" s="9"/>
      <c r="C2990" s="9"/>
      <c r="D2990" s="9"/>
      <c r="E2990" s="9"/>
      <c r="F2990" s="9"/>
      <c r="G2990" s="9"/>
      <c r="H2990" s="9"/>
      <c r="I2990" s="9"/>
      <c r="J2990" s="9"/>
      <c r="K2990" s="9"/>
      <c r="L2990" s="9"/>
      <c r="M2990" s="9"/>
      <c r="N2990" s="9"/>
      <c r="O2990" s="9"/>
      <c r="P2990" s="9"/>
      <c r="Q2990" s="14"/>
      <c r="R2990" s="3"/>
      <c r="S2990" s="3"/>
      <c r="T2990" s="3"/>
      <c r="U2990" s="3"/>
      <c r="V2990" s="3"/>
      <c r="W2990" s="3"/>
      <c r="X2990" s="3"/>
      <c r="Y2990" s="3"/>
    </row>
    <row r="2991">
      <c r="A2991" s="9"/>
      <c r="B2991" s="9"/>
      <c r="C2991" s="9"/>
      <c r="D2991" s="9"/>
      <c r="E2991" s="9"/>
      <c r="F2991" s="9"/>
      <c r="G2991" s="9"/>
      <c r="H2991" s="9"/>
      <c r="I2991" s="9"/>
      <c r="J2991" s="9"/>
      <c r="K2991" s="9"/>
      <c r="L2991" s="9"/>
      <c r="M2991" s="9"/>
      <c r="N2991" s="9"/>
      <c r="O2991" s="9"/>
      <c r="P2991" s="9"/>
      <c r="Q2991" s="14"/>
      <c r="R2991" s="3"/>
      <c r="S2991" s="3"/>
      <c r="T2991" s="3"/>
      <c r="U2991" s="3"/>
      <c r="V2991" s="3"/>
      <c r="W2991" s="3"/>
      <c r="X2991" s="3"/>
      <c r="Y2991" s="3"/>
    </row>
    <row r="2992">
      <c r="A2992" s="9"/>
      <c r="B2992" s="9"/>
      <c r="C2992" s="9"/>
      <c r="D2992" s="9"/>
      <c r="E2992" s="9"/>
      <c r="F2992" s="9"/>
      <c r="G2992" s="9"/>
      <c r="H2992" s="9"/>
      <c r="I2992" s="9"/>
      <c r="J2992" s="9"/>
      <c r="K2992" s="9"/>
      <c r="L2992" s="9"/>
      <c r="M2992" s="9"/>
      <c r="N2992" s="9"/>
      <c r="O2992" s="9"/>
      <c r="P2992" s="9"/>
      <c r="Q2992" s="14"/>
      <c r="R2992" s="3"/>
      <c r="S2992" s="3"/>
      <c r="T2992" s="3"/>
      <c r="U2992" s="3"/>
      <c r="V2992" s="3"/>
      <c r="W2992" s="3"/>
      <c r="X2992" s="3"/>
      <c r="Y2992" s="3"/>
    </row>
    <row r="2993">
      <c r="A2993" s="9"/>
      <c r="B2993" s="9"/>
      <c r="C2993" s="9"/>
      <c r="D2993" s="9"/>
      <c r="E2993" s="9"/>
      <c r="F2993" s="9"/>
      <c r="G2993" s="9"/>
      <c r="H2993" s="9"/>
      <c r="I2993" s="9"/>
      <c r="J2993" s="9"/>
      <c r="K2993" s="9"/>
      <c r="L2993" s="9"/>
      <c r="M2993" s="9"/>
      <c r="N2993" s="9"/>
      <c r="O2993" s="9"/>
      <c r="P2993" s="9"/>
      <c r="Q2993" s="14"/>
      <c r="R2993" s="3"/>
      <c r="S2993" s="3"/>
      <c r="T2993" s="3"/>
      <c r="U2993" s="3"/>
      <c r="V2993" s="3"/>
      <c r="W2993" s="3"/>
      <c r="X2993" s="3"/>
      <c r="Y2993" s="3"/>
    </row>
    <row r="2994">
      <c r="A2994" s="9"/>
      <c r="B2994" s="9"/>
      <c r="C2994" s="9"/>
      <c r="D2994" s="9"/>
      <c r="E2994" s="9"/>
      <c r="F2994" s="9"/>
      <c r="G2994" s="9"/>
      <c r="H2994" s="9"/>
      <c r="I2994" s="9"/>
      <c r="J2994" s="9"/>
      <c r="K2994" s="9"/>
      <c r="L2994" s="9"/>
      <c r="M2994" s="9"/>
      <c r="N2994" s="9"/>
      <c r="O2994" s="9"/>
      <c r="P2994" s="9"/>
      <c r="Q2994" s="14"/>
      <c r="R2994" s="3"/>
      <c r="S2994" s="3"/>
      <c r="T2994" s="3"/>
      <c r="U2994" s="3"/>
      <c r="V2994" s="3"/>
      <c r="W2994" s="3"/>
      <c r="X2994" s="3"/>
      <c r="Y2994" s="3"/>
    </row>
    <row r="2995">
      <c r="A2995" s="9"/>
      <c r="B2995" s="9"/>
      <c r="C2995" s="9"/>
      <c r="D2995" s="9"/>
      <c r="E2995" s="9"/>
      <c r="F2995" s="9"/>
      <c r="G2995" s="9"/>
      <c r="H2995" s="9"/>
      <c r="I2995" s="9"/>
      <c r="J2995" s="9"/>
      <c r="K2995" s="9"/>
      <c r="L2995" s="9"/>
      <c r="M2995" s="9"/>
      <c r="N2995" s="9"/>
      <c r="O2995" s="9"/>
      <c r="P2995" s="9"/>
      <c r="Q2995" s="14"/>
      <c r="R2995" s="3"/>
      <c r="S2995" s="3"/>
      <c r="T2995" s="3"/>
      <c r="U2995" s="3"/>
      <c r="V2995" s="3"/>
      <c r="W2995" s="3"/>
      <c r="X2995" s="3"/>
      <c r="Y2995" s="3"/>
    </row>
    <row r="2996">
      <c r="A2996" s="9"/>
      <c r="B2996" s="9"/>
      <c r="C2996" s="9"/>
      <c r="D2996" s="9"/>
      <c r="E2996" s="9"/>
      <c r="F2996" s="9"/>
      <c r="G2996" s="9"/>
      <c r="H2996" s="9"/>
      <c r="I2996" s="9"/>
      <c r="J2996" s="9"/>
      <c r="K2996" s="9"/>
      <c r="L2996" s="9"/>
      <c r="M2996" s="9"/>
      <c r="N2996" s="9"/>
      <c r="O2996" s="9"/>
      <c r="P2996" s="9"/>
      <c r="Q2996" s="14"/>
      <c r="R2996" s="3"/>
      <c r="S2996" s="3"/>
      <c r="T2996" s="3"/>
      <c r="U2996" s="3"/>
      <c r="V2996" s="3"/>
      <c r="W2996" s="3"/>
      <c r="X2996" s="3"/>
      <c r="Y2996" s="3"/>
    </row>
    <row r="2997">
      <c r="A2997" s="9"/>
      <c r="B2997" s="9"/>
      <c r="C2997" s="9"/>
      <c r="D2997" s="9"/>
      <c r="E2997" s="9"/>
      <c r="F2997" s="9"/>
      <c r="G2997" s="9"/>
      <c r="H2997" s="9"/>
      <c r="I2997" s="9"/>
      <c r="J2997" s="9"/>
      <c r="K2997" s="9"/>
      <c r="L2997" s="9"/>
      <c r="M2997" s="9"/>
      <c r="N2997" s="9"/>
      <c r="O2997" s="9"/>
      <c r="P2997" s="9"/>
      <c r="Q2997" s="14"/>
      <c r="R2997" s="3"/>
      <c r="S2997" s="3"/>
      <c r="T2997" s="3"/>
      <c r="U2997" s="3"/>
      <c r="V2997" s="3"/>
      <c r="W2997" s="3"/>
      <c r="X2997" s="3"/>
      <c r="Y2997" s="3"/>
    </row>
    <row r="2998">
      <c r="A2998" s="9"/>
      <c r="B2998" s="9"/>
      <c r="C2998" s="9"/>
      <c r="D2998" s="9"/>
      <c r="E2998" s="9"/>
      <c r="F2998" s="9"/>
      <c r="G2998" s="9"/>
      <c r="H2998" s="9"/>
      <c r="I2998" s="9"/>
      <c r="J2998" s="9"/>
      <c r="K2998" s="9"/>
      <c r="L2998" s="9"/>
      <c r="M2998" s="9"/>
      <c r="N2998" s="9"/>
      <c r="O2998" s="9"/>
      <c r="P2998" s="9"/>
      <c r="Q2998" s="14"/>
      <c r="R2998" s="3"/>
      <c r="S2998" s="3"/>
      <c r="T2998" s="3"/>
      <c r="U2998" s="3"/>
      <c r="V2998" s="3"/>
      <c r="W2998" s="3"/>
      <c r="X2998" s="3"/>
      <c r="Y2998" s="3"/>
    </row>
    <row r="2999">
      <c r="A2999" s="9"/>
      <c r="B2999" s="9"/>
      <c r="C2999" s="9"/>
      <c r="D2999" s="9"/>
      <c r="E2999" s="9"/>
      <c r="F2999" s="9"/>
      <c r="G2999" s="9"/>
      <c r="H2999" s="9"/>
      <c r="I2999" s="9"/>
      <c r="J2999" s="9"/>
      <c r="K2999" s="9"/>
      <c r="L2999" s="9"/>
      <c r="M2999" s="9"/>
      <c r="N2999" s="9"/>
      <c r="O2999" s="9"/>
      <c r="P2999" s="9"/>
      <c r="Q2999" s="14"/>
      <c r="R2999" s="3"/>
      <c r="S2999" s="3"/>
      <c r="T2999" s="3"/>
      <c r="U2999" s="3"/>
      <c r="V2999" s="3"/>
      <c r="W2999" s="3"/>
      <c r="X2999" s="3"/>
      <c r="Y2999" s="3"/>
    </row>
    <row r="3000">
      <c r="A3000" s="9"/>
      <c r="B3000" s="9"/>
      <c r="C3000" s="9"/>
      <c r="D3000" s="9"/>
      <c r="E3000" s="9"/>
      <c r="F3000" s="9"/>
      <c r="G3000" s="9"/>
      <c r="H3000" s="9"/>
      <c r="I3000" s="9"/>
      <c r="J3000" s="9"/>
      <c r="K3000" s="9"/>
      <c r="L3000" s="9"/>
      <c r="M3000" s="9"/>
      <c r="N3000" s="9"/>
      <c r="O3000" s="9"/>
      <c r="P3000" s="9"/>
      <c r="Q3000" s="14"/>
      <c r="R3000" s="3"/>
      <c r="S3000" s="3"/>
      <c r="T3000" s="3"/>
      <c r="U3000" s="3"/>
      <c r="V3000" s="3"/>
      <c r="W3000" s="3"/>
      <c r="X3000" s="3"/>
      <c r="Y3000" s="3"/>
    </row>
    <row r="3001">
      <c r="A3001" s="9"/>
      <c r="B3001" s="9"/>
      <c r="C3001" s="9"/>
      <c r="D3001" s="9"/>
      <c r="E3001" s="9"/>
      <c r="F3001" s="9"/>
      <c r="G3001" s="9"/>
      <c r="H3001" s="9"/>
      <c r="I3001" s="9"/>
      <c r="J3001" s="9"/>
      <c r="K3001" s="9"/>
      <c r="L3001" s="9"/>
      <c r="M3001" s="9"/>
      <c r="N3001" s="9"/>
      <c r="O3001" s="9"/>
      <c r="P3001" s="9"/>
      <c r="Q3001" s="14"/>
      <c r="R3001" s="3"/>
      <c r="S3001" s="3"/>
      <c r="T3001" s="3"/>
      <c r="U3001" s="3"/>
      <c r="V3001" s="3"/>
      <c r="W3001" s="3"/>
      <c r="X3001" s="3"/>
      <c r="Y3001" s="3"/>
    </row>
    <row r="3002">
      <c r="A3002" s="9"/>
      <c r="B3002" s="9"/>
      <c r="C3002" s="9"/>
      <c r="D3002" s="9"/>
      <c r="E3002" s="9"/>
      <c r="F3002" s="9"/>
      <c r="G3002" s="9"/>
      <c r="H3002" s="9"/>
      <c r="I3002" s="9"/>
      <c r="J3002" s="9"/>
      <c r="K3002" s="9"/>
      <c r="L3002" s="9"/>
      <c r="M3002" s="9"/>
      <c r="N3002" s="9"/>
      <c r="O3002" s="9"/>
      <c r="P3002" s="9"/>
      <c r="Q3002" s="14"/>
      <c r="R3002" s="3"/>
      <c r="S3002" s="3"/>
      <c r="T3002" s="3"/>
      <c r="U3002" s="3"/>
      <c r="V3002" s="3"/>
      <c r="W3002" s="3"/>
      <c r="X3002" s="3"/>
      <c r="Y3002" s="3"/>
    </row>
    <row r="3003">
      <c r="A3003" s="9"/>
      <c r="B3003" s="9"/>
      <c r="C3003" s="9"/>
      <c r="D3003" s="9"/>
      <c r="E3003" s="9"/>
      <c r="F3003" s="9"/>
      <c r="G3003" s="9"/>
      <c r="H3003" s="9"/>
      <c r="I3003" s="9"/>
      <c r="J3003" s="9"/>
      <c r="K3003" s="9"/>
      <c r="L3003" s="9"/>
      <c r="M3003" s="9"/>
      <c r="N3003" s="9"/>
      <c r="O3003" s="9"/>
      <c r="P3003" s="9"/>
      <c r="Q3003" s="14"/>
      <c r="R3003" s="3"/>
      <c r="S3003" s="3"/>
      <c r="T3003" s="3"/>
      <c r="U3003" s="3"/>
      <c r="V3003" s="3"/>
      <c r="W3003" s="3"/>
      <c r="X3003" s="3"/>
      <c r="Y3003" s="3"/>
    </row>
    <row r="3004">
      <c r="A3004" s="9"/>
      <c r="B3004" s="9"/>
      <c r="C3004" s="9"/>
      <c r="D3004" s="9"/>
      <c r="E3004" s="9"/>
      <c r="F3004" s="9"/>
      <c r="G3004" s="9"/>
      <c r="H3004" s="9"/>
      <c r="I3004" s="9"/>
      <c r="J3004" s="9"/>
      <c r="K3004" s="9"/>
      <c r="L3004" s="9"/>
      <c r="M3004" s="9"/>
      <c r="N3004" s="9"/>
      <c r="O3004" s="9"/>
      <c r="P3004" s="9"/>
      <c r="Q3004" s="14"/>
      <c r="R3004" s="3"/>
      <c r="S3004" s="3"/>
      <c r="T3004" s="3"/>
      <c r="U3004" s="3"/>
      <c r="V3004" s="3"/>
      <c r="W3004" s="3"/>
      <c r="X3004" s="3"/>
      <c r="Y3004" s="3"/>
    </row>
    <row r="3005">
      <c r="A3005" s="9"/>
      <c r="B3005" s="9"/>
      <c r="C3005" s="9"/>
      <c r="D3005" s="9"/>
      <c r="E3005" s="9"/>
      <c r="F3005" s="9"/>
      <c r="G3005" s="9"/>
      <c r="H3005" s="9"/>
      <c r="I3005" s="9"/>
      <c r="J3005" s="9"/>
      <c r="K3005" s="9"/>
      <c r="L3005" s="9"/>
      <c r="M3005" s="9"/>
      <c r="N3005" s="9"/>
      <c r="O3005" s="9"/>
      <c r="P3005" s="9"/>
      <c r="Q3005" s="14"/>
      <c r="R3005" s="3"/>
      <c r="S3005" s="3"/>
      <c r="T3005" s="3"/>
      <c r="U3005" s="3"/>
      <c r="V3005" s="3"/>
      <c r="W3005" s="3"/>
      <c r="X3005" s="3"/>
      <c r="Y3005" s="3"/>
    </row>
    <row r="3006">
      <c r="A3006" s="9"/>
      <c r="B3006" s="9"/>
      <c r="C3006" s="9"/>
      <c r="D3006" s="9"/>
      <c r="E3006" s="9"/>
      <c r="F3006" s="9"/>
      <c r="G3006" s="9"/>
      <c r="H3006" s="9"/>
      <c r="I3006" s="9"/>
      <c r="J3006" s="9"/>
      <c r="K3006" s="9"/>
      <c r="L3006" s="9"/>
      <c r="M3006" s="9"/>
      <c r="N3006" s="9"/>
      <c r="O3006" s="9"/>
      <c r="P3006" s="9"/>
      <c r="Q3006" s="14"/>
      <c r="R3006" s="3"/>
      <c r="S3006" s="3"/>
      <c r="T3006" s="3"/>
      <c r="U3006" s="3"/>
      <c r="V3006" s="3"/>
      <c r="W3006" s="3"/>
      <c r="X3006" s="3"/>
      <c r="Y3006" s="3"/>
    </row>
    <row r="3007">
      <c r="A3007" s="9"/>
      <c r="B3007" s="9"/>
      <c r="C3007" s="9"/>
      <c r="D3007" s="9"/>
      <c r="E3007" s="9"/>
      <c r="F3007" s="9"/>
      <c r="G3007" s="9"/>
      <c r="H3007" s="9"/>
      <c r="I3007" s="9"/>
      <c r="J3007" s="9"/>
      <c r="K3007" s="9"/>
      <c r="L3007" s="9"/>
      <c r="M3007" s="9"/>
      <c r="N3007" s="9"/>
      <c r="O3007" s="9"/>
      <c r="P3007" s="9"/>
      <c r="Q3007" s="14"/>
      <c r="R3007" s="3"/>
      <c r="S3007" s="3"/>
      <c r="T3007" s="3"/>
      <c r="U3007" s="3"/>
      <c r="V3007" s="3"/>
      <c r="W3007" s="3"/>
      <c r="X3007" s="3"/>
      <c r="Y3007" s="3"/>
    </row>
    <row r="3008">
      <c r="A3008" s="9"/>
      <c r="B3008" s="9"/>
      <c r="C3008" s="9"/>
      <c r="D3008" s="9"/>
      <c r="E3008" s="9"/>
      <c r="F3008" s="9"/>
      <c r="G3008" s="9"/>
      <c r="H3008" s="9"/>
      <c r="I3008" s="9"/>
      <c r="J3008" s="9"/>
      <c r="K3008" s="9"/>
      <c r="L3008" s="9"/>
      <c r="M3008" s="9"/>
      <c r="N3008" s="9"/>
      <c r="O3008" s="9"/>
      <c r="P3008" s="9"/>
      <c r="Q3008" s="14"/>
      <c r="R3008" s="3"/>
      <c r="S3008" s="3"/>
      <c r="T3008" s="3"/>
      <c r="U3008" s="3"/>
      <c r="V3008" s="3"/>
      <c r="W3008" s="3"/>
      <c r="X3008" s="3"/>
      <c r="Y3008" s="3"/>
    </row>
    <row r="3009">
      <c r="A3009" s="9"/>
      <c r="B3009" s="9"/>
      <c r="C3009" s="9"/>
      <c r="D3009" s="9"/>
      <c r="E3009" s="9"/>
      <c r="F3009" s="9"/>
      <c r="G3009" s="9"/>
      <c r="H3009" s="9"/>
      <c r="I3009" s="9"/>
      <c r="J3009" s="9"/>
      <c r="K3009" s="9"/>
      <c r="L3009" s="9"/>
      <c r="M3009" s="9"/>
      <c r="N3009" s="9"/>
      <c r="O3009" s="9"/>
      <c r="P3009" s="9"/>
      <c r="Q3009" s="14"/>
      <c r="R3009" s="3"/>
      <c r="S3009" s="3"/>
      <c r="T3009" s="3"/>
      <c r="U3009" s="3"/>
      <c r="V3009" s="3"/>
      <c r="W3009" s="3"/>
      <c r="X3009" s="3"/>
      <c r="Y3009" s="3"/>
    </row>
    <row r="3010">
      <c r="A3010" s="9"/>
      <c r="B3010" s="9"/>
      <c r="C3010" s="9"/>
      <c r="D3010" s="9"/>
      <c r="E3010" s="9"/>
      <c r="F3010" s="9"/>
      <c r="G3010" s="9"/>
      <c r="H3010" s="9"/>
      <c r="I3010" s="9"/>
      <c r="J3010" s="9"/>
      <c r="K3010" s="9"/>
      <c r="L3010" s="9"/>
      <c r="M3010" s="9"/>
      <c r="N3010" s="9"/>
      <c r="O3010" s="9"/>
      <c r="P3010" s="9"/>
      <c r="Q3010" s="14"/>
      <c r="R3010" s="3"/>
      <c r="S3010" s="3"/>
      <c r="T3010" s="3"/>
      <c r="U3010" s="3"/>
      <c r="V3010" s="3"/>
      <c r="W3010" s="3"/>
      <c r="X3010" s="3"/>
      <c r="Y3010" s="3"/>
    </row>
    <row r="3011">
      <c r="A3011" s="9"/>
      <c r="B3011" s="9"/>
      <c r="C3011" s="9"/>
      <c r="D3011" s="9"/>
      <c r="E3011" s="9"/>
      <c r="F3011" s="9"/>
      <c r="G3011" s="9"/>
      <c r="H3011" s="9"/>
      <c r="I3011" s="9"/>
      <c r="J3011" s="9"/>
      <c r="K3011" s="9"/>
      <c r="L3011" s="9"/>
      <c r="M3011" s="9"/>
      <c r="N3011" s="9"/>
      <c r="O3011" s="9"/>
      <c r="P3011" s="9"/>
      <c r="Q3011" s="14"/>
      <c r="R3011" s="3"/>
      <c r="S3011" s="3"/>
      <c r="T3011" s="3"/>
      <c r="U3011" s="3"/>
      <c r="V3011" s="3"/>
      <c r="W3011" s="3"/>
      <c r="X3011" s="3"/>
      <c r="Y3011" s="3"/>
    </row>
    <row r="3012">
      <c r="A3012" s="9"/>
      <c r="B3012" s="9"/>
      <c r="C3012" s="9"/>
      <c r="D3012" s="9"/>
      <c r="E3012" s="9"/>
      <c r="F3012" s="9"/>
      <c r="G3012" s="9"/>
      <c r="H3012" s="9"/>
      <c r="I3012" s="9"/>
      <c r="J3012" s="9"/>
      <c r="K3012" s="9"/>
      <c r="L3012" s="9"/>
      <c r="M3012" s="9"/>
      <c r="N3012" s="9"/>
      <c r="O3012" s="9"/>
      <c r="P3012" s="9"/>
      <c r="Q3012" s="14"/>
      <c r="R3012" s="3"/>
      <c r="S3012" s="3"/>
      <c r="T3012" s="3"/>
      <c r="U3012" s="3"/>
      <c r="V3012" s="3"/>
      <c r="W3012" s="3"/>
      <c r="X3012" s="3"/>
      <c r="Y3012" s="3"/>
    </row>
    <row r="3013">
      <c r="A3013" s="9"/>
      <c r="B3013" s="9"/>
      <c r="C3013" s="9"/>
      <c r="D3013" s="9"/>
      <c r="E3013" s="9"/>
      <c r="F3013" s="9"/>
      <c r="G3013" s="9"/>
      <c r="H3013" s="9"/>
      <c r="I3013" s="9"/>
      <c r="J3013" s="9"/>
      <c r="K3013" s="9"/>
      <c r="L3013" s="9"/>
      <c r="M3013" s="9"/>
      <c r="N3013" s="9"/>
      <c r="O3013" s="9"/>
      <c r="P3013" s="9"/>
      <c r="Q3013" s="14"/>
      <c r="R3013" s="3"/>
      <c r="S3013" s="3"/>
      <c r="T3013" s="3"/>
      <c r="U3013" s="3"/>
      <c r="V3013" s="3"/>
      <c r="W3013" s="3"/>
      <c r="X3013" s="3"/>
      <c r="Y3013" s="3"/>
    </row>
    <row r="3014">
      <c r="A3014" s="9"/>
      <c r="B3014" s="9"/>
      <c r="C3014" s="9"/>
      <c r="D3014" s="9"/>
      <c r="E3014" s="9"/>
      <c r="F3014" s="9"/>
      <c r="G3014" s="9"/>
      <c r="H3014" s="9"/>
      <c r="I3014" s="9"/>
      <c r="J3014" s="9"/>
      <c r="K3014" s="9"/>
      <c r="L3014" s="9"/>
      <c r="M3014" s="9"/>
      <c r="N3014" s="9"/>
      <c r="O3014" s="9"/>
      <c r="P3014" s="9"/>
      <c r="Q3014" s="14"/>
      <c r="R3014" s="3"/>
      <c r="S3014" s="3"/>
      <c r="T3014" s="3"/>
      <c r="U3014" s="3"/>
      <c r="V3014" s="3"/>
      <c r="W3014" s="3"/>
      <c r="X3014" s="3"/>
      <c r="Y3014" s="3"/>
    </row>
    <row r="3015">
      <c r="A3015" s="9"/>
      <c r="B3015" s="9"/>
      <c r="C3015" s="9"/>
      <c r="D3015" s="9"/>
      <c r="E3015" s="9"/>
      <c r="F3015" s="9"/>
      <c r="G3015" s="9"/>
      <c r="H3015" s="9"/>
      <c r="I3015" s="9"/>
      <c r="J3015" s="9"/>
      <c r="K3015" s="9"/>
      <c r="L3015" s="9"/>
      <c r="M3015" s="9"/>
      <c r="N3015" s="9"/>
      <c r="O3015" s="9"/>
      <c r="P3015" s="9"/>
      <c r="Q3015" s="14"/>
      <c r="R3015" s="3"/>
      <c r="S3015" s="3"/>
      <c r="T3015" s="3"/>
      <c r="U3015" s="3"/>
      <c r="V3015" s="3"/>
      <c r="W3015" s="3"/>
      <c r="X3015" s="3"/>
      <c r="Y3015" s="3"/>
    </row>
    <row r="3016">
      <c r="A3016" s="9"/>
      <c r="B3016" s="9"/>
      <c r="C3016" s="9"/>
      <c r="D3016" s="9"/>
      <c r="E3016" s="9"/>
      <c r="F3016" s="9"/>
      <c r="G3016" s="9"/>
      <c r="H3016" s="9"/>
      <c r="I3016" s="9"/>
      <c r="J3016" s="9"/>
      <c r="K3016" s="9"/>
      <c r="L3016" s="9"/>
      <c r="M3016" s="9"/>
      <c r="N3016" s="9"/>
      <c r="O3016" s="9"/>
      <c r="P3016" s="9"/>
      <c r="Q3016" s="14"/>
      <c r="R3016" s="3"/>
      <c r="S3016" s="3"/>
      <c r="T3016" s="3"/>
      <c r="U3016" s="3"/>
      <c r="V3016" s="3"/>
      <c r="W3016" s="3"/>
      <c r="X3016" s="3"/>
      <c r="Y3016" s="3"/>
    </row>
    <row r="3017">
      <c r="A3017" s="9"/>
      <c r="B3017" s="9"/>
      <c r="C3017" s="9"/>
      <c r="D3017" s="9"/>
      <c r="E3017" s="9"/>
      <c r="F3017" s="9"/>
      <c r="G3017" s="9"/>
      <c r="H3017" s="9"/>
      <c r="I3017" s="9"/>
      <c r="J3017" s="9"/>
      <c r="K3017" s="9"/>
      <c r="L3017" s="9"/>
      <c r="M3017" s="9"/>
      <c r="N3017" s="9"/>
      <c r="O3017" s="9"/>
      <c r="P3017" s="9"/>
      <c r="Q3017" s="14"/>
      <c r="R3017" s="3"/>
      <c r="S3017" s="3"/>
      <c r="T3017" s="3"/>
      <c r="U3017" s="3"/>
      <c r="V3017" s="3"/>
      <c r="W3017" s="3"/>
      <c r="X3017" s="3"/>
      <c r="Y3017" s="3"/>
    </row>
    <row r="3018">
      <c r="A3018" s="9"/>
      <c r="B3018" s="9"/>
      <c r="C3018" s="9"/>
      <c r="D3018" s="9"/>
      <c r="E3018" s="9"/>
      <c r="F3018" s="9"/>
      <c r="G3018" s="9"/>
      <c r="H3018" s="9"/>
      <c r="I3018" s="9"/>
      <c r="J3018" s="9"/>
      <c r="K3018" s="9"/>
      <c r="L3018" s="9"/>
      <c r="M3018" s="9"/>
      <c r="N3018" s="9"/>
      <c r="O3018" s="9"/>
      <c r="P3018" s="9"/>
      <c r="Q3018" s="14"/>
      <c r="R3018" s="3"/>
      <c r="S3018" s="3"/>
      <c r="T3018" s="3"/>
      <c r="U3018" s="3"/>
      <c r="V3018" s="3"/>
      <c r="W3018" s="3"/>
      <c r="X3018" s="3"/>
      <c r="Y3018" s="3"/>
    </row>
    <row r="3019">
      <c r="A3019" s="9"/>
      <c r="B3019" s="9"/>
      <c r="C3019" s="9"/>
      <c r="D3019" s="9"/>
      <c r="E3019" s="9"/>
      <c r="F3019" s="9"/>
      <c r="G3019" s="9"/>
      <c r="H3019" s="9"/>
      <c r="I3019" s="9"/>
      <c r="J3019" s="9"/>
      <c r="K3019" s="9"/>
      <c r="L3019" s="9"/>
      <c r="M3019" s="9"/>
      <c r="N3019" s="9"/>
      <c r="O3019" s="9"/>
      <c r="P3019" s="9"/>
      <c r="Q3019" s="14"/>
      <c r="R3019" s="3"/>
      <c r="S3019" s="3"/>
      <c r="T3019" s="3"/>
      <c r="U3019" s="3"/>
      <c r="V3019" s="3"/>
      <c r="W3019" s="3"/>
      <c r="X3019" s="3"/>
      <c r="Y3019" s="3"/>
    </row>
    <row r="3020">
      <c r="A3020" s="9"/>
      <c r="B3020" s="9"/>
      <c r="C3020" s="9"/>
      <c r="D3020" s="9"/>
      <c r="E3020" s="9"/>
      <c r="F3020" s="9"/>
      <c r="G3020" s="9"/>
      <c r="H3020" s="9"/>
      <c r="I3020" s="9"/>
      <c r="J3020" s="9"/>
      <c r="K3020" s="9"/>
      <c r="L3020" s="9"/>
      <c r="M3020" s="9"/>
      <c r="N3020" s="9"/>
      <c r="O3020" s="9"/>
      <c r="P3020" s="9"/>
      <c r="Q3020" s="14"/>
      <c r="R3020" s="3"/>
      <c r="S3020" s="3"/>
      <c r="T3020" s="3"/>
      <c r="U3020" s="3"/>
      <c r="V3020" s="3"/>
      <c r="W3020" s="3"/>
      <c r="X3020" s="3"/>
      <c r="Y3020" s="3"/>
    </row>
    <row r="3021">
      <c r="A3021" s="9"/>
      <c r="B3021" s="9"/>
      <c r="C3021" s="9"/>
      <c r="D3021" s="9"/>
      <c r="E3021" s="9"/>
      <c r="F3021" s="9"/>
      <c r="G3021" s="9"/>
      <c r="H3021" s="9"/>
      <c r="I3021" s="9"/>
      <c r="J3021" s="9"/>
      <c r="K3021" s="9"/>
      <c r="L3021" s="9"/>
      <c r="M3021" s="9"/>
      <c r="N3021" s="9"/>
      <c r="O3021" s="9"/>
      <c r="P3021" s="9"/>
      <c r="Q3021" s="14"/>
      <c r="R3021" s="3"/>
      <c r="S3021" s="3"/>
      <c r="T3021" s="3"/>
      <c r="U3021" s="3"/>
      <c r="V3021" s="3"/>
      <c r="W3021" s="3"/>
      <c r="X3021" s="3"/>
      <c r="Y3021" s="3"/>
    </row>
    <row r="3022">
      <c r="A3022" s="9"/>
      <c r="B3022" s="9"/>
      <c r="C3022" s="9"/>
      <c r="D3022" s="9"/>
      <c r="E3022" s="9"/>
      <c r="F3022" s="9"/>
      <c r="G3022" s="9"/>
      <c r="H3022" s="9"/>
      <c r="I3022" s="9"/>
      <c r="J3022" s="9"/>
      <c r="K3022" s="9"/>
      <c r="L3022" s="9"/>
      <c r="M3022" s="9"/>
      <c r="N3022" s="9"/>
      <c r="O3022" s="9"/>
      <c r="P3022" s="9"/>
      <c r="Q3022" s="14"/>
      <c r="R3022" s="3"/>
      <c r="S3022" s="3"/>
      <c r="T3022" s="3"/>
      <c r="U3022" s="3"/>
      <c r="V3022" s="3"/>
      <c r="W3022" s="3"/>
      <c r="X3022" s="3"/>
      <c r="Y3022" s="3"/>
    </row>
    <row r="3023">
      <c r="A3023" s="9"/>
      <c r="B3023" s="9"/>
      <c r="C3023" s="9"/>
      <c r="D3023" s="9"/>
      <c r="E3023" s="9"/>
      <c r="F3023" s="9"/>
      <c r="G3023" s="9"/>
      <c r="H3023" s="9"/>
      <c r="I3023" s="9"/>
      <c r="J3023" s="9"/>
      <c r="K3023" s="9"/>
      <c r="L3023" s="9"/>
      <c r="M3023" s="9"/>
      <c r="N3023" s="9"/>
      <c r="O3023" s="9"/>
      <c r="P3023" s="9"/>
      <c r="Q3023" s="14"/>
      <c r="R3023" s="3"/>
      <c r="S3023" s="3"/>
      <c r="T3023" s="3"/>
      <c r="U3023" s="3"/>
      <c r="V3023" s="3"/>
      <c r="W3023" s="3"/>
      <c r="X3023" s="3"/>
      <c r="Y3023" s="3"/>
    </row>
    <row r="3024">
      <c r="A3024" s="9"/>
      <c r="B3024" s="9"/>
      <c r="C3024" s="9"/>
      <c r="D3024" s="9"/>
      <c r="E3024" s="9"/>
      <c r="F3024" s="9"/>
      <c r="G3024" s="9"/>
      <c r="H3024" s="9"/>
      <c r="I3024" s="9"/>
      <c r="J3024" s="9"/>
      <c r="K3024" s="9"/>
      <c r="L3024" s="9"/>
      <c r="M3024" s="9"/>
      <c r="N3024" s="9"/>
      <c r="O3024" s="9"/>
      <c r="P3024" s="9"/>
      <c r="Q3024" s="14"/>
      <c r="R3024" s="3"/>
      <c r="S3024" s="3"/>
      <c r="T3024" s="3"/>
      <c r="U3024" s="3"/>
      <c r="V3024" s="3"/>
      <c r="W3024" s="3"/>
      <c r="X3024" s="3"/>
      <c r="Y3024" s="3"/>
    </row>
    <row r="3025">
      <c r="A3025" s="9"/>
      <c r="B3025" s="9"/>
      <c r="C3025" s="9"/>
      <c r="D3025" s="9"/>
      <c r="E3025" s="9"/>
      <c r="F3025" s="9"/>
      <c r="G3025" s="9"/>
      <c r="H3025" s="9"/>
      <c r="I3025" s="9"/>
      <c r="J3025" s="9"/>
      <c r="K3025" s="9"/>
      <c r="L3025" s="9"/>
      <c r="M3025" s="9"/>
      <c r="N3025" s="9"/>
      <c r="O3025" s="9"/>
      <c r="P3025" s="9"/>
      <c r="Q3025" s="14"/>
      <c r="R3025" s="3"/>
      <c r="S3025" s="3"/>
      <c r="T3025" s="3"/>
      <c r="U3025" s="3"/>
      <c r="V3025" s="3"/>
      <c r="W3025" s="3"/>
      <c r="X3025" s="3"/>
      <c r="Y3025" s="3"/>
    </row>
    <row r="3026">
      <c r="A3026" s="9"/>
      <c r="B3026" s="9"/>
      <c r="C3026" s="9"/>
      <c r="D3026" s="9"/>
      <c r="E3026" s="9"/>
      <c r="F3026" s="9"/>
      <c r="G3026" s="9"/>
      <c r="H3026" s="9"/>
      <c r="I3026" s="9"/>
      <c r="J3026" s="9"/>
      <c r="K3026" s="9"/>
      <c r="L3026" s="9"/>
      <c r="M3026" s="9"/>
      <c r="N3026" s="9"/>
      <c r="O3026" s="9"/>
      <c r="P3026" s="9"/>
      <c r="Q3026" s="14"/>
      <c r="R3026" s="3"/>
      <c r="S3026" s="3"/>
      <c r="T3026" s="3"/>
      <c r="U3026" s="3"/>
      <c r="V3026" s="3"/>
      <c r="W3026" s="3"/>
      <c r="X3026" s="3"/>
      <c r="Y3026" s="3"/>
    </row>
    <row r="3027">
      <c r="A3027" s="9"/>
      <c r="B3027" s="9"/>
      <c r="C3027" s="9"/>
      <c r="D3027" s="9"/>
      <c r="E3027" s="9"/>
      <c r="F3027" s="9"/>
      <c r="G3027" s="9"/>
      <c r="H3027" s="9"/>
      <c r="I3027" s="9"/>
      <c r="J3027" s="9"/>
      <c r="K3027" s="9"/>
      <c r="L3027" s="9"/>
      <c r="M3027" s="9"/>
      <c r="N3027" s="9"/>
      <c r="O3027" s="9"/>
      <c r="P3027" s="9"/>
      <c r="Q3027" s="14"/>
      <c r="R3027" s="3"/>
      <c r="S3027" s="3"/>
      <c r="T3027" s="3"/>
      <c r="U3027" s="3"/>
      <c r="V3027" s="3"/>
      <c r="W3027" s="3"/>
      <c r="X3027" s="3"/>
      <c r="Y3027" s="3"/>
    </row>
    <row r="3028">
      <c r="A3028" s="9"/>
      <c r="B3028" s="9"/>
      <c r="C3028" s="9"/>
      <c r="D3028" s="9"/>
      <c r="E3028" s="9"/>
      <c r="F3028" s="9"/>
      <c r="G3028" s="9"/>
      <c r="H3028" s="9"/>
      <c r="I3028" s="9"/>
      <c r="J3028" s="9"/>
      <c r="K3028" s="9"/>
      <c r="L3028" s="9"/>
      <c r="M3028" s="9"/>
      <c r="N3028" s="9"/>
      <c r="O3028" s="9"/>
      <c r="P3028" s="9"/>
      <c r="Q3028" s="14"/>
      <c r="R3028" s="3"/>
      <c r="S3028" s="3"/>
      <c r="T3028" s="3"/>
      <c r="U3028" s="3"/>
      <c r="V3028" s="3"/>
      <c r="W3028" s="3"/>
      <c r="X3028" s="3"/>
      <c r="Y3028" s="3"/>
    </row>
    <row r="3029">
      <c r="A3029" s="9"/>
      <c r="B3029" s="9"/>
      <c r="C3029" s="9"/>
      <c r="D3029" s="9"/>
      <c r="E3029" s="9"/>
      <c r="F3029" s="9"/>
      <c r="G3029" s="9"/>
      <c r="H3029" s="9"/>
      <c r="I3029" s="9"/>
      <c r="J3029" s="9"/>
      <c r="K3029" s="9"/>
      <c r="L3029" s="9"/>
      <c r="M3029" s="9"/>
      <c r="N3029" s="9"/>
      <c r="O3029" s="9"/>
      <c r="P3029" s="9"/>
      <c r="Q3029" s="14"/>
      <c r="R3029" s="3"/>
      <c r="S3029" s="3"/>
      <c r="T3029" s="3"/>
      <c r="U3029" s="3"/>
      <c r="V3029" s="3"/>
      <c r="W3029" s="3"/>
      <c r="X3029" s="3"/>
      <c r="Y3029" s="3"/>
    </row>
    <row r="3030">
      <c r="A3030" s="9"/>
      <c r="B3030" s="9"/>
      <c r="C3030" s="9"/>
      <c r="D3030" s="9"/>
      <c r="E3030" s="9"/>
      <c r="F3030" s="9"/>
      <c r="G3030" s="9"/>
      <c r="H3030" s="9"/>
      <c r="I3030" s="9"/>
      <c r="J3030" s="9"/>
      <c r="K3030" s="9"/>
      <c r="L3030" s="9"/>
      <c r="M3030" s="9"/>
      <c r="N3030" s="9"/>
      <c r="O3030" s="9"/>
      <c r="P3030" s="9"/>
      <c r="Q3030" s="14"/>
      <c r="R3030" s="3"/>
      <c r="S3030" s="3"/>
      <c r="T3030" s="3"/>
      <c r="U3030" s="3"/>
      <c r="V3030" s="3"/>
      <c r="W3030" s="3"/>
      <c r="X3030" s="3"/>
      <c r="Y3030" s="3"/>
    </row>
    <row r="3031">
      <c r="A3031" s="9"/>
      <c r="B3031" s="9"/>
      <c r="C3031" s="9"/>
      <c r="D3031" s="9"/>
      <c r="E3031" s="9"/>
      <c r="F3031" s="9"/>
      <c r="G3031" s="9"/>
      <c r="H3031" s="9"/>
      <c r="I3031" s="9"/>
      <c r="J3031" s="9"/>
      <c r="K3031" s="9"/>
      <c r="L3031" s="9"/>
      <c r="M3031" s="9"/>
      <c r="N3031" s="9"/>
      <c r="O3031" s="9"/>
      <c r="P3031" s="9"/>
      <c r="Q3031" s="14"/>
      <c r="R3031" s="3"/>
      <c r="S3031" s="3"/>
      <c r="T3031" s="3"/>
      <c r="U3031" s="3"/>
      <c r="V3031" s="3"/>
      <c r="W3031" s="3"/>
      <c r="X3031" s="3"/>
      <c r="Y3031" s="3"/>
    </row>
    <row r="3032">
      <c r="A3032" s="9"/>
      <c r="B3032" s="9"/>
      <c r="C3032" s="9"/>
      <c r="D3032" s="9"/>
      <c r="E3032" s="9"/>
      <c r="F3032" s="9"/>
      <c r="G3032" s="9"/>
      <c r="H3032" s="9"/>
      <c r="I3032" s="9"/>
      <c r="J3032" s="9"/>
      <c r="K3032" s="9"/>
      <c r="L3032" s="9"/>
      <c r="M3032" s="9"/>
      <c r="N3032" s="9"/>
      <c r="O3032" s="9"/>
      <c r="P3032" s="9"/>
      <c r="Q3032" s="14"/>
      <c r="R3032" s="3"/>
      <c r="S3032" s="3"/>
      <c r="T3032" s="3"/>
      <c r="U3032" s="3"/>
      <c r="V3032" s="3"/>
      <c r="W3032" s="3"/>
      <c r="X3032" s="3"/>
      <c r="Y3032" s="3"/>
    </row>
    <row r="3033">
      <c r="A3033" s="9"/>
      <c r="B3033" s="9"/>
      <c r="C3033" s="9"/>
      <c r="D3033" s="9"/>
      <c r="E3033" s="9"/>
      <c r="F3033" s="9"/>
      <c r="G3033" s="9"/>
      <c r="H3033" s="9"/>
      <c r="I3033" s="9"/>
      <c r="J3033" s="9"/>
      <c r="K3033" s="9"/>
      <c r="L3033" s="9"/>
      <c r="M3033" s="9"/>
      <c r="N3033" s="9"/>
      <c r="O3033" s="9"/>
      <c r="P3033" s="9"/>
      <c r="Q3033" s="14"/>
      <c r="R3033" s="3"/>
      <c r="S3033" s="3"/>
      <c r="T3033" s="3"/>
      <c r="U3033" s="3"/>
      <c r="V3033" s="3"/>
      <c r="W3033" s="3"/>
      <c r="X3033" s="3"/>
      <c r="Y3033" s="3"/>
    </row>
    <row r="3034">
      <c r="A3034" s="9"/>
      <c r="B3034" s="9"/>
      <c r="C3034" s="9"/>
      <c r="D3034" s="9"/>
      <c r="E3034" s="9"/>
      <c r="F3034" s="9"/>
      <c r="G3034" s="9"/>
      <c r="H3034" s="9"/>
      <c r="I3034" s="9"/>
      <c r="J3034" s="9"/>
      <c r="K3034" s="9"/>
      <c r="L3034" s="9"/>
      <c r="M3034" s="9"/>
      <c r="N3034" s="9"/>
      <c r="O3034" s="9"/>
      <c r="P3034" s="9"/>
      <c r="Q3034" s="14"/>
      <c r="R3034" s="3"/>
      <c r="S3034" s="3"/>
      <c r="T3034" s="3"/>
      <c r="U3034" s="3"/>
      <c r="V3034" s="3"/>
      <c r="W3034" s="3"/>
      <c r="X3034" s="3"/>
      <c r="Y3034" s="3"/>
    </row>
    <row r="3035">
      <c r="A3035" s="9"/>
      <c r="B3035" s="9"/>
      <c r="C3035" s="9"/>
      <c r="D3035" s="9"/>
      <c r="E3035" s="9"/>
      <c r="F3035" s="9"/>
      <c r="G3035" s="9"/>
      <c r="H3035" s="9"/>
      <c r="I3035" s="9"/>
      <c r="J3035" s="9"/>
      <c r="K3035" s="9"/>
      <c r="L3035" s="9"/>
      <c r="M3035" s="9"/>
      <c r="N3035" s="9"/>
      <c r="O3035" s="9"/>
      <c r="P3035" s="9"/>
      <c r="Q3035" s="14"/>
      <c r="R3035" s="3"/>
      <c r="S3035" s="3"/>
      <c r="T3035" s="3"/>
      <c r="U3035" s="3"/>
      <c r="V3035" s="3"/>
      <c r="W3035" s="3"/>
      <c r="X3035" s="3"/>
      <c r="Y3035" s="3"/>
    </row>
    <row r="3036">
      <c r="A3036" s="9"/>
      <c r="B3036" s="9"/>
      <c r="C3036" s="9"/>
      <c r="D3036" s="9"/>
      <c r="E3036" s="9"/>
      <c r="F3036" s="9"/>
      <c r="G3036" s="9"/>
      <c r="H3036" s="9"/>
      <c r="I3036" s="9"/>
      <c r="J3036" s="9"/>
      <c r="K3036" s="9"/>
      <c r="L3036" s="9"/>
      <c r="M3036" s="9"/>
      <c r="N3036" s="9"/>
      <c r="O3036" s="9"/>
      <c r="P3036" s="9"/>
      <c r="Q3036" s="14"/>
      <c r="R3036" s="3"/>
      <c r="S3036" s="3"/>
      <c r="T3036" s="3"/>
      <c r="U3036" s="3"/>
      <c r="V3036" s="3"/>
      <c r="W3036" s="3"/>
      <c r="X3036" s="3"/>
      <c r="Y3036" s="3"/>
    </row>
    <row r="3037">
      <c r="A3037" s="9"/>
      <c r="B3037" s="9"/>
      <c r="C3037" s="9"/>
      <c r="D3037" s="9"/>
      <c r="E3037" s="9"/>
      <c r="F3037" s="9"/>
      <c r="G3037" s="9"/>
      <c r="H3037" s="9"/>
      <c r="I3037" s="9"/>
      <c r="J3037" s="9"/>
      <c r="K3037" s="9"/>
      <c r="L3037" s="9"/>
      <c r="M3037" s="9"/>
      <c r="N3037" s="9"/>
      <c r="O3037" s="9"/>
      <c r="P3037" s="9"/>
      <c r="Q3037" s="14"/>
      <c r="R3037" s="3"/>
      <c r="S3037" s="3"/>
      <c r="T3037" s="3"/>
      <c r="U3037" s="3"/>
      <c r="V3037" s="3"/>
      <c r="W3037" s="3"/>
      <c r="X3037" s="3"/>
      <c r="Y3037" s="3"/>
    </row>
    <row r="3038">
      <c r="A3038" s="9"/>
      <c r="B3038" s="9"/>
      <c r="C3038" s="9"/>
      <c r="D3038" s="9"/>
      <c r="E3038" s="9"/>
      <c r="F3038" s="9"/>
      <c r="G3038" s="9"/>
      <c r="H3038" s="9"/>
      <c r="I3038" s="9"/>
      <c r="J3038" s="9"/>
      <c r="K3038" s="9"/>
      <c r="L3038" s="9"/>
      <c r="M3038" s="9"/>
      <c r="N3038" s="9"/>
      <c r="O3038" s="9"/>
      <c r="P3038" s="9"/>
      <c r="Q3038" s="14"/>
      <c r="R3038" s="3"/>
      <c r="S3038" s="3"/>
      <c r="T3038" s="3"/>
      <c r="U3038" s="3"/>
      <c r="V3038" s="3"/>
      <c r="W3038" s="3"/>
      <c r="X3038" s="3"/>
      <c r="Y3038" s="3"/>
    </row>
    <row r="3039">
      <c r="A3039" s="9"/>
      <c r="B3039" s="9"/>
      <c r="C3039" s="9"/>
      <c r="D3039" s="9"/>
      <c r="E3039" s="9"/>
      <c r="F3039" s="9"/>
      <c r="G3039" s="9"/>
      <c r="H3039" s="9"/>
      <c r="I3039" s="9"/>
      <c r="J3039" s="9"/>
      <c r="K3039" s="9"/>
      <c r="L3039" s="9"/>
      <c r="M3039" s="9"/>
      <c r="N3039" s="9"/>
      <c r="O3039" s="9"/>
      <c r="P3039" s="9"/>
      <c r="Q3039" s="14"/>
      <c r="R3039" s="3"/>
      <c r="S3039" s="3"/>
      <c r="T3039" s="3"/>
      <c r="U3039" s="3"/>
      <c r="V3039" s="3"/>
      <c r="W3039" s="3"/>
      <c r="X3039" s="3"/>
      <c r="Y3039" s="3"/>
    </row>
    <row r="3040">
      <c r="A3040" s="9"/>
      <c r="B3040" s="9"/>
      <c r="C3040" s="9"/>
      <c r="D3040" s="9"/>
      <c r="E3040" s="9"/>
      <c r="F3040" s="9"/>
      <c r="G3040" s="9"/>
      <c r="H3040" s="9"/>
      <c r="I3040" s="9"/>
      <c r="J3040" s="9"/>
      <c r="K3040" s="9"/>
      <c r="L3040" s="9"/>
      <c r="M3040" s="9"/>
      <c r="N3040" s="9"/>
      <c r="O3040" s="9"/>
      <c r="P3040" s="9"/>
      <c r="Q3040" s="14"/>
      <c r="R3040" s="3"/>
      <c r="S3040" s="3"/>
      <c r="T3040" s="3"/>
      <c r="U3040" s="3"/>
      <c r="V3040" s="3"/>
      <c r="W3040" s="3"/>
      <c r="X3040" s="3"/>
      <c r="Y3040" s="3"/>
    </row>
    <row r="3041">
      <c r="A3041" s="9"/>
      <c r="B3041" s="9"/>
      <c r="C3041" s="9"/>
      <c r="D3041" s="9"/>
      <c r="E3041" s="9"/>
      <c r="F3041" s="9"/>
      <c r="G3041" s="9"/>
      <c r="H3041" s="9"/>
      <c r="I3041" s="9"/>
      <c r="J3041" s="9"/>
      <c r="K3041" s="9"/>
      <c r="L3041" s="9"/>
      <c r="M3041" s="9"/>
      <c r="N3041" s="9"/>
      <c r="O3041" s="9"/>
      <c r="P3041" s="9"/>
      <c r="Q3041" s="14"/>
      <c r="R3041" s="3"/>
      <c r="S3041" s="3"/>
      <c r="T3041" s="3"/>
      <c r="U3041" s="3"/>
      <c r="V3041" s="3"/>
      <c r="W3041" s="3"/>
      <c r="X3041" s="3"/>
      <c r="Y3041" s="3"/>
    </row>
    <row r="3042">
      <c r="A3042" s="9"/>
      <c r="B3042" s="9"/>
      <c r="C3042" s="9"/>
      <c r="D3042" s="9"/>
      <c r="E3042" s="9"/>
      <c r="F3042" s="9"/>
      <c r="G3042" s="9"/>
      <c r="H3042" s="9"/>
      <c r="I3042" s="9"/>
      <c r="J3042" s="9"/>
      <c r="K3042" s="9"/>
      <c r="L3042" s="9"/>
      <c r="M3042" s="9"/>
      <c r="N3042" s="9"/>
      <c r="O3042" s="9"/>
      <c r="P3042" s="9"/>
      <c r="Q3042" s="14"/>
      <c r="R3042" s="3"/>
      <c r="S3042" s="3"/>
      <c r="T3042" s="3"/>
      <c r="U3042" s="3"/>
      <c r="V3042" s="3"/>
      <c r="W3042" s="3"/>
      <c r="X3042" s="3"/>
      <c r="Y3042" s="3"/>
    </row>
    <row r="3043">
      <c r="A3043" s="9"/>
      <c r="B3043" s="9"/>
      <c r="C3043" s="9"/>
      <c r="D3043" s="9"/>
      <c r="E3043" s="9"/>
      <c r="F3043" s="9"/>
      <c r="G3043" s="9"/>
      <c r="H3043" s="9"/>
      <c r="I3043" s="9"/>
      <c r="J3043" s="9"/>
      <c r="K3043" s="9"/>
      <c r="L3043" s="9"/>
      <c r="M3043" s="9"/>
      <c r="N3043" s="9"/>
      <c r="O3043" s="9"/>
      <c r="P3043" s="9"/>
      <c r="Q3043" s="14"/>
      <c r="R3043" s="3"/>
      <c r="S3043" s="3"/>
      <c r="T3043" s="3"/>
      <c r="U3043" s="3"/>
      <c r="V3043" s="3"/>
      <c r="W3043" s="3"/>
      <c r="X3043" s="3"/>
      <c r="Y3043" s="3"/>
    </row>
    <row r="3044">
      <c r="A3044" s="9"/>
      <c r="B3044" s="9"/>
      <c r="C3044" s="9"/>
      <c r="D3044" s="9"/>
      <c r="E3044" s="9"/>
      <c r="F3044" s="9"/>
      <c r="G3044" s="9"/>
      <c r="H3044" s="9"/>
      <c r="I3044" s="9"/>
      <c r="J3044" s="9"/>
      <c r="K3044" s="9"/>
      <c r="L3044" s="9"/>
      <c r="M3044" s="9"/>
      <c r="N3044" s="9"/>
      <c r="O3044" s="9"/>
      <c r="P3044" s="9"/>
      <c r="Q3044" s="14"/>
      <c r="R3044" s="3"/>
      <c r="S3044" s="3"/>
      <c r="T3044" s="3"/>
      <c r="U3044" s="3"/>
      <c r="V3044" s="3"/>
      <c r="W3044" s="3"/>
      <c r="X3044" s="3"/>
      <c r="Y3044" s="3"/>
    </row>
    <row r="3045">
      <c r="A3045" s="9"/>
      <c r="B3045" s="9"/>
      <c r="C3045" s="9"/>
      <c r="D3045" s="9"/>
      <c r="E3045" s="9"/>
      <c r="F3045" s="9"/>
      <c r="G3045" s="9"/>
      <c r="H3045" s="9"/>
      <c r="I3045" s="9"/>
      <c r="J3045" s="9"/>
      <c r="K3045" s="9"/>
      <c r="L3045" s="9"/>
      <c r="M3045" s="9"/>
      <c r="N3045" s="9"/>
      <c r="O3045" s="9"/>
      <c r="P3045" s="9"/>
      <c r="Q3045" s="14"/>
      <c r="R3045" s="3"/>
      <c r="S3045" s="3"/>
      <c r="T3045" s="3"/>
      <c r="U3045" s="3"/>
      <c r="V3045" s="3"/>
      <c r="W3045" s="3"/>
      <c r="X3045" s="3"/>
      <c r="Y3045" s="3"/>
    </row>
    <row r="3046">
      <c r="A3046" s="9"/>
      <c r="B3046" s="9"/>
      <c r="C3046" s="9"/>
      <c r="D3046" s="9"/>
      <c r="E3046" s="9"/>
      <c r="F3046" s="9"/>
      <c r="G3046" s="9"/>
      <c r="H3046" s="9"/>
      <c r="I3046" s="9"/>
      <c r="J3046" s="9"/>
      <c r="K3046" s="9"/>
      <c r="L3046" s="9"/>
      <c r="M3046" s="9"/>
      <c r="N3046" s="9"/>
      <c r="O3046" s="9"/>
      <c r="P3046" s="9"/>
      <c r="Q3046" s="14"/>
      <c r="R3046" s="3"/>
      <c r="S3046" s="3"/>
      <c r="T3046" s="3"/>
      <c r="U3046" s="3"/>
      <c r="V3046" s="3"/>
      <c r="W3046" s="3"/>
      <c r="X3046" s="3"/>
      <c r="Y3046" s="3"/>
    </row>
    <row r="3047">
      <c r="A3047" s="9"/>
      <c r="B3047" s="9"/>
      <c r="C3047" s="9"/>
      <c r="D3047" s="9"/>
      <c r="E3047" s="9"/>
      <c r="F3047" s="9"/>
      <c r="G3047" s="9"/>
      <c r="H3047" s="9"/>
      <c r="I3047" s="9"/>
      <c r="J3047" s="9"/>
      <c r="K3047" s="9"/>
      <c r="L3047" s="9"/>
      <c r="M3047" s="9"/>
      <c r="N3047" s="9"/>
      <c r="O3047" s="9"/>
      <c r="P3047" s="9"/>
      <c r="Q3047" s="14"/>
      <c r="R3047" s="3"/>
      <c r="S3047" s="3"/>
      <c r="T3047" s="3"/>
      <c r="U3047" s="3"/>
      <c r="V3047" s="3"/>
      <c r="W3047" s="3"/>
      <c r="X3047" s="3"/>
      <c r="Y3047" s="3"/>
    </row>
    <row r="3048">
      <c r="A3048" s="9"/>
      <c r="B3048" s="9"/>
      <c r="C3048" s="9"/>
      <c r="D3048" s="9"/>
      <c r="E3048" s="9"/>
      <c r="F3048" s="9"/>
      <c r="G3048" s="9"/>
      <c r="H3048" s="9"/>
      <c r="I3048" s="9"/>
      <c r="J3048" s="9"/>
      <c r="K3048" s="9"/>
      <c r="L3048" s="9"/>
      <c r="M3048" s="9"/>
      <c r="N3048" s="9"/>
      <c r="O3048" s="9"/>
      <c r="P3048" s="9"/>
      <c r="Q3048" s="14"/>
      <c r="R3048" s="3"/>
      <c r="S3048" s="3"/>
      <c r="T3048" s="3"/>
      <c r="U3048" s="3"/>
      <c r="V3048" s="3"/>
      <c r="W3048" s="3"/>
      <c r="X3048" s="3"/>
      <c r="Y3048" s="3"/>
    </row>
    <row r="3049">
      <c r="A3049" s="9"/>
      <c r="B3049" s="9"/>
      <c r="C3049" s="9"/>
      <c r="D3049" s="9"/>
      <c r="E3049" s="9"/>
      <c r="F3049" s="9"/>
      <c r="G3049" s="9"/>
      <c r="H3049" s="9"/>
      <c r="I3049" s="9"/>
      <c r="J3049" s="9"/>
      <c r="K3049" s="9"/>
      <c r="L3049" s="9"/>
      <c r="M3049" s="9"/>
      <c r="N3049" s="9"/>
      <c r="O3049" s="9"/>
      <c r="P3049" s="9"/>
      <c r="Q3049" s="14"/>
      <c r="R3049" s="3"/>
      <c r="S3049" s="3"/>
      <c r="T3049" s="3"/>
      <c r="U3049" s="3"/>
      <c r="V3049" s="3"/>
      <c r="W3049" s="3"/>
      <c r="X3049" s="3"/>
      <c r="Y3049" s="3"/>
    </row>
    <row r="3050">
      <c r="A3050" s="9"/>
      <c r="B3050" s="9"/>
      <c r="C3050" s="9"/>
      <c r="D3050" s="9"/>
      <c r="E3050" s="9"/>
      <c r="F3050" s="9"/>
      <c r="G3050" s="9"/>
      <c r="H3050" s="9"/>
      <c r="I3050" s="9"/>
      <c r="J3050" s="9"/>
      <c r="K3050" s="9"/>
      <c r="L3050" s="9"/>
      <c r="M3050" s="9"/>
      <c r="N3050" s="9"/>
      <c r="O3050" s="9"/>
      <c r="P3050" s="9"/>
      <c r="Q3050" s="14"/>
      <c r="R3050" s="3"/>
      <c r="S3050" s="3"/>
      <c r="T3050" s="3"/>
      <c r="U3050" s="3"/>
      <c r="V3050" s="3"/>
      <c r="W3050" s="3"/>
      <c r="X3050" s="3"/>
      <c r="Y3050" s="3"/>
    </row>
    <row r="3051">
      <c r="A3051" s="9"/>
      <c r="B3051" s="9"/>
      <c r="C3051" s="9"/>
      <c r="D3051" s="9"/>
      <c r="E3051" s="9"/>
      <c r="F3051" s="9"/>
      <c r="G3051" s="9"/>
      <c r="H3051" s="9"/>
      <c r="I3051" s="9"/>
      <c r="J3051" s="9"/>
      <c r="K3051" s="9"/>
      <c r="L3051" s="9"/>
      <c r="M3051" s="9"/>
      <c r="N3051" s="9"/>
      <c r="O3051" s="9"/>
      <c r="P3051" s="9"/>
      <c r="Q3051" s="14"/>
      <c r="R3051" s="3"/>
      <c r="S3051" s="3"/>
      <c r="T3051" s="3"/>
      <c r="U3051" s="3"/>
      <c r="V3051" s="3"/>
      <c r="W3051" s="3"/>
      <c r="X3051" s="3"/>
      <c r="Y3051" s="3"/>
    </row>
    <row r="3052">
      <c r="A3052" s="9"/>
      <c r="B3052" s="9"/>
      <c r="C3052" s="9"/>
      <c r="D3052" s="9"/>
      <c r="E3052" s="9"/>
      <c r="F3052" s="9"/>
      <c r="G3052" s="9"/>
      <c r="H3052" s="9"/>
      <c r="I3052" s="9"/>
      <c r="J3052" s="9"/>
      <c r="K3052" s="9"/>
      <c r="L3052" s="9"/>
      <c r="M3052" s="9"/>
      <c r="N3052" s="9"/>
      <c r="O3052" s="9"/>
      <c r="P3052" s="9"/>
      <c r="Q3052" s="14"/>
      <c r="R3052" s="3"/>
      <c r="S3052" s="3"/>
      <c r="T3052" s="3"/>
      <c r="U3052" s="3"/>
      <c r="V3052" s="3"/>
      <c r="W3052" s="3"/>
      <c r="X3052" s="3"/>
      <c r="Y3052" s="3"/>
    </row>
    <row r="3053">
      <c r="A3053" s="9"/>
      <c r="B3053" s="9"/>
      <c r="C3053" s="9"/>
      <c r="D3053" s="9"/>
      <c r="E3053" s="9"/>
      <c r="F3053" s="9"/>
      <c r="G3053" s="9"/>
      <c r="H3053" s="9"/>
      <c r="I3053" s="9"/>
      <c r="J3053" s="9"/>
      <c r="K3053" s="9"/>
      <c r="L3053" s="9"/>
      <c r="M3053" s="9"/>
      <c r="N3053" s="9"/>
      <c r="O3053" s="9"/>
      <c r="P3053" s="9"/>
      <c r="Q3053" s="14"/>
      <c r="R3053" s="3"/>
      <c r="S3053" s="3"/>
      <c r="T3053" s="3"/>
      <c r="U3053" s="3"/>
      <c r="V3053" s="3"/>
      <c r="W3053" s="3"/>
      <c r="X3053" s="3"/>
      <c r="Y3053" s="3"/>
    </row>
    <row r="3054">
      <c r="A3054" s="9"/>
      <c r="B3054" s="9"/>
      <c r="C3054" s="9"/>
      <c r="D3054" s="9"/>
      <c r="E3054" s="9"/>
      <c r="F3054" s="9"/>
      <c r="G3054" s="9"/>
      <c r="H3054" s="9"/>
      <c r="I3054" s="9"/>
      <c r="J3054" s="9"/>
      <c r="K3054" s="9"/>
      <c r="L3054" s="9"/>
      <c r="M3054" s="9"/>
      <c r="N3054" s="9"/>
      <c r="O3054" s="9"/>
      <c r="P3054" s="9"/>
      <c r="Q3054" s="14"/>
      <c r="R3054" s="3"/>
      <c r="S3054" s="3"/>
      <c r="T3054" s="3"/>
      <c r="U3054" s="3"/>
      <c r="V3054" s="3"/>
      <c r="W3054" s="3"/>
      <c r="X3054" s="3"/>
      <c r="Y3054" s="3"/>
    </row>
    <row r="3055">
      <c r="A3055" s="9"/>
      <c r="B3055" s="9"/>
      <c r="C3055" s="9"/>
      <c r="D3055" s="9"/>
      <c r="E3055" s="9"/>
      <c r="F3055" s="9"/>
      <c r="G3055" s="9"/>
      <c r="H3055" s="9"/>
      <c r="I3055" s="9"/>
      <c r="J3055" s="9"/>
      <c r="K3055" s="9"/>
      <c r="L3055" s="9"/>
      <c r="M3055" s="9"/>
      <c r="N3055" s="9"/>
      <c r="O3055" s="9"/>
      <c r="P3055" s="9"/>
      <c r="Q3055" s="14"/>
      <c r="R3055" s="3"/>
      <c r="S3055" s="3"/>
      <c r="T3055" s="3"/>
      <c r="U3055" s="3"/>
      <c r="V3055" s="3"/>
      <c r="W3055" s="3"/>
      <c r="X3055" s="3"/>
      <c r="Y3055" s="3"/>
    </row>
    <row r="3056">
      <c r="A3056" s="9"/>
      <c r="B3056" s="9"/>
      <c r="C3056" s="9"/>
      <c r="D3056" s="9"/>
      <c r="E3056" s="9"/>
      <c r="F3056" s="9"/>
      <c r="G3056" s="9"/>
      <c r="H3056" s="9"/>
      <c r="I3056" s="9"/>
      <c r="J3056" s="9"/>
      <c r="K3056" s="9"/>
      <c r="L3056" s="9"/>
      <c r="M3056" s="9"/>
      <c r="N3056" s="9"/>
      <c r="O3056" s="9"/>
      <c r="P3056" s="9"/>
      <c r="Q3056" s="14"/>
      <c r="R3056" s="3"/>
      <c r="S3056" s="3"/>
      <c r="T3056" s="3"/>
      <c r="U3056" s="3"/>
      <c r="V3056" s="3"/>
      <c r="W3056" s="3"/>
      <c r="X3056" s="3"/>
      <c r="Y3056" s="3"/>
    </row>
    <row r="3057">
      <c r="A3057" s="9"/>
      <c r="B3057" s="9"/>
      <c r="C3057" s="9"/>
      <c r="D3057" s="9"/>
      <c r="E3057" s="9"/>
      <c r="F3057" s="9"/>
      <c r="G3057" s="9"/>
      <c r="H3057" s="9"/>
      <c r="I3057" s="9"/>
      <c r="J3057" s="9"/>
      <c r="K3057" s="9"/>
      <c r="L3057" s="9"/>
      <c r="M3057" s="9"/>
      <c r="N3057" s="9"/>
      <c r="O3057" s="9"/>
      <c r="P3057" s="9"/>
      <c r="Q3057" s="14"/>
      <c r="R3057" s="3"/>
      <c r="S3057" s="3"/>
      <c r="T3057" s="3"/>
      <c r="U3057" s="3"/>
      <c r="V3057" s="3"/>
      <c r="W3057" s="3"/>
      <c r="X3057" s="3"/>
      <c r="Y3057" s="3"/>
    </row>
    <row r="3058">
      <c r="A3058" s="9"/>
      <c r="B3058" s="9"/>
      <c r="C3058" s="9"/>
      <c r="D3058" s="9"/>
      <c r="E3058" s="9"/>
      <c r="F3058" s="9"/>
      <c r="G3058" s="9"/>
      <c r="H3058" s="9"/>
      <c r="I3058" s="9"/>
      <c r="J3058" s="9"/>
      <c r="K3058" s="9"/>
      <c r="L3058" s="9"/>
      <c r="M3058" s="9"/>
      <c r="N3058" s="9"/>
      <c r="O3058" s="9"/>
      <c r="P3058" s="9"/>
      <c r="Q3058" s="14"/>
      <c r="R3058" s="3"/>
      <c r="S3058" s="3"/>
      <c r="T3058" s="3"/>
      <c r="U3058" s="3"/>
      <c r="V3058" s="3"/>
      <c r="W3058" s="3"/>
      <c r="X3058" s="3"/>
      <c r="Y3058" s="3"/>
    </row>
    <row r="3059">
      <c r="A3059" s="9"/>
      <c r="B3059" s="9"/>
      <c r="C3059" s="9"/>
      <c r="D3059" s="9"/>
      <c r="E3059" s="9"/>
      <c r="F3059" s="9"/>
      <c r="G3059" s="9"/>
      <c r="H3059" s="9"/>
      <c r="I3059" s="9"/>
      <c r="J3059" s="9"/>
      <c r="K3059" s="9"/>
      <c r="L3059" s="9"/>
      <c r="M3059" s="9"/>
      <c r="N3059" s="9"/>
      <c r="O3059" s="9"/>
      <c r="P3059" s="9"/>
      <c r="Q3059" s="14"/>
      <c r="R3059" s="3"/>
      <c r="S3059" s="3"/>
      <c r="T3059" s="3"/>
      <c r="U3059" s="3"/>
      <c r="V3059" s="3"/>
      <c r="W3059" s="3"/>
      <c r="X3059" s="3"/>
      <c r="Y3059" s="3"/>
    </row>
    <row r="3060">
      <c r="A3060" s="9"/>
      <c r="B3060" s="9"/>
      <c r="C3060" s="9"/>
      <c r="D3060" s="9"/>
      <c r="E3060" s="9"/>
      <c r="F3060" s="9"/>
      <c r="G3060" s="9"/>
      <c r="H3060" s="9"/>
      <c r="I3060" s="9"/>
      <c r="J3060" s="9"/>
      <c r="K3060" s="9"/>
      <c r="L3060" s="9"/>
      <c r="M3060" s="9"/>
      <c r="N3060" s="9"/>
      <c r="O3060" s="9"/>
      <c r="P3060" s="9"/>
      <c r="Q3060" s="14"/>
      <c r="R3060" s="3"/>
      <c r="S3060" s="3"/>
      <c r="T3060" s="3"/>
      <c r="U3060" s="3"/>
      <c r="V3060" s="3"/>
      <c r="W3060" s="3"/>
      <c r="X3060" s="3"/>
      <c r="Y3060" s="3"/>
    </row>
    <row r="3061">
      <c r="A3061" s="9"/>
      <c r="B3061" s="9"/>
      <c r="C3061" s="9"/>
      <c r="D3061" s="9"/>
      <c r="E3061" s="9"/>
      <c r="F3061" s="9"/>
      <c r="G3061" s="9"/>
      <c r="H3061" s="9"/>
      <c r="I3061" s="9"/>
      <c r="J3061" s="9"/>
      <c r="K3061" s="9"/>
      <c r="L3061" s="9"/>
      <c r="M3061" s="9"/>
      <c r="N3061" s="9"/>
      <c r="O3061" s="9"/>
      <c r="P3061" s="9"/>
      <c r="Q3061" s="14"/>
      <c r="R3061" s="3"/>
      <c r="S3061" s="3"/>
      <c r="T3061" s="3"/>
      <c r="U3061" s="3"/>
      <c r="V3061" s="3"/>
      <c r="W3061" s="3"/>
      <c r="X3061" s="3"/>
      <c r="Y3061" s="3"/>
    </row>
    <row r="3062">
      <c r="A3062" s="9"/>
      <c r="B3062" s="9"/>
      <c r="C3062" s="9"/>
      <c r="D3062" s="9"/>
      <c r="E3062" s="9"/>
      <c r="F3062" s="9"/>
      <c r="G3062" s="9"/>
      <c r="H3062" s="9"/>
      <c r="I3062" s="9"/>
      <c r="J3062" s="9"/>
      <c r="K3062" s="9"/>
      <c r="L3062" s="9"/>
      <c r="M3062" s="9"/>
      <c r="N3062" s="9"/>
      <c r="O3062" s="9"/>
      <c r="P3062" s="9"/>
      <c r="Q3062" s="14"/>
      <c r="R3062" s="3"/>
      <c r="S3062" s="3"/>
      <c r="T3062" s="3"/>
      <c r="U3062" s="3"/>
      <c r="V3062" s="3"/>
      <c r="W3062" s="3"/>
      <c r="X3062" s="3"/>
      <c r="Y3062" s="3"/>
    </row>
    <row r="3063">
      <c r="A3063" s="9"/>
      <c r="B3063" s="9"/>
      <c r="C3063" s="9"/>
      <c r="D3063" s="9"/>
      <c r="E3063" s="9"/>
      <c r="F3063" s="9"/>
      <c r="G3063" s="9"/>
      <c r="H3063" s="9"/>
      <c r="I3063" s="9"/>
      <c r="J3063" s="9"/>
      <c r="K3063" s="9"/>
      <c r="L3063" s="9"/>
      <c r="M3063" s="9"/>
      <c r="N3063" s="9"/>
      <c r="O3063" s="9"/>
      <c r="P3063" s="9"/>
      <c r="Q3063" s="14"/>
      <c r="R3063" s="3"/>
      <c r="S3063" s="3"/>
      <c r="T3063" s="3"/>
      <c r="U3063" s="3"/>
      <c r="V3063" s="3"/>
      <c r="W3063" s="3"/>
      <c r="X3063" s="3"/>
      <c r="Y3063" s="3"/>
    </row>
    <row r="3064">
      <c r="A3064" s="9"/>
      <c r="B3064" s="9"/>
      <c r="C3064" s="9"/>
      <c r="D3064" s="9"/>
      <c r="E3064" s="9"/>
      <c r="F3064" s="9"/>
      <c r="G3064" s="9"/>
      <c r="H3064" s="9"/>
      <c r="I3064" s="9"/>
      <c r="J3064" s="9"/>
      <c r="K3064" s="9"/>
      <c r="L3064" s="9"/>
      <c r="M3064" s="9"/>
      <c r="N3064" s="9"/>
      <c r="O3064" s="9"/>
      <c r="P3064" s="9"/>
      <c r="Q3064" s="14"/>
      <c r="R3064" s="3"/>
      <c r="S3064" s="3"/>
      <c r="T3064" s="3"/>
      <c r="U3064" s="3"/>
      <c r="V3064" s="3"/>
      <c r="W3064" s="3"/>
      <c r="X3064" s="3"/>
      <c r="Y3064" s="3"/>
    </row>
    <row r="3065">
      <c r="A3065" s="9"/>
      <c r="B3065" s="9"/>
      <c r="C3065" s="9"/>
      <c r="D3065" s="9"/>
      <c r="E3065" s="9"/>
      <c r="F3065" s="9"/>
      <c r="G3065" s="9"/>
      <c r="H3065" s="9"/>
      <c r="I3065" s="9"/>
      <c r="J3065" s="9"/>
      <c r="K3065" s="9"/>
      <c r="L3065" s="9"/>
      <c r="M3065" s="9"/>
      <c r="N3065" s="9"/>
      <c r="O3065" s="9"/>
      <c r="P3065" s="9"/>
      <c r="Q3065" s="14"/>
      <c r="R3065" s="3"/>
      <c r="S3065" s="3"/>
      <c r="T3065" s="3"/>
      <c r="U3065" s="3"/>
      <c r="V3065" s="3"/>
      <c r="W3065" s="3"/>
      <c r="X3065" s="3"/>
      <c r="Y3065" s="3"/>
    </row>
    <row r="3066">
      <c r="A3066" s="9"/>
      <c r="B3066" s="9"/>
      <c r="C3066" s="9"/>
      <c r="D3066" s="9"/>
      <c r="E3066" s="9"/>
      <c r="F3066" s="9"/>
      <c r="G3066" s="9"/>
      <c r="H3066" s="9"/>
      <c r="I3066" s="9"/>
      <c r="J3066" s="9"/>
      <c r="K3066" s="9"/>
      <c r="L3066" s="9"/>
      <c r="M3066" s="9"/>
      <c r="N3066" s="9"/>
      <c r="O3066" s="9"/>
      <c r="P3066" s="9"/>
      <c r="Q3066" s="14"/>
      <c r="R3066" s="3"/>
      <c r="S3066" s="3"/>
      <c r="T3066" s="3"/>
      <c r="U3066" s="3"/>
      <c r="V3066" s="3"/>
      <c r="W3066" s="3"/>
      <c r="X3066" s="3"/>
      <c r="Y3066" s="3"/>
    </row>
    <row r="3067">
      <c r="A3067" s="9"/>
      <c r="B3067" s="9"/>
      <c r="C3067" s="9"/>
      <c r="D3067" s="9"/>
      <c r="E3067" s="9"/>
      <c r="F3067" s="9"/>
      <c r="G3067" s="9"/>
      <c r="H3067" s="9"/>
      <c r="I3067" s="9"/>
      <c r="J3067" s="9"/>
      <c r="K3067" s="9"/>
      <c r="L3067" s="9"/>
      <c r="M3067" s="9"/>
      <c r="N3067" s="9"/>
      <c r="O3067" s="9"/>
      <c r="P3067" s="9"/>
      <c r="Q3067" s="14"/>
      <c r="R3067" s="3"/>
      <c r="S3067" s="3"/>
      <c r="T3067" s="3"/>
      <c r="U3067" s="3"/>
      <c r="V3067" s="3"/>
      <c r="W3067" s="3"/>
      <c r="X3067" s="3"/>
      <c r="Y3067" s="3"/>
    </row>
    <row r="3068">
      <c r="A3068" s="9"/>
      <c r="B3068" s="9"/>
      <c r="C3068" s="9"/>
      <c r="D3068" s="9"/>
      <c r="E3068" s="9"/>
      <c r="F3068" s="9"/>
      <c r="G3068" s="9"/>
      <c r="H3068" s="9"/>
      <c r="I3068" s="9"/>
      <c r="J3068" s="9"/>
      <c r="K3068" s="9"/>
      <c r="L3068" s="9"/>
      <c r="M3068" s="9"/>
      <c r="N3068" s="9"/>
      <c r="O3068" s="9"/>
      <c r="P3068" s="9"/>
      <c r="Q3068" s="14"/>
      <c r="R3068" s="3"/>
      <c r="S3068" s="3"/>
      <c r="T3068" s="3"/>
      <c r="U3068" s="3"/>
      <c r="V3068" s="3"/>
      <c r="W3068" s="3"/>
      <c r="X3068" s="3"/>
      <c r="Y3068" s="3"/>
    </row>
    <row r="3069">
      <c r="A3069" s="9"/>
      <c r="B3069" s="9"/>
      <c r="C3069" s="9"/>
      <c r="D3069" s="9"/>
      <c r="E3069" s="9"/>
      <c r="F3069" s="9"/>
      <c r="G3069" s="9"/>
      <c r="H3069" s="9"/>
      <c r="I3069" s="9"/>
      <c r="J3069" s="9"/>
      <c r="K3069" s="9"/>
      <c r="L3069" s="9"/>
      <c r="M3069" s="9"/>
      <c r="N3069" s="9"/>
      <c r="O3069" s="9"/>
      <c r="P3069" s="9"/>
      <c r="Q3069" s="14"/>
      <c r="R3069" s="3"/>
      <c r="S3069" s="3"/>
      <c r="T3069" s="3"/>
      <c r="U3069" s="3"/>
      <c r="V3069" s="3"/>
      <c r="W3069" s="3"/>
      <c r="X3069" s="3"/>
      <c r="Y3069" s="3"/>
    </row>
    <row r="3070">
      <c r="A3070" s="9"/>
      <c r="B3070" s="9"/>
      <c r="C3070" s="9"/>
      <c r="D3070" s="9"/>
      <c r="E3070" s="9"/>
      <c r="F3070" s="9"/>
      <c r="G3070" s="9"/>
      <c r="H3070" s="9"/>
      <c r="I3070" s="9"/>
      <c r="J3070" s="9"/>
      <c r="K3070" s="9"/>
      <c r="L3070" s="9"/>
      <c r="M3070" s="9"/>
      <c r="N3070" s="9"/>
      <c r="O3070" s="9"/>
      <c r="P3070" s="9"/>
      <c r="Q3070" s="14"/>
      <c r="R3070" s="3"/>
      <c r="S3070" s="3"/>
      <c r="T3070" s="3"/>
      <c r="U3070" s="3"/>
      <c r="V3070" s="3"/>
      <c r="W3070" s="3"/>
      <c r="X3070" s="3"/>
      <c r="Y3070" s="3"/>
    </row>
    <row r="3071">
      <c r="A3071" s="9"/>
      <c r="B3071" s="9"/>
      <c r="C3071" s="9"/>
      <c r="D3071" s="9"/>
      <c r="E3071" s="9"/>
      <c r="F3071" s="9"/>
      <c r="G3071" s="9"/>
      <c r="H3071" s="9"/>
      <c r="I3071" s="9"/>
      <c r="J3071" s="9"/>
      <c r="K3071" s="9"/>
      <c r="L3071" s="9"/>
      <c r="M3071" s="9"/>
      <c r="N3071" s="9"/>
      <c r="O3071" s="9"/>
      <c r="P3071" s="9"/>
      <c r="Q3071" s="14"/>
      <c r="R3071" s="3"/>
      <c r="S3071" s="3"/>
      <c r="T3071" s="3"/>
      <c r="U3071" s="3"/>
      <c r="V3071" s="3"/>
      <c r="W3071" s="3"/>
      <c r="X3071" s="3"/>
      <c r="Y3071" s="3"/>
    </row>
    <row r="3072">
      <c r="A3072" s="9"/>
      <c r="B3072" s="9"/>
      <c r="C3072" s="9"/>
      <c r="D3072" s="9"/>
      <c r="E3072" s="9"/>
      <c r="F3072" s="9"/>
      <c r="G3072" s="9"/>
      <c r="H3072" s="9"/>
      <c r="I3072" s="9"/>
      <c r="J3072" s="9"/>
      <c r="K3072" s="9"/>
      <c r="L3072" s="9"/>
      <c r="M3072" s="9"/>
      <c r="N3072" s="9"/>
      <c r="O3072" s="9"/>
      <c r="P3072" s="9"/>
      <c r="Q3072" s="14"/>
      <c r="R3072" s="3"/>
      <c r="S3072" s="3"/>
      <c r="T3072" s="3"/>
      <c r="U3072" s="3"/>
      <c r="V3072" s="3"/>
      <c r="W3072" s="3"/>
      <c r="X3072" s="3"/>
      <c r="Y3072" s="3"/>
    </row>
    <row r="3073">
      <c r="A3073" s="9"/>
      <c r="B3073" s="9"/>
      <c r="C3073" s="9"/>
      <c r="D3073" s="9"/>
      <c r="E3073" s="9"/>
      <c r="F3073" s="9"/>
      <c r="G3073" s="9"/>
      <c r="H3073" s="9"/>
      <c r="I3073" s="9"/>
      <c r="J3073" s="9"/>
      <c r="K3073" s="9"/>
      <c r="L3073" s="9"/>
      <c r="M3073" s="9"/>
      <c r="N3073" s="9"/>
      <c r="O3073" s="9"/>
      <c r="P3073" s="9"/>
      <c r="Q3073" s="14"/>
      <c r="R3073" s="3"/>
      <c r="S3073" s="3"/>
      <c r="T3073" s="3"/>
      <c r="U3073" s="3"/>
      <c r="V3073" s="3"/>
      <c r="W3073" s="3"/>
      <c r="X3073" s="3"/>
      <c r="Y3073" s="3"/>
    </row>
    <row r="3074">
      <c r="A3074" s="9"/>
      <c r="B3074" s="9"/>
      <c r="C3074" s="9"/>
      <c r="D3074" s="9"/>
      <c r="E3074" s="9"/>
      <c r="F3074" s="9"/>
      <c r="G3074" s="9"/>
      <c r="H3074" s="9"/>
      <c r="I3074" s="9"/>
      <c r="J3074" s="9"/>
      <c r="K3074" s="9"/>
      <c r="L3074" s="9"/>
      <c r="M3074" s="9"/>
      <c r="N3074" s="9"/>
      <c r="O3074" s="9"/>
      <c r="P3074" s="9"/>
      <c r="Q3074" s="14"/>
      <c r="R3074" s="3"/>
      <c r="S3074" s="3"/>
      <c r="T3074" s="3"/>
      <c r="U3074" s="3"/>
      <c r="V3074" s="3"/>
      <c r="W3074" s="3"/>
      <c r="X3074" s="3"/>
      <c r="Y3074" s="3"/>
    </row>
    <row r="3075">
      <c r="A3075" s="9"/>
      <c r="B3075" s="9"/>
      <c r="C3075" s="9"/>
      <c r="D3075" s="9"/>
      <c r="E3075" s="9"/>
      <c r="F3075" s="9"/>
      <c r="G3075" s="9"/>
      <c r="H3075" s="9"/>
      <c r="I3075" s="9"/>
      <c r="J3075" s="9"/>
      <c r="K3075" s="9"/>
      <c r="L3075" s="9"/>
      <c r="M3075" s="9"/>
      <c r="N3075" s="9"/>
      <c r="O3075" s="9"/>
      <c r="P3075" s="9"/>
      <c r="Q3075" s="14"/>
      <c r="R3075" s="3"/>
      <c r="S3075" s="3"/>
      <c r="T3075" s="3"/>
      <c r="U3075" s="3"/>
      <c r="V3075" s="3"/>
      <c r="W3075" s="3"/>
      <c r="X3075" s="3"/>
      <c r="Y3075" s="3"/>
    </row>
    <row r="3076">
      <c r="A3076" s="9"/>
      <c r="B3076" s="9"/>
      <c r="C3076" s="9"/>
      <c r="D3076" s="9"/>
      <c r="E3076" s="9"/>
      <c r="F3076" s="9"/>
      <c r="G3076" s="9"/>
      <c r="H3076" s="9"/>
      <c r="I3076" s="9"/>
      <c r="J3076" s="9"/>
      <c r="K3076" s="9"/>
      <c r="L3076" s="9"/>
      <c r="M3076" s="9"/>
      <c r="N3076" s="9"/>
      <c r="O3076" s="9"/>
      <c r="P3076" s="9"/>
      <c r="Q3076" s="14"/>
      <c r="R3076" s="3"/>
      <c r="S3076" s="3"/>
      <c r="T3076" s="3"/>
      <c r="U3076" s="3"/>
      <c r="V3076" s="3"/>
      <c r="W3076" s="3"/>
      <c r="X3076" s="3"/>
      <c r="Y3076" s="3"/>
    </row>
    <row r="3077">
      <c r="A3077" s="9"/>
      <c r="B3077" s="9"/>
      <c r="C3077" s="9"/>
      <c r="D3077" s="9"/>
      <c r="E3077" s="9"/>
      <c r="F3077" s="9"/>
      <c r="G3077" s="9"/>
      <c r="H3077" s="9"/>
      <c r="I3077" s="9"/>
      <c r="J3077" s="9"/>
      <c r="K3077" s="9"/>
      <c r="L3077" s="9"/>
      <c r="M3077" s="9"/>
      <c r="N3077" s="9"/>
      <c r="O3077" s="9"/>
      <c r="P3077" s="9"/>
      <c r="Q3077" s="14"/>
      <c r="R3077" s="3"/>
      <c r="S3077" s="3"/>
      <c r="T3077" s="3"/>
      <c r="U3077" s="3"/>
      <c r="V3077" s="3"/>
      <c r="W3077" s="3"/>
      <c r="X3077" s="3"/>
      <c r="Y3077" s="3"/>
    </row>
    <row r="3078">
      <c r="A3078" s="9"/>
      <c r="B3078" s="9"/>
      <c r="C3078" s="9"/>
      <c r="D3078" s="9"/>
      <c r="E3078" s="9"/>
      <c r="F3078" s="9"/>
      <c r="G3078" s="9"/>
      <c r="H3078" s="9"/>
      <c r="I3078" s="9"/>
      <c r="J3078" s="9"/>
      <c r="K3078" s="9"/>
      <c r="L3078" s="9"/>
      <c r="M3078" s="9"/>
      <c r="N3078" s="9"/>
      <c r="O3078" s="9"/>
      <c r="P3078" s="9"/>
      <c r="Q3078" s="14"/>
      <c r="R3078" s="3"/>
      <c r="S3078" s="3"/>
      <c r="T3078" s="3"/>
      <c r="U3078" s="3"/>
      <c r="V3078" s="3"/>
      <c r="W3078" s="3"/>
      <c r="X3078" s="3"/>
      <c r="Y3078" s="3"/>
    </row>
    <row r="3079">
      <c r="A3079" s="9"/>
      <c r="B3079" s="9"/>
      <c r="C3079" s="9"/>
      <c r="D3079" s="9"/>
      <c r="E3079" s="9"/>
      <c r="F3079" s="9"/>
      <c r="G3079" s="9"/>
      <c r="H3079" s="9"/>
      <c r="I3079" s="9"/>
      <c r="J3079" s="9"/>
      <c r="K3079" s="9"/>
      <c r="L3079" s="9"/>
      <c r="M3079" s="9"/>
      <c r="N3079" s="9"/>
      <c r="O3079" s="9"/>
      <c r="P3079" s="9"/>
      <c r="Q3079" s="14"/>
      <c r="R3079" s="3"/>
      <c r="S3079" s="3"/>
      <c r="T3079" s="3"/>
      <c r="U3079" s="3"/>
      <c r="V3079" s="3"/>
      <c r="W3079" s="3"/>
      <c r="X3079" s="3"/>
      <c r="Y3079" s="3"/>
    </row>
    <row r="3080">
      <c r="A3080" s="9"/>
      <c r="B3080" s="9"/>
      <c r="C3080" s="9"/>
      <c r="D3080" s="9"/>
      <c r="E3080" s="9"/>
      <c r="F3080" s="9"/>
      <c r="G3080" s="9"/>
      <c r="H3080" s="9"/>
      <c r="I3080" s="9"/>
      <c r="J3080" s="9"/>
      <c r="K3080" s="9"/>
      <c r="L3080" s="9"/>
      <c r="M3080" s="9"/>
      <c r="N3080" s="9"/>
      <c r="O3080" s="9"/>
      <c r="P3080" s="9"/>
      <c r="Q3080" s="14"/>
      <c r="R3080" s="3"/>
      <c r="S3080" s="3"/>
      <c r="T3080" s="3"/>
      <c r="U3080" s="3"/>
      <c r="V3080" s="3"/>
      <c r="W3080" s="3"/>
      <c r="X3080" s="3"/>
      <c r="Y3080" s="3"/>
    </row>
    <row r="3081">
      <c r="A3081" s="9"/>
      <c r="B3081" s="9"/>
      <c r="C3081" s="9"/>
      <c r="D3081" s="9"/>
      <c r="E3081" s="9"/>
      <c r="F3081" s="9"/>
      <c r="G3081" s="9"/>
      <c r="H3081" s="9"/>
      <c r="I3081" s="9"/>
      <c r="J3081" s="9"/>
      <c r="K3081" s="9"/>
      <c r="L3081" s="9"/>
      <c r="M3081" s="9"/>
      <c r="N3081" s="9"/>
      <c r="O3081" s="9"/>
      <c r="P3081" s="9"/>
      <c r="Q3081" s="14"/>
      <c r="R3081" s="3"/>
      <c r="S3081" s="3"/>
      <c r="T3081" s="3"/>
      <c r="U3081" s="3"/>
      <c r="V3081" s="3"/>
      <c r="W3081" s="3"/>
      <c r="X3081" s="3"/>
      <c r="Y3081" s="3"/>
    </row>
    <row r="3082">
      <c r="A3082" s="9"/>
      <c r="B3082" s="9"/>
      <c r="C3082" s="9"/>
      <c r="D3082" s="9"/>
      <c r="E3082" s="9"/>
      <c r="F3082" s="9"/>
      <c r="G3082" s="9"/>
      <c r="H3082" s="9"/>
      <c r="I3082" s="9"/>
      <c r="J3082" s="9"/>
      <c r="K3082" s="9"/>
      <c r="L3082" s="9"/>
      <c r="M3082" s="9"/>
      <c r="N3082" s="9"/>
      <c r="O3082" s="9"/>
      <c r="P3082" s="9"/>
      <c r="Q3082" s="14"/>
      <c r="R3082" s="3"/>
      <c r="S3082" s="3"/>
      <c r="T3082" s="3"/>
      <c r="U3082" s="3"/>
      <c r="V3082" s="3"/>
      <c r="W3082" s="3"/>
      <c r="X3082" s="3"/>
      <c r="Y3082" s="3"/>
    </row>
    <row r="3083">
      <c r="A3083" s="9"/>
      <c r="B3083" s="9"/>
      <c r="C3083" s="9"/>
      <c r="D3083" s="9"/>
      <c r="E3083" s="9"/>
      <c r="F3083" s="9"/>
      <c r="G3083" s="9"/>
      <c r="H3083" s="9"/>
      <c r="I3083" s="9"/>
      <c r="J3083" s="9"/>
      <c r="K3083" s="9"/>
      <c r="L3083" s="9"/>
      <c r="M3083" s="9"/>
      <c r="N3083" s="9"/>
      <c r="O3083" s="9"/>
      <c r="P3083" s="9"/>
      <c r="Q3083" s="14"/>
      <c r="R3083" s="3"/>
      <c r="S3083" s="3"/>
      <c r="T3083" s="3"/>
      <c r="U3083" s="3"/>
      <c r="V3083" s="3"/>
      <c r="W3083" s="3"/>
      <c r="X3083" s="3"/>
      <c r="Y3083" s="3"/>
    </row>
    <row r="3084">
      <c r="A3084" s="9"/>
      <c r="B3084" s="9"/>
      <c r="C3084" s="9"/>
      <c r="D3084" s="9"/>
      <c r="E3084" s="9"/>
      <c r="F3084" s="9"/>
      <c r="G3084" s="9"/>
      <c r="H3084" s="9"/>
      <c r="I3084" s="9"/>
      <c r="J3084" s="9"/>
      <c r="K3084" s="9"/>
      <c r="L3084" s="9"/>
      <c r="M3084" s="9"/>
      <c r="N3084" s="9"/>
      <c r="O3084" s="9"/>
      <c r="P3084" s="9"/>
      <c r="Q3084" s="14"/>
      <c r="R3084" s="3"/>
      <c r="S3084" s="3"/>
      <c r="T3084" s="3"/>
      <c r="U3084" s="3"/>
      <c r="V3084" s="3"/>
      <c r="W3084" s="3"/>
      <c r="X3084" s="3"/>
      <c r="Y3084" s="3"/>
    </row>
    <row r="3085">
      <c r="A3085" s="9"/>
      <c r="B3085" s="9"/>
      <c r="C3085" s="9"/>
      <c r="D3085" s="9"/>
      <c r="E3085" s="9"/>
      <c r="F3085" s="9"/>
      <c r="G3085" s="9"/>
      <c r="H3085" s="9"/>
      <c r="I3085" s="9"/>
      <c r="J3085" s="9"/>
      <c r="K3085" s="9"/>
      <c r="L3085" s="9"/>
      <c r="M3085" s="9"/>
      <c r="N3085" s="9"/>
      <c r="O3085" s="9"/>
      <c r="P3085" s="9"/>
      <c r="Q3085" s="14"/>
      <c r="R3085" s="3"/>
      <c r="S3085" s="3"/>
      <c r="T3085" s="3"/>
      <c r="U3085" s="3"/>
      <c r="V3085" s="3"/>
      <c r="W3085" s="3"/>
      <c r="X3085" s="3"/>
      <c r="Y3085" s="3"/>
    </row>
    <row r="3086">
      <c r="A3086" s="9"/>
      <c r="B3086" s="9"/>
      <c r="C3086" s="9"/>
      <c r="D3086" s="9"/>
      <c r="E3086" s="9"/>
      <c r="F3086" s="9"/>
      <c r="G3086" s="9"/>
      <c r="H3086" s="9"/>
      <c r="I3086" s="9"/>
      <c r="J3086" s="9"/>
      <c r="K3086" s="9"/>
      <c r="L3086" s="9"/>
      <c r="M3086" s="9"/>
      <c r="N3086" s="9"/>
      <c r="O3086" s="9"/>
      <c r="P3086" s="9"/>
      <c r="Q3086" s="14"/>
      <c r="R3086" s="3"/>
      <c r="S3086" s="3"/>
      <c r="T3086" s="3"/>
      <c r="U3086" s="3"/>
      <c r="V3086" s="3"/>
      <c r="W3086" s="3"/>
      <c r="X3086" s="3"/>
      <c r="Y3086" s="3"/>
    </row>
    <row r="3087">
      <c r="A3087" s="9"/>
      <c r="B3087" s="9"/>
      <c r="C3087" s="9"/>
      <c r="D3087" s="9"/>
      <c r="E3087" s="9"/>
      <c r="F3087" s="9"/>
      <c r="G3087" s="9"/>
      <c r="H3087" s="9"/>
      <c r="I3087" s="9"/>
      <c r="J3087" s="9"/>
      <c r="K3087" s="9"/>
      <c r="L3087" s="9"/>
      <c r="M3087" s="9"/>
      <c r="N3087" s="9"/>
      <c r="O3087" s="9"/>
      <c r="P3087" s="9"/>
      <c r="Q3087" s="14"/>
      <c r="R3087" s="3"/>
      <c r="S3087" s="3"/>
      <c r="T3087" s="3"/>
      <c r="U3087" s="3"/>
      <c r="V3087" s="3"/>
      <c r="W3087" s="3"/>
      <c r="X3087" s="3"/>
      <c r="Y3087" s="3"/>
    </row>
    <row r="3088">
      <c r="A3088" s="9"/>
      <c r="B3088" s="9"/>
      <c r="C3088" s="9"/>
      <c r="D3088" s="9"/>
      <c r="E3088" s="9"/>
      <c r="F3088" s="9"/>
      <c r="G3088" s="9"/>
      <c r="H3088" s="9"/>
      <c r="I3088" s="9"/>
      <c r="J3088" s="9"/>
      <c r="K3088" s="9"/>
      <c r="L3088" s="9"/>
      <c r="M3088" s="9"/>
      <c r="N3088" s="9"/>
      <c r="O3088" s="9"/>
      <c r="P3088" s="9"/>
      <c r="Q3088" s="14"/>
      <c r="R3088" s="3"/>
      <c r="S3088" s="3"/>
      <c r="T3088" s="3"/>
      <c r="U3088" s="3"/>
      <c r="V3088" s="3"/>
      <c r="W3088" s="3"/>
      <c r="X3088" s="3"/>
      <c r="Y3088" s="3"/>
    </row>
    <row r="3089">
      <c r="A3089" s="9"/>
      <c r="B3089" s="9"/>
      <c r="C3089" s="9"/>
      <c r="D3089" s="9"/>
      <c r="E3089" s="9"/>
      <c r="F3089" s="9"/>
      <c r="G3089" s="9"/>
      <c r="H3089" s="9"/>
      <c r="I3089" s="9"/>
      <c r="J3089" s="9"/>
      <c r="K3089" s="9"/>
      <c r="L3089" s="9"/>
      <c r="M3089" s="9"/>
      <c r="N3089" s="9"/>
      <c r="O3089" s="9"/>
      <c r="P3089" s="9"/>
      <c r="Q3089" s="14"/>
      <c r="R3089" s="3"/>
      <c r="S3089" s="3"/>
      <c r="T3089" s="3"/>
      <c r="U3089" s="3"/>
      <c r="V3089" s="3"/>
      <c r="W3089" s="3"/>
      <c r="X3089" s="3"/>
      <c r="Y3089" s="3"/>
    </row>
    <row r="3090">
      <c r="A3090" s="9"/>
      <c r="B3090" s="9"/>
      <c r="C3090" s="9"/>
      <c r="D3090" s="9"/>
      <c r="E3090" s="9"/>
      <c r="F3090" s="9"/>
      <c r="G3090" s="9"/>
      <c r="H3090" s="9"/>
      <c r="I3090" s="9"/>
      <c r="J3090" s="9"/>
      <c r="K3090" s="9"/>
      <c r="L3090" s="9"/>
      <c r="M3090" s="9"/>
      <c r="N3090" s="9"/>
      <c r="O3090" s="9"/>
      <c r="P3090" s="9"/>
      <c r="Q3090" s="14"/>
      <c r="R3090" s="3"/>
      <c r="S3090" s="3"/>
      <c r="T3090" s="3"/>
      <c r="U3090" s="3"/>
      <c r="V3090" s="3"/>
      <c r="W3090" s="3"/>
      <c r="X3090" s="3"/>
      <c r="Y3090" s="3"/>
    </row>
    <row r="3091">
      <c r="A3091" s="9"/>
      <c r="B3091" s="9"/>
      <c r="C3091" s="9"/>
      <c r="D3091" s="9"/>
      <c r="E3091" s="9"/>
      <c r="F3091" s="9"/>
      <c r="G3091" s="9"/>
      <c r="H3091" s="9"/>
      <c r="I3091" s="9"/>
      <c r="J3091" s="9"/>
      <c r="K3091" s="9"/>
      <c r="L3091" s="9"/>
      <c r="M3091" s="9"/>
      <c r="N3091" s="9"/>
      <c r="O3091" s="9"/>
      <c r="P3091" s="9"/>
      <c r="Q3091" s="14"/>
      <c r="R3091" s="3"/>
      <c r="S3091" s="3"/>
      <c r="T3091" s="3"/>
      <c r="U3091" s="3"/>
      <c r="V3091" s="3"/>
      <c r="W3091" s="3"/>
      <c r="X3091" s="3"/>
      <c r="Y3091" s="3"/>
    </row>
    <row r="3092">
      <c r="A3092" s="9"/>
      <c r="B3092" s="9"/>
      <c r="C3092" s="9"/>
      <c r="D3092" s="9"/>
      <c r="E3092" s="9"/>
      <c r="F3092" s="9"/>
      <c r="G3092" s="9"/>
      <c r="H3092" s="9"/>
      <c r="I3092" s="9"/>
      <c r="J3092" s="9"/>
      <c r="K3092" s="9"/>
      <c r="L3092" s="9"/>
      <c r="M3092" s="9"/>
      <c r="N3092" s="9"/>
      <c r="O3092" s="9"/>
      <c r="P3092" s="9"/>
      <c r="Q3092" s="14"/>
      <c r="R3092" s="3"/>
      <c r="S3092" s="3"/>
      <c r="T3092" s="3"/>
      <c r="U3092" s="3"/>
      <c r="V3092" s="3"/>
      <c r="W3092" s="3"/>
      <c r="X3092" s="3"/>
      <c r="Y3092" s="3"/>
    </row>
    <row r="3093">
      <c r="A3093" s="9"/>
      <c r="B3093" s="9"/>
      <c r="C3093" s="9"/>
      <c r="D3093" s="9"/>
      <c r="E3093" s="9"/>
      <c r="F3093" s="9"/>
      <c r="G3093" s="9"/>
      <c r="H3093" s="9"/>
      <c r="I3093" s="9"/>
      <c r="J3093" s="9"/>
      <c r="K3093" s="9"/>
      <c r="L3093" s="9"/>
      <c r="M3093" s="9"/>
      <c r="N3093" s="9"/>
      <c r="O3093" s="9"/>
      <c r="P3093" s="9"/>
      <c r="Q3093" s="14"/>
      <c r="R3093" s="3"/>
      <c r="S3093" s="3"/>
      <c r="T3093" s="3"/>
      <c r="U3093" s="3"/>
      <c r="V3093" s="3"/>
      <c r="W3093" s="3"/>
      <c r="X3093" s="3"/>
      <c r="Y3093" s="3"/>
    </row>
    <row r="3094">
      <c r="A3094" s="9"/>
      <c r="B3094" s="9"/>
      <c r="C3094" s="9"/>
      <c r="D3094" s="9"/>
      <c r="E3094" s="9"/>
      <c r="F3094" s="9"/>
      <c r="G3094" s="9"/>
      <c r="H3094" s="9"/>
      <c r="I3094" s="9"/>
      <c r="J3094" s="9"/>
      <c r="K3094" s="9"/>
      <c r="L3094" s="9"/>
      <c r="M3094" s="9"/>
      <c r="N3094" s="9"/>
      <c r="O3094" s="9"/>
      <c r="P3094" s="9"/>
      <c r="Q3094" s="14"/>
      <c r="R3094" s="3"/>
      <c r="S3094" s="3"/>
      <c r="T3094" s="3"/>
      <c r="U3094" s="3"/>
      <c r="V3094" s="3"/>
      <c r="W3094" s="3"/>
      <c r="X3094" s="3"/>
      <c r="Y3094" s="3"/>
    </row>
    <row r="3095">
      <c r="A3095" s="9"/>
      <c r="B3095" s="9"/>
      <c r="C3095" s="9"/>
      <c r="D3095" s="9"/>
      <c r="E3095" s="9"/>
      <c r="F3095" s="9"/>
      <c r="G3095" s="9"/>
      <c r="H3095" s="9"/>
      <c r="I3095" s="9"/>
      <c r="J3095" s="9"/>
      <c r="K3095" s="9"/>
      <c r="L3095" s="9"/>
      <c r="M3095" s="9"/>
      <c r="N3095" s="9"/>
      <c r="O3095" s="9"/>
      <c r="P3095" s="9"/>
      <c r="Q3095" s="14"/>
      <c r="R3095" s="3"/>
      <c r="S3095" s="3"/>
      <c r="T3095" s="3"/>
      <c r="U3095" s="3"/>
      <c r="V3095" s="3"/>
      <c r="W3095" s="3"/>
      <c r="X3095" s="3"/>
      <c r="Y3095" s="3"/>
    </row>
    <row r="3096">
      <c r="A3096" s="9"/>
      <c r="B3096" s="9"/>
      <c r="C3096" s="9"/>
      <c r="D3096" s="9"/>
      <c r="E3096" s="9"/>
      <c r="F3096" s="9"/>
      <c r="G3096" s="9"/>
      <c r="H3096" s="9"/>
      <c r="I3096" s="9"/>
      <c r="J3096" s="9"/>
      <c r="K3096" s="9"/>
      <c r="L3096" s="9"/>
      <c r="M3096" s="9"/>
      <c r="N3096" s="9"/>
      <c r="O3096" s="9"/>
      <c r="P3096" s="9"/>
      <c r="Q3096" s="14"/>
      <c r="R3096" s="3"/>
      <c r="S3096" s="3"/>
      <c r="T3096" s="3"/>
      <c r="U3096" s="3"/>
      <c r="V3096" s="3"/>
      <c r="W3096" s="3"/>
      <c r="X3096" s="3"/>
      <c r="Y3096" s="3"/>
    </row>
    <row r="3097">
      <c r="A3097" s="9"/>
      <c r="B3097" s="9"/>
      <c r="C3097" s="9"/>
      <c r="D3097" s="9"/>
      <c r="E3097" s="9"/>
      <c r="F3097" s="9"/>
      <c r="G3097" s="9"/>
      <c r="H3097" s="9"/>
      <c r="I3097" s="9"/>
      <c r="J3097" s="9"/>
      <c r="K3097" s="9"/>
      <c r="L3097" s="9"/>
      <c r="M3097" s="9"/>
      <c r="N3097" s="9"/>
      <c r="O3097" s="9"/>
      <c r="P3097" s="9"/>
      <c r="Q3097" s="14"/>
      <c r="R3097" s="3"/>
      <c r="S3097" s="3"/>
      <c r="T3097" s="3"/>
      <c r="U3097" s="3"/>
      <c r="V3097" s="3"/>
      <c r="W3097" s="3"/>
      <c r="X3097" s="3"/>
      <c r="Y3097" s="3"/>
    </row>
    <row r="3098">
      <c r="A3098" s="9"/>
      <c r="B3098" s="9"/>
      <c r="C3098" s="9"/>
      <c r="D3098" s="9"/>
      <c r="E3098" s="9"/>
      <c r="F3098" s="9"/>
      <c r="G3098" s="9"/>
      <c r="H3098" s="9"/>
      <c r="I3098" s="9"/>
      <c r="J3098" s="9"/>
      <c r="K3098" s="9"/>
      <c r="L3098" s="9"/>
      <c r="M3098" s="9"/>
      <c r="N3098" s="9"/>
      <c r="O3098" s="9"/>
      <c r="P3098" s="9"/>
      <c r="Q3098" s="14"/>
      <c r="R3098" s="3"/>
      <c r="S3098" s="3"/>
      <c r="T3098" s="3"/>
      <c r="U3098" s="3"/>
      <c r="V3098" s="3"/>
      <c r="W3098" s="3"/>
      <c r="X3098" s="3"/>
      <c r="Y3098" s="3"/>
    </row>
    <row r="3099">
      <c r="A3099" s="9"/>
      <c r="B3099" s="9"/>
      <c r="C3099" s="9"/>
      <c r="D3099" s="9"/>
      <c r="E3099" s="9"/>
      <c r="F3099" s="9"/>
      <c r="G3099" s="9"/>
      <c r="H3099" s="9"/>
      <c r="I3099" s="9"/>
      <c r="J3099" s="9"/>
      <c r="K3099" s="9"/>
      <c r="L3099" s="9"/>
      <c r="M3099" s="9"/>
      <c r="N3099" s="9"/>
      <c r="O3099" s="9"/>
      <c r="P3099" s="9"/>
      <c r="Q3099" s="14"/>
      <c r="R3099" s="3"/>
      <c r="S3099" s="3"/>
      <c r="T3099" s="3"/>
      <c r="U3099" s="3"/>
      <c r="V3099" s="3"/>
      <c r="W3099" s="3"/>
      <c r="X3099" s="3"/>
      <c r="Y3099" s="3"/>
    </row>
    <row r="3100">
      <c r="A3100" s="9"/>
      <c r="B3100" s="9"/>
      <c r="C3100" s="9"/>
      <c r="D3100" s="9"/>
      <c r="E3100" s="9"/>
      <c r="F3100" s="9"/>
      <c r="G3100" s="9"/>
      <c r="H3100" s="9"/>
      <c r="I3100" s="9"/>
      <c r="J3100" s="9"/>
      <c r="K3100" s="9"/>
      <c r="L3100" s="9"/>
      <c r="M3100" s="9"/>
      <c r="N3100" s="9"/>
      <c r="O3100" s="9"/>
      <c r="P3100" s="9"/>
      <c r="Q3100" s="14"/>
      <c r="R3100" s="3"/>
      <c r="S3100" s="3"/>
      <c r="T3100" s="3"/>
      <c r="U3100" s="3"/>
      <c r="V3100" s="3"/>
      <c r="W3100" s="3"/>
      <c r="X3100" s="3"/>
      <c r="Y3100" s="3"/>
    </row>
    <row r="3101">
      <c r="A3101" s="9"/>
      <c r="B3101" s="9"/>
      <c r="C3101" s="9"/>
      <c r="D3101" s="9"/>
      <c r="E3101" s="9"/>
      <c r="F3101" s="9"/>
      <c r="G3101" s="9"/>
      <c r="H3101" s="9"/>
      <c r="I3101" s="9"/>
      <c r="J3101" s="9"/>
      <c r="K3101" s="9"/>
      <c r="L3101" s="9"/>
      <c r="M3101" s="9"/>
      <c r="N3101" s="9"/>
      <c r="O3101" s="9"/>
      <c r="P3101" s="9"/>
      <c r="Q3101" s="14"/>
      <c r="R3101" s="3"/>
      <c r="S3101" s="3"/>
      <c r="T3101" s="3"/>
      <c r="U3101" s="3"/>
      <c r="V3101" s="3"/>
      <c r="W3101" s="3"/>
      <c r="X3101" s="3"/>
      <c r="Y3101" s="3"/>
    </row>
    <row r="3102">
      <c r="A3102" s="9"/>
      <c r="B3102" s="9"/>
      <c r="C3102" s="9"/>
      <c r="D3102" s="9"/>
      <c r="E3102" s="9"/>
      <c r="F3102" s="9"/>
      <c r="G3102" s="9"/>
      <c r="H3102" s="9"/>
      <c r="I3102" s="9"/>
      <c r="J3102" s="9"/>
      <c r="K3102" s="9"/>
      <c r="L3102" s="9"/>
      <c r="M3102" s="9"/>
      <c r="N3102" s="9"/>
      <c r="O3102" s="9"/>
      <c r="P3102" s="9"/>
      <c r="Q3102" s="14"/>
      <c r="R3102" s="3"/>
      <c r="S3102" s="3"/>
      <c r="T3102" s="3"/>
      <c r="U3102" s="3"/>
      <c r="V3102" s="3"/>
      <c r="W3102" s="3"/>
      <c r="X3102" s="3"/>
      <c r="Y3102" s="3"/>
    </row>
    <row r="3103">
      <c r="A3103" s="9"/>
      <c r="B3103" s="9"/>
      <c r="C3103" s="9"/>
      <c r="D3103" s="9"/>
      <c r="E3103" s="9"/>
      <c r="F3103" s="9"/>
      <c r="G3103" s="9"/>
      <c r="H3103" s="9"/>
      <c r="I3103" s="9"/>
      <c r="J3103" s="9"/>
      <c r="K3103" s="9"/>
      <c r="L3103" s="9"/>
      <c r="M3103" s="9"/>
      <c r="N3103" s="9"/>
      <c r="O3103" s="9"/>
      <c r="P3103" s="9"/>
      <c r="Q3103" s="14"/>
      <c r="R3103" s="3"/>
      <c r="S3103" s="3"/>
      <c r="T3103" s="3"/>
      <c r="U3103" s="3"/>
      <c r="V3103" s="3"/>
      <c r="W3103" s="3"/>
      <c r="X3103" s="3"/>
      <c r="Y3103" s="3"/>
    </row>
    <row r="3104">
      <c r="A3104" s="9"/>
      <c r="B3104" s="9"/>
      <c r="C3104" s="9"/>
      <c r="D3104" s="9"/>
      <c r="E3104" s="9"/>
      <c r="F3104" s="9"/>
      <c r="G3104" s="9"/>
      <c r="H3104" s="9"/>
      <c r="I3104" s="9"/>
      <c r="J3104" s="9"/>
      <c r="K3104" s="9"/>
      <c r="L3104" s="9"/>
      <c r="M3104" s="9"/>
      <c r="N3104" s="9"/>
      <c r="O3104" s="9"/>
      <c r="P3104" s="9"/>
      <c r="Q3104" s="14"/>
      <c r="R3104" s="3"/>
      <c r="S3104" s="3"/>
      <c r="T3104" s="3"/>
      <c r="U3104" s="3"/>
      <c r="V3104" s="3"/>
      <c r="W3104" s="3"/>
      <c r="X3104" s="3"/>
      <c r="Y3104" s="3"/>
    </row>
    <row r="3105">
      <c r="A3105" s="9"/>
      <c r="B3105" s="9"/>
      <c r="C3105" s="9"/>
      <c r="D3105" s="9"/>
      <c r="E3105" s="9"/>
      <c r="F3105" s="9"/>
      <c r="G3105" s="9"/>
      <c r="H3105" s="9"/>
      <c r="I3105" s="9"/>
      <c r="J3105" s="9"/>
      <c r="K3105" s="9"/>
      <c r="L3105" s="9"/>
      <c r="M3105" s="9"/>
      <c r="N3105" s="9"/>
      <c r="O3105" s="9"/>
      <c r="P3105" s="9"/>
      <c r="Q3105" s="14"/>
      <c r="R3105" s="3"/>
      <c r="S3105" s="3"/>
      <c r="T3105" s="3"/>
      <c r="U3105" s="3"/>
      <c r="V3105" s="3"/>
      <c r="W3105" s="3"/>
      <c r="X3105" s="3"/>
      <c r="Y3105" s="3"/>
    </row>
    <row r="3106">
      <c r="A3106" s="9"/>
      <c r="B3106" s="9"/>
      <c r="C3106" s="9"/>
      <c r="D3106" s="9"/>
      <c r="E3106" s="9"/>
      <c r="F3106" s="9"/>
      <c r="G3106" s="9"/>
      <c r="H3106" s="9"/>
      <c r="I3106" s="9"/>
      <c r="J3106" s="9"/>
      <c r="K3106" s="9"/>
      <c r="L3106" s="9"/>
      <c r="M3106" s="9"/>
      <c r="N3106" s="9"/>
      <c r="O3106" s="9"/>
      <c r="P3106" s="9"/>
      <c r="Q3106" s="14"/>
      <c r="R3106" s="3"/>
      <c r="S3106" s="3"/>
      <c r="T3106" s="3"/>
      <c r="U3106" s="3"/>
      <c r="V3106" s="3"/>
      <c r="W3106" s="3"/>
      <c r="X3106" s="3"/>
      <c r="Y3106" s="3"/>
    </row>
    <row r="3107">
      <c r="A3107" s="9"/>
      <c r="B3107" s="9"/>
      <c r="C3107" s="9"/>
      <c r="D3107" s="9"/>
      <c r="E3107" s="9"/>
      <c r="F3107" s="9"/>
      <c r="G3107" s="9"/>
      <c r="H3107" s="9"/>
      <c r="I3107" s="9"/>
      <c r="J3107" s="9"/>
      <c r="K3107" s="9"/>
      <c r="L3107" s="9"/>
      <c r="M3107" s="9"/>
      <c r="N3107" s="9"/>
      <c r="O3107" s="9"/>
      <c r="P3107" s="9"/>
      <c r="Q3107" s="14"/>
      <c r="R3107" s="3"/>
      <c r="S3107" s="3"/>
      <c r="T3107" s="3"/>
      <c r="U3107" s="3"/>
      <c r="V3107" s="3"/>
      <c r="W3107" s="3"/>
      <c r="X3107" s="3"/>
      <c r="Y3107" s="3"/>
    </row>
    <row r="3108">
      <c r="A3108" s="9"/>
      <c r="B3108" s="9"/>
      <c r="C3108" s="9"/>
      <c r="D3108" s="9"/>
      <c r="E3108" s="9"/>
      <c r="F3108" s="9"/>
      <c r="G3108" s="9"/>
      <c r="H3108" s="9"/>
      <c r="I3108" s="9"/>
      <c r="J3108" s="9"/>
      <c r="K3108" s="9"/>
      <c r="L3108" s="9"/>
      <c r="M3108" s="9"/>
      <c r="N3108" s="9"/>
      <c r="O3108" s="9"/>
      <c r="P3108" s="9"/>
      <c r="Q3108" s="14"/>
      <c r="R3108" s="3"/>
      <c r="S3108" s="3"/>
      <c r="T3108" s="3"/>
      <c r="U3108" s="3"/>
      <c r="V3108" s="3"/>
      <c r="W3108" s="3"/>
      <c r="X3108" s="3"/>
      <c r="Y3108" s="3"/>
    </row>
    <row r="3109">
      <c r="A3109" s="9"/>
      <c r="B3109" s="9"/>
      <c r="C3109" s="9"/>
      <c r="D3109" s="9"/>
      <c r="E3109" s="9"/>
      <c r="F3109" s="9"/>
      <c r="G3109" s="9"/>
      <c r="H3109" s="9"/>
      <c r="I3109" s="9"/>
      <c r="J3109" s="9"/>
      <c r="K3109" s="9"/>
      <c r="L3109" s="9"/>
      <c r="M3109" s="9"/>
      <c r="N3109" s="9"/>
      <c r="O3109" s="9"/>
      <c r="P3109" s="9"/>
      <c r="Q3109" s="14"/>
      <c r="R3109" s="3"/>
      <c r="S3109" s="3"/>
      <c r="T3109" s="3"/>
      <c r="U3109" s="3"/>
      <c r="V3109" s="3"/>
      <c r="W3109" s="3"/>
      <c r="X3109" s="3"/>
      <c r="Y3109" s="3"/>
    </row>
    <row r="3110">
      <c r="A3110" s="9"/>
      <c r="B3110" s="9"/>
      <c r="C3110" s="9"/>
      <c r="D3110" s="9"/>
      <c r="E3110" s="9"/>
      <c r="F3110" s="9"/>
      <c r="G3110" s="9"/>
      <c r="H3110" s="9"/>
      <c r="I3110" s="9"/>
      <c r="J3110" s="9"/>
      <c r="K3110" s="9"/>
      <c r="L3110" s="9"/>
      <c r="M3110" s="9"/>
      <c r="N3110" s="9"/>
      <c r="O3110" s="9"/>
      <c r="P3110" s="9"/>
      <c r="Q3110" s="14"/>
      <c r="R3110" s="3"/>
      <c r="S3110" s="3"/>
      <c r="T3110" s="3"/>
      <c r="U3110" s="3"/>
      <c r="V3110" s="3"/>
      <c r="W3110" s="3"/>
      <c r="X3110" s="3"/>
      <c r="Y3110" s="3"/>
    </row>
    <row r="3111">
      <c r="A3111" s="9"/>
      <c r="B3111" s="9"/>
      <c r="C3111" s="9"/>
      <c r="D3111" s="9"/>
      <c r="E3111" s="9"/>
      <c r="F3111" s="9"/>
      <c r="G3111" s="9"/>
      <c r="H3111" s="9"/>
      <c r="I3111" s="9"/>
      <c r="J3111" s="9"/>
      <c r="K3111" s="9"/>
      <c r="L3111" s="9"/>
      <c r="M3111" s="9"/>
      <c r="N3111" s="9"/>
      <c r="O3111" s="9"/>
      <c r="P3111" s="9"/>
      <c r="Q3111" s="14"/>
      <c r="R3111" s="3"/>
      <c r="S3111" s="3"/>
      <c r="T3111" s="3"/>
      <c r="U3111" s="3"/>
      <c r="V3111" s="3"/>
      <c r="W3111" s="3"/>
      <c r="X3111" s="3"/>
      <c r="Y3111" s="3"/>
    </row>
    <row r="3112">
      <c r="A3112" s="9"/>
      <c r="B3112" s="9"/>
      <c r="C3112" s="9"/>
      <c r="D3112" s="9"/>
      <c r="E3112" s="9"/>
      <c r="F3112" s="9"/>
      <c r="G3112" s="9"/>
      <c r="H3112" s="9"/>
      <c r="I3112" s="9"/>
      <c r="J3112" s="9"/>
      <c r="K3112" s="9"/>
      <c r="L3112" s="9"/>
      <c r="M3112" s="9"/>
      <c r="N3112" s="9"/>
      <c r="O3112" s="9"/>
      <c r="P3112" s="9"/>
      <c r="Q3112" s="14"/>
      <c r="R3112" s="3"/>
      <c r="S3112" s="3"/>
      <c r="T3112" s="3"/>
      <c r="U3112" s="3"/>
      <c r="V3112" s="3"/>
      <c r="W3112" s="3"/>
      <c r="X3112" s="3"/>
      <c r="Y3112" s="3"/>
    </row>
    <row r="3113">
      <c r="A3113" s="9"/>
      <c r="B3113" s="9"/>
      <c r="C3113" s="9"/>
      <c r="D3113" s="9"/>
      <c r="E3113" s="9"/>
      <c r="F3113" s="9"/>
      <c r="G3113" s="9"/>
      <c r="H3113" s="9"/>
      <c r="I3113" s="9"/>
      <c r="J3113" s="9"/>
      <c r="K3113" s="9"/>
      <c r="L3113" s="9"/>
      <c r="M3113" s="9"/>
      <c r="N3113" s="9"/>
      <c r="O3113" s="9"/>
      <c r="P3113" s="9"/>
      <c r="Q3113" s="14"/>
      <c r="R3113" s="3"/>
      <c r="S3113" s="3"/>
      <c r="T3113" s="3"/>
      <c r="U3113" s="3"/>
      <c r="V3113" s="3"/>
      <c r="W3113" s="3"/>
      <c r="X3113" s="3"/>
      <c r="Y3113" s="3"/>
    </row>
    <row r="3114">
      <c r="A3114" s="9"/>
      <c r="B3114" s="9"/>
      <c r="C3114" s="9"/>
      <c r="D3114" s="9"/>
      <c r="E3114" s="9"/>
      <c r="F3114" s="9"/>
      <c r="G3114" s="9"/>
      <c r="H3114" s="9"/>
      <c r="I3114" s="9"/>
      <c r="J3114" s="9"/>
      <c r="K3114" s="9"/>
      <c r="L3114" s="9"/>
      <c r="M3114" s="9"/>
      <c r="N3114" s="9"/>
      <c r="O3114" s="9"/>
      <c r="P3114" s="9"/>
      <c r="Q3114" s="14"/>
      <c r="R3114" s="3"/>
      <c r="S3114" s="3"/>
      <c r="T3114" s="3"/>
      <c r="U3114" s="3"/>
      <c r="V3114" s="3"/>
      <c r="W3114" s="3"/>
      <c r="X3114" s="3"/>
      <c r="Y3114" s="3"/>
    </row>
    <row r="3115">
      <c r="A3115" s="9"/>
      <c r="B3115" s="9"/>
      <c r="C3115" s="9"/>
      <c r="D3115" s="9"/>
      <c r="E3115" s="9"/>
      <c r="F3115" s="9"/>
      <c r="G3115" s="9"/>
      <c r="H3115" s="9"/>
      <c r="I3115" s="9"/>
      <c r="J3115" s="9"/>
      <c r="K3115" s="9"/>
      <c r="L3115" s="9"/>
      <c r="M3115" s="9"/>
      <c r="N3115" s="9"/>
      <c r="O3115" s="9"/>
      <c r="P3115" s="9"/>
      <c r="Q3115" s="14"/>
      <c r="R3115" s="3"/>
      <c r="S3115" s="3"/>
      <c r="T3115" s="3"/>
      <c r="U3115" s="3"/>
      <c r="V3115" s="3"/>
      <c r="W3115" s="3"/>
      <c r="X3115" s="3"/>
      <c r="Y3115" s="3"/>
    </row>
    <row r="3116">
      <c r="A3116" s="9"/>
      <c r="B3116" s="9"/>
      <c r="C3116" s="9"/>
      <c r="D3116" s="9"/>
      <c r="E3116" s="9"/>
      <c r="F3116" s="9"/>
      <c r="G3116" s="9"/>
      <c r="H3116" s="9"/>
      <c r="I3116" s="9"/>
      <c r="J3116" s="9"/>
      <c r="K3116" s="9"/>
      <c r="L3116" s="9"/>
      <c r="M3116" s="9"/>
      <c r="N3116" s="9"/>
      <c r="O3116" s="9"/>
      <c r="P3116" s="9"/>
      <c r="Q3116" s="14"/>
      <c r="R3116" s="3"/>
      <c r="S3116" s="3"/>
      <c r="T3116" s="3"/>
      <c r="U3116" s="3"/>
      <c r="V3116" s="3"/>
      <c r="W3116" s="3"/>
      <c r="X3116" s="3"/>
      <c r="Y3116" s="3"/>
    </row>
    <row r="3117">
      <c r="A3117" s="9"/>
      <c r="B3117" s="9"/>
      <c r="C3117" s="9"/>
      <c r="D3117" s="9"/>
      <c r="E3117" s="9"/>
      <c r="F3117" s="9"/>
      <c r="G3117" s="9"/>
      <c r="H3117" s="9"/>
      <c r="I3117" s="9"/>
      <c r="J3117" s="9"/>
      <c r="K3117" s="9"/>
      <c r="L3117" s="9"/>
      <c r="M3117" s="9"/>
      <c r="N3117" s="9"/>
      <c r="O3117" s="9"/>
      <c r="P3117" s="9"/>
      <c r="Q3117" s="14"/>
      <c r="R3117" s="3"/>
      <c r="S3117" s="3"/>
      <c r="T3117" s="3"/>
      <c r="U3117" s="3"/>
      <c r="V3117" s="3"/>
      <c r="W3117" s="3"/>
      <c r="X3117" s="3"/>
      <c r="Y3117" s="3"/>
    </row>
    <row r="3118">
      <c r="A3118" s="9"/>
      <c r="B3118" s="9"/>
      <c r="C3118" s="9"/>
      <c r="D3118" s="9"/>
      <c r="E3118" s="9"/>
      <c r="F3118" s="9"/>
      <c r="G3118" s="9"/>
      <c r="H3118" s="9"/>
      <c r="I3118" s="9"/>
      <c r="J3118" s="9"/>
      <c r="K3118" s="9"/>
      <c r="L3118" s="9"/>
      <c r="M3118" s="9"/>
      <c r="N3118" s="9"/>
      <c r="O3118" s="9"/>
      <c r="P3118" s="9"/>
      <c r="Q3118" s="14"/>
      <c r="R3118" s="3"/>
      <c r="S3118" s="3"/>
      <c r="T3118" s="3"/>
      <c r="U3118" s="3"/>
      <c r="V3118" s="3"/>
      <c r="W3118" s="3"/>
      <c r="X3118" s="3"/>
      <c r="Y3118" s="3"/>
    </row>
    <row r="3119">
      <c r="A3119" s="9"/>
      <c r="B3119" s="9"/>
      <c r="C3119" s="9"/>
      <c r="D3119" s="9"/>
      <c r="E3119" s="9"/>
      <c r="F3119" s="9"/>
      <c r="G3119" s="9"/>
      <c r="H3119" s="9"/>
      <c r="I3119" s="9"/>
      <c r="J3119" s="9"/>
      <c r="K3119" s="9"/>
      <c r="L3119" s="9"/>
      <c r="M3119" s="9"/>
      <c r="N3119" s="9"/>
      <c r="O3119" s="9"/>
      <c r="P3119" s="9"/>
      <c r="Q3119" s="14"/>
      <c r="R3119" s="3"/>
      <c r="S3119" s="3"/>
      <c r="T3119" s="3"/>
      <c r="U3119" s="3"/>
      <c r="V3119" s="3"/>
      <c r="W3119" s="3"/>
      <c r="X3119" s="3"/>
      <c r="Y3119" s="3"/>
    </row>
    <row r="3120">
      <c r="A3120" s="9"/>
      <c r="B3120" s="9"/>
      <c r="C3120" s="9"/>
      <c r="D3120" s="9"/>
      <c r="E3120" s="9"/>
      <c r="F3120" s="9"/>
      <c r="G3120" s="9"/>
      <c r="H3120" s="9"/>
      <c r="I3120" s="9"/>
      <c r="J3120" s="9"/>
      <c r="K3120" s="9"/>
      <c r="L3120" s="9"/>
      <c r="M3120" s="9"/>
      <c r="N3120" s="9"/>
      <c r="O3120" s="9"/>
      <c r="P3120" s="9"/>
      <c r="Q3120" s="14"/>
      <c r="R3120" s="3"/>
      <c r="S3120" s="3"/>
      <c r="T3120" s="3"/>
      <c r="U3120" s="3"/>
      <c r="V3120" s="3"/>
      <c r="W3120" s="3"/>
      <c r="X3120" s="3"/>
      <c r="Y3120" s="3"/>
    </row>
    <row r="3121">
      <c r="A3121" s="9"/>
      <c r="B3121" s="9"/>
      <c r="C3121" s="9"/>
      <c r="D3121" s="9"/>
      <c r="E3121" s="9"/>
      <c r="F3121" s="9"/>
      <c r="G3121" s="9"/>
      <c r="H3121" s="9"/>
      <c r="I3121" s="9"/>
      <c r="J3121" s="9"/>
      <c r="K3121" s="9"/>
      <c r="L3121" s="9"/>
      <c r="M3121" s="9"/>
      <c r="N3121" s="9"/>
      <c r="O3121" s="9"/>
      <c r="P3121" s="9"/>
      <c r="Q3121" s="14"/>
      <c r="R3121" s="3"/>
      <c r="S3121" s="3"/>
      <c r="T3121" s="3"/>
      <c r="U3121" s="3"/>
      <c r="V3121" s="3"/>
      <c r="W3121" s="3"/>
      <c r="X3121" s="3"/>
      <c r="Y3121" s="3"/>
    </row>
    <row r="3122">
      <c r="A3122" s="9"/>
      <c r="B3122" s="9"/>
      <c r="C3122" s="9"/>
      <c r="D3122" s="9"/>
      <c r="E3122" s="9"/>
      <c r="F3122" s="9"/>
      <c r="G3122" s="9"/>
      <c r="H3122" s="9"/>
      <c r="I3122" s="9"/>
      <c r="J3122" s="9"/>
      <c r="K3122" s="9"/>
      <c r="L3122" s="9"/>
      <c r="M3122" s="9"/>
      <c r="N3122" s="9"/>
      <c r="O3122" s="9"/>
      <c r="P3122" s="9"/>
      <c r="Q3122" s="14"/>
      <c r="R3122" s="3"/>
      <c r="S3122" s="3"/>
      <c r="T3122" s="3"/>
      <c r="U3122" s="3"/>
      <c r="V3122" s="3"/>
      <c r="W3122" s="3"/>
      <c r="X3122" s="3"/>
      <c r="Y3122" s="3"/>
    </row>
    <row r="3123">
      <c r="A3123" s="9"/>
      <c r="B3123" s="9"/>
      <c r="C3123" s="9"/>
      <c r="D3123" s="9"/>
      <c r="E3123" s="9"/>
      <c r="F3123" s="9"/>
      <c r="G3123" s="9"/>
      <c r="H3123" s="9"/>
      <c r="I3123" s="9"/>
      <c r="J3123" s="9"/>
      <c r="K3123" s="9"/>
      <c r="L3123" s="9"/>
      <c r="M3123" s="9"/>
      <c r="N3123" s="9"/>
      <c r="O3123" s="9"/>
      <c r="P3123" s="9"/>
      <c r="Q3123" s="14"/>
      <c r="R3123" s="3"/>
      <c r="S3123" s="3"/>
      <c r="T3123" s="3"/>
      <c r="U3123" s="3"/>
      <c r="V3123" s="3"/>
      <c r="W3123" s="3"/>
      <c r="X3123" s="3"/>
      <c r="Y3123" s="3"/>
    </row>
    <row r="3124">
      <c r="A3124" s="9"/>
      <c r="B3124" s="9"/>
      <c r="C3124" s="9"/>
      <c r="D3124" s="9"/>
      <c r="E3124" s="9"/>
      <c r="F3124" s="9"/>
      <c r="G3124" s="9"/>
      <c r="H3124" s="9"/>
      <c r="I3124" s="9"/>
      <c r="J3124" s="9"/>
      <c r="K3124" s="9"/>
      <c r="L3124" s="9"/>
      <c r="M3124" s="9"/>
      <c r="N3124" s="9"/>
      <c r="O3124" s="9"/>
      <c r="P3124" s="9"/>
      <c r="Q3124" s="14"/>
      <c r="R3124" s="3"/>
      <c r="S3124" s="3"/>
      <c r="T3124" s="3"/>
      <c r="U3124" s="3"/>
      <c r="V3124" s="3"/>
      <c r="W3124" s="3"/>
      <c r="X3124" s="3"/>
      <c r="Y3124" s="3"/>
    </row>
    <row r="3125">
      <c r="A3125" s="9"/>
      <c r="B3125" s="9"/>
      <c r="C3125" s="9"/>
      <c r="D3125" s="9"/>
      <c r="E3125" s="9"/>
      <c r="F3125" s="9"/>
      <c r="G3125" s="9"/>
      <c r="H3125" s="9"/>
      <c r="I3125" s="9"/>
      <c r="J3125" s="9"/>
      <c r="K3125" s="9"/>
      <c r="L3125" s="9"/>
      <c r="M3125" s="9"/>
      <c r="N3125" s="9"/>
      <c r="O3125" s="9"/>
      <c r="P3125" s="9"/>
      <c r="Q3125" s="14"/>
      <c r="R3125" s="3"/>
      <c r="S3125" s="3"/>
      <c r="T3125" s="3"/>
      <c r="U3125" s="3"/>
      <c r="V3125" s="3"/>
      <c r="W3125" s="3"/>
      <c r="X3125" s="3"/>
      <c r="Y3125" s="3"/>
    </row>
    <row r="3126">
      <c r="A3126" s="9"/>
      <c r="B3126" s="9"/>
      <c r="C3126" s="9"/>
      <c r="D3126" s="9"/>
      <c r="E3126" s="9"/>
      <c r="F3126" s="9"/>
      <c r="G3126" s="9"/>
      <c r="H3126" s="9"/>
      <c r="I3126" s="9"/>
      <c r="J3126" s="9"/>
      <c r="K3126" s="9"/>
      <c r="L3126" s="9"/>
      <c r="M3126" s="9"/>
      <c r="N3126" s="9"/>
      <c r="O3126" s="9"/>
      <c r="P3126" s="9"/>
      <c r="Q3126" s="14"/>
      <c r="R3126" s="3"/>
      <c r="S3126" s="3"/>
      <c r="T3126" s="3"/>
      <c r="U3126" s="3"/>
      <c r="V3126" s="3"/>
      <c r="W3126" s="3"/>
      <c r="X3126" s="3"/>
      <c r="Y3126" s="3"/>
    </row>
    <row r="3127">
      <c r="A3127" s="9"/>
      <c r="B3127" s="9"/>
      <c r="C3127" s="9"/>
      <c r="D3127" s="9"/>
      <c r="E3127" s="9"/>
      <c r="F3127" s="9"/>
      <c r="G3127" s="9"/>
      <c r="H3127" s="9"/>
      <c r="I3127" s="9"/>
      <c r="J3127" s="9"/>
      <c r="K3127" s="9"/>
      <c r="L3127" s="9"/>
      <c r="M3127" s="9"/>
      <c r="N3127" s="9"/>
      <c r="O3127" s="9"/>
      <c r="P3127" s="9"/>
      <c r="Q3127" s="14"/>
      <c r="R3127" s="3"/>
      <c r="S3127" s="3"/>
      <c r="T3127" s="3"/>
      <c r="U3127" s="3"/>
      <c r="V3127" s="3"/>
      <c r="W3127" s="3"/>
      <c r="X3127" s="3"/>
      <c r="Y3127" s="3"/>
    </row>
    <row r="3128">
      <c r="A3128" s="9"/>
      <c r="B3128" s="9"/>
      <c r="C3128" s="9"/>
      <c r="D3128" s="9"/>
      <c r="E3128" s="9"/>
      <c r="F3128" s="9"/>
      <c r="G3128" s="9"/>
      <c r="H3128" s="9"/>
      <c r="I3128" s="9"/>
      <c r="J3128" s="9"/>
      <c r="K3128" s="9"/>
      <c r="L3128" s="9"/>
      <c r="M3128" s="9"/>
      <c r="N3128" s="9"/>
      <c r="O3128" s="9"/>
      <c r="P3128" s="9"/>
      <c r="Q3128" s="14"/>
      <c r="R3128" s="3"/>
      <c r="S3128" s="3"/>
      <c r="T3128" s="3"/>
      <c r="U3128" s="3"/>
      <c r="V3128" s="3"/>
      <c r="W3128" s="3"/>
      <c r="X3128" s="3"/>
      <c r="Y3128" s="3"/>
    </row>
    <row r="3129">
      <c r="A3129" s="9"/>
      <c r="B3129" s="9"/>
      <c r="C3129" s="9"/>
      <c r="D3129" s="9"/>
      <c r="E3129" s="9"/>
      <c r="F3129" s="9"/>
      <c r="G3129" s="9"/>
      <c r="H3129" s="9"/>
      <c r="I3129" s="9"/>
      <c r="J3129" s="9"/>
      <c r="K3129" s="9"/>
      <c r="L3129" s="9"/>
      <c r="M3129" s="9"/>
      <c r="N3129" s="9"/>
      <c r="O3129" s="9"/>
      <c r="P3129" s="9"/>
      <c r="Q3129" s="14"/>
      <c r="R3129" s="3"/>
      <c r="S3129" s="3"/>
      <c r="T3129" s="3"/>
      <c r="U3129" s="3"/>
      <c r="V3129" s="3"/>
      <c r="W3129" s="3"/>
      <c r="X3129" s="3"/>
      <c r="Y3129" s="3"/>
    </row>
    <row r="3130">
      <c r="A3130" s="9"/>
      <c r="B3130" s="9"/>
      <c r="C3130" s="9"/>
      <c r="D3130" s="9"/>
      <c r="E3130" s="9"/>
      <c r="F3130" s="9"/>
      <c r="G3130" s="9"/>
      <c r="H3130" s="9"/>
      <c r="I3130" s="9"/>
      <c r="J3130" s="9"/>
      <c r="K3130" s="9"/>
      <c r="L3130" s="9"/>
      <c r="M3130" s="9"/>
      <c r="N3130" s="9"/>
      <c r="O3130" s="9"/>
      <c r="P3130" s="9"/>
      <c r="Q3130" s="14"/>
      <c r="R3130" s="3"/>
      <c r="S3130" s="3"/>
      <c r="T3130" s="3"/>
      <c r="U3130" s="3"/>
      <c r="V3130" s="3"/>
      <c r="W3130" s="3"/>
      <c r="X3130" s="3"/>
      <c r="Y3130" s="3"/>
    </row>
    <row r="3131">
      <c r="A3131" s="9"/>
      <c r="B3131" s="9"/>
      <c r="C3131" s="9"/>
      <c r="D3131" s="9"/>
      <c r="E3131" s="9"/>
      <c r="F3131" s="9"/>
      <c r="G3131" s="9"/>
      <c r="H3131" s="9"/>
      <c r="I3131" s="9"/>
      <c r="J3131" s="9"/>
      <c r="K3131" s="9"/>
      <c r="L3131" s="9"/>
      <c r="M3131" s="9"/>
      <c r="N3131" s="9"/>
      <c r="O3131" s="9"/>
      <c r="P3131" s="9"/>
      <c r="Q3131" s="14"/>
      <c r="R3131" s="3"/>
      <c r="S3131" s="3"/>
      <c r="T3131" s="3"/>
      <c r="U3131" s="3"/>
      <c r="V3131" s="3"/>
      <c r="W3131" s="3"/>
      <c r="X3131" s="3"/>
      <c r="Y3131" s="3"/>
    </row>
    <row r="3132">
      <c r="A3132" s="9"/>
      <c r="B3132" s="9"/>
      <c r="C3132" s="9"/>
      <c r="D3132" s="9"/>
      <c r="E3132" s="9"/>
      <c r="F3132" s="9"/>
      <c r="G3132" s="9"/>
      <c r="H3132" s="9"/>
      <c r="I3132" s="9"/>
      <c r="J3132" s="9"/>
      <c r="K3132" s="9"/>
      <c r="L3132" s="9"/>
      <c r="M3132" s="9"/>
      <c r="N3132" s="9"/>
      <c r="O3132" s="9"/>
      <c r="P3132" s="9"/>
      <c r="Q3132" s="14"/>
      <c r="R3132" s="3"/>
      <c r="S3132" s="3"/>
      <c r="T3132" s="3"/>
      <c r="U3132" s="3"/>
      <c r="V3132" s="3"/>
      <c r="W3132" s="3"/>
      <c r="X3132" s="3"/>
      <c r="Y3132" s="3"/>
    </row>
    <row r="3133">
      <c r="A3133" s="9"/>
      <c r="B3133" s="9"/>
      <c r="C3133" s="9"/>
      <c r="D3133" s="9"/>
      <c r="E3133" s="9"/>
      <c r="F3133" s="9"/>
      <c r="G3133" s="9"/>
      <c r="H3133" s="9"/>
      <c r="I3133" s="9"/>
      <c r="J3133" s="9"/>
      <c r="K3133" s="9"/>
      <c r="L3133" s="9"/>
      <c r="M3133" s="9"/>
      <c r="N3133" s="9"/>
      <c r="O3133" s="9"/>
      <c r="P3133" s="9"/>
      <c r="Q3133" s="14"/>
      <c r="R3133" s="3"/>
      <c r="S3133" s="3"/>
      <c r="T3133" s="3"/>
      <c r="U3133" s="3"/>
      <c r="V3133" s="3"/>
      <c r="W3133" s="3"/>
      <c r="X3133" s="3"/>
      <c r="Y3133" s="3"/>
    </row>
    <row r="3134">
      <c r="A3134" s="9"/>
      <c r="B3134" s="9"/>
      <c r="C3134" s="9"/>
      <c r="D3134" s="9"/>
      <c r="E3134" s="9"/>
      <c r="F3134" s="9"/>
      <c r="G3134" s="9"/>
      <c r="H3134" s="9"/>
      <c r="I3134" s="9"/>
      <c r="J3134" s="9"/>
      <c r="K3134" s="9"/>
      <c r="L3134" s="9"/>
      <c r="M3134" s="9"/>
      <c r="N3134" s="9"/>
      <c r="O3134" s="9"/>
      <c r="P3134" s="9"/>
      <c r="Q3134" s="14"/>
      <c r="R3134" s="3"/>
      <c r="S3134" s="3"/>
      <c r="T3134" s="3"/>
      <c r="U3134" s="3"/>
      <c r="V3134" s="3"/>
      <c r="W3134" s="3"/>
      <c r="X3134" s="3"/>
      <c r="Y3134" s="3"/>
    </row>
    <row r="3135">
      <c r="A3135" s="9"/>
      <c r="B3135" s="9"/>
      <c r="C3135" s="9"/>
      <c r="D3135" s="9"/>
      <c r="E3135" s="9"/>
      <c r="F3135" s="9"/>
      <c r="G3135" s="9"/>
      <c r="H3135" s="9"/>
      <c r="I3135" s="9"/>
      <c r="J3135" s="9"/>
      <c r="K3135" s="9"/>
      <c r="L3135" s="9"/>
      <c r="M3135" s="9"/>
      <c r="N3135" s="9"/>
      <c r="O3135" s="9"/>
      <c r="P3135" s="9"/>
      <c r="Q3135" s="14"/>
      <c r="R3135" s="3"/>
      <c r="S3135" s="3"/>
      <c r="T3135" s="3"/>
      <c r="U3135" s="3"/>
      <c r="V3135" s="3"/>
      <c r="W3135" s="3"/>
      <c r="X3135" s="3"/>
      <c r="Y3135" s="3"/>
    </row>
    <row r="3136">
      <c r="A3136" s="9"/>
      <c r="B3136" s="9"/>
      <c r="C3136" s="9"/>
      <c r="D3136" s="9"/>
      <c r="E3136" s="9"/>
      <c r="F3136" s="9"/>
      <c r="G3136" s="9"/>
      <c r="H3136" s="9"/>
      <c r="I3136" s="9"/>
      <c r="J3136" s="9"/>
      <c r="K3136" s="9"/>
      <c r="L3136" s="9"/>
      <c r="M3136" s="9"/>
      <c r="N3136" s="9"/>
      <c r="O3136" s="9"/>
      <c r="P3136" s="9"/>
      <c r="Q3136" s="14"/>
      <c r="R3136" s="3"/>
      <c r="S3136" s="3"/>
      <c r="T3136" s="3"/>
      <c r="U3136" s="3"/>
      <c r="V3136" s="3"/>
      <c r="W3136" s="3"/>
      <c r="X3136" s="3"/>
      <c r="Y3136" s="3"/>
    </row>
    <row r="3137">
      <c r="A3137" s="9"/>
      <c r="B3137" s="9"/>
      <c r="C3137" s="9"/>
      <c r="D3137" s="9"/>
      <c r="E3137" s="9"/>
      <c r="F3137" s="9"/>
      <c r="G3137" s="9"/>
      <c r="H3137" s="9"/>
      <c r="I3137" s="9"/>
      <c r="J3137" s="9"/>
      <c r="K3137" s="9"/>
      <c r="L3137" s="9"/>
      <c r="M3137" s="9"/>
      <c r="N3137" s="9"/>
      <c r="O3137" s="9"/>
      <c r="P3137" s="9"/>
      <c r="Q3137" s="14"/>
      <c r="R3137" s="3"/>
      <c r="S3137" s="3"/>
      <c r="T3137" s="3"/>
      <c r="U3137" s="3"/>
      <c r="V3137" s="3"/>
      <c r="W3137" s="3"/>
      <c r="X3137" s="3"/>
      <c r="Y3137" s="3"/>
    </row>
    <row r="3138">
      <c r="A3138" s="9"/>
      <c r="B3138" s="9"/>
      <c r="C3138" s="9"/>
      <c r="D3138" s="9"/>
      <c r="E3138" s="9"/>
      <c r="F3138" s="9"/>
      <c r="G3138" s="9"/>
      <c r="H3138" s="9"/>
      <c r="I3138" s="9"/>
      <c r="J3138" s="9"/>
      <c r="K3138" s="9"/>
      <c r="L3138" s="9"/>
      <c r="M3138" s="9"/>
      <c r="N3138" s="9"/>
      <c r="O3138" s="9"/>
      <c r="P3138" s="9"/>
      <c r="Q3138" s="14"/>
      <c r="R3138" s="3"/>
      <c r="S3138" s="3"/>
      <c r="T3138" s="3"/>
      <c r="U3138" s="3"/>
      <c r="V3138" s="3"/>
      <c r="W3138" s="3"/>
      <c r="X3138" s="3"/>
      <c r="Y3138" s="3"/>
    </row>
    <row r="3139">
      <c r="A3139" s="9"/>
      <c r="B3139" s="9"/>
      <c r="C3139" s="9"/>
      <c r="D3139" s="9"/>
      <c r="E3139" s="9"/>
      <c r="F3139" s="9"/>
      <c r="G3139" s="9"/>
      <c r="H3139" s="9"/>
      <c r="I3139" s="9"/>
      <c r="J3139" s="9"/>
      <c r="K3139" s="9"/>
      <c r="L3139" s="9"/>
      <c r="M3139" s="9"/>
      <c r="N3139" s="9"/>
      <c r="O3139" s="9"/>
      <c r="P3139" s="9"/>
      <c r="Q3139" s="14"/>
      <c r="R3139" s="3"/>
      <c r="S3139" s="3"/>
      <c r="T3139" s="3"/>
      <c r="U3139" s="3"/>
      <c r="V3139" s="3"/>
      <c r="W3139" s="3"/>
      <c r="X3139" s="3"/>
      <c r="Y3139" s="3"/>
    </row>
    <row r="3140">
      <c r="A3140" s="9"/>
      <c r="B3140" s="9"/>
      <c r="C3140" s="9"/>
      <c r="D3140" s="9"/>
      <c r="E3140" s="9"/>
      <c r="F3140" s="9"/>
      <c r="G3140" s="9"/>
      <c r="H3140" s="9"/>
      <c r="I3140" s="9"/>
      <c r="J3140" s="9"/>
      <c r="K3140" s="9"/>
      <c r="L3140" s="9"/>
      <c r="M3140" s="9"/>
      <c r="N3140" s="9"/>
      <c r="O3140" s="9"/>
      <c r="P3140" s="9"/>
      <c r="Q3140" s="14"/>
      <c r="R3140" s="3"/>
      <c r="S3140" s="3"/>
      <c r="T3140" s="3"/>
      <c r="U3140" s="3"/>
      <c r="V3140" s="3"/>
      <c r="W3140" s="3"/>
      <c r="X3140" s="3"/>
      <c r="Y3140" s="3"/>
    </row>
    <row r="3141">
      <c r="A3141" s="9"/>
      <c r="B3141" s="9"/>
      <c r="C3141" s="9"/>
      <c r="D3141" s="9"/>
      <c r="E3141" s="9"/>
      <c r="F3141" s="9"/>
      <c r="G3141" s="9"/>
      <c r="H3141" s="9"/>
      <c r="I3141" s="9"/>
      <c r="J3141" s="9"/>
      <c r="K3141" s="9"/>
      <c r="L3141" s="9"/>
      <c r="M3141" s="9"/>
      <c r="N3141" s="9"/>
      <c r="O3141" s="9"/>
      <c r="P3141" s="9"/>
      <c r="Q3141" s="14"/>
      <c r="R3141" s="3"/>
      <c r="S3141" s="3"/>
      <c r="T3141" s="3"/>
      <c r="U3141" s="3"/>
      <c r="V3141" s="3"/>
      <c r="W3141" s="3"/>
      <c r="X3141" s="3"/>
      <c r="Y3141" s="3"/>
    </row>
    <row r="3142">
      <c r="A3142" s="9"/>
      <c r="B3142" s="9"/>
      <c r="C3142" s="9"/>
      <c r="D3142" s="9"/>
      <c r="E3142" s="9"/>
      <c r="F3142" s="9"/>
      <c r="G3142" s="9"/>
      <c r="H3142" s="9"/>
      <c r="I3142" s="9"/>
      <c r="J3142" s="9"/>
      <c r="K3142" s="9"/>
      <c r="L3142" s="9"/>
      <c r="M3142" s="9"/>
      <c r="N3142" s="9"/>
      <c r="O3142" s="9"/>
      <c r="P3142" s="9"/>
      <c r="Q3142" s="14"/>
      <c r="R3142" s="3"/>
      <c r="S3142" s="3"/>
      <c r="T3142" s="3"/>
      <c r="U3142" s="3"/>
      <c r="V3142" s="3"/>
      <c r="W3142" s="3"/>
      <c r="X3142" s="3"/>
      <c r="Y3142" s="3"/>
    </row>
    <row r="3143">
      <c r="A3143" s="9"/>
      <c r="B3143" s="9"/>
      <c r="C3143" s="9"/>
      <c r="D3143" s="9"/>
      <c r="E3143" s="9"/>
      <c r="F3143" s="9"/>
      <c r="G3143" s="9"/>
      <c r="H3143" s="9"/>
      <c r="I3143" s="9"/>
      <c r="J3143" s="9"/>
      <c r="K3143" s="9"/>
      <c r="L3143" s="9"/>
      <c r="M3143" s="9"/>
      <c r="N3143" s="9"/>
      <c r="O3143" s="9"/>
      <c r="P3143" s="9"/>
      <c r="Q3143" s="14"/>
      <c r="R3143" s="3"/>
      <c r="S3143" s="3"/>
      <c r="T3143" s="3"/>
      <c r="U3143" s="3"/>
      <c r="V3143" s="3"/>
      <c r="W3143" s="3"/>
      <c r="X3143" s="3"/>
      <c r="Y3143" s="3"/>
    </row>
    <row r="3144">
      <c r="A3144" s="9"/>
      <c r="B3144" s="9"/>
      <c r="C3144" s="9"/>
      <c r="D3144" s="9"/>
      <c r="E3144" s="9"/>
      <c r="F3144" s="9"/>
      <c r="G3144" s="9"/>
      <c r="H3144" s="9"/>
      <c r="I3144" s="9"/>
      <c r="J3144" s="9"/>
      <c r="K3144" s="9"/>
      <c r="L3144" s="9"/>
      <c r="M3144" s="9"/>
      <c r="N3144" s="9"/>
      <c r="O3144" s="9"/>
      <c r="P3144" s="9"/>
      <c r="Q3144" s="14"/>
      <c r="R3144" s="3"/>
      <c r="S3144" s="3"/>
      <c r="T3144" s="3"/>
      <c r="U3144" s="3"/>
      <c r="V3144" s="3"/>
      <c r="W3144" s="3"/>
      <c r="X3144" s="3"/>
      <c r="Y3144" s="3"/>
    </row>
    <row r="3145">
      <c r="A3145" s="9"/>
      <c r="B3145" s="9"/>
      <c r="C3145" s="9"/>
      <c r="D3145" s="9"/>
      <c r="E3145" s="9"/>
      <c r="F3145" s="9"/>
      <c r="G3145" s="9"/>
      <c r="H3145" s="9"/>
      <c r="I3145" s="9"/>
      <c r="J3145" s="9"/>
      <c r="K3145" s="9"/>
      <c r="L3145" s="9"/>
      <c r="M3145" s="9"/>
      <c r="N3145" s="9"/>
      <c r="O3145" s="9"/>
      <c r="P3145" s="9"/>
      <c r="Q3145" s="14"/>
      <c r="R3145" s="3"/>
      <c r="S3145" s="3"/>
      <c r="T3145" s="3"/>
      <c r="U3145" s="3"/>
      <c r="V3145" s="3"/>
      <c r="W3145" s="3"/>
      <c r="X3145" s="3"/>
      <c r="Y3145" s="3"/>
    </row>
    <row r="3146">
      <c r="A3146" s="9"/>
      <c r="B3146" s="9"/>
      <c r="C3146" s="9"/>
      <c r="D3146" s="9"/>
      <c r="E3146" s="9"/>
      <c r="F3146" s="9"/>
      <c r="G3146" s="9"/>
      <c r="H3146" s="9"/>
      <c r="I3146" s="9"/>
      <c r="J3146" s="9"/>
      <c r="K3146" s="9"/>
      <c r="L3146" s="9"/>
      <c r="M3146" s="9"/>
      <c r="N3146" s="9"/>
      <c r="O3146" s="9"/>
      <c r="P3146" s="9"/>
      <c r="Q3146" s="14"/>
      <c r="R3146" s="3"/>
      <c r="S3146" s="3"/>
      <c r="T3146" s="3"/>
      <c r="U3146" s="3"/>
      <c r="V3146" s="3"/>
      <c r="W3146" s="3"/>
      <c r="X3146" s="3"/>
      <c r="Y3146" s="3"/>
    </row>
    <row r="3147">
      <c r="A3147" s="9"/>
      <c r="B3147" s="9"/>
      <c r="C3147" s="9"/>
      <c r="D3147" s="9"/>
      <c r="E3147" s="9"/>
      <c r="F3147" s="9"/>
      <c r="G3147" s="9"/>
      <c r="H3147" s="9"/>
      <c r="I3147" s="9"/>
      <c r="J3147" s="9"/>
      <c r="K3147" s="9"/>
      <c r="L3147" s="9"/>
      <c r="M3147" s="9"/>
      <c r="N3147" s="9"/>
      <c r="O3147" s="9"/>
      <c r="P3147" s="9"/>
      <c r="Q3147" s="14"/>
      <c r="R3147" s="3"/>
      <c r="S3147" s="3"/>
      <c r="T3147" s="3"/>
      <c r="U3147" s="3"/>
      <c r="V3147" s="3"/>
      <c r="W3147" s="3"/>
      <c r="X3147" s="3"/>
      <c r="Y3147" s="3"/>
    </row>
    <row r="3148">
      <c r="A3148" s="9"/>
      <c r="B3148" s="9"/>
      <c r="C3148" s="9"/>
      <c r="D3148" s="9"/>
      <c r="E3148" s="9"/>
      <c r="F3148" s="9"/>
      <c r="G3148" s="9"/>
      <c r="H3148" s="9"/>
      <c r="I3148" s="9"/>
      <c r="J3148" s="9"/>
      <c r="K3148" s="9"/>
      <c r="L3148" s="9"/>
      <c r="M3148" s="9"/>
      <c r="N3148" s="9"/>
      <c r="O3148" s="9"/>
      <c r="P3148" s="9"/>
      <c r="Q3148" s="14"/>
      <c r="R3148" s="3"/>
      <c r="S3148" s="3"/>
      <c r="T3148" s="3"/>
      <c r="U3148" s="3"/>
      <c r="V3148" s="3"/>
      <c r="W3148" s="3"/>
      <c r="X3148" s="3"/>
      <c r="Y3148" s="3"/>
    </row>
    <row r="3149">
      <c r="A3149" s="9"/>
      <c r="B3149" s="9"/>
      <c r="C3149" s="9"/>
      <c r="D3149" s="9"/>
      <c r="E3149" s="9"/>
      <c r="F3149" s="9"/>
      <c r="G3149" s="9"/>
      <c r="H3149" s="9"/>
      <c r="I3149" s="9"/>
      <c r="J3149" s="9"/>
      <c r="K3149" s="9"/>
      <c r="L3149" s="9"/>
      <c r="M3149" s="9"/>
      <c r="N3149" s="9"/>
      <c r="O3149" s="9"/>
      <c r="P3149" s="9"/>
      <c r="Q3149" s="14"/>
      <c r="R3149" s="3"/>
      <c r="S3149" s="3"/>
      <c r="T3149" s="3"/>
      <c r="U3149" s="3"/>
      <c r="V3149" s="3"/>
      <c r="W3149" s="3"/>
      <c r="X3149" s="3"/>
      <c r="Y3149" s="3"/>
    </row>
    <row r="3150">
      <c r="A3150" s="9"/>
      <c r="B3150" s="9"/>
      <c r="C3150" s="9"/>
      <c r="D3150" s="9"/>
      <c r="E3150" s="9"/>
      <c r="F3150" s="9"/>
      <c r="G3150" s="9"/>
      <c r="H3150" s="9"/>
      <c r="I3150" s="9"/>
      <c r="J3150" s="9"/>
      <c r="K3150" s="9"/>
      <c r="L3150" s="9"/>
      <c r="M3150" s="9"/>
      <c r="N3150" s="9"/>
      <c r="O3150" s="9"/>
      <c r="P3150" s="9"/>
      <c r="Q3150" s="14"/>
      <c r="R3150" s="3"/>
      <c r="S3150" s="3"/>
      <c r="T3150" s="3"/>
      <c r="U3150" s="3"/>
      <c r="V3150" s="3"/>
      <c r="W3150" s="3"/>
      <c r="X3150" s="3"/>
      <c r="Y3150" s="3"/>
    </row>
    <row r="3151">
      <c r="A3151" s="9"/>
      <c r="B3151" s="9"/>
      <c r="C3151" s="9"/>
      <c r="D3151" s="9"/>
      <c r="E3151" s="9"/>
      <c r="F3151" s="9"/>
      <c r="G3151" s="9"/>
      <c r="H3151" s="9"/>
      <c r="I3151" s="9"/>
      <c r="J3151" s="9"/>
      <c r="K3151" s="9"/>
      <c r="L3151" s="9"/>
      <c r="M3151" s="9"/>
      <c r="N3151" s="9"/>
      <c r="O3151" s="9"/>
      <c r="P3151" s="9"/>
      <c r="Q3151" s="14"/>
      <c r="R3151" s="3"/>
      <c r="S3151" s="3"/>
      <c r="T3151" s="3"/>
      <c r="U3151" s="3"/>
      <c r="V3151" s="3"/>
      <c r="W3151" s="3"/>
      <c r="X3151" s="3"/>
      <c r="Y3151" s="3"/>
    </row>
    <row r="3152">
      <c r="A3152" s="9"/>
      <c r="B3152" s="9"/>
      <c r="C3152" s="9"/>
      <c r="D3152" s="9"/>
      <c r="E3152" s="9"/>
      <c r="F3152" s="9"/>
      <c r="G3152" s="9"/>
      <c r="H3152" s="9"/>
      <c r="I3152" s="9"/>
      <c r="J3152" s="9"/>
      <c r="K3152" s="9"/>
      <c r="L3152" s="9"/>
      <c r="M3152" s="9"/>
      <c r="N3152" s="9"/>
      <c r="O3152" s="9"/>
      <c r="P3152" s="9"/>
      <c r="Q3152" s="14"/>
      <c r="R3152" s="3"/>
      <c r="S3152" s="3"/>
      <c r="T3152" s="3"/>
      <c r="U3152" s="3"/>
      <c r="V3152" s="3"/>
      <c r="W3152" s="3"/>
      <c r="X3152" s="3"/>
      <c r="Y3152" s="3"/>
    </row>
    <row r="3153">
      <c r="A3153" s="9"/>
      <c r="B3153" s="9"/>
      <c r="C3153" s="9"/>
      <c r="D3153" s="9"/>
      <c r="E3153" s="9"/>
      <c r="F3153" s="9"/>
      <c r="G3153" s="9"/>
      <c r="H3153" s="9"/>
      <c r="I3153" s="9"/>
      <c r="J3153" s="9"/>
      <c r="K3153" s="9"/>
      <c r="L3153" s="9"/>
      <c r="M3153" s="9"/>
      <c r="N3153" s="9"/>
      <c r="O3153" s="9"/>
      <c r="P3153" s="9"/>
      <c r="Q3153" s="14"/>
      <c r="R3153" s="3"/>
      <c r="S3153" s="3"/>
      <c r="T3153" s="3"/>
      <c r="U3153" s="3"/>
      <c r="V3153" s="3"/>
      <c r="W3153" s="3"/>
      <c r="X3153" s="3"/>
      <c r="Y3153" s="3"/>
    </row>
    <row r="3154">
      <c r="A3154" s="9"/>
      <c r="B3154" s="9"/>
      <c r="C3154" s="9"/>
      <c r="D3154" s="9"/>
      <c r="E3154" s="9"/>
      <c r="F3154" s="9"/>
      <c r="G3154" s="9"/>
      <c r="H3154" s="9"/>
      <c r="I3154" s="9"/>
      <c r="J3154" s="9"/>
      <c r="K3154" s="9"/>
      <c r="L3154" s="9"/>
      <c r="M3154" s="9"/>
      <c r="N3154" s="9"/>
      <c r="O3154" s="9"/>
      <c r="P3154" s="9"/>
      <c r="Q3154" s="14"/>
      <c r="R3154" s="3"/>
      <c r="S3154" s="3"/>
      <c r="T3154" s="3"/>
      <c r="U3154" s="3"/>
      <c r="V3154" s="3"/>
      <c r="W3154" s="3"/>
      <c r="X3154" s="3"/>
      <c r="Y3154" s="3"/>
    </row>
    <row r="3155">
      <c r="A3155" s="9"/>
      <c r="B3155" s="9"/>
      <c r="C3155" s="9"/>
      <c r="D3155" s="9"/>
      <c r="E3155" s="9"/>
      <c r="F3155" s="9"/>
      <c r="G3155" s="9"/>
      <c r="H3155" s="9"/>
      <c r="I3155" s="9"/>
      <c r="J3155" s="9"/>
      <c r="K3155" s="9"/>
      <c r="L3155" s="9"/>
      <c r="M3155" s="9"/>
      <c r="N3155" s="9"/>
      <c r="O3155" s="9"/>
      <c r="P3155" s="9"/>
      <c r="Q3155" s="14"/>
      <c r="R3155" s="3"/>
      <c r="S3155" s="3"/>
      <c r="T3155" s="3"/>
      <c r="U3155" s="3"/>
      <c r="V3155" s="3"/>
      <c r="W3155" s="3"/>
      <c r="X3155" s="3"/>
      <c r="Y3155" s="3"/>
    </row>
    <row r="3156">
      <c r="A3156" s="9"/>
      <c r="B3156" s="9"/>
      <c r="C3156" s="9"/>
      <c r="D3156" s="9"/>
      <c r="E3156" s="9"/>
      <c r="F3156" s="9"/>
      <c r="G3156" s="9"/>
      <c r="H3156" s="9"/>
      <c r="I3156" s="9"/>
      <c r="J3156" s="9"/>
      <c r="K3156" s="9"/>
      <c r="L3156" s="9"/>
      <c r="M3156" s="9"/>
      <c r="N3156" s="9"/>
      <c r="O3156" s="9"/>
      <c r="P3156" s="9"/>
      <c r="Q3156" s="14"/>
      <c r="R3156" s="3"/>
      <c r="S3156" s="3"/>
      <c r="T3156" s="3"/>
      <c r="U3156" s="3"/>
      <c r="V3156" s="3"/>
      <c r="W3156" s="3"/>
      <c r="X3156" s="3"/>
      <c r="Y3156" s="3"/>
    </row>
    <row r="3157">
      <c r="A3157" s="9"/>
      <c r="B3157" s="9"/>
      <c r="C3157" s="9"/>
      <c r="D3157" s="9"/>
      <c r="E3157" s="9"/>
      <c r="F3157" s="9"/>
      <c r="G3157" s="9"/>
      <c r="H3157" s="9"/>
      <c r="I3157" s="9"/>
      <c r="J3157" s="9"/>
      <c r="K3157" s="9"/>
      <c r="L3157" s="9"/>
      <c r="M3157" s="9"/>
      <c r="N3157" s="9"/>
      <c r="O3157" s="9"/>
      <c r="P3157" s="9"/>
      <c r="Q3157" s="14"/>
      <c r="R3157" s="3"/>
      <c r="S3157" s="3"/>
      <c r="T3157" s="3"/>
      <c r="U3157" s="3"/>
      <c r="V3157" s="3"/>
      <c r="W3157" s="3"/>
      <c r="X3157" s="3"/>
      <c r="Y3157" s="3"/>
    </row>
    <row r="3158">
      <c r="A3158" s="9"/>
      <c r="B3158" s="9"/>
      <c r="C3158" s="9"/>
      <c r="D3158" s="9"/>
      <c r="E3158" s="9"/>
      <c r="F3158" s="9"/>
      <c r="G3158" s="9"/>
      <c r="H3158" s="9"/>
      <c r="I3158" s="9"/>
      <c r="J3158" s="9"/>
      <c r="K3158" s="9"/>
      <c r="L3158" s="9"/>
      <c r="M3158" s="9"/>
      <c r="N3158" s="9"/>
      <c r="O3158" s="9"/>
      <c r="P3158" s="9"/>
      <c r="Q3158" s="14"/>
      <c r="R3158" s="3"/>
      <c r="S3158" s="3"/>
      <c r="T3158" s="3"/>
      <c r="U3158" s="3"/>
      <c r="V3158" s="3"/>
      <c r="W3158" s="3"/>
      <c r="X3158" s="3"/>
      <c r="Y3158" s="3"/>
    </row>
    <row r="3159">
      <c r="A3159" s="9"/>
      <c r="B3159" s="9"/>
      <c r="C3159" s="9"/>
      <c r="D3159" s="9"/>
      <c r="E3159" s="9"/>
      <c r="F3159" s="9"/>
      <c r="G3159" s="9"/>
      <c r="H3159" s="9"/>
      <c r="I3159" s="9"/>
      <c r="J3159" s="9"/>
      <c r="K3159" s="9"/>
      <c r="L3159" s="9"/>
      <c r="M3159" s="9"/>
      <c r="N3159" s="9"/>
      <c r="O3159" s="9"/>
      <c r="P3159" s="9"/>
      <c r="Q3159" s="14"/>
      <c r="R3159" s="3"/>
      <c r="S3159" s="3"/>
      <c r="T3159" s="3"/>
      <c r="U3159" s="3"/>
      <c r="V3159" s="3"/>
      <c r="W3159" s="3"/>
      <c r="X3159" s="3"/>
      <c r="Y3159" s="3"/>
    </row>
    <row r="3160">
      <c r="A3160" s="9"/>
      <c r="B3160" s="9"/>
      <c r="C3160" s="9"/>
      <c r="D3160" s="9"/>
      <c r="E3160" s="9"/>
      <c r="F3160" s="9"/>
      <c r="G3160" s="9"/>
      <c r="H3160" s="9"/>
      <c r="I3160" s="9"/>
      <c r="J3160" s="9"/>
      <c r="K3160" s="9"/>
      <c r="L3160" s="9"/>
      <c r="M3160" s="9"/>
      <c r="N3160" s="9"/>
      <c r="O3160" s="9"/>
      <c r="P3160" s="9"/>
      <c r="Q3160" s="14"/>
      <c r="R3160" s="3"/>
      <c r="S3160" s="3"/>
      <c r="T3160" s="3"/>
      <c r="U3160" s="3"/>
      <c r="V3160" s="3"/>
      <c r="W3160" s="3"/>
      <c r="X3160" s="3"/>
      <c r="Y3160" s="3"/>
    </row>
    <row r="3161">
      <c r="A3161" s="9"/>
      <c r="B3161" s="9"/>
      <c r="C3161" s="9"/>
      <c r="D3161" s="9"/>
      <c r="E3161" s="9"/>
      <c r="F3161" s="9"/>
      <c r="G3161" s="9"/>
      <c r="H3161" s="9"/>
      <c r="I3161" s="9"/>
      <c r="J3161" s="9"/>
      <c r="K3161" s="9"/>
      <c r="L3161" s="9"/>
      <c r="M3161" s="9"/>
      <c r="N3161" s="9"/>
      <c r="O3161" s="9"/>
      <c r="P3161" s="9"/>
      <c r="Q3161" s="14"/>
      <c r="R3161" s="3"/>
      <c r="S3161" s="3"/>
      <c r="T3161" s="3"/>
      <c r="U3161" s="3"/>
      <c r="V3161" s="3"/>
      <c r="W3161" s="3"/>
      <c r="X3161" s="3"/>
      <c r="Y3161" s="3"/>
    </row>
    <row r="3162">
      <c r="A3162" s="9"/>
      <c r="B3162" s="9"/>
      <c r="C3162" s="9"/>
      <c r="D3162" s="9"/>
      <c r="E3162" s="9"/>
      <c r="F3162" s="9"/>
      <c r="G3162" s="9"/>
      <c r="H3162" s="9"/>
      <c r="I3162" s="9"/>
      <c r="J3162" s="9"/>
      <c r="K3162" s="9"/>
      <c r="L3162" s="9"/>
      <c r="M3162" s="9"/>
      <c r="N3162" s="9"/>
      <c r="O3162" s="9"/>
      <c r="P3162" s="9"/>
      <c r="Q3162" s="14"/>
      <c r="R3162" s="3"/>
      <c r="S3162" s="3"/>
      <c r="T3162" s="3"/>
      <c r="U3162" s="3"/>
      <c r="V3162" s="3"/>
      <c r="W3162" s="3"/>
      <c r="X3162" s="3"/>
      <c r="Y3162" s="3"/>
    </row>
    <row r="3163">
      <c r="A3163" s="9"/>
      <c r="B3163" s="9"/>
      <c r="C3163" s="9"/>
      <c r="D3163" s="9"/>
      <c r="E3163" s="9"/>
      <c r="F3163" s="9"/>
      <c r="G3163" s="9"/>
      <c r="H3163" s="9"/>
      <c r="I3163" s="9"/>
      <c r="J3163" s="9"/>
      <c r="K3163" s="9"/>
      <c r="L3163" s="9"/>
      <c r="M3163" s="9"/>
      <c r="N3163" s="9"/>
      <c r="O3163" s="9"/>
      <c r="P3163" s="9"/>
      <c r="Q3163" s="14"/>
      <c r="R3163" s="3"/>
      <c r="S3163" s="3"/>
      <c r="T3163" s="3"/>
      <c r="U3163" s="3"/>
      <c r="V3163" s="3"/>
      <c r="W3163" s="3"/>
      <c r="X3163" s="3"/>
      <c r="Y3163" s="3"/>
    </row>
    <row r="3164">
      <c r="A3164" s="9"/>
      <c r="B3164" s="9"/>
      <c r="C3164" s="9"/>
      <c r="D3164" s="9"/>
      <c r="E3164" s="9"/>
      <c r="F3164" s="9"/>
      <c r="G3164" s="9"/>
      <c r="H3164" s="9"/>
      <c r="I3164" s="9"/>
      <c r="J3164" s="9"/>
      <c r="K3164" s="9"/>
      <c r="L3164" s="9"/>
      <c r="M3164" s="9"/>
      <c r="N3164" s="9"/>
      <c r="O3164" s="9"/>
      <c r="P3164" s="9"/>
      <c r="Q3164" s="14"/>
      <c r="R3164" s="3"/>
      <c r="S3164" s="3"/>
      <c r="T3164" s="3"/>
      <c r="U3164" s="3"/>
      <c r="V3164" s="3"/>
      <c r="W3164" s="3"/>
      <c r="X3164" s="3"/>
      <c r="Y3164" s="3"/>
    </row>
    <row r="3165">
      <c r="A3165" s="9"/>
      <c r="B3165" s="9"/>
      <c r="C3165" s="9"/>
      <c r="D3165" s="9"/>
      <c r="E3165" s="9"/>
      <c r="F3165" s="9"/>
      <c r="G3165" s="9"/>
      <c r="H3165" s="9"/>
      <c r="I3165" s="9"/>
      <c r="J3165" s="9"/>
      <c r="K3165" s="9"/>
      <c r="L3165" s="9"/>
      <c r="M3165" s="9"/>
      <c r="N3165" s="9"/>
      <c r="O3165" s="9"/>
      <c r="P3165" s="9"/>
      <c r="Q3165" s="14"/>
      <c r="R3165" s="3"/>
      <c r="S3165" s="3"/>
      <c r="T3165" s="3"/>
      <c r="U3165" s="3"/>
      <c r="V3165" s="3"/>
      <c r="W3165" s="3"/>
      <c r="X3165" s="3"/>
      <c r="Y3165" s="3"/>
    </row>
    <row r="3166">
      <c r="A3166" s="9"/>
      <c r="B3166" s="9"/>
      <c r="C3166" s="9"/>
      <c r="D3166" s="9"/>
      <c r="E3166" s="9"/>
      <c r="F3166" s="9"/>
      <c r="G3166" s="9"/>
      <c r="H3166" s="9"/>
      <c r="I3166" s="9"/>
      <c r="J3166" s="9"/>
      <c r="K3166" s="9"/>
      <c r="L3166" s="9"/>
      <c r="M3166" s="9"/>
      <c r="N3166" s="9"/>
      <c r="O3166" s="9"/>
      <c r="P3166" s="9"/>
      <c r="Q3166" s="14"/>
      <c r="R3166" s="3"/>
      <c r="S3166" s="3"/>
      <c r="T3166" s="3"/>
      <c r="U3166" s="3"/>
      <c r="V3166" s="3"/>
      <c r="W3166" s="3"/>
      <c r="X3166" s="3"/>
      <c r="Y3166" s="3"/>
    </row>
    <row r="3167">
      <c r="A3167" s="9"/>
      <c r="B3167" s="9"/>
      <c r="C3167" s="9"/>
      <c r="D3167" s="9"/>
      <c r="E3167" s="9"/>
      <c r="F3167" s="9"/>
      <c r="G3167" s="9"/>
      <c r="H3167" s="9"/>
      <c r="I3167" s="9"/>
      <c r="J3167" s="9"/>
      <c r="K3167" s="9"/>
      <c r="L3167" s="9"/>
      <c r="M3167" s="9"/>
      <c r="N3167" s="9"/>
      <c r="O3167" s="9"/>
      <c r="P3167" s="9"/>
      <c r="Q3167" s="14"/>
      <c r="R3167" s="3"/>
      <c r="S3167" s="3"/>
      <c r="T3167" s="3"/>
      <c r="U3167" s="3"/>
      <c r="V3167" s="3"/>
      <c r="W3167" s="3"/>
      <c r="X3167" s="3"/>
      <c r="Y3167" s="3"/>
    </row>
    <row r="3168">
      <c r="A3168" s="9"/>
      <c r="B3168" s="9"/>
      <c r="C3168" s="9"/>
      <c r="D3168" s="9"/>
      <c r="E3168" s="9"/>
      <c r="F3168" s="9"/>
      <c r="G3168" s="9"/>
      <c r="H3168" s="9"/>
      <c r="I3168" s="9"/>
      <c r="J3168" s="9"/>
      <c r="K3168" s="9"/>
      <c r="L3168" s="9"/>
      <c r="M3168" s="9"/>
      <c r="N3168" s="9"/>
      <c r="O3168" s="9"/>
      <c r="P3168" s="9"/>
      <c r="Q3168" s="14"/>
      <c r="R3168" s="3"/>
      <c r="S3168" s="3"/>
      <c r="T3168" s="3"/>
      <c r="U3168" s="3"/>
      <c r="V3168" s="3"/>
      <c r="W3168" s="3"/>
      <c r="X3168" s="3"/>
      <c r="Y3168" s="3"/>
    </row>
    <row r="3169">
      <c r="A3169" s="9"/>
      <c r="B3169" s="9"/>
      <c r="C3169" s="9"/>
      <c r="D3169" s="9"/>
      <c r="E3169" s="9"/>
      <c r="F3169" s="9"/>
      <c r="G3169" s="9"/>
      <c r="H3169" s="9"/>
      <c r="I3169" s="9"/>
      <c r="J3169" s="9"/>
      <c r="K3169" s="9"/>
      <c r="L3169" s="9"/>
      <c r="M3169" s="9"/>
      <c r="N3169" s="9"/>
      <c r="O3169" s="9"/>
      <c r="P3169" s="9"/>
      <c r="Q3169" s="14"/>
      <c r="R3169" s="3"/>
      <c r="S3169" s="3"/>
      <c r="T3169" s="3"/>
      <c r="U3169" s="3"/>
      <c r="V3169" s="3"/>
      <c r="W3169" s="3"/>
      <c r="X3169" s="3"/>
      <c r="Y3169" s="3"/>
    </row>
    <row r="3170">
      <c r="A3170" s="9"/>
      <c r="B3170" s="9"/>
      <c r="C3170" s="9"/>
      <c r="D3170" s="9"/>
      <c r="E3170" s="9"/>
      <c r="F3170" s="9"/>
      <c r="G3170" s="9"/>
      <c r="H3170" s="9"/>
      <c r="I3170" s="9"/>
      <c r="J3170" s="9"/>
      <c r="K3170" s="9"/>
      <c r="L3170" s="9"/>
      <c r="M3170" s="9"/>
      <c r="N3170" s="9"/>
      <c r="O3170" s="9"/>
      <c r="P3170" s="9"/>
      <c r="Q3170" s="14"/>
      <c r="R3170" s="3"/>
      <c r="S3170" s="3"/>
      <c r="T3170" s="3"/>
      <c r="U3170" s="3"/>
      <c r="V3170" s="3"/>
      <c r="W3170" s="3"/>
      <c r="X3170" s="3"/>
      <c r="Y3170" s="3"/>
    </row>
    <row r="3171">
      <c r="A3171" s="9"/>
      <c r="B3171" s="9"/>
      <c r="C3171" s="9"/>
      <c r="D3171" s="9"/>
      <c r="E3171" s="9"/>
      <c r="F3171" s="9"/>
      <c r="G3171" s="9"/>
      <c r="H3171" s="9"/>
      <c r="I3171" s="9"/>
      <c r="J3171" s="9"/>
      <c r="K3171" s="9"/>
      <c r="L3171" s="9"/>
      <c r="M3171" s="9"/>
      <c r="N3171" s="9"/>
      <c r="O3171" s="9"/>
      <c r="P3171" s="9"/>
      <c r="Q3171" s="14"/>
      <c r="R3171" s="3"/>
      <c r="S3171" s="3"/>
      <c r="T3171" s="3"/>
      <c r="U3171" s="3"/>
      <c r="V3171" s="3"/>
      <c r="W3171" s="3"/>
      <c r="X3171" s="3"/>
      <c r="Y3171" s="3"/>
    </row>
    <row r="3172">
      <c r="A3172" s="9"/>
      <c r="B3172" s="9"/>
      <c r="C3172" s="9"/>
      <c r="D3172" s="9"/>
      <c r="E3172" s="9"/>
      <c r="F3172" s="9"/>
      <c r="G3172" s="9"/>
      <c r="H3172" s="9"/>
      <c r="I3172" s="9"/>
      <c r="J3172" s="9"/>
      <c r="K3172" s="9"/>
      <c r="L3172" s="9"/>
      <c r="M3172" s="9"/>
      <c r="N3172" s="9"/>
      <c r="O3172" s="9"/>
      <c r="P3172" s="9"/>
      <c r="Q3172" s="14"/>
      <c r="R3172" s="3"/>
      <c r="S3172" s="3"/>
      <c r="T3172" s="3"/>
      <c r="U3172" s="3"/>
      <c r="V3172" s="3"/>
      <c r="W3172" s="3"/>
      <c r="X3172" s="3"/>
      <c r="Y3172" s="3"/>
    </row>
    <row r="3173">
      <c r="A3173" s="9"/>
      <c r="B3173" s="9"/>
      <c r="C3173" s="9"/>
      <c r="D3173" s="9"/>
      <c r="E3173" s="9"/>
      <c r="F3173" s="9"/>
      <c r="G3173" s="9"/>
      <c r="H3173" s="9"/>
      <c r="I3173" s="9"/>
      <c r="J3173" s="9"/>
      <c r="K3173" s="9"/>
      <c r="L3173" s="9"/>
      <c r="M3173" s="9"/>
      <c r="N3173" s="9"/>
      <c r="O3173" s="9"/>
      <c r="P3173" s="9"/>
      <c r="Q3173" s="14"/>
      <c r="R3173" s="3"/>
      <c r="S3173" s="3"/>
      <c r="T3173" s="3"/>
      <c r="U3173" s="3"/>
      <c r="V3173" s="3"/>
      <c r="W3173" s="3"/>
      <c r="X3173" s="3"/>
      <c r="Y3173" s="3"/>
    </row>
    <row r="3174">
      <c r="A3174" s="9"/>
      <c r="B3174" s="9"/>
      <c r="C3174" s="9"/>
      <c r="D3174" s="9"/>
      <c r="E3174" s="9"/>
      <c r="F3174" s="9"/>
      <c r="G3174" s="9"/>
      <c r="H3174" s="9"/>
      <c r="I3174" s="9"/>
      <c r="J3174" s="9"/>
      <c r="K3174" s="9"/>
      <c r="L3174" s="9"/>
      <c r="M3174" s="9"/>
      <c r="N3174" s="9"/>
      <c r="O3174" s="9"/>
      <c r="P3174" s="9"/>
      <c r="Q3174" s="14"/>
      <c r="R3174" s="3"/>
      <c r="S3174" s="3"/>
      <c r="T3174" s="3"/>
      <c r="U3174" s="3"/>
      <c r="V3174" s="3"/>
      <c r="W3174" s="3"/>
      <c r="X3174" s="3"/>
      <c r="Y3174" s="3"/>
    </row>
    <row r="3175">
      <c r="A3175" s="9"/>
      <c r="B3175" s="9"/>
      <c r="C3175" s="9"/>
      <c r="D3175" s="9"/>
      <c r="E3175" s="9"/>
      <c r="F3175" s="9"/>
      <c r="G3175" s="9"/>
      <c r="H3175" s="9"/>
      <c r="I3175" s="9"/>
      <c r="J3175" s="9"/>
      <c r="K3175" s="9"/>
      <c r="L3175" s="9"/>
      <c r="M3175" s="9"/>
      <c r="N3175" s="9"/>
      <c r="O3175" s="9"/>
      <c r="P3175" s="9"/>
      <c r="Q3175" s="14"/>
      <c r="R3175" s="3"/>
      <c r="S3175" s="3"/>
      <c r="T3175" s="3"/>
      <c r="U3175" s="3"/>
      <c r="V3175" s="3"/>
      <c r="W3175" s="3"/>
      <c r="X3175" s="3"/>
      <c r="Y3175" s="3"/>
    </row>
  </sheetData>
  <autoFilter ref="$A$1:$R$1102">
    <sortState ref="A1:R1102">
      <sortCondition ref="Q1:Q1102"/>
      <sortCondition ref="A1:A1102"/>
      <sortCondition ref="E1:E1102"/>
      <sortCondition ref="R1:R1102"/>
      <sortCondition ref="D1:D1102"/>
      <sortCondition ref="B1:B1102"/>
    </sortState>
  </autoFilter>
  <conditionalFormatting sqref="A2:R1102">
    <cfRule type="expression" dxfId="0" priority="1">
      <formula>$Q2="Marica"</formula>
    </cfRule>
  </conditionalFormatting>
  <conditionalFormatting sqref="A2:R1102">
    <cfRule type="expression" dxfId="1" priority="2">
      <formula>$Q2="Marcin"</formula>
    </cfRule>
  </conditionalFormatting>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ref="M101"/>
    <hyperlink r:id="rId101" ref="M102"/>
    <hyperlink r:id="rId102" ref="M103"/>
    <hyperlink r:id="rId103" ref="M104"/>
    <hyperlink r:id="rId104" ref="M105"/>
    <hyperlink r:id="rId105" ref="M106"/>
    <hyperlink r:id="rId106" ref="M107"/>
    <hyperlink r:id="rId107" ref="M108"/>
    <hyperlink r:id="rId108" ref="M109"/>
    <hyperlink r:id="rId109" ref="M110"/>
    <hyperlink r:id="rId110" ref="M111"/>
    <hyperlink r:id="rId111" ref="M112"/>
    <hyperlink r:id="rId112" ref="M113"/>
    <hyperlink r:id="rId113" ref="M114"/>
    <hyperlink r:id="rId114" ref="M115"/>
    <hyperlink r:id="rId115" ref="M116"/>
    <hyperlink r:id="rId116" ref="M117"/>
    <hyperlink r:id="rId117" ref="M118"/>
    <hyperlink r:id="rId118" ref="M119"/>
    <hyperlink r:id="rId119" ref="M120"/>
    <hyperlink r:id="rId120" ref="M121"/>
    <hyperlink r:id="rId121" ref="M122"/>
    <hyperlink r:id="rId122" ref="M123"/>
    <hyperlink r:id="rId123" ref="M124"/>
    <hyperlink r:id="rId124" ref="M125"/>
    <hyperlink r:id="rId125" ref="M126"/>
    <hyperlink r:id="rId126" ref="M127"/>
    <hyperlink r:id="rId127" ref="M128"/>
    <hyperlink r:id="rId128" ref="M129"/>
    <hyperlink r:id="rId129" ref="M130"/>
    <hyperlink r:id="rId130" ref="M131"/>
    <hyperlink r:id="rId131" ref="M132"/>
    <hyperlink r:id="rId132" ref="M133"/>
    <hyperlink r:id="rId133" ref="M134"/>
    <hyperlink r:id="rId134" ref="M135"/>
    <hyperlink r:id="rId135" ref="M136"/>
    <hyperlink r:id="rId136" ref="M137"/>
    <hyperlink r:id="rId137" ref="M138"/>
    <hyperlink r:id="rId138" ref="M139"/>
    <hyperlink r:id="rId139" ref="M140"/>
    <hyperlink r:id="rId140" ref="M141"/>
    <hyperlink r:id="rId141" ref="M142"/>
    <hyperlink r:id="rId142" ref="M143"/>
    <hyperlink r:id="rId143" ref="M144"/>
    <hyperlink r:id="rId144" ref="M145"/>
    <hyperlink r:id="rId145" ref="M146"/>
    <hyperlink r:id="rId146" ref="M147"/>
    <hyperlink r:id="rId147" ref="M148"/>
    <hyperlink r:id="rId148" ref="M149"/>
    <hyperlink r:id="rId149" ref="M150"/>
    <hyperlink r:id="rId150" ref="M151"/>
    <hyperlink r:id="rId151" ref="M152"/>
    <hyperlink r:id="rId152" ref="M153"/>
    <hyperlink r:id="rId153" ref="M154"/>
    <hyperlink r:id="rId154" ref="M155"/>
    <hyperlink r:id="rId155" ref="M156"/>
    <hyperlink r:id="rId156" ref="M157"/>
    <hyperlink r:id="rId157" ref="M158"/>
    <hyperlink r:id="rId158" ref="M159"/>
    <hyperlink r:id="rId159" ref="M160"/>
    <hyperlink r:id="rId160" ref="M161"/>
    <hyperlink r:id="rId161" ref="M162"/>
    <hyperlink r:id="rId162" ref="M163"/>
    <hyperlink r:id="rId163" ref="M164"/>
    <hyperlink r:id="rId164" ref="M165"/>
    <hyperlink r:id="rId165" ref="M166"/>
    <hyperlink r:id="rId166" ref="M167"/>
    <hyperlink r:id="rId167" ref="M168"/>
    <hyperlink r:id="rId168" ref="M169"/>
    <hyperlink r:id="rId169" ref="M170"/>
    <hyperlink r:id="rId170" ref="M171"/>
    <hyperlink r:id="rId171" ref="M172"/>
    <hyperlink r:id="rId172" ref="M173"/>
    <hyperlink r:id="rId173" ref="M174"/>
    <hyperlink r:id="rId174" ref="M175"/>
    <hyperlink r:id="rId175" ref="M176"/>
    <hyperlink r:id="rId176" ref="M177"/>
    <hyperlink r:id="rId177" ref="M178"/>
    <hyperlink r:id="rId178" ref="M179"/>
    <hyperlink r:id="rId179" ref="M180"/>
    <hyperlink r:id="rId180" ref="M181"/>
    <hyperlink r:id="rId181" ref="M182"/>
    <hyperlink r:id="rId182" ref="M183"/>
    <hyperlink r:id="rId183" ref="M184"/>
    <hyperlink r:id="rId184" ref="M185"/>
    <hyperlink r:id="rId185" ref="M186"/>
    <hyperlink r:id="rId186" ref="M187"/>
    <hyperlink r:id="rId187" ref="M188"/>
    <hyperlink r:id="rId188" ref="M189"/>
    <hyperlink r:id="rId189" ref="M190"/>
    <hyperlink r:id="rId190" ref="M191"/>
    <hyperlink r:id="rId191" ref="M192"/>
    <hyperlink r:id="rId192" ref="M193"/>
    <hyperlink r:id="rId193" ref="M194"/>
    <hyperlink r:id="rId194" ref="M195"/>
    <hyperlink r:id="rId195" ref="M196"/>
    <hyperlink r:id="rId196" ref="M197"/>
    <hyperlink r:id="rId197" ref="M198"/>
    <hyperlink r:id="rId198" ref="M199"/>
    <hyperlink r:id="rId199" ref="M200"/>
    <hyperlink r:id="rId200" ref="M201"/>
    <hyperlink r:id="rId201" ref="M202"/>
    <hyperlink r:id="rId202" ref="M203"/>
    <hyperlink r:id="rId203" ref="M204"/>
    <hyperlink r:id="rId204" ref="M205"/>
    <hyperlink r:id="rId205" ref="M206"/>
    <hyperlink r:id="rId206" ref="M207"/>
    <hyperlink r:id="rId207" ref="M208"/>
    <hyperlink r:id="rId208" ref="M209"/>
    <hyperlink r:id="rId209" ref="M210"/>
    <hyperlink r:id="rId210" ref="M211"/>
    <hyperlink r:id="rId211" ref="M212"/>
    <hyperlink r:id="rId212" ref="M213"/>
    <hyperlink r:id="rId213" ref="M214"/>
    <hyperlink r:id="rId214" ref="M215"/>
    <hyperlink r:id="rId215" ref="M216"/>
    <hyperlink r:id="rId216" ref="M217"/>
    <hyperlink r:id="rId217" ref="M218"/>
    <hyperlink r:id="rId218" ref="M219"/>
    <hyperlink r:id="rId219" ref="M220"/>
    <hyperlink r:id="rId220" ref="M221"/>
    <hyperlink r:id="rId221" ref="M222"/>
    <hyperlink r:id="rId222" ref="M223"/>
    <hyperlink r:id="rId223" ref="M224"/>
    <hyperlink r:id="rId224" ref="M225"/>
    <hyperlink r:id="rId225" ref="M226"/>
    <hyperlink r:id="rId226" ref="M227"/>
    <hyperlink r:id="rId227" ref="M228"/>
    <hyperlink r:id="rId228" ref="M229"/>
    <hyperlink r:id="rId229" ref="M230"/>
    <hyperlink r:id="rId230" ref="M231"/>
    <hyperlink r:id="rId231" ref="M232"/>
    <hyperlink r:id="rId232" ref="M233"/>
    <hyperlink r:id="rId233" ref="M234"/>
    <hyperlink r:id="rId234" ref="M235"/>
    <hyperlink r:id="rId235" ref="M236"/>
    <hyperlink r:id="rId236" ref="M237"/>
    <hyperlink r:id="rId237" ref="M238"/>
    <hyperlink r:id="rId238" ref="M239"/>
    <hyperlink r:id="rId239" ref="M240"/>
    <hyperlink r:id="rId240" ref="M241"/>
    <hyperlink r:id="rId241" ref="M242"/>
    <hyperlink r:id="rId242" ref="M243"/>
    <hyperlink r:id="rId243" ref="M244"/>
    <hyperlink r:id="rId244" ref="M245"/>
    <hyperlink r:id="rId245" ref="M246"/>
    <hyperlink r:id="rId246" ref="M247"/>
    <hyperlink r:id="rId247" ref="M248"/>
    <hyperlink r:id="rId248" ref="M249"/>
    <hyperlink r:id="rId249" ref="M250"/>
    <hyperlink r:id="rId250" ref="M251"/>
    <hyperlink r:id="rId251" ref="M252"/>
    <hyperlink r:id="rId252" ref="M253"/>
    <hyperlink r:id="rId253" ref="M254"/>
    <hyperlink r:id="rId254" ref="M255"/>
    <hyperlink r:id="rId255" ref="M256"/>
    <hyperlink r:id="rId256" ref="M257"/>
    <hyperlink r:id="rId257" ref="M258"/>
    <hyperlink r:id="rId258" ref="M259"/>
    <hyperlink r:id="rId259" ref="M260"/>
    <hyperlink r:id="rId260" ref="M261"/>
    <hyperlink r:id="rId261" ref="M262"/>
    <hyperlink r:id="rId262" ref="M263"/>
    <hyperlink r:id="rId263" ref="M264"/>
    <hyperlink r:id="rId264" ref="M265"/>
    <hyperlink r:id="rId265" ref="M266"/>
    <hyperlink r:id="rId266" ref="M267"/>
    <hyperlink r:id="rId267" ref="M268"/>
    <hyperlink r:id="rId268" ref="M269"/>
    <hyperlink r:id="rId269" ref="M270"/>
    <hyperlink r:id="rId270" ref="M271"/>
    <hyperlink r:id="rId271" ref="M272"/>
    <hyperlink r:id="rId272" ref="M273"/>
    <hyperlink r:id="rId273" ref="M274"/>
    <hyperlink r:id="rId274" ref="M275"/>
    <hyperlink r:id="rId275" ref="M276"/>
    <hyperlink r:id="rId276" ref="M277"/>
    <hyperlink r:id="rId277" ref="M278"/>
    <hyperlink r:id="rId278" ref="M279"/>
    <hyperlink r:id="rId279" ref="M280"/>
    <hyperlink r:id="rId280" ref="M281"/>
    <hyperlink r:id="rId281" ref="M282"/>
    <hyperlink r:id="rId282" ref="M283"/>
    <hyperlink r:id="rId283" ref="M284"/>
    <hyperlink r:id="rId284" ref="M285"/>
    <hyperlink r:id="rId285" ref="M286"/>
    <hyperlink r:id="rId286" ref="M287"/>
    <hyperlink r:id="rId287" ref="M288"/>
    <hyperlink r:id="rId288" ref="M289"/>
    <hyperlink r:id="rId289" ref="M290"/>
    <hyperlink r:id="rId290" ref="M291"/>
    <hyperlink r:id="rId291" ref="M292"/>
    <hyperlink r:id="rId292" ref="M293"/>
    <hyperlink r:id="rId293" ref="M294"/>
    <hyperlink r:id="rId294" ref="M295"/>
    <hyperlink r:id="rId295" ref="M296"/>
    <hyperlink r:id="rId296" ref="M297"/>
    <hyperlink r:id="rId297" ref="M298"/>
    <hyperlink r:id="rId298" ref="M299"/>
    <hyperlink r:id="rId299" ref="M300"/>
    <hyperlink r:id="rId300" ref="M301"/>
    <hyperlink r:id="rId301" ref="M302"/>
    <hyperlink r:id="rId302" ref="M303"/>
    <hyperlink r:id="rId303" ref="M304"/>
    <hyperlink r:id="rId304" ref="M305"/>
    <hyperlink r:id="rId305" ref="M306"/>
    <hyperlink r:id="rId306" ref="M307"/>
    <hyperlink r:id="rId307" ref="M308"/>
    <hyperlink r:id="rId308" ref="M309"/>
    <hyperlink r:id="rId309" ref="M310"/>
    <hyperlink r:id="rId310" ref="M311"/>
    <hyperlink r:id="rId311" ref="M312"/>
    <hyperlink r:id="rId312" ref="M313"/>
    <hyperlink r:id="rId313" ref="M314"/>
    <hyperlink r:id="rId314" ref="M315"/>
    <hyperlink r:id="rId315" ref="M316"/>
    <hyperlink r:id="rId316" ref="M317"/>
    <hyperlink r:id="rId317" ref="M318"/>
    <hyperlink r:id="rId318" ref="M319"/>
    <hyperlink r:id="rId319" ref="M320"/>
    <hyperlink r:id="rId320" ref="M321"/>
    <hyperlink r:id="rId321" ref="M322"/>
    <hyperlink r:id="rId322" ref="M323"/>
    <hyperlink r:id="rId323" ref="M324"/>
    <hyperlink r:id="rId324" ref="M325"/>
    <hyperlink r:id="rId325" ref="M326"/>
    <hyperlink r:id="rId326" ref="M327"/>
    <hyperlink r:id="rId327" ref="M328"/>
    <hyperlink r:id="rId328" ref="M329"/>
    <hyperlink r:id="rId329" ref="M330"/>
    <hyperlink r:id="rId330" ref="M331"/>
    <hyperlink r:id="rId331" ref="M332"/>
    <hyperlink r:id="rId332" ref="M333"/>
    <hyperlink r:id="rId333" ref="M334"/>
    <hyperlink r:id="rId334" ref="M335"/>
    <hyperlink r:id="rId335" ref="M336"/>
    <hyperlink r:id="rId336" ref="M337"/>
    <hyperlink r:id="rId337" ref="M338"/>
    <hyperlink r:id="rId338" ref="M339"/>
    <hyperlink r:id="rId339" ref="M340"/>
    <hyperlink r:id="rId340" ref="M341"/>
    <hyperlink r:id="rId341" ref="M342"/>
    <hyperlink r:id="rId342" ref="M343"/>
    <hyperlink r:id="rId343" ref="M344"/>
    <hyperlink r:id="rId344" ref="M345"/>
    <hyperlink r:id="rId345" ref="M346"/>
    <hyperlink r:id="rId346" ref="M347"/>
    <hyperlink r:id="rId347" ref="M348"/>
    <hyperlink r:id="rId348" ref="M349"/>
    <hyperlink r:id="rId349" ref="M350"/>
    <hyperlink r:id="rId350" ref="M351"/>
    <hyperlink r:id="rId351" ref="M352"/>
    <hyperlink r:id="rId352" ref="M353"/>
    <hyperlink r:id="rId353" ref="M354"/>
    <hyperlink r:id="rId354" ref="M355"/>
    <hyperlink r:id="rId355" ref="M356"/>
    <hyperlink r:id="rId356" ref="M357"/>
    <hyperlink r:id="rId357" ref="M358"/>
    <hyperlink r:id="rId358" ref="M359"/>
    <hyperlink r:id="rId359" ref="M360"/>
    <hyperlink r:id="rId360" ref="M361"/>
    <hyperlink r:id="rId361" ref="M362"/>
    <hyperlink r:id="rId362" ref="M363"/>
    <hyperlink r:id="rId363" ref="M364"/>
    <hyperlink r:id="rId364" ref="M365"/>
    <hyperlink r:id="rId365" ref="M366"/>
    <hyperlink r:id="rId366" ref="M367"/>
    <hyperlink r:id="rId367" ref="M368"/>
    <hyperlink r:id="rId368" ref="M369"/>
    <hyperlink r:id="rId369" ref="M370"/>
    <hyperlink r:id="rId370" ref="M371"/>
    <hyperlink r:id="rId371" ref="M372"/>
    <hyperlink r:id="rId372" ref="M373"/>
    <hyperlink r:id="rId373" ref="M374"/>
    <hyperlink r:id="rId374" ref="M375"/>
    <hyperlink r:id="rId375" ref="M376"/>
    <hyperlink r:id="rId376" ref="M377"/>
    <hyperlink r:id="rId377" ref="M378"/>
    <hyperlink r:id="rId378" ref="M379"/>
    <hyperlink r:id="rId379" ref="M380"/>
    <hyperlink r:id="rId380" ref="M381"/>
    <hyperlink r:id="rId381" ref="M382"/>
    <hyperlink r:id="rId382" ref="M383"/>
    <hyperlink r:id="rId383" ref="M384"/>
    <hyperlink r:id="rId384" ref="M385"/>
    <hyperlink r:id="rId385" ref="M386"/>
    <hyperlink r:id="rId386" ref="M387"/>
    <hyperlink r:id="rId387" ref="M388"/>
    <hyperlink r:id="rId388" ref="M389"/>
    <hyperlink r:id="rId389" ref="M390"/>
    <hyperlink r:id="rId390" ref="M391"/>
    <hyperlink r:id="rId391" ref="M392"/>
    <hyperlink r:id="rId392" ref="M393"/>
    <hyperlink r:id="rId393" ref="M394"/>
    <hyperlink r:id="rId394" ref="M395"/>
    <hyperlink r:id="rId395" ref="M396"/>
    <hyperlink r:id="rId396" ref="M397"/>
    <hyperlink r:id="rId397" ref="M398"/>
    <hyperlink r:id="rId398" ref="M399"/>
    <hyperlink r:id="rId399" ref="M400"/>
    <hyperlink r:id="rId400" ref="M401"/>
    <hyperlink r:id="rId401" ref="M402"/>
    <hyperlink r:id="rId402" ref="M403"/>
    <hyperlink r:id="rId403" ref="M404"/>
    <hyperlink r:id="rId404" ref="M405"/>
    <hyperlink r:id="rId405" ref="M406"/>
    <hyperlink r:id="rId406" ref="M407"/>
    <hyperlink r:id="rId407" ref="M408"/>
    <hyperlink r:id="rId408" ref="M409"/>
    <hyperlink r:id="rId409" ref="M411"/>
    <hyperlink r:id="rId410" ref="M412"/>
    <hyperlink r:id="rId411" ref="M413"/>
    <hyperlink r:id="rId412" ref="M414"/>
    <hyperlink r:id="rId413" ref="M415"/>
    <hyperlink r:id="rId414" ref="M416"/>
    <hyperlink r:id="rId415" ref="M417"/>
    <hyperlink r:id="rId416" ref="M418"/>
    <hyperlink r:id="rId417" ref="M419"/>
    <hyperlink r:id="rId418" ref="M420"/>
    <hyperlink r:id="rId419" ref="M421"/>
    <hyperlink r:id="rId420" ref="M422"/>
    <hyperlink r:id="rId421" ref="M423"/>
    <hyperlink r:id="rId422" ref="M424"/>
    <hyperlink r:id="rId423" ref="M425"/>
    <hyperlink r:id="rId424" ref="M426"/>
    <hyperlink r:id="rId425" ref="M427"/>
    <hyperlink r:id="rId426" ref="M428"/>
    <hyperlink r:id="rId427" ref="M429"/>
    <hyperlink r:id="rId428" ref="M430"/>
    <hyperlink r:id="rId429" ref="M431"/>
    <hyperlink r:id="rId430" ref="M432"/>
    <hyperlink r:id="rId431" ref="M433"/>
    <hyperlink r:id="rId432" ref="M434"/>
    <hyperlink r:id="rId433" ref="M435"/>
    <hyperlink r:id="rId434" ref="M436"/>
    <hyperlink r:id="rId435" ref="M437"/>
    <hyperlink r:id="rId436" ref="M438"/>
    <hyperlink r:id="rId437" ref="M439"/>
    <hyperlink r:id="rId438" ref="M440"/>
    <hyperlink r:id="rId439" ref="M441"/>
    <hyperlink r:id="rId440" ref="M442"/>
    <hyperlink r:id="rId441" ref="M443"/>
    <hyperlink r:id="rId442" ref="M444"/>
    <hyperlink r:id="rId443" ref="M445"/>
    <hyperlink r:id="rId444" ref="M446"/>
    <hyperlink r:id="rId445" ref="M447"/>
    <hyperlink r:id="rId446" ref="M448"/>
    <hyperlink r:id="rId447" ref="M449"/>
    <hyperlink r:id="rId448" ref="M450"/>
    <hyperlink r:id="rId449" ref="M451"/>
    <hyperlink r:id="rId450" ref="M452"/>
    <hyperlink r:id="rId451" ref="M453"/>
    <hyperlink r:id="rId452" ref="M454"/>
    <hyperlink r:id="rId453" ref="M455"/>
    <hyperlink r:id="rId454" ref="M456"/>
    <hyperlink r:id="rId455" ref="M457"/>
    <hyperlink r:id="rId456" ref="M458"/>
    <hyperlink r:id="rId457" ref="M459"/>
    <hyperlink r:id="rId458" ref="M460"/>
    <hyperlink r:id="rId459" ref="M461"/>
    <hyperlink r:id="rId460" ref="M462"/>
    <hyperlink r:id="rId461" ref="M463"/>
    <hyperlink r:id="rId462" ref="M464"/>
    <hyperlink r:id="rId463" ref="M465"/>
    <hyperlink r:id="rId464" ref="M466"/>
    <hyperlink r:id="rId465" ref="M467"/>
    <hyperlink r:id="rId466" ref="M468"/>
    <hyperlink r:id="rId467" ref="M469"/>
    <hyperlink r:id="rId468" ref="M470"/>
    <hyperlink r:id="rId469" ref="M471"/>
    <hyperlink r:id="rId470" ref="M472"/>
    <hyperlink r:id="rId471" ref="M473"/>
    <hyperlink r:id="rId472" ref="M474"/>
    <hyperlink r:id="rId473" ref="M475"/>
    <hyperlink r:id="rId474" ref="M476"/>
    <hyperlink r:id="rId475" ref="M477"/>
    <hyperlink r:id="rId476" ref="M478"/>
    <hyperlink r:id="rId477" ref="M479"/>
    <hyperlink r:id="rId478" ref="M480"/>
    <hyperlink r:id="rId479" ref="M481"/>
    <hyperlink r:id="rId480" ref="M482"/>
    <hyperlink r:id="rId481" ref="M483"/>
    <hyperlink r:id="rId482" ref="M484"/>
    <hyperlink r:id="rId483" ref="M485"/>
    <hyperlink r:id="rId484" ref="M486"/>
    <hyperlink r:id="rId485" ref="M487"/>
    <hyperlink r:id="rId486" ref="M488"/>
    <hyperlink r:id="rId487" ref="M489"/>
    <hyperlink r:id="rId488" ref="M490"/>
    <hyperlink r:id="rId489" ref="M491"/>
    <hyperlink r:id="rId490" ref="M492"/>
    <hyperlink r:id="rId491" ref="M493"/>
    <hyperlink r:id="rId492" ref="M494"/>
    <hyperlink r:id="rId493" ref="M495"/>
    <hyperlink r:id="rId494" ref="M496"/>
    <hyperlink r:id="rId495" ref="M497"/>
    <hyperlink r:id="rId496" ref="M498"/>
    <hyperlink r:id="rId497" ref="M499"/>
    <hyperlink r:id="rId498" ref="M500"/>
    <hyperlink r:id="rId499" ref="M501"/>
    <hyperlink r:id="rId500" ref="M502"/>
    <hyperlink r:id="rId501" ref="M503"/>
    <hyperlink r:id="rId502" ref="M504"/>
    <hyperlink r:id="rId503" ref="M505"/>
    <hyperlink r:id="rId504" ref="M506"/>
    <hyperlink r:id="rId505" ref="M507"/>
    <hyperlink r:id="rId506" ref="M508"/>
    <hyperlink r:id="rId507" ref="M509"/>
    <hyperlink r:id="rId508" ref="M510"/>
    <hyperlink r:id="rId509" ref="M511"/>
    <hyperlink r:id="rId510" ref="M512"/>
    <hyperlink r:id="rId511" ref="M513"/>
    <hyperlink r:id="rId512" ref="M514"/>
    <hyperlink r:id="rId513" ref="M515"/>
    <hyperlink r:id="rId514" ref="M516"/>
    <hyperlink r:id="rId515" ref="M517"/>
    <hyperlink r:id="rId516" ref="M518"/>
    <hyperlink r:id="rId517" ref="M519"/>
    <hyperlink r:id="rId518" ref="M520"/>
    <hyperlink r:id="rId519" ref="M521"/>
    <hyperlink r:id="rId520" ref="M522"/>
    <hyperlink r:id="rId521" ref="M523"/>
    <hyperlink r:id="rId522" ref="M524"/>
    <hyperlink r:id="rId523" ref="M525"/>
    <hyperlink r:id="rId524" ref="M526"/>
    <hyperlink r:id="rId525" ref="M527"/>
    <hyperlink r:id="rId526" ref="M528"/>
    <hyperlink r:id="rId527" ref="M529"/>
    <hyperlink r:id="rId528" ref="M530"/>
    <hyperlink r:id="rId529" ref="M531"/>
    <hyperlink r:id="rId530" ref="M532"/>
    <hyperlink r:id="rId531" ref="M533"/>
    <hyperlink r:id="rId532" ref="M534"/>
    <hyperlink r:id="rId533" ref="M535"/>
    <hyperlink r:id="rId534" ref="M536"/>
    <hyperlink r:id="rId535" ref="M537"/>
    <hyperlink r:id="rId536" ref="M538"/>
    <hyperlink r:id="rId537" ref="M539"/>
    <hyperlink r:id="rId538" ref="M540"/>
    <hyperlink r:id="rId539" ref="M541"/>
    <hyperlink r:id="rId540" ref="M542"/>
    <hyperlink r:id="rId541" ref="M543"/>
    <hyperlink r:id="rId542" ref="M544"/>
    <hyperlink r:id="rId543" ref="M545"/>
    <hyperlink r:id="rId544" ref="M546"/>
    <hyperlink r:id="rId545" ref="M547"/>
    <hyperlink r:id="rId546" ref="M548"/>
    <hyperlink r:id="rId547" ref="M549"/>
    <hyperlink r:id="rId548" ref="M550"/>
    <hyperlink r:id="rId549" ref="M551"/>
    <hyperlink r:id="rId550" ref="M552"/>
    <hyperlink r:id="rId551" ref="M553"/>
    <hyperlink r:id="rId552" ref="M554"/>
    <hyperlink r:id="rId553" ref="M555"/>
    <hyperlink r:id="rId554" ref="M556"/>
    <hyperlink r:id="rId555" ref="M557"/>
    <hyperlink r:id="rId556" ref="M558"/>
    <hyperlink r:id="rId557" ref="M559"/>
    <hyperlink r:id="rId558" ref="M560"/>
    <hyperlink r:id="rId559" ref="M561"/>
    <hyperlink r:id="rId560" ref="M562"/>
    <hyperlink r:id="rId561" ref="M563"/>
    <hyperlink r:id="rId562" ref="M564"/>
    <hyperlink r:id="rId563" ref="M565"/>
    <hyperlink r:id="rId564" ref="M566"/>
    <hyperlink r:id="rId565" ref="M567"/>
    <hyperlink r:id="rId566" ref="M568"/>
    <hyperlink r:id="rId567" ref="M569"/>
    <hyperlink r:id="rId568" ref="M570"/>
    <hyperlink r:id="rId569" ref="M571"/>
    <hyperlink r:id="rId570" ref="M572"/>
    <hyperlink r:id="rId571" ref="M573"/>
    <hyperlink r:id="rId572" ref="M574"/>
    <hyperlink r:id="rId573" ref="M575"/>
    <hyperlink r:id="rId574" ref="M576"/>
    <hyperlink r:id="rId575" ref="M577"/>
    <hyperlink r:id="rId576" ref="M578"/>
    <hyperlink r:id="rId577" ref="M579"/>
    <hyperlink r:id="rId578" ref="M580"/>
    <hyperlink r:id="rId579" ref="M581"/>
    <hyperlink r:id="rId580" ref="M582"/>
    <hyperlink r:id="rId581" ref="M583"/>
    <hyperlink r:id="rId582" ref="M584"/>
    <hyperlink r:id="rId583" ref="M585"/>
    <hyperlink r:id="rId584" ref="M586"/>
    <hyperlink r:id="rId585" ref="M587"/>
    <hyperlink r:id="rId586" ref="M588"/>
    <hyperlink r:id="rId587" ref="M589"/>
    <hyperlink r:id="rId588" ref="M590"/>
    <hyperlink r:id="rId589" ref="M591"/>
    <hyperlink r:id="rId590" ref="M592"/>
    <hyperlink r:id="rId591" ref="M593"/>
    <hyperlink r:id="rId592" ref="M594"/>
    <hyperlink r:id="rId593" ref="M595"/>
    <hyperlink r:id="rId594" ref="M596"/>
    <hyperlink r:id="rId595" ref="M597"/>
    <hyperlink r:id="rId596" ref="M598"/>
    <hyperlink r:id="rId597" ref="M599"/>
    <hyperlink r:id="rId598" ref="M600"/>
    <hyperlink r:id="rId599" ref="M601"/>
    <hyperlink r:id="rId600" ref="M602"/>
    <hyperlink r:id="rId601" ref="M603"/>
    <hyperlink r:id="rId602" ref="M604"/>
    <hyperlink r:id="rId603" ref="M605"/>
    <hyperlink r:id="rId604" ref="M606"/>
    <hyperlink r:id="rId605" ref="M607"/>
    <hyperlink r:id="rId606" ref="M608"/>
    <hyperlink r:id="rId607" ref="M609"/>
    <hyperlink r:id="rId608" ref="M610"/>
    <hyperlink r:id="rId609" ref="M611"/>
    <hyperlink r:id="rId610" ref="M612"/>
    <hyperlink r:id="rId611" ref="M613"/>
    <hyperlink r:id="rId612" ref="M614"/>
    <hyperlink r:id="rId613" ref="M615"/>
    <hyperlink r:id="rId614" ref="M616"/>
    <hyperlink r:id="rId615" ref="M617"/>
    <hyperlink r:id="rId616" ref="M618"/>
    <hyperlink r:id="rId617" ref="M619"/>
    <hyperlink r:id="rId618" ref="M620"/>
    <hyperlink r:id="rId619" ref="M621"/>
    <hyperlink r:id="rId620" ref="M622"/>
    <hyperlink r:id="rId621" ref="M623"/>
    <hyperlink r:id="rId622" ref="M624"/>
    <hyperlink r:id="rId623" ref="M625"/>
    <hyperlink r:id="rId624" ref="M626"/>
    <hyperlink r:id="rId625" ref="M627"/>
    <hyperlink r:id="rId626" ref="M628"/>
    <hyperlink r:id="rId627" ref="M629"/>
    <hyperlink r:id="rId628" ref="M630"/>
    <hyperlink r:id="rId629" ref="M631"/>
    <hyperlink r:id="rId630" ref="M632"/>
    <hyperlink r:id="rId631" ref="M633"/>
    <hyperlink r:id="rId632" ref="M634"/>
    <hyperlink r:id="rId633" ref="M635"/>
    <hyperlink r:id="rId634" ref="M636"/>
    <hyperlink r:id="rId635" ref="M637"/>
    <hyperlink r:id="rId636" ref="M638"/>
    <hyperlink r:id="rId637" ref="M639"/>
    <hyperlink r:id="rId638" ref="M640"/>
    <hyperlink r:id="rId639" ref="M641"/>
    <hyperlink r:id="rId640" ref="M642"/>
    <hyperlink r:id="rId641" ref="M643"/>
    <hyperlink r:id="rId642" ref="M644"/>
    <hyperlink r:id="rId643" ref="M645"/>
    <hyperlink r:id="rId644" ref="M646"/>
    <hyperlink r:id="rId645" ref="M647"/>
    <hyperlink r:id="rId646" ref="M648"/>
    <hyperlink r:id="rId647" ref="M649"/>
    <hyperlink r:id="rId648" ref="M650"/>
    <hyperlink r:id="rId649" ref="M651"/>
    <hyperlink r:id="rId650" ref="M652"/>
    <hyperlink r:id="rId651" ref="M653"/>
    <hyperlink r:id="rId652" ref="M654"/>
    <hyperlink r:id="rId653" ref="M655"/>
    <hyperlink r:id="rId654" ref="M656"/>
    <hyperlink r:id="rId655" ref="M657"/>
    <hyperlink r:id="rId656" ref="M658"/>
    <hyperlink r:id="rId657" ref="M659"/>
    <hyperlink r:id="rId658" ref="M660"/>
    <hyperlink r:id="rId659" ref="M661"/>
    <hyperlink r:id="rId660" ref="M662"/>
    <hyperlink r:id="rId661" ref="M663"/>
    <hyperlink r:id="rId662" ref="M664"/>
    <hyperlink r:id="rId663" ref="M665"/>
    <hyperlink r:id="rId664" ref="M666"/>
    <hyperlink r:id="rId665" ref="M667"/>
    <hyperlink r:id="rId666" ref="M668"/>
    <hyperlink r:id="rId667" ref="M669"/>
    <hyperlink r:id="rId668" ref="M670"/>
    <hyperlink r:id="rId669" ref="M671"/>
    <hyperlink r:id="rId670" ref="M672"/>
    <hyperlink r:id="rId671" ref="M673"/>
    <hyperlink r:id="rId672" ref="M674"/>
    <hyperlink r:id="rId673" ref="M675"/>
    <hyperlink r:id="rId674" ref="M676"/>
    <hyperlink r:id="rId675" ref="M677"/>
    <hyperlink r:id="rId676" ref="M678"/>
    <hyperlink r:id="rId677" ref="M679"/>
    <hyperlink r:id="rId678" ref="M680"/>
    <hyperlink r:id="rId679" ref="M681"/>
    <hyperlink r:id="rId680" ref="M682"/>
    <hyperlink r:id="rId681" ref="M683"/>
    <hyperlink r:id="rId682" ref="M684"/>
    <hyperlink r:id="rId683" ref="M685"/>
    <hyperlink r:id="rId684" ref="M686"/>
    <hyperlink r:id="rId685" ref="M687"/>
    <hyperlink r:id="rId686" ref="M688"/>
    <hyperlink r:id="rId687" ref="M689"/>
    <hyperlink r:id="rId688" ref="M690"/>
    <hyperlink r:id="rId689" ref="M691"/>
    <hyperlink r:id="rId690" ref="M692"/>
    <hyperlink r:id="rId691" ref="M693"/>
    <hyperlink r:id="rId692" ref="M694"/>
    <hyperlink r:id="rId693" ref="M695"/>
    <hyperlink r:id="rId694" ref="M696"/>
    <hyperlink r:id="rId695" ref="M697"/>
    <hyperlink r:id="rId696" ref="M699"/>
    <hyperlink r:id="rId697" ref="M700"/>
    <hyperlink r:id="rId698" ref="M701"/>
    <hyperlink r:id="rId699" ref="M702"/>
    <hyperlink r:id="rId700" ref="M703"/>
    <hyperlink r:id="rId701" ref="M704"/>
    <hyperlink r:id="rId702" ref="M705"/>
    <hyperlink r:id="rId703" ref="M706"/>
    <hyperlink r:id="rId704" ref="M707"/>
    <hyperlink r:id="rId705" ref="M708"/>
    <hyperlink r:id="rId706" ref="M709"/>
    <hyperlink r:id="rId707" ref="M710"/>
    <hyperlink r:id="rId708" ref="M711"/>
    <hyperlink r:id="rId709" ref="M712"/>
    <hyperlink r:id="rId710" ref="M713"/>
    <hyperlink r:id="rId711" ref="M714"/>
    <hyperlink r:id="rId712" ref="M715"/>
    <hyperlink r:id="rId713" ref="M716"/>
    <hyperlink r:id="rId714" ref="M717"/>
    <hyperlink r:id="rId715" ref="M718"/>
    <hyperlink r:id="rId716" ref="M719"/>
    <hyperlink r:id="rId717" ref="M720"/>
    <hyperlink r:id="rId718" ref="M721"/>
    <hyperlink r:id="rId719" ref="M722"/>
    <hyperlink r:id="rId720" ref="M723"/>
    <hyperlink r:id="rId721" ref="M724"/>
    <hyperlink r:id="rId722" ref="M725"/>
    <hyperlink r:id="rId723" ref="M726"/>
    <hyperlink r:id="rId724" ref="M727"/>
    <hyperlink r:id="rId725" ref="M728"/>
    <hyperlink r:id="rId726" ref="M729"/>
    <hyperlink r:id="rId727" ref="M730"/>
    <hyperlink r:id="rId728" ref="M731"/>
    <hyperlink r:id="rId729" ref="M732"/>
    <hyperlink r:id="rId730" ref="M733"/>
    <hyperlink r:id="rId731" ref="M734"/>
    <hyperlink r:id="rId732" ref="M735"/>
    <hyperlink r:id="rId733" ref="M736"/>
    <hyperlink r:id="rId734" ref="M737"/>
    <hyperlink r:id="rId735" ref="M738"/>
    <hyperlink r:id="rId736" ref="M739"/>
    <hyperlink r:id="rId737" ref="M740"/>
    <hyperlink r:id="rId738" ref="M741"/>
    <hyperlink r:id="rId739" ref="M742"/>
    <hyperlink r:id="rId740" ref="M743"/>
    <hyperlink r:id="rId741" ref="M744"/>
    <hyperlink r:id="rId742" ref="M745"/>
    <hyperlink r:id="rId743" ref="M746"/>
    <hyperlink r:id="rId744" ref="M747"/>
    <hyperlink r:id="rId745" ref="M748"/>
    <hyperlink r:id="rId746" ref="M749"/>
    <hyperlink r:id="rId747" ref="M750"/>
    <hyperlink r:id="rId748" ref="M751"/>
    <hyperlink r:id="rId749" ref="M752"/>
    <hyperlink r:id="rId750" ref="M753"/>
    <hyperlink r:id="rId751" ref="M754"/>
    <hyperlink r:id="rId752" ref="M755"/>
    <hyperlink r:id="rId753" ref="M756"/>
    <hyperlink r:id="rId754" ref="M757"/>
    <hyperlink r:id="rId755" ref="M758"/>
    <hyperlink r:id="rId756" ref="M759"/>
    <hyperlink r:id="rId757" ref="M760"/>
    <hyperlink r:id="rId758" ref="M761"/>
    <hyperlink r:id="rId759" ref="M762"/>
    <hyperlink r:id="rId760" ref="M763"/>
    <hyperlink r:id="rId761" ref="M764"/>
    <hyperlink r:id="rId762" ref="M765"/>
    <hyperlink r:id="rId763" ref="M766"/>
    <hyperlink r:id="rId764" ref="M767"/>
    <hyperlink r:id="rId765" ref="M768"/>
    <hyperlink r:id="rId766" ref="M769"/>
    <hyperlink r:id="rId767" ref="M770"/>
    <hyperlink r:id="rId768" ref="M771"/>
    <hyperlink r:id="rId769" ref="M772"/>
    <hyperlink r:id="rId770" ref="M773"/>
    <hyperlink r:id="rId771" ref="M774"/>
    <hyperlink r:id="rId772" ref="M775"/>
    <hyperlink r:id="rId773" ref="M776"/>
    <hyperlink r:id="rId774" ref="M777"/>
    <hyperlink r:id="rId775" ref="M778"/>
    <hyperlink r:id="rId776" ref="M779"/>
    <hyperlink r:id="rId777" ref="M780"/>
    <hyperlink r:id="rId778" ref="M781"/>
    <hyperlink r:id="rId779" ref="M782"/>
    <hyperlink r:id="rId780" ref="M783"/>
    <hyperlink r:id="rId781" ref="M784"/>
    <hyperlink r:id="rId782" ref="M785"/>
    <hyperlink r:id="rId783" ref="M786"/>
    <hyperlink r:id="rId784" ref="M787"/>
    <hyperlink r:id="rId785" ref="M788"/>
    <hyperlink r:id="rId786" ref="M789"/>
    <hyperlink r:id="rId787" ref="M790"/>
    <hyperlink r:id="rId788" ref="M791"/>
    <hyperlink r:id="rId789" ref="M792"/>
    <hyperlink r:id="rId790" ref="M793"/>
    <hyperlink r:id="rId791" ref="M794"/>
    <hyperlink r:id="rId792" ref="M795"/>
    <hyperlink r:id="rId793" ref="M796"/>
    <hyperlink r:id="rId794" ref="M797"/>
    <hyperlink r:id="rId795" ref="M798"/>
    <hyperlink r:id="rId796" ref="M799"/>
    <hyperlink r:id="rId797" ref="M800"/>
    <hyperlink r:id="rId798" ref="M801"/>
    <hyperlink r:id="rId799" ref="M802"/>
    <hyperlink r:id="rId800" ref="M803"/>
    <hyperlink r:id="rId801" ref="M804"/>
    <hyperlink r:id="rId802" ref="M805"/>
    <hyperlink r:id="rId803" ref="M806"/>
    <hyperlink r:id="rId804" ref="M807"/>
    <hyperlink r:id="rId805" ref="M808"/>
    <hyperlink r:id="rId806" ref="M809"/>
    <hyperlink r:id="rId807" ref="M810"/>
    <hyperlink r:id="rId808" ref="M811"/>
    <hyperlink r:id="rId809" ref="M812"/>
    <hyperlink r:id="rId810" ref="M813"/>
    <hyperlink r:id="rId811" ref="M814"/>
    <hyperlink r:id="rId812" ref="M815"/>
    <hyperlink r:id="rId813" ref="M816"/>
    <hyperlink r:id="rId814" ref="M817"/>
    <hyperlink r:id="rId815" ref="M818"/>
    <hyperlink r:id="rId816" ref="M819"/>
    <hyperlink r:id="rId817" ref="M820"/>
    <hyperlink r:id="rId818" ref="M821"/>
    <hyperlink r:id="rId819" ref="M822"/>
    <hyperlink r:id="rId820" ref="M823"/>
    <hyperlink r:id="rId821" ref="M824"/>
    <hyperlink r:id="rId822" ref="M825"/>
    <hyperlink r:id="rId823" ref="M826"/>
    <hyperlink r:id="rId824" ref="M827"/>
    <hyperlink r:id="rId825" ref="M828"/>
    <hyperlink r:id="rId826" ref="M829"/>
    <hyperlink r:id="rId827" ref="M830"/>
    <hyperlink r:id="rId828" ref="M831"/>
    <hyperlink r:id="rId829" ref="M832"/>
    <hyperlink r:id="rId830" ref="M833"/>
    <hyperlink r:id="rId831" ref="M834"/>
    <hyperlink r:id="rId832" ref="M835"/>
    <hyperlink r:id="rId833" ref="M836"/>
    <hyperlink r:id="rId834" ref="M837"/>
    <hyperlink r:id="rId835" ref="M838"/>
    <hyperlink r:id="rId836" ref="M839"/>
    <hyperlink r:id="rId837" ref="M840"/>
    <hyperlink r:id="rId838" ref="M841"/>
    <hyperlink r:id="rId839" ref="M842"/>
    <hyperlink r:id="rId840" ref="M843"/>
    <hyperlink r:id="rId841" ref="M844"/>
    <hyperlink r:id="rId842" ref="M845"/>
    <hyperlink r:id="rId843" ref="M846"/>
    <hyperlink r:id="rId844" ref="M847"/>
    <hyperlink r:id="rId845" ref="M848"/>
    <hyperlink r:id="rId846" ref="M849"/>
    <hyperlink r:id="rId847" ref="M850"/>
    <hyperlink r:id="rId848" ref="M851"/>
    <hyperlink r:id="rId849" ref="M852"/>
    <hyperlink r:id="rId850" ref="M853"/>
    <hyperlink r:id="rId851" ref="M854"/>
    <hyperlink r:id="rId852" ref="M855"/>
    <hyperlink r:id="rId853" ref="M856"/>
    <hyperlink r:id="rId854" ref="M857"/>
    <hyperlink r:id="rId855" ref="M858"/>
    <hyperlink r:id="rId856" ref="M859"/>
    <hyperlink r:id="rId857" ref="M860"/>
    <hyperlink r:id="rId858" ref="M861"/>
    <hyperlink r:id="rId859" ref="M862"/>
    <hyperlink r:id="rId860" ref="M863"/>
    <hyperlink r:id="rId861" ref="M864"/>
    <hyperlink r:id="rId862" ref="M865"/>
    <hyperlink r:id="rId863" ref="M866"/>
    <hyperlink r:id="rId864" ref="M867"/>
    <hyperlink r:id="rId865" ref="M868"/>
    <hyperlink r:id="rId866" ref="M869"/>
    <hyperlink r:id="rId867" ref="M870"/>
    <hyperlink r:id="rId868" ref="M871"/>
    <hyperlink r:id="rId869" ref="M872"/>
    <hyperlink r:id="rId870" ref="M873"/>
    <hyperlink r:id="rId871" ref="M874"/>
    <hyperlink r:id="rId872" ref="M875"/>
    <hyperlink r:id="rId873" ref="M876"/>
    <hyperlink r:id="rId874" ref="M877"/>
    <hyperlink r:id="rId875" ref="M878"/>
    <hyperlink r:id="rId876" ref="M879"/>
    <hyperlink r:id="rId877" ref="M880"/>
    <hyperlink r:id="rId878" ref="M881"/>
    <hyperlink r:id="rId879" ref="M882"/>
    <hyperlink r:id="rId880" ref="M883"/>
    <hyperlink r:id="rId881" ref="M884"/>
    <hyperlink r:id="rId882" ref="M885"/>
    <hyperlink r:id="rId883" ref="M886"/>
    <hyperlink r:id="rId884" ref="M887"/>
    <hyperlink r:id="rId885" ref="M888"/>
    <hyperlink r:id="rId886" ref="M889"/>
    <hyperlink r:id="rId887" ref="M890"/>
    <hyperlink r:id="rId888" ref="M891"/>
    <hyperlink r:id="rId889" ref="M892"/>
    <hyperlink r:id="rId890" ref="M893"/>
    <hyperlink r:id="rId891" ref="M894"/>
    <hyperlink r:id="rId892" ref="M895"/>
    <hyperlink r:id="rId893" ref="M896"/>
    <hyperlink r:id="rId894" ref="M897"/>
    <hyperlink r:id="rId895" ref="M898"/>
    <hyperlink r:id="rId896" ref="M899"/>
    <hyperlink r:id="rId897" ref="M900"/>
    <hyperlink r:id="rId898" ref="M901"/>
    <hyperlink r:id="rId899" ref="M902"/>
    <hyperlink r:id="rId900" ref="M903"/>
    <hyperlink r:id="rId901" ref="M904"/>
    <hyperlink r:id="rId902" ref="M905"/>
    <hyperlink r:id="rId903" ref="M906"/>
    <hyperlink r:id="rId904" ref="M907"/>
    <hyperlink r:id="rId905" ref="M908"/>
    <hyperlink r:id="rId906" ref="M909"/>
    <hyperlink r:id="rId907" ref="M910"/>
    <hyperlink r:id="rId908" ref="M911"/>
    <hyperlink r:id="rId909" ref="M912"/>
    <hyperlink r:id="rId910" ref="M913"/>
    <hyperlink r:id="rId911" ref="M914"/>
    <hyperlink r:id="rId912" ref="M915"/>
    <hyperlink r:id="rId913" ref="M916"/>
    <hyperlink r:id="rId914" ref="M917"/>
    <hyperlink r:id="rId915" ref="M918"/>
    <hyperlink r:id="rId916" ref="M919"/>
    <hyperlink r:id="rId917" ref="M920"/>
    <hyperlink r:id="rId918" ref="M921"/>
    <hyperlink r:id="rId919" ref="M922"/>
    <hyperlink r:id="rId920" ref="M923"/>
    <hyperlink r:id="rId921" ref="M924"/>
    <hyperlink r:id="rId922" ref="M925"/>
    <hyperlink r:id="rId923" ref="M926"/>
    <hyperlink r:id="rId924" ref="M927"/>
    <hyperlink r:id="rId925" ref="M928"/>
    <hyperlink r:id="rId926" ref="M929"/>
    <hyperlink r:id="rId927" ref="M930"/>
    <hyperlink r:id="rId928" ref="M931"/>
    <hyperlink r:id="rId929" ref="M932"/>
    <hyperlink r:id="rId930" ref="M933"/>
    <hyperlink r:id="rId931" ref="M934"/>
    <hyperlink r:id="rId932" ref="M935"/>
    <hyperlink r:id="rId933" ref="M936"/>
    <hyperlink r:id="rId934" ref="M937"/>
    <hyperlink r:id="rId935" ref="M938"/>
    <hyperlink r:id="rId936" ref="M939"/>
    <hyperlink r:id="rId937" ref="M940"/>
    <hyperlink r:id="rId938" ref="M941"/>
    <hyperlink r:id="rId939" ref="M942"/>
    <hyperlink r:id="rId940" ref="M943"/>
    <hyperlink r:id="rId941" ref="M944"/>
    <hyperlink r:id="rId942" ref="M945"/>
    <hyperlink r:id="rId943" ref="M946"/>
    <hyperlink r:id="rId944" ref="M947"/>
    <hyperlink r:id="rId945" ref="M948"/>
    <hyperlink r:id="rId946" ref="M949"/>
    <hyperlink r:id="rId947" ref="M950"/>
    <hyperlink r:id="rId948" ref="M951"/>
    <hyperlink r:id="rId949" ref="M952"/>
    <hyperlink r:id="rId950" ref="M953"/>
    <hyperlink r:id="rId951" ref="M954"/>
    <hyperlink r:id="rId952" ref="M955"/>
    <hyperlink r:id="rId953" ref="M956"/>
    <hyperlink r:id="rId954" ref="M957"/>
    <hyperlink r:id="rId955" ref="M958"/>
    <hyperlink r:id="rId956" ref="M959"/>
    <hyperlink r:id="rId957" ref="M960"/>
    <hyperlink r:id="rId958" ref="M961"/>
    <hyperlink r:id="rId959" ref="M962"/>
    <hyperlink r:id="rId960" ref="M963"/>
    <hyperlink r:id="rId961" ref="M964"/>
    <hyperlink r:id="rId962" ref="M965"/>
    <hyperlink r:id="rId963" ref="M966"/>
    <hyperlink r:id="rId964" ref="M967"/>
    <hyperlink r:id="rId965" ref="M968"/>
    <hyperlink r:id="rId966" ref="M969"/>
    <hyperlink r:id="rId967" ref="M970"/>
    <hyperlink r:id="rId968" ref="M971"/>
    <hyperlink r:id="rId969" ref="M972"/>
    <hyperlink r:id="rId970" ref="M973"/>
    <hyperlink r:id="rId971" ref="M974"/>
    <hyperlink r:id="rId972" ref="M975"/>
    <hyperlink r:id="rId973" ref="M976"/>
    <hyperlink r:id="rId974" ref="M977"/>
    <hyperlink r:id="rId975" ref="M978"/>
    <hyperlink r:id="rId976" ref="M979"/>
    <hyperlink r:id="rId977" ref="M980"/>
    <hyperlink r:id="rId978" ref="M981"/>
    <hyperlink r:id="rId979" ref="M982"/>
    <hyperlink r:id="rId980" ref="M983"/>
    <hyperlink r:id="rId981" ref="M984"/>
    <hyperlink r:id="rId982" ref="M985"/>
    <hyperlink r:id="rId983" ref="M986"/>
    <hyperlink r:id="rId984" ref="M987"/>
    <hyperlink r:id="rId985" ref="M988"/>
    <hyperlink r:id="rId986" ref="M989"/>
    <hyperlink r:id="rId987" ref="M990"/>
    <hyperlink r:id="rId988" ref="M991"/>
    <hyperlink r:id="rId989" ref="M992"/>
    <hyperlink r:id="rId990" ref="M993"/>
    <hyperlink r:id="rId991" ref="M994"/>
    <hyperlink r:id="rId992" ref="M995"/>
    <hyperlink r:id="rId993" ref="M996"/>
    <hyperlink r:id="rId994" ref="M997"/>
    <hyperlink r:id="rId995" ref="M998"/>
    <hyperlink r:id="rId996" ref="M999"/>
    <hyperlink r:id="rId997" ref="M1000"/>
    <hyperlink r:id="rId998" ref="M1001"/>
    <hyperlink r:id="rId999" ref="M1002"/>
    <hyperlink r:id="rId1000" ref="M1003"/>
    <hyperlink r:id="rId1001" ref="M1004"/>
    <hyperlink r:id="rId1002" ref="M1005"/>
    <hyperlink r:id="rId1003" ref="M1006"/>
    <hyperlink r:id="rId1004" ref="M1007"/>
    <hyperlink r:id="rId1005" ref="M1008"/>
    <hyperlink r:id="rId1006" ref="M1009"/>
    <hyperlink r:id="rId1007" ref="M1010"/>
    <hyperlink r:id="rId1008" ref="M1011"/>
    <hyperlink r:id="rId1009" ref="M1012"/>
    <hyperlink r:id="rId1010" ref="M1013"/>
    <hyperlink r:id="rId1011" ref="M1014"/>
    <hyperlink r:id="rId1012" ref="M1015"/>
    <hyperlink r:id="rId1013" ref="M1016"/>
    <hyperlink r:id="rId1014" ref="M1017"/>
    <hyperlink r:id="rId1015" ref="M1018"/>
    <hyperlink r:id="rId1016" ref="M1019"/>
    <hyperlink r:id="rId1017" ref="M1020"/>
    <hyperlink r:id="rId1018" ref="M1021"/>
    <hyperlink r:id="rId1019" ref="M1022"/>
    <hyperlink r:id="rId1020" ref="M1023"/>
    <hyperlink r:id="rId1021" ref="M1024"/>
    <hyperlink r:id="rId1022" ref="M1025"/>
    <hyperlink r:id="rId1023" ref="M1026"/>
    <hyperlink r:id="rId1024" ref="M1027"/>
    <hyperlink r:id="rId1025" ref="M1028"/>
    <hyperlink r:id="rId1026" ref="M1029"/>
    <hyperlink r:id="rId1027" ref="M1030"/>
    <hyperlink r:id="rId1028" ref="M1031"/>
    <hyperlink r:id="rId1029" ref="M1032"/>
    <hyperlink r:id="rId1030" ref="M1033"/>
    <hyperlink r:id="rId1031" ref="M1034"/>
    <hyperlink r:id="rId1032" ref="M1035"/>
    <hyperlink r:id="rId1033" ref="M1036"/>
    <hyperlink r:id="rId1034" ref="M1037"/>
    <hyperlink r:id="rId1035" ref="M1038"/>
    <hyperlink r:id="rId1036" ref="M1039"/>
    <hyperlink r:id="rId1037" ref="M1040"/>
    <hyperlink r:id="rId1038" ref="M1041"/>
    <hyperlink r:id="rId1039" ref="M1042"/>
    <hyperlink r:id="rId1040" ref="M1043"/>
    <hyperlink r:id="rId1041" ref="M1044"/>
    <hyperlink r:id="rId1042" ref="M1045"/>
    <hyperlink r:id="rId1043" ref="M1046"/>
    <hyperlink r:id="rId1044" ref="M1047"/>
    <hyperlink r:id="rId1045" ref="M1048"/>
    <hyperlink r:id="rId1046" ref="M1049"/>
    <hyperlink r:id="rId1047" ref="M1050"/>
    <hyperlink r:id="rId1048" ref="M1051"/>
    <hyperlink r:id="rId1049" ref="M1052"/>
    <hyperlink r:id="rId1050" ref="M1053"/>
    <hyperlink r:id="rId1051" ref="M1054"/>
    <hyperlink r:id="rId1052" ref="M1055"/>
    <hyperlink r:id="rId1053" ref="M1056"/>
    <hyperlink r:id="rId1054" ref="M1057"/>
    <hyperlink r:id="rId1055" ref="M1058"/>
    <hyperlink r:id="rId1056" ref="M1059"/>
    <hyperlink r:id="rId1057" ref="M1060"/>
    <hyperlink r:id="rId1058" ref="M1061"/>
    <hyperlink r:id="rId1059" ref="M1062"/>
    <hyperlink r:id="rId1060" ref="M1063"/>
    <hyperlink r:id="rId1061" ref="M1064"/>
    <hyperlink r:id="rId1062" ref="M1065"/>
    <hyperlink r:id="rId1063" ref="M1066"/>
    <hyperlink r:id="rId1064" ref="M1067"/>
    <hyperlink r:id="rId1065" ref="M1068"/>
    <hyperlink r:id="rId1066" ref="M1069"/>
    <hyperlink r:id="rId1067" ref="M1070"/>
    <hyperlink r:id="rId1068" ref="M1071"/>
    <hyperlink r:id="rId1069" ref="M1072"/>
    <hyperlink r:id="rId1070" ref="M1073"/>
    <hyperlink r:id="rId1071" ref="M1074"/>
    <hyperlink r:id="rId1072" ref="M1075"/>
    <hyperlink r:id="rId1073" ref="M1076"/>
    <hyperlink r:id="rId1074" ref="M1077"/>
    <hyperlink r:id="rId1075" ref="M1078"/>
    <hyperlink r:id="rId1076" ref="M1079"/>
    <hyperlink r:id="rId1077" ref="M1080"/>
    <hyperlink r:id="rId1078" ref="M1081"/>
    <hyperlink r:id="rId1079" ref="M1082"/>
    <hyperlink r:id="rId1080" ref="M1083"/>
    <hyperlink r:id="rId1081" ref="M1084"/>
    <hyperlink r:id="rId1082" ref="M1085"/>
    <hyperlink r:id="rId1083" ref="M1086"/>
    <hyperlink r:id="rId1084" ref="M1087"/>
    <hyperlink r:id="rId1085" ref="M1088"/>
    <hyperlink r:id="rId1086" ref="M1089"/>
    <hyperlink r:id="rId1087" ref="M1090"/>
    <hyperlink r:id="rId1088" ref="M1091"/>
    <hyperlink r:id="rId1089" ref="M1092"/>
    <hyperlink r:id="rId1090" ref="M1093"/>
    <hyperlink r:id="rId1091" ref="M1094"/>
    <hyperlink r:id="rId1092" ref="M1095"/>
    <hyperlink r:id="rId1093" ref="M1096"/>
    <hyperlink r:id="rId1094" ref="M1097"/>
    <hyperlink r:id="rId1095" ref="M1098"/>
    <hyperlink r:id="rId1096" ref="M1099"/>
    <hyperlink r:id="rId1097" ref="M1100"/>
    <hyperlink r:id="rId1098" ref="M1101"/>
    <hyperlink r:id="rId1099" ref="M1102"/>
  </hyperlinks>
  <drawing r:id="rId110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8.63"/>
    <col customWidth="1" min="2" max="2" width="9.13"/>
    <col customWidth="1" min="3" max="3" width="22.38"/>
    <col customWidth="1" min="4" max="4" width="4.13"/>
    <col customWidth="1" min="5" max="5" width="11.25"/>
    <col customWidth="1" min="6" max="6" width="12.0"/>
    <col customWidth="1" min="7" max="7" width="11.38"/>
    <col customWidth="1" hidden="1" min="8" max="8" width="6.88"/>
    <col customWidth="1" min="9" max="9" width="7.0"/>
    <col customWidth="1" min="10" max="10" width="22.75"/>
    <col customWidth="1" min="11" max="11" width="24.75"/>
    <col customWidth="1" min="12" max="12" width="10.38"/>
    <col customWidth="1" min="13" max="13" width="10.25"/>
    <col customWidth="1" min="14" max="14" width="9.63"/>
    <col customWidth="1" min="15" max="17" width="9.0"/>
    <col customWidth="1" min="18" max="18" width="18.38"/>
    <col customWidth="1" min="19" max="27" width="7.38"/>
  </cols>
  <sheetData>
    <row r="1" ht="15.75" customHeight="1">
      <c r="A1" s="18" t="s">
        <v>6651</v>
      </c>
      <c r="B1" s="19" t="s">
        <v>0</v>
      </c>
      <c r="C1" s="19" t="s">
        <v>6652</v>
      </c>
      <c r="D1" s="19" t="s">
        <v>2</v>
      </c>
      <c r="E1" s="19" t="s">
        <v>3</v>
      </c>
      <c r="F1" s="18" t="s">
        <v>4</v>
      </c>
      <c r="G1" s="19" t="s">
        <v>13</v>
      </c>
      <c r="H1" s="19" t="s">
        <v>6653</v>
      </c>
      <c r="I1" s="20" t="s">
        <v>6654</v>
      </c>
      <c r="J1" s="19" t="s">
        <v>6655</v>
      </c>
      <c r="K1" s="19" t="s">
        <v>6656</v>
      </c>
      <c r="L1" s="18" t="s">
        <v>6657</v>
      </c>
      <c r="M1" s="18" t="s">
        <v>6658</v>
      </c>
      <c r="N1" s="19" t="s">
        <v>6659</v>
      </c>
      <c r="O1" s="19" t="s">
        <v>6660</v>
      </c>
      <c r="P1" s="19" t="s">
        <v>6661</v>
      </c>
      <c r="Q1" s="19" t="s">
        <v>6662</v>
      </c>
      <c r="R1" s="18" t="s">
        <v>6663</v>
      </c>
      <c r="S1" s="19" t="s">
        <v>6664</v>
      </c>
      <c r="T1" s="21" t="s">
        <v>6665</v>
      </c>
      <c r="U1" s="21" t="s">
        <v>6666</v>
      </c>
      <c r="V1" s="3"/>
      <c r="W1" s="3"/>
      <c r="X1" s="3"/>
      <c r="Y1" s="3"/>
      <c r="Z1" s="3"/>
      <c r="AA1" s="3"/>
    </row>
    <row r="2" ht="15.75" customHeight="1">
      <c r="A2" s="22" t="s">
        <v>6667</v>
      </c>
      <c r="B2" s="22" t="s">
        <v>6668</v>
      </c>
      <c r="C2" s="22" t="s">
        <v>475</v>
      </c>
      <c r="D2" s="22">
        <v>2016.0</v>
      </c>
      <c r="E2" s="22" t="s">
        <v>71</v>
      </c>
      <c r="F2" s="22" t="str">
        <f>VLOOKUP(E2,Scopus!$D$2:$E$1102,2,FALSE)</f>
        <v>INFO MAN</v>
      </c>
      <c r="G2" s="22" t="s">
        <v>478</v>
      </c>
      <c r="H2" s="22" t="s">
        <v>6669</v>
      </c>
      <c r="I2" s="23" t="s">
        <v>6670</v>
      </c>
      <c r="J2" s="24" t="s">
        <v>6671</v>
      </c>
      <c r="K2" s="24" t="s">
        <v>6672</v>
      </c>
      <c r="L2" s="24"/>
      <c r="M2" s="25" t="s">
        <v>101</v>
      </c>
      <c r="N2" s="25" t="s">
        <v>28</v>
      </c>
      <c r="O2" s="25" t="s">
        <v>28</v>
      </c>
      <c r="P2" s="25" t="s">
        <v>28</v>
      </c>
      <c r="Q2" s="25" t="s">
        <v>28</v>
      </c>
      <c r="R2" s="3" t="str">
        <f t="shared" ref="R2:R285" si="1">IF(AND(M2="Yes",N2="Yes",O2="No",P2="No",Q2="No"), "IT capability",
IF(AND(M2="Yes",N2="No",O2="No",P2="No",Q2="No"), "Organizational capability",
IF(AND(M2="Yes",O2="Yes",P2="No",Q2="No"), "IT-enabled capability",
IF(AND(P2="Yes",Q2="Yes"), "Digital capability", 
IF(M2="Excluded", "Excluded","")))))</f>
        <v>Organizational capability</v>
      </c>
      <c r="S2" s="26"/>
      <c r="T2" s="27">
        <f t="shared" ref="T2:T677" si="2">IF(AND(ISNUMBER(SEARCH("/01",A2)), NOT(ISBLANK(Q2))), 1, 0)</f>
        <v>1</v>
      </c>
      <c r="U2" s="7">
        <v>2.0</v>
      </c>
      <c r="V2" s="3"/>
      <c r="W2" s="3"/>
      <c r="X2" s="3"/>
      <c r="Y2" s="3"/>
      <c r="Z2" s="3"/>
      <c r="AA2" s="3"/>
    </row>
    <row r="3" ht="15.75" customHeight="1">
      <c r="A3" s="22" t="s">
        <v>6673</v>
      </c>
      <c r="B3" s="22" t="s">
        <v>6668</v>
      </c>
      <c r="C3" s="22" t="s">
        <v>475</v>
      </c>
      <c r="D3" s="22">
        <v>2016.0</v>
      </c>
      <c r="E3" s="22" t="s">
        <v>71</v>
      </c>
      <c r="F3" s="22" t="str">
        <f>VLOOKUP(E3,Scopus!$D$2:$E$1102,2,FALSE)</f>
        <v>INFO MAN</v>
      </c>
      <c r="G3" s="22" t="s">
        <v>478</v>
      </c>
      <c r="H3" s="22" t="s">
        <v>6669</v>
      </c>
      <c r="I3" s="23" t="s">
        <v>6674</v>
      </c>
      <c r="J3" s="24" t="s">
        <v>6675</v>
      </c>
      <c r="K3" s="24" t="s">
        <v>6676</v>
      </c>
      <c r="L3" s="24"/>
      <c r="M3" s="25" t="s">
        <v>6677</v>
      </c>
      <c r="N3" s="25" t="s">
        <v>6677</v>
      </c>
      <c r="O3" s="25" t="s">
        <v>6677</v>
      </c>
      <c r="P3" s="25" t="s">
        <v>6677</v>
      </c>
      <c r="Q3" s="25" t="s">
        <v>6677</v>
      </c>
      <c r="R3" s="3" t="str">
        <f t="shared" si="1"/>
        <v>Excluded</v>
      </c>
      <c r="S3" s="26"/>
      <c r="T3" s="27">
        <f t="shared" si="2"/>
        <v>0</v>
      </c>
      <c r="U3" s="7">
        <v>2.0</v>
      </c>
      <c r="V3" s="3"/>
      <c r="W3" s="3"/>
      <c r="X3" s="3"/>
      <c r="Y3" s="3"/>
      <c r="Z3" s="3"/>
      <c r="AA3" s="3"/>
    </row>
    <row r="4" ht="15.75" customHeight="1">
      <c r="A4" s="22" t="s">
        <v>6678</v>
      </c>
      <c r="B4" s="22" t="s">
        <v>6679</v>
      </c>
      <c r="C4" s="22" t="s">
        <v>2446</v>
      </c>
      <c r="D4" s="22">
        <v>2014.0</v>
      </c>
      <c r="E4" s="22" t="s">
        <v>71</v>
      </c>
      <c r="F4" s="22" t="str">
        <f>VLOOKUP(E4,Scopus!$D$2:$E$1102,2,FALSE)</f>
        <v>INFO MAN</v>
      </c>
      <c r="G4" s="22" t="s">
        <v>2449</v>
      </c>
      <c r="H4" s="22" t="s">
        <v>6680</v>
      </c>
      <c r="I4" s="23" t="s">
        <v>6670</v>
      </c>
      <c r="J4" s="24" t="s">
        <v>6681</v>
      </c>
      <c r="K4" s="24" t="s">
        <v>6682</v>
      </c>
      <c r="L4" s="24"/>
      <c r="M4" s="25" t="s">
        <v>101</v>
      </c>
      <c r="N4" s="25" t="s">
        <v>28</v>
      </c>
      <c r="O4" s="25" t="s">
        <v>28</v>
      </c>
      <c r="P4" s="25" t="s">
        <v>28</v>
      </c>
      <c r="Q4" s="25" t="s">
        <v>28</v>
      </c>
      <c r="R4" s="3" t="str">
        <f t="shared" si="1"/>
        <v>Organizational capability</v>
      </c>
      <c r="S4" s="26"/>
      <c r="T4" s="27">
        <f t="shared" si="2"/>
        <v>1</v>
      </c>
      <c r="U4" s="7">
        <v>2.0</v>
      </c>
      <c r="V4" s="3"/>
      <c r="W4" s="3"/>
      <c r="X4" s="3"/>
      <c r="Y4" s="3"/>
      <c r="Z4" s="3"/>
      <c r="AA4" s="3"/>
    </row>
    <row r="5" ht="15.75" customHeight="1">
      <c r="A5" s="22" t="s">
        <v>6683</v>
      </c>
      <c r="B5" s="22" t="s">
        <v>6679</v>
      </c>
      <c r="C5" s="22" t="s">
        <v>2446</v>
      </c>
      <c r="D5" s="22">
        <v>2014.0</v>
      </c>
      <c r="E5" s="22" t="s">
        <v>71</v>
      </c>
      <c r="F5" s="22" t="str">
        <f>VLOOKUP(E5,Scopus!$D$2:$E$1102,2,FALSE)</f>
        <v>INFO MAN</v>
      </c>
      <c r="G5" s="22" t="s">
        <v>2449</v>
      </c>
      <c r="H5" s="22" t="s">
        <v>6680</v>
      </c>
      <c r="I5" s="23" t="s">
        <v>6670</v>
      </c>
      <c r="J5" s="24" t="s">
        <v>6684</v>
      </c>
      <c r="K5" s="24" t="s">
        <v>6685</v>
      </c>
      <c r="L5" s="24"/>
      <c r="M5" s="25" t="s">
        <v>101</v>
      </c>
      <c r="N5" s="25" t="s">
        <v>101</v>
      </c>
      <c r="O5" s="25" t="s">
        <v>28</v>
      </c>
      <c r="P5" s="25" t="s">
        <v>28</v>
      </c>
      <c r="Q5" s="25" t="s">
        <v>28</v>
      </c>
      <c r="R5" s="3" t="str">
        <f t="shared" si="1"/>
        <v>IT capability</v>
      </c>
      <c r="S5" s="26"/>
      <c r="T5" s="27">
        <f t="shared" si="2"/>
        <v>0</v>
      </c>
      <c r="U5" s="7">
        <v>2.0</v>
      </c>
      <c r="V5" s="3"/>
      <c r="W5" s="3"/>
      <c r="X5" s="3"/>
      <c r="Y5" s="3"/>
      <c r="Z5" s="3"/>
      <c r="AA5" s="3"/>
    </row>
    <row r="6" ht="15.75" customHeight="1">
      <c r="A6" s="22" t="s">
        <v>6686</v>
      </c>
      <c r="B6" s="22" t="s">
        <v>6687</v>
      </c>
      <c r="C6" s="22" t="s">
        <v>3412</v>
      </c>
      <c r="D6" s="22">
        <v>2009.0</v>
      </c>
      <c r="E6" s="22" t="s">
        <v>71</v>
      </c>
      <c r="F6" s="22" t="str">
        <f>VLOOKUP(E6,Scopus!$D$2:$E$1102,2,FALSE)</f>
        <v>INFO MAN</v>
      </c>
      <c r="G6" s="22" t="s">
        <v>3415</v>
      </c>
      <c r="H6" s="22" t="s">
        <v>6688</v>
      </c>
      <c r="I6" s="23" t="s">
        <v>6670</v>
      </c>
      <c r="J6" s="24" t="s">
        <v>6689</v>
      </c>
      <c r="K6" s="24" t="s">
        <v>6690</v>
      </c>
      <c r="L6" s="22"/>
      <c r="M6" s="25" t="s">
        <v>101</v>
      </c>
      <c r="N6" s="25" t="s">
        <v>28</v>
      </c>
      <c r="O6" s="25" t="s">
        <v>28</v>
      </c>
      <c r="P6" s="25" t="s">
        <v>28</v>
      </c>
      <c r="Q6" s="25" t="s">
        <v>28</v>
      </c>
      <c r="R6" s="3" t="str">
        <f t="shared" si="1"/>
        <v>Organizational capability</v>
      </c>
      <c r="S6" s="26"/>
      <c r="T6" s="27">
        <f t="shared" si="2"/>
        <v>1</v>
      </c>
      <c r="U6" s="7">
        <v>2.0</v>
      </c>
      <c r="V6" s="3"/>
      <c r="W6" s="3"/>
      <c r="X6" s="3"/>
      <c r="Y6" s="3"/>
      <c r="Z6" s="3"/>
      <c r="AA6" s="3"/>
    </row>
    <row r="7" ht="15.75" customHeight="1">
      <c r="A7" s="22" t="s">
        <v>6691</v>
      </c>
      <c r="B7" s="22" t="s">
        <v>6692</v>
      </c>
      <c r="C7" s="22" t="s">
        <v>884</v>
      </c>
      <c r="D7" s="22">
        <v>2011.0</v>
      </c>
      <c r="E7" s="22" t="s">
        <v>71</v>
      </c>
      <c r="F7" s="22" t="str">
        <f>VLOOKUP(E7,Scopus!$D$2:$E$1102,2,FALSE)</f>
        <v>INFO MAN</v>
      </c>
      <c r="G7" s="22" t="s">
        <v>887</v>
      </c>
      <c r="H7" s="22" t="s">
        <v>6693</v>
      </c>
      <c r="I7" s="23" t="s">
        <v>6674</v>
      </c>
      <c r="J7" s="24" t="s">
        <v>6694</v>
      </c>
      <c r="K7" s="24" t="s">
        <v>6695</v>
      </c>
      <c r="L7" s="24"/>
      <c r="M7" s="25" t="s">
        <v>101</v>
      </c>
      <c r="N7" s="25" t="s">
        <v>28</v>
      </c>
      <c r="O7" s="25" t="s">
        <v>28</v>
      </c>
      <c r="P7" s="25" t="s">
        <v>28</v>
      </c>
      <c r="Q7" s="25" t="s">
        <v>28</v>
      </c>
      <c r="R7" s="3" t="str">
        <f t="shared" si="1"/>
        <v>Organizational capability</v>
      </c>
      <c r="S7" s="26"/>
      <c r="T7" s="27">
        <f t="shared" si="2"/>
        <v>1</v>
      </c>
      <c r="U7" s="7">
        <v>2.0</v>
      </c>
      <c r="V7" s="3"/>
      <c r="W7" s="3"/>
      <c r="X7" s="3"/>
      <c r="Y7" s="3"/>
      <c r="Z7" s="3"/>
      <c r="AA7" s="3"/>
    </row>
    <row r="8" ht="15.75" customHeight="1">
      <c r="A8" s="22" t="s">
        <v>6696</v>
      </c>
      <c r="B8" s="22" t="s">
        <v>6692</v>
      </c>
      <c r="C8" s="22" t="s">
        <v>884</v>
      </c>
      <c r="D8" s="22">
        <v>2011.0</v>
      </c>
      <c r="E8" s="22" t="s">
        <v>71</v>
      </c>
      <c r="F8" s="22" t="str">
        <f>VLOOKUP(E8,Scopus!$D$2:$E$1102,2,FALSE)</f>
        <v>INFO MAN</v>
      </c>
      <c r="G8" s="22" t="s">
        <v>887</v>
      </c>
      <c r="H8" s="22" t="s">
        <v>6693</v>
      </c>
      <c r="I8" s="23" t="s">
        <v>6674</v>
      </c>
      <c r="J8" s="24" t="s">
        <v>6697</v>
      </c>
      <c r="K8" s="24" t="s">
        <v>6698</v>
      </c>
      <c r="L8" s="24"/>
      <c r="M8" s="25" t="s">
        <v>101</v>
      </c>
      <c r="N8" s="25" t="s">
        <v>101</v>
      </c>
      <c r="O8" s="25" t="s">
        <v>28</v>
      </c>
      <c r="P8" s="25" t="s">
        <v>28</v>
      </c>
      <c r="Q8" s="25" t="s">
        <v>28</v>
      </c>
      <c r="R8" s="3" t="str">
        <f t="shared" si="1"/>
        <v>IT capability</v>
      </c>
      <c r="S8" s="26"/>
      <c r="T8" s="27">
        <f t="shared" si="2"/>
        <v>0</v>
      </c>
      <c r="U8" s="7">
        <v>2.0</v>
      </c>
      <c r="V8" s="3"/>
      <c r="W8" s="3"/>
      <c r="X8" s="3"/>
      <c r="Y8" s="3"/>
      <c r="Z8" s="3"/>
      <c r="AA8" s="3"/>
    </row>
    <row r="9" ht="15.75" customHeight="1">
      <c r="A9" s="22" t="s">
        <v>6699</v>
      </c>
      <c r="B9" s="22" t="s">
        <v>6700</v>
      </c>
      <c r="C9" s="22" t="s">
        <v>3832</v>
      </c>
      <c r="D9" s="22">
        <v>2021.0</v>
      </c>
      <c r="E9" s="22" t="s">
        <v>71</v>
      </c>
      <c r="F9" s="22" t="str">
        <f>VLOOKUP(E9,Scopus!$D$2:$E$1102,2,FALSE)</f>
        <v>INFO MAN</v>
      </c>
      <c r="G9" s="22" t="s">
        <v>3835</v>
      </c>
      <c r="H9" s="22" t="s">
        <v>6701</v>
      </c>
      <c r="I9" s="23" t="s">
        <v>6670</v>
      </c>
      <c r="J9" s="24" t="s">
        <v>6702</v>
      </c>
      <c r="K9" s="24" t="s">
        <v>6703</v>
      </c>
      <c r="L9" s="22"/>
      <c r="M9" s="25" t="s">
        <v>101</v>
      </c>
      <c r="N9" s="25" t="s">
        <v>101</v>
      </c>
      <c r="O9" s="25" t="s">
        <v>28</v>
      </c>
      <c r="P9" s="25" t="s">
        <v>28</v>
      </c>
      <c r="Q9" s="25" t="s">
        <v>28</v>
      </c>
      <c r="R9" s="3" t="str">
        <f t="shared" si="1"/>
        <v>IT capability</v>
      </c>
      <c r="S9" s="26"/>
      <c r="T9" s="27">
        <f t="shared" si="2"/>
        <v>1</v>
      </c>
      <c r="U9" s="7">
        <v>2.0</v>
      </c>
      <c r="V9" s="3"/>
      <c r="W9" s="3"/>
      <c r="X9" s="3"/>
      <c r="Y9" s="3"/>
      <c r="Z9" s="3"/>
      <c r="AA9" s="3"/>
    </row>
    <row r="10" ht="15.75" customHeight="1">
      <c r="A10" s="22" t="s">
        <v>6704</v>
      </c>
      <c r="B10" s="22" t="s">
        <v>6705</v>
      </c>
      <c r="C10" s="22" t="s">
        <v>854</v>
      </c>
      <c r="D10" s="22">
        <v>2019.0</v>
      </c>
      <c r="E10" s="22" t="s">
        <v>71</v>
      </c>
      <c r="F10" s="22" t="str">
        <f>VLOOKUP(E10,Scopus!$D$2:$E$1102,2,FALSE)</f>
        <v>INFO MAN</v>
      </c>
      <c r="G10" s="22" t="s">
        <v>857</v>
      </c>
      <c r="H10" s="22" t="s">
        <v>6706</v>
      </c>
      <c r="I10" s="23" t="s">
        <v>6670</v>
      </c>
      <c r="J10" s="24" t="s">
        <v>6707</v>
      </c>
      <c r="K10" s="24" t="s">
        <v>6708</v>
      </c>
      <c r="L10" s="24"/>
      <c r="M10" s="25" t="s">
        <v>101</v>
      </c>
      <c r="N10" s="25" t="s">
        <v>28</v>
      </c>
      <c r="O10" s="25" t="s">
        <v>28</v>
      </c>
      <c r="P10" s="25" t="s">
        <v>28</v>
      </c>
      <c r="Q10" s="25" t="s">
        <v>28</v>
      </c>
      <c r="R10" s="3" t="str">
        <f t="shared" si="1"/>
        <v>Organizational capability</v>
      </c>
      <c r="S10" s="26"/>
      <c r="T10" s="27">
        <f t="shared" si="2"/>
        <v>1</v>
      </c>
      <c r="U10" s="7">
        <v>2.0</v>
      </c>
      <c r="V10" s="3"/>
      <c r="W10" s="3"/>
      <c r="X10" s="3"/>
      <c r="Y10" s="3"/>
      <c r="Z10" s="3"/>
      <c r="AA10" s="3"/>
    </row>
    <row r="11" ht="15.75" customHeight="1">
      <c r="A11" s="22" t="s">
        <v>6709</v>
      </c>
      <c r="B11" s="22" t="s">
        <v>6705</v>
      </c>
      <c r="C11" s="22" t="s">
        <v>854</v>
      </c>
      <c r="D11" s="22">
        <v>2019.0</v>
      </c>
      <c r="E11" s="22" t="s">
        <v>71</v>
      </c>
      <c r="F11" s="22" t="str">
        <f>VLOOKUP(E11,Scopus!$D$2:$E$1102,2,FALSE)</f>
        <v>INFO MAN</v>
      </c>
      <c r="G11" s="22" t="s">
        <v>857</v>
      </c>
      <c r="H11" s="22" t="s">
        <v>6706</v>
      </c>
      <c r="I11" s="23" t="s">
        <v>6670</v>
      </c>
      <c r="J11" s="24" t="s">
        <v>6710</v>
      </c>
      <c r="K11" s="24" t="s">
        <v>6711</v>
      </c>
      <c r="L11" s="24"/>
      <c r="M11" s="25" t="s">
        <v>101</v>
      </c>
      <c r="N11" s="25" t="s">
        <v>101</v>
      </c>
      <c r="O11" s="25" t="s">
        <v>28</v>
      </c>
      <c r="P11" s="25" t="s">
        <v>28</v>
      </c>
      <c r="Q11" s="25" t="s">
        <v>28</v>
      </c>
      <c r="R11" s="3" t="str">
        <f t="shared" si="1"/>
        <v>IT capability</v>
      </c>
      <c r="S11" s="26"/>
      <c r="T11" s="27">
        <f t="shared" si="2"/>
        <v>0</v>
      </c>
      <c r="U11" s="7">
        <v>2.0</v>
      </c>
      <c r="V11" s="3"/>
      <c r="W11" s="3"/>
      <c r="X11" s="3"/>
      <c r="Y11" s="3"/>
      <c r="Z11" s="3"/>
      <c r="AA11" s="3"/>
    </row>
    <row r="12" ht="15.75" customHeight="1">
      <c r="A12" s="22" t="s">
        <v>6712</v>
      </c>
      <c r="B12" s="22" t="s">
        <v>6713</v>
      </c>
      <c r="C12" s="22" t="s">
        <v>5838</v>
      </c>
      <c r="D12" s="22">
        <v>2021.0</v>
      </c>
      <c r="E12" s="22" t="s">
        <v>71</v>
      </c>
      <c r="F12" s="22" t="str">
        <f>VLOOKUP(E12,Scopus!$D$2:$E$1102,2,FALSE)</f>
        <v>INFO MAN</v>
      </c>
      <c r="G12" s="22" t="s">
        <v>5841</v>
      </c>
      <c r="H12" s="22" t="s">
        <v>6714</v>
      </c>
      <c r="I12" s="23" t="s">
        <v>6670</v>
      </c>
      <c r="J12" s="24" t="s">
        <v>6715</v>
      </c>
      <c r="K12" s="24" t="s">
        <v>6716</v>
      </c>
      <c r="L12" s="24"/>
      <c r="M12" s="25" t="s">
        <v>101</v>
      </c>
      <c r="N12" s="25" t="s">
        <v>101</v>
      </c>
      <c r="O12" s="25" t="s">
        <v>28</v>
      </c>
      <c r="P12" s="25" t="s">
        <v>28</v>
      </c>
      <c r="Q12" s="25" t="s">
        <v>28</v>
      </c>
      <c r="R12" s="3" t="str">
        <f t="shared" si="1"/>
        <v>IT capability</v>
      </c>
      <c r="S12" s="26"/>
      <c r="T12" s="27">
        <f t="shared" si="2"/>
        <v>1</v>
      </c>
      <c r="U12" s="7">
        <v>2.0</v>
      </c>
      <c r="V12" s="3"/>
      <c r="W12" s="3"/>
      <c r="X12" s="3"/>
      <c r="Y12" s="3"/>
      <c r="Z12" s="3"/>
      <c r="AA12" s="3"/>
    </row>
    <row r="13" ht="15.75" customHeight="1">
      <c r="A13" s="22" t="s">
        <v>6717</v>
      </c>
      <c r="B13" s="22" t="s">
        <v>6713</v>
      </c>
      <c r="C13" s="22" t="s">
        <v>5838</v>
      </c>
      <c r="D13" s="22">
        <v>2021.0</v>
      </c>
      <c r="E13" s="22" t="s">
        <v>71</v>
      </c>
      <c r="F13" s="22" t="str">
        <f>VLOOKUP(E13,Scopus!$D$2:$E$1102,2,FALSE)</f>
        <v>INFO MAN</v>
      </c>
      <c r="G13" s="22" t="s">
        <v>5841</v>
      </c>
      <c r="H13" s="22" t="s">
        <v>6714</v>
      </c>
      <c r="I13" s="23" t="s">
        <v>6670</v>
      </c>
      <c r="J13" s="24" t="s">
        <v>6718</v>
      </c>
      <c r="K13" s="24" t="s">
        <v>6719</v>
      </c>
      <c r="L13" s="24"/>
      <c r="M13" s="25" t="s">
        <v>101</v>
      </c>
      <c r="N13" s="25" t="s">
        <v>28</v>
      </c>
      <c r="O13" s="25" t="s">
        <v>28</v>
      </c>
      <c r="P13" s="25" t="s">
        <v>28</v>
      </c>
      <c r="Q13" s="25" t="s">
        <v>28</v>
      </c>
      <c r="R13" s="3" t="str">
        <f t="shared" si="1"/>
        <v>Organizational capability</v>
      </c>
      <c r="S13" s="26"/>
      <c r="T13" s="27">
        <f t="shared" si="2"/>
        <v>0</v>
      </c>
      <c r="U13" s="7">
        <v>2.0</v>
      </c>
      <c r="V13" s="3"/>
      <c r="W13" s="3"/>
      <c r="X13" s="3"/>
      <c r="Y13" s="3"/>
      <c r="Z13" s="3"/>
      <c r="AA13" s="3"/>
    </row>
    <row r="14" ht="15.75" customHeight="1">
      <c r="A14" s="22" t="s">
        <v>6720</v>
      </c>
      <c r="B14" s="22" t="s">
        <v>6713</v>
      </c>
      <c r="C14" s="22" t="s">
        <v>5838</v>
      </c>
      <c r="D14" s="22">
        <v>2021.0</v>
      </c>
      <c r="E14" s="22" t="s">
        <v>71</v>
      </c>
      <c r="F14" s="22" t="str">
        <f>VLOOKUP(E14,Scopus!$D$2:$E$1102,2,FALSE)</f>
        <v>INFO MAN</v>
      </c>
      <c r="G14" s="22" t="s">
        <v>5841</v>
      </c>
      <c r="H14" s="22" t="s">
        <v>6714</v>
      </c>
      <c r="I14" s="23" t="s">
        <v>6670</v>
      </c>
      <c r="J14" s="24" t="s">
        <v>6721</v>
      </c>
      <c r="K14" s="24" t="s">
        <v>6722</v>
      </c>
      <c r="L14" s="24"/>
      <c r="M14" s="25" t="s">
        <v>101</v>
      </c>
      <c r="N14" s="25" t="s">
        <v>28</v>
      </c>
      <c r="O14" s="25" t="s">
        <v>28</v>
      </c>
      <c r="P14" s="25" t="s">
        <v>28</v>
      </c>
      <c r="Q14" s="25" t="s">
        <v>28</v>
      </c>
      <c r="R14" s="3" t="str">
        <f t="shared" si="1"/>
        <v>Organizational capability</v>
      </c>
      <c r="S14" s="26"/>
      <c r="T14" s="27">
        <f t="shared" si="2"/>
        <v>0</v>
      </c>
      <c r="U14" s="7">
        <v>2.0</v>
      </c>
      <c r="V14" s="3"/>
      <c r="W14" s="3"/>
      <c r="X14" s="3"/>
      <c r="Y14" s="3"/>
      <c r="Z14" s="3"/>
      <c r="AA14" s="3"/>
    </row>
    <row r="15" ht="15.75" customHeight="1">
      <c r="A15" s="22" t="s">
        <v>6723</v>
      </c>
      <c r="B15" s="22" t="s">
        <v>6713</v>
      </c>
      <c r="C15" s="22" t="s">
        <v>5838</v>
      </c>
      <c r="D15" s="22">
        <v>2021.0</v>
      </c>
      <c r="E15" s="22" t="s">
        <v>71</v>
      </c>
      <c r="F15" s="22" t="str">
        <f>VLOOKUP(E15,Scopus!$D$2:$E$1102,2,FALSE)</f>
        <v>INFO MAN</v>
      </c>
      <c r="G15" s="22" t="s">
        <v>5841</v>
      </c>
      <c r="H15" s="22" t="s">
        <v>6714</v>
      </c>
      <c r="I15" s="23" t="s">
        <v>6670</v>
      </c>
      <c r="J15" s="24" t="s">
        <v>6724</v>
      </c>
      <c r="K15" s="24" t="s">
        <v>6725</v>
      </c>
      <c r="L15" s="24"/>
      <c r="M15" s="25" t="s">
        <v>101</v>
      </c>
      <c r="N15" s="25" t="s">
        <v>101</v>
      </c>
      <c r="O15" s="25" t="s">
        <v>28</v>
      </c>
      <c r="P15" s="25" t="s">
        <v>28</v>
      </c>
      <c r="Q15" s="25" t="s">
        <v>28</v>
      </c>
      <c r="R15" s="3" t="str">
        <f t="shared" si="1"/>
        <v>IT capability</v>
      </c>
      <c r="S15" s="26"/>
      <c r="T15" s="27">
        <f t="shared" si="2"/>
        <v>0</v>
      </c>
      <c r="U15" s="7">
        <v>2.0</v>
      </c>
      <c r="V15" s="3"/>
      <c r="W15" s="3"/>
      <c r="X15" s="3"/>
      <c r="Y15" s="3"/>
      <c r="Z15" s="3"/>
      <c r="AA15" s="3"/>
    </row>
    <row r="16" ht="15.75" customHeight="1">
      <c r="A16" s="22" t="s">
        <v>6726</v>
      </c>
      <c r="B16" s="22" t="s">
        <v>6713</v>
      </c>
      <c r="C16" s="22" t="s">
        <v>5838</v>
      </c>
      <c r="D16" s="22">
        <v>2021.0</v>
      </c>
      <c r="E16" s="22" t="s">
        <v>71</v>
      </c>
      <c r="F16" s="22" t="str">
        <f>VLOOKUP(E16,Scopus!$D$2:$E$1102,2,FALSE)</f>
        <v>INFO MAN</v>
      </c>
      <c r="G16" s="22" t="s">
        <v>5841</v>
      </c>
      <c r="H16" s="22" t="s">
        <v>6714</v>
      </c>
      <c r="I16" s="23" t="s">
        <v>6670</v>
      </c>
      <c r="J16" s="24" t="s">
        <v>6727</v>
      </c>
      <c r="K16" s="24" t="s">
        <v>6728</v>
      </c>
      <c r="L16" s="24"/>
      <c r="M16" s="25" t="s">
        <v>101</v>
      </c>
      <c r="N16" s="25" t="s">
        <v>101</v>
      </c>
      <c r="O16" s="25" t="s">
        <v>28</v>
      </c>
      <c r="P16" s="25" t="s">
        <v>28</v>
      </c>
      <c r="Q16" s="25" t="s">
        <v>28</v>
      </c>
      <c r="R16" s="3" t="str">
        <f t="shared" si="1"/>
        <v>IT capability</v>
      </c>
      <c r="S16" s="26"/>
      <c r="T16" s="27">
        <f t="shared" si="2"/>
        <v>0</v>
      </c>
      <c r="U16" s="7">
        <v>2.0</v>
      </c>
      <c r="V16" s="3"/>
      <c r="W16" s="3"/>
      <c r="X16" s="3"/>
      <c r="Y16" s="3"/>
      <c r="Z16" s="3"/>
      <c r="AA16" s="3"/>
    </row>
    <row r="17" ht="15.75" customHeight="1">
      <c r="A17" s="22" t="s">
        <v>6729</v>
      </c>
      <c r="B17" s="22" t="s">
        <v>6713</v>
      </c>
      <c r="C17" s="22" t="s">
        <v>5838</v>
      </c>
      <c r="D17" s="22">
        <v>2021.0</v>
      </c>
      <c r="E17" s="22" t="s">
        <v>71</v>
      </c>
      <c r="F17" s="22" t="str">
        <f>VLOOKUP(E17,Scopus!$D$2:$E$1102,2,FALSE)</f>
        <v>INFO MAN</v>
      </c>
      <c r="G17" s="22" t="s">
        <v>5841</v>
      </c>
      <c r="H17" s="22" t="s">
        <v>6714</v>
      </c>
      <c r="I17" s="23" t="s">
        <v>6670</v>
      </c>
      <c r="J17" s="24" t="s">
        <v>6730</v>
      </c>
      <c r="K17" s="24" t="s">
        <v>6731</v>
      </c>
      <c r="L17" s="24"/>
      <c r="M17" s="25" t="s">
        <v>101</v>
      </c>
      <c r="N17" s="25" t="s">
        <v>101</v>
      </c>
      <c r="O17" s="25" t="s">
        <v>28</v>
      </c>
      <c r="P17" s="25" t="s">
        <v>28</v>
      </c>
      <c r="Q17" s="25" t="s">
        <v>28</v>
      </c>
      <c r="R17" s="3" t="str">
        <f t="shared" si="1"/>
        <v>IT capability</v>
      </c>
      <c r="S17" s="26"/>
      <c r="T17" s="27">
        <f t="shared" si="2"/>
        <v>0</v>
      </c>
      <c r="U17" s="7">
        <v>2.0</v>
      </c>
      <c r="V17" s="3"/>
      <c r="W17" s="3"/>
      <c r="X17" s="3"/>
      <c r="Y17" s="3"/>
      <c r="Z17" s="3"/>
      <c r="AA17" s="3"/>
    </row>
    <row r="18" ht="15.75" customHeight="1">
      <c r="A18" s="22" t="s">
        <v>6732</v>
      </c>
      <c r="B18" s="22" t="s">
        <v>6713</v>
      </c>
      <c r="C18" s="22" t="s">
        <v>5838</v>
      </c>
      <c r="D18" s="22">
        <v>2021.0</v>
      </c>
      <c r="E18" s="22" t="s">
        <v>71</v>
      </c>
      <c r="F18" s="22" t="str">
        <f>VLOOKUP(E18,Scopus!$D$2:$E$1102,2,FALSE)</f>
        <v>INFO MAN</v>
      </c>
      <c r="G18" s="22" t="s">
        <v>5841</v>
      </c>
      <c r="H18" s="22" t="s">
        <v>6714</v>
      </c>
      <c r="I18" s="23" t="s">
        <v>6670</v>
      </c>
      <c r="J18" s="24" t="s">
        <v>6733</v>
      </c>
      <c r="K18" s="24" t="s">
        <v>6734</v>
      </c>
      <c r="L18" s="24"/>
      <c r="M18" s="25" t="s">
        <v>101</v>
      </c>
      <c r="N18" s="25" t="s">
        <v>101</v>
      </c>
      <c r="O18" s="25" t="s">
        <v>28</v>
      </c>
      <c r="P18" s="25" t="s">
        <v>28</v>
      </c>
      <c r="Q18" s="25" t="s">
        <v>28</v>
      </c>
      <c r="R18" s="3" t="str">
        <f t="shared" si="1"/>
        <v>IT capability</v>
      </c>
      <c r="S18" s="26"/>
      <c r="T18" s="27">
        <f t="shared" si="2"/>
        <v>0</v>
      </c>
      <c r="U18" s="7">
        <v>2.0</v>
      </c>
      <c r="V18" s="3"/>
      <c r="W18" s="3"/>
      <c r="X18" s="3"/>
      <c r="Y18" s="3"/>
      <c r="Z18" s="3"/>
      <c r="AA18" s="3"/>
    </row>
    <row r="19" ht="15.75" customHeight="1">
      <c r="A19" s="22" t="s">
        <v>6735</v>
      </c>
      <c r="B19" s="22" t="s">
        <v>6713</v>
      </c>
      <c r="C19" s="22" t="s">
        <v>5838</v>
      </c>
      <c r="D19" s="22">
        <v>2021.0</v>
      </c>
      <c r="E19" s="22" t="s">
        <v>71</v>
      </c>
      <c r="F19" s="22" t="str">
        <f>VLOOKUP(E19,Scopus!$D$2:$E$1102,2,FALSE)</f>
        <v>INFO MAN</v>
      </c>
      <c r="G19" s="22" t="s">
        <v>5841</v>
      </c>
      <c r="H19" s="22" t="s">
        <v>6714</v>
      </c>
      <c r="I19" s="23" t="s">
        <v>6670</v>
      </c>
      <c r="J19" s="24" t="s">
        <v>6736</v>
      </c>
      <c r="K19" s="24" t="s">
        <v>6737</v>
      </c>
      <c r="L19" s="22" t="s">
        <v>6738</v>
      </c>
      <c r="M19" s="25" t="s">
        <v>6677</v>
      </c>
      <c r="N19" s="25" t="s">
        <v>6677</v>
      </c>
      <c r="O19" s="25" t="s">
        <v>6677</v>
      </c>
      <c r="P19" s="25" t="s">
        <v>6677</v>
      </c>
      <c r="Q19" s="25" t="s">
        <v>6677</v>
      </c>
      <c r="R19" s="3" t="str">
        <f t="shared" si="1"/>
        <v>Excluded</v>
      </c>
      <c r="S19" s="26"/>
      <c r="T19" s="27">
        <f t="shared" si="2"/>
        <v>0</v>
      </c>
      <c r="U19" s="7">
        <v>2.0</v>
      </c>
      <c r="V19" s="3"/>
      <c r="W19" s="3"/>
      <c r="X19" s="3"/>
      <c r="Y19" s="3"/>
      <c r="Z19" s="3"/>
      <c r="AA19" s="3"/>
    </row>
    <row r="20" ht="15.75" customHeight="1">
      <c r="A20" s="22" t="s">
        <v>6739</v>
      </c>
      <c r="B20" s="22" t="s">
        <v>6740</v>
      </c>
      <c r="C20" s="22" t="s">
        <v>2906</v>
      </c>
      <c r="D20" s="22">
        <v>2011.0</v>
      </c>
      <c r="E20" s="22" t="s">
        <v>310</v>
      </c>
      <c r="F20" s="22" t="str">
        <f>VLOOKUP(E20,Scopus!$D$2:$E$1102,2,FALSE)</f>
        <v>INFO MAN</v>
      </c>
      <c r="G20" s="22" t="s">
        <v>2909</v>
      </c>
      <c r="H20" s="22" t="s">
        <v>6741</v>
      </c>
      <c r="I20" s="23" t="s">
        <v>6670</v>
      </c>
      <c r="J20" s="24" t="s">
        <v>6742</v>
      </c>
      <c r="K20" s="24" t="s">
        <v>6743</v>
      </c>
      <c r="L20" s="24"/>
      <c r="M20" s="25" t="s">
        <v>101</v>
      </c>
      <c r="N20" s="25" t="s">
        <v>28</v>
      </c>
      <c r="O20" s="25" t="s">
        <v>28</v>
      </c>
      <c r="P20" s="25" t="s">
        <v>28</v>
      </c>
      <c r="Q20" s="25" t="s">
        <v>28</v>
      </c>
      <c r="R20" s="3" t="str">
        <f t="shared" si="1"/>
        <v>Organizational capability</v>
      </c>
      <c r="S20" s="26"/>
      <c r="T20" s="27">
        <f t="shared" si="2"/>
        <v>1</v>
      </c>
      <c r="U20" s="7">
        <v>2.0</v>
      </c>
      <c r="V20" s="3"/>
      <c r="W20" s="3"/>
      <c r="X20" s="3"/>
      <c r="Y20" s="3"/>
      <c r="Z20" s="3"/>
      <c r="AA20" s="3"/>
    </row>
    <row r="21" ht="15.75" customHeight="1">
      <c r="A21" s="22" t="s">
        <v>6744</v>
      </c>
      <c r="B21" s="22" t="s">
        <v>6740</v>
      </c>
      <c r="C21" s="22" t="s">
        <v>2906</v>
      </c>
      <c r="D21" s="22">
        <v>2011.0</v>
      </c>
      <c r="E21" s="22" t="s">
        <v>310</v>
      </c>
      <c r="F21" s="22" t="str">
        <f>VLOOKUP(E21,Scopus!$D$2:$E$1102,2,FALSE)</f>
        <v>INFO MAN</v>
      </c>
      <c r="G21" s="22" t="s">
        <v>2909</v>
      </c>
      <c r="H21" s="22" t="s">
        <v>6741</v>
      </c>
      <c r="I21" s="23" t="s">
        <v>6670</v>
      </c>
      <c r="J21" s="24" t="s">
        <v>6745</v>
      </c>
      <c r="K21" s="24" t="s">
        <v>6746</v>
      </c>
      <c r="L21" s="24"/>
      <c r="M21" s="25" t="s">
        <v>101</v>
      </c>
      <c r="N21" s="25" t="s">
        <v>101</v>
      </c>
      <c r="O21" s="25" t="s">
        <v>28</v>
      </c>
      <c r="P21" s="25" t="s">
        <v>28</v>
      </c>
      <c r="Q21" s="25" t="s">
        <v>28</v>
      </c>
      <c r="R21" s="3" t="str">
        <f t="shared" si="1"/>
        <v>IT capability</v>
      </c>
      <c r="S21" s="26"/>
      <c r="T21" s="27">
        <f t="shared" si="2"/>
        <v>0</v>
      </c>
      <c r="U21" s="7">
        <v>2.0</v>
      </c>
      <c r="V21" s="3"/>
      <c r="W21" s="3"/>
      <c r="X21" s="3"/>
      <c r="Y21" s="3"/>
      <c r="Z21" s="3"/>
      <c r="AA21" s="3"/>
    </row>
    <row r="22" ht="15.75" customHeight="1">
      <c r="A22" s="22" t="s">
        <v>6747</v>
      </c>
      <c r="B22" s="22" t="s">
        <v>6740</v>
      </c>
      <c r="C22" s="22" t="s">
        <v>2906</v>
      </c>
      <c r="D22" s="22">
        <v>2011.0</v>
      </c>
      <c r="E22" s="22" t="s">
        <v>310</v>
      </c>
      <c r="F22" s="22" t="str">
        <f>VLOOKUP(E22,Scopus!$D$2:$E$1102,2,FALSE)</f>
        <v>INFO MAN</v>
      </c>
      <c r="G22" s="22" t="s">
        <v>2909</v>
      </c>
      <c r="H22" s="22" t="s">
        <v>6741</v>
      </c>
      <c r="I22" s="23" t="s">
        <v>6670</v>
      </c>
      <c r="J22" s="24" t="s">
        <v>6748</v>
      </c>
      <c r="K22" s="24" t="s">
        <v>6749</v>
      </c>
      <c r="L22" s="22" t="s">
        <v>6750</v>
      </c>
      <c r="M22" s="25" t="s">
        <v>6677</v>
      </c>
      <c r="N22" s="25" t="s">
        <v>6677</v>
      </c>
      <c r="O22" s="25" t="s">
        <v>6677</v>
      </c>
      <c r="P22" s="25" t="s">
        <v>6677</v>
      </c>
      <c r="Q22" s="25" t="s">
        <v>6677</v>
      </c>
      <c r="R22" s="3" t="str">
        <f t="shared" si="1"/>
        <v>Excluded</v>
      </c>
      <c r="S22" s="26"/>
      <c r="T22" s="27">
        <f t="shared" si="2"/>
        <v>0</v>
      </c>
      <c r="U22" s="7">
        <v>2.0</v>
      </c>
      <c r="V22" s="3"/>
      <c r="W22" s="3"/>
      <c r="X22" s="3"/>
      <c r="Y22" s="3"/>
      <c r="Z22" s="3"/>
      <c r="AA22" s="3"/>
    </row>
    <row r="23" ht="15.75" customHeight="1">
      <c r="A23" s="22" t="s">
        <v>6751</v>
      </c>
      <c r="B23" s="22" t="s">
        <v>6752</v>
      </c>
      <c r="C23" s="22" t="s">
        <v>1798</v>
      </c>
      <c r="D23" s="22">
        <v>2007.0</v>
      </c>
      <c r="E23" s="22" t="s">
        <v>310</v>
      </c>
      <c r="F23" s="22" t="str">
        <f>VLOOKUP(E23,Scopus!$D$2:$E$1102,2,FALSE)</f>
        <v>INFO MAN</v>
      </c>
      <c r="G23" s="22" t="s">
        <v>1801</v>
      </c>
      <c r="H23" s="22" t="s">
        <v>6753</v>
      </c>
      <c r="I23" s="23" t="s">
        <v>6670</v>
      </c>
      <c r="J23" s="24" t="s">
        <v>6754</v>
      </c>
      <c r="K23" s="24" t="s">
        <v>6755</v>
      </c>
      <c r="L23" s="24"/>
      <c r="M23" s="25" t="s">
        <v>101</v>
      </c>
      <c r="N23" s="25" t="s">
        <v>28</v>
      </c>
      <c r="O23" s="25" t="s">
        <v>28</v>
      </c>
      <c r="P23" s="25" t="s">
        <v>28</v>
      </c>
      <c r="Q23" s="25" t="s">
        <v>28</v>
      </c>
      <c r="R23" s="3" t="str">
        <f t="shared" si="1"/>
        <v>Organizational capability</v>
      </c>
      <c r="S23" s="26"/>
      <c r="T23" s="27">
        <f t="shared" si="2"/>
        <v>1</v>
      </c>
      <c r="U23" s="7">
        <v>2.0</v>
      </c>
      <c r="V23" s="3"/>
      <c r="W23" s="3"/>
      <c r="X23" s="3"/>
      <c r="Y23" s="3"/>
      <c r="Z23" s="3"/>
      <c r="AA23" s="3"/>
    </row>
    <row r="24" ht="15.75" customHeight="1">
      <c r="A24" s="22" t="s">
        <v>6756</v>
      </c>
      <c r="B24" s="22" t="s">
        <v>6752</v>
      </c>
      <c r="C24" s="22" t="s">
        <v>1798</v>
      </c>
      <c r="D24" s="22">
        <v>2007.0</v>
      </c>
      <c r="E24" s="22" t="s">
        <v>310</v>
      </c>
      <c r="F24" s="22" t="str">
        <f>VLOOKUP(E24,Scopus!$D$2:$E$1102,2,FALSE)</f>
        <v>INFO MAN</v>
      </c>
      <c r="G24" s="22" t="s">
        <v>1801</v>
      </c>
      <c r="H24" s="22" t="s">
        <v>6753</v>
      </c>
      <c r="I24" s="23" t="s">
        <v>6670</v>
      </c>
      <c r="J24" s="24" t="s">
        <v>6757</v>
      </c>
      <c r="K24" s="24" t="s">
        <v>6758</v>
      </c>
      <c r="L24" s="24"/>
      <c r="M24" s="25" t="s">
        <v>101</v>
      </c>
      <c r="N24" s="25" t="s">
        <v>101</v>
      </c>
      <c r="O24" s="25" t="s">
        <v>28</v>
      </c>
      <c r="P24" s="25" t="s">
        <v>28</v>
      </c>
      <c r="Q24" s="25" t="s">
        <v>28</v>
      </c>
      <c r="R24" s="3" t="str">
        <f t="shared" si="1"/>
        <v>IT capability</v>
      </c>
      <c r="S24" s="26"/>
      <c r="T24" s="27">
        <f t="shared" si="2"/>
        <v>0</v>
      </c>
      <c r="U24" s="7">
        <v>2.0</v>
      </c>
      <c r="V24" s="3"/>
      <c r="W24" s="3"/>
      <c r="X24" s="3"/>
      <c r="Y24" s="3"/>
      <c r="Z24" s="3"/>
      <c r="AA24" s="3"/>
    </row>
    <row r="25" ht="15.75" customHeight="1">
      <c r="A25" s="22" t="s">
        <v>6759</v>
      </c>
      <c r="B25" s="22" t="s">
        <v>6752</v>
      </c>
      <c r="C25" s="22" t="s">
        <v>1798</v>
      </c>
      <c r="D25" s="22">
        <v>2007.0</v>
      </c>
      <c r="E25" s="22" t="s">
        <v>310</v>
      </c>
      <c r="F25" s="22" t="str">
        <f>VLOOKUP(E25,Scopus!$D$2:$E$1102,2,FALSE)</f>
        <v>INFO MAN</v>
      </c>
      <c r="G25" s="22" t="s">
        <v>1801</v>
      </c>
      <c r="H25" s="22" t="s">
        <v>6753</v>
      </c>
      <c r="I25" s="23" t="s">
        <v>6670</v>
      </c>
      <c r="J25" s="24" t="s">
        <v>6757</v>
      </c>
      <c r="K25" s="24" t="s">
        <v>6760</v>
      </c>
      <c r="L25" s="24"/>
      <c r="M25" s="25" t="s">
        <v>101</v>
      </c>
      <c r="N25" s="25" t="s">
        <v>101</v>
      </c>
      <c r="O25" s="25" t="s">
        <v>28</v>
      </c>
      <c r="P25" s="25" t="s">
        <v>28</v>
      </c>
      <c r="Q25" s="25" t="s">
        <v>28</v>
      </c>
      <c r="R25" s="3" t="str">
        <f t="shared" si="1"/>
        <v>IT capability</v>
      </c>
      <c r="S25" s="26"/>
      <c r="T25" s="27">
        <f t="shared" si="2"/>
        <v>0</v>
      </c>
      <c r="U25" s="7">
        <v>2.0</v>
      </c>
      <c r="V25" s="3"/>
      <c r="W25" s="3"/>
      <c r="X25" s="3"/>
      <c r="Y25" s="3"/>
      <c r="Z25" s="3"/>
      <c r="AA25" s="3"/>
    </row>
    <row r="26" ht="15.75" customHeight="1">
      <c r="A26" s="22" t="s">
        <v>6761</v>
      </c>
      <c r="B26" s="22" t="s">
        <v>6752</v>
      </c>
      <c r="C26" s="22" t="s">
        <v>1798</v>
      </c>
      <c r="D26" s="22">
        <v>2007.0</v>
      </c>
      <c r="E26" s="22" t="s">
        <v>310</v>
      </c>
      <c r="F26" s="22" t="str">
        <f>VLOOKUP(E26,Scopus!$D$2:$E$1102,2,FALSE)</f>
        <v>INFO MAN</v>
      </c>
      <c r="G26" s="22" t="s">
        <v>1801</v>
      </c>
      <c r="H26" s="22" t="s">
        <v>6753</v>
      </c>
      <c r="I26" s="23" t="s">
        <v>6670</v>
      </c>
      <c r="J26" s="24" t="s">
        <v>6762</v>
      </c>
      <c r="K26" s="24" t="s">
        <v>6763</v>
      </c>
      <c r="L26" s="22" t="s">
        <v>6764</v>
      </c>
      <c r="M26" s="25" t="s">
        <v>6677</v>
      </c>
      <c r="N26" s="25" t="s">
        <v>6677</v>
      </c>
      <c r="O26" s="25" t="s">
        <v>6677</v>
      </c>
      <c r="P26" s="25" t="s">
        <v>6677</v>
      </c>
      <c r="Q26" s="25" t="s">
        <v>6677</v>
      </c>
      <c r="R26" s="3" t="str">
        <f t="shared" si="1"/>
        <v>Excluded</v>
      </c>
      <c r="S26" s="26"/>
      <c r="T26" s="27">
        <f t="shared" si="2"/>
        <v>0</v>
      </c>
      <c r="U26" s="7">
        <v>2.0</v>
      </c>
      <c r="V26" s="3"/>
      <c r="W26" s="3"/>
      <c r="X26" s="3"/>
      <c r="Y26" s="3"/>
      <c r="Z26" s="3"/>
      <c r="AA26" s="3"/>
    </row>
    <row r="27" ht="15.75" customHeight="1">
      <c r="A27" s="22" t="s">
        <v>6765</v>
      </c>
      <c r="B27" s="22" t="s">
        <v>6752</v>
      </c>
      <c r="C27" s="22" t="s">
        <v>1798</v>
      </c>
      <c r="D27" s="22">
        <v>2007.0</v>
      </c>
      <c r="E27" s="22" t="s">
        <v>310</v>
      </c>
      <c r="F27" s="22" t="str">
        <f>VLOOKUP(E27,Scopus!$D$2:$E$1102,2,FALSE)</f>
        <v>INFO MAN</v>
      </c>
      <c r="G27" s="22" t="s">
        <v>1801</v>
      </c>
      <c r="H27" s="22" t="s">
        <v>6753</v>
      </c>
      <c r="I27" s="23" t="s">
        <v>6670</v>
      </c>
      <c r="J27" s="24" t="s">
        <v>6762</v>
      </c>
      <c r="K27" s="24" t="s">
        <v>6766</v>
      </c>
      <c r="L27" s="22" t="s">
        <v>6764</v>
      </c>
      <c r="M27" s="25" t="s">
        <v>6677</v>
      </c>
      <c r="N27" s="25" t="s">
        <v>6677</v>
      </c>
      <c r="O27" s="25" t="s">
        <v>6677</v>
      </c>
      <c r="P27" s="25" t="s">
        <v>6677</v>
      </c>
      <c r="Q27" s="25" t="s">
        <v>6677</v>
      </c>
      <c r="R27" s="3" t="str">
        <f t="shared" si="1"/>
        <v>Excluded</v>
      </c>
      <c r="S27" s="26"/>
      <c r="T27" s="27">
        <f t="shared" si="2"/>
        <v>0</v>
      </c>
      <c r="U27" s="7">
        <v>2.0</v>
      </c>
      <c r="V27" s="3"/>
      <c r="W27" s="3"/>
      <c r="X27" s="3"/>
      <c r="Y27" s="3"/>
      <c r="Z27" s="3"/>
      <c r="AA27" s="3"/>
    </row>
    <row r="28" ht="15.75" customHeight="1">
      <c r="A28" s="22" t="s">
        <v>6767</v>
      </c>
      <c r="B28" s="22" t="s">
        <v>6752</v>
      </c>
      <c r="C28" s="22" t="s">
        <v>1798</v>
      </c>
      <c r="D28" s="22">
        <v>2007.0</v>
      </c>
      <c r="E28" s="22" t="s">
        <v>310</v>
      </c>
      <c r="F28" s="22" t="str">
        <f>VLOOKUP(E28,Scopus!$D$2:$E$1102,2,FALSE)</f>
        <v>INFO MAN</v>
      </c>
      <c r="G28" s="22" t="s">
        <v>1801</v>
      </c>
      <c r="H28" s="22" t="s">
        <v>6753</v>
      </c>
      <c r="I28" s="23" t="s">
        <v>6670</v>
      </c>
      <c r="J28" s="24" t="s">
        <v>6754</v>
      </c>
      <c r="K28" s="24" t="s">
        <v>6768</v>
      </c>
      <c r="L28" s="24"/>
      <c r="M28" s="25" t="s">
        <v>101</v>
      </c>
      <c r="N28" s="25" t="s">
        <v>28</v>
      </c>
      <c r="O28" s="25" t="s">
        <v>28</v>
      </c>
      <c r="P28" s="25" t="s">
        <v>28</v>
      </c>
      <c r="Q28" s="25" t="s">
        <v>28</v>
      </c>
      <c r="R28" s="3" t="str">
        <f t="shared" si="1"/>
        <v>Organizational capability</v>
      </c>
      <c r="S28" s="26"/>
      <c r="T28" s="27">
        <f t="shared" si="2"/>
        <v>0</v>
      </c>
      <c r="U28" s="7">
        <v>2.0</v>
      </c>
      <c r="V28" s="3"/>
      <c r="W28" s="3"/>
      <c r="X28" s="3"/>
      <c r="Y28" s="3"/>
      <c r="Z28" s="3"/>
      <c r="AA28" s="3"/>
    </row>
    <row r="29" ht="15.75" customHeight="1">
      <c r="A29" s="22" t="s">
        <v>6769</v>
      </c>
      <c r="B29" s="22" t="s">
        <v>6752</v>
      </c>
      <c r="C29" s="22" t="s">
        <v>1798</v>
      </c>
      <c r="D29" s="22">
        <v>2007.0</v>
      </c>
      <c r="E29" s="22" t="s">
        <v>310</v>
      </c>
      <c r="F29" s="22" t="str">
        <f>VLOOKUP(E29,Scopus!$D$2:$E$1102,2,FALSE)</f>
        <v>INFO MAN</v>
      </c>
      <c r="G29" s="22" t="s">
        <v>1801</v>
      </c>
      <c r="H29" s="22" t="s">
        <v>6753</v>
      </c>
      <c r="I29" s="23" t="s">
        <v>6670</v>
      </c>
      <c r="J29" s="24" t="s">
        <v>6770</v>
      </c>
      <c r="K29" s="24" t="s">
        <v>6771</v>
      </c>
      <c r="L29" s="24"/>
      <c r="M29" s="25" t="s">
        <v>101</v>
      </c>
      <c r="N29" s="25" t="s">
        <v>28</v>
      </c>
      <c r="O29" s="25" t="s">
        <v>28</v>
      </c>
      <c r="P29" s="25" t="s">
        <v>28</v>
      </c>
      <c r="Q29" s="25" t="s">
        <v>28</v>
      </c>
      <c r="R29" s="3" t="str">
        <f t="shared" si="1"/>
        <v>Organizational capability</v>
      </c>
      <c r="S29" s="26"/>
      <c r="T29" s="27">
        <f t="shared" si="2"/>
        <v>0</v>
      </c>
      <c r="U29" s="7">
        <v>2.0</v>
      </c>
      <c r="V29" s="3"/>
      <c r="W29" s="3"/>
      <c r="X29" s="3"/>
      <c r="Y29" s="3"/>
      <c r="Z29" s="3"/>
      <c r="AA29" s="3"/>
    </row>
    <row r="30" ht="15.75" customHeight="1">
      <c r="A30" s="22" t="s">
        <v>6772</v>
      </c>
      <c r="B30" s="22" t="s">
        <v>6773</v>
      </c>
      <c r="C30" s="22" t="s">
        <v>5616</v>
      </c>
      <c r="D30" s="22">
        <v>2015.0</v>
      </c>
      <c r="E30" s="22" t="s">
        <v>310</v>
      </c>
      <c r="F30" s="22" t="str">
        <f>VLOOKUP(E30,Scopus!$D$2:$E$1102,2,FALSE)</f>
        <v>INFO MAN</v>
      </c>
      <c r="G30" s="22" t="s">
        <v>5619</v>
      </c>
      <c r="H30" s="22" t="s">
        <v>6774</v>
      </c>
      <c r="I30" s="23" t="s">
        <v>6670</v>
      </c>
      <c r="J30" s="24" t="s">
        <v>6775</v>
      </c>
      <c r="K30" s="24" t="s">
        <v>6776</v>
      </c>
      <c r="L30" s="24"/>
      <c r="M30" s="25" t="s">
        <v>101</v>
      </c>
      <c r="N30" s="25" t="s">
        <v>101</v>
      </c>
      <c r="O30" s="25" t="s">
        <v>28</v>
      </c>
      <c r="P30" s="25" t="s">
        <v>28</v>
      </c>
      <c r="Q30" s="25" t="s">
        <v>28</v>
      </c>
      <c r="R30" s="3" t="str">
        <f t="shared" si="1"/>
        <v>IT capability</v>
      </c>
      <c r="S30" s="26"/>
      <c r="T30" s="27">
        <f t="shared" si="2"/>
        <v>1</v>
      </c>
      <c r="U30" s="7">
        <v>2.0</v>
      </c>
      <c r="V30" s="3"/>
      <c r="W30" s="3"/>
      <c r="X30" s="3"/>
      <c r="Y30" s="3"/>
      <c r="Z30" s="3"/>
      <c r="AA30" s="3"/>
    </row>
    <row r="31" ht="15.75" customHeight="1">
      <c r="A31" s="22" t="s">
        <v>6777</v>
      </c>
      <c r="B31" s="22" t="s">
        <v>6773</v>
      </c>
      <c r="C31" s="22" t="s">
        <v>5616</v>
      </c>
      <c r="D31" s="22">
        <v>2015.0</v>
      </c>
      <c r="E31" s="22" t="s">
        <v>310</v>
      </c>
      <c r="F31" s="22" t="str">
        <f>VLOOKUP(E31,Scopus!$D$2:$E$1102,2,FALSE)</f>
        <v>INFO MAN</v>
      </c>
      <c r="G31" s="22" t="s">
        <v>5619</v>
      </c>
      <c r="H31" s="22" t="s">
        <v>6774</v>
      </c>
      <c r="I31" s="23" t="s">
        <v>6670</v>
      </c>
      <c r="J31" s="24" t="s">
        <v>6778</v>
      </c>
      <c r="K31" s="24" t="s">
        <v>6779</v>
      </c>
      <c r="L31" s="24"/>
      <c r="M31" s="25" t="s">
        <v>101</v>
      </c>
      <c r="N31" s="25" t="s">
        <v>101</v>
      </c>
      <c r="O31" s="25" t="s">
        <v>28</v>
      </c>
      <c r="P31" s="25" t="s">
        <v>28</v>
      </c>
      <c r="Q31" s="25" t="s">
        <v>28</v>
      </c>
      <c r="R31" s="3" t="str">
        <f t="shared" si="1"/>
        <v>IT capability</v>
      </c>
      <c r="S31" s="26"/>
      <c r="T31" s="27">
        <f t="shared" si="2"/>
        <v>0</v>
      </c>
      <c r="U31" s="7">
        <v>2.0</v>
      </c>
      <c r="V31" s="3"/>
      <c r="W31" s="3"/>
      <c r="X31" s="3"/>
      <c r="Y31" s="3"/>
      <c r="Z31" s="3"/>
      <c r="AA31" s="3"/>
    </row>
    <row r="32" ht="15.75" customHeight="1">
      <c r="A32" s="22" t="s">
        <v>6780</v>
      </c>
      <c r="B32" s="22" t="s">
        <v>6773</v>
      </c>
      <c r="C32" s="22" t="s">
        <v>5616</v>
      </c>
      <c r="D32" s="22">
        <v>2015.0</v>
      </c>
      <c r="E32" s="22" t="s">
        <v>310</v>
      </c>
      <c r="F32" s="22" t="str">
        <f>VLOOKUP(E32,Scopus!$D$2:$E$1102,2,FALSE)</f>
        <v>INFO MAN</v>
      </c>
      <c r="G32" s="22" t="s">
        <v>5619</v>
      </c>
      <c r="H32" s="22" t="s">
        <v>6774</v>
      </c>
      <c r="I32" s="23" t="s">
        <v>6670</v>
      </c>
      <c r="J32" s="24" t="s">
        <v>6781</v>
      </c>
      <c r="K32" s="24" t="s">
        <v>6782</v>
      </c>
      <c r="L32" s="24"/>
      <c r="M32" s="25" t="s">
        <v>101</v>
      </c>
      <c r="N32" s="25" t="s">
        <v>28</v>
      </c>
      <c r="O32" s="25" t="s">
        <v>28</v>
      </c>
      <c r="P32" s="25" t="s">
        <v>28</v>
      </c>
      <c r="Q32" s="25" t="s">
        <v>28</v>
      </c>
      <c r="R32" s="3" t="str">
        <f t="shared" si="1"/>
        <v>Organizational capability</v>
      </c>
      <c r="S32" s="26"/>
      <c r="T32" s="27">
        <f t="shared" si="2"/>
        <v>0</v>
      </c>
      <c r="U32" s="7">
        <v>2.0</v>
      </c>
      <c r="V32" s="3"/>
      <c r="W32" s="3"/>
      <c r="X32" s="3"/>
      <c r="Y32" s="3"/>
      <c r="Z32" s="3"/>
      <c r="AA32" s="3"/>
    </row>
    <row r="33" ht="15.75" customHeight="1">
      <c r="A33" s="22" t="s">
        <v>6783</v>
      </c>
      <c r="B33" s="22" t="s">
        <v>6773</v>
      </c>
      <c r="C33" s="22" t="s">
        <v>5616</v>
      </c>
      <c r="D33" s="22">
        <v>2015.0</v>
      </c>
      <c r="E33" s="22" t="s">
        <v>310</v>
      </c>
      <c r="F33" s="22" t="str">
        <f>VLOOKUP(E33,Scopus!$D$2:$E$1102,2,FALSE)</f>
        <v>INFO MAN</v>
      </c>
      <c r="G33" s="22" t="s">
        <v>5619</v>
      </c>
      <c r="H33" s="22" t="s">
        <v>6774</v>
      </c>
      <c r="I33" s="23" t="s">
        <v>6670</v>
      </c>
      <c r="J33" s="24" t="s">
        <v>6784</v>
      </c>
      <c r="K33" s="24" t="s">
        <v>6785</v>
      </c>
      <c r="L33" s="24"/>
      <c r="M33" s="25" t="s">
        <v>101</v>
      </c>
      <c r="N33" s="25" t="s">
        <v>101</v>
      </c>
      <c r="O33" s="25" t="s">
        <v>28</v>
      </c>
      <c r="P33" s="25" t="s">
        <v>28</v>
      </c>
      <c r="Q33" s="25" t="s">
        <v>28</v>
      </c>
      <c r="R33" s="3" t="str">
        <f t="shared" si="1"/>
        <v>IT capability</v>
      </c>
      <c r="S33" s="26"/>
      <c r="T33" s="27">
        <f t="shared" si="2"/>
        <v>0</v>
      </c>
      <c r="U33" s="7">
        <v>2.0</v>
      </c>
      <c r="V33" s="3"/>
      <c r="W33" s="3"/>
      <c r="X33" s="3"/>
      <c r="Y33" s="3"/>
      <c r="Z33" s="3"/>
      <c r="AA33" s="3"/>
    </row>
    <row r="34" ht="15.75" customHeight="1">
      <c r="A34" s="22" t="s">
        <v>6786</v>
      </c>
      <c r="B34" s="22" t="s">
        <v>6773</v>
      </c>
      <c r="C34" s="22" t="s">
        <v>5616</v>
      </c>
      <c r="D34" s="22">
        <v>2015.0</v>
      </c>
      <c r="E34" s="22" t="s">
        <v>310</v>
      </c>
      <c r="F34" s="22" t="str">
        <f>VLOOKUP(E34,Scopus!$D$2:$E$1102,2,FALSE)</f>
        <v>INFO MAN</v>
      </c>
      <c r="G34" s="22" t="s">
        <v>5619</v>
      </c>
      <c r="H34" s="22" t="s">
        <v>6774</v>
      </c>
      <c r="I34" s="23" t="s">
        <v>6670</v>
      </c>
      <c r="J34" s="24" t="s">
        <v>6787</v>
      </c>
      <c r="K34" s="24" t="s">
        <v>6788</v>
      </c>
      <c r="L34" s="24"/>
      <c r="M34" s="25" t="s">
        <v>101</v>
      </c>
      <c r="N34" s="25" t="s">
        <v>101</v>
      </c>
      <c r="O34" s="25" t="s">
        <v>28</v>
      </c>
      <c r="P34" s="25" t="s">
        <v>28</v>
      </c>
      <c r="Q34" s="25" t="s">
        <v>28</v>
      </c>
      <c r="R34" s="3" t="str">
        <f t="shared" si="1"/>
        <v>IT capability</v>
      </c>
      <c r="S34" s="26"/>
      <c r="T34" s="27">
        <f t="shared" si="2"/>
        <v>0</v>
      </c>
      <c r="U34" s="7">
        <v>2.0</v>
      </c>
      <c r="V34" s="3"/>
      <c r="W34" s="3"/>
      <c r="X34" s="3"/>
      <c r="Y34" s="3"/>
      <c r="Z34" s="3"/>
      <c r="AA34" s="3"/>
    </row>
    <row r="35" ht="15.75" customHeight="1">
      <c r="A35" s="22" t="s">
        <v>6789</v>
      </c>
      <c r="B35" s="22" t="s">
        <v>6773</v>
      </c>
      <c r="C35" s="22" t="s">
        <v>5616</v>
      </c>
      <c r="D35" s="22">
        <v>2015.0</v>
      </c>
      <c r="E35" s="22" t="s">
        <v>310</v>
      </c>
      <c r="F35" s="22" t="str">
        <f>VLOOKUP(E35,Scopus!$D$2:$E$1102,2,FALSE)</f>
        <v>INFO MAN</v>
      </c>
      <c r="G35" s="22" t="s">
        <v>5619</v>
      </c>
      <c r="H35" s="22" t="s">
        <v>6774</v>
      </c>
      <c r="I35" s="23" t="s">
        <v>6670</v>
      </c>
      <c r="J35" s="24" t="s">
        <v>6790</v>
      </c>
      <c r="K35" s="24" t="s">
        <v>6791</v>
      </c>
      <c r="L35" s="24"/>
      <c r="M35" s="25" t="s">
        <v>101</v>
      </c>
      <c r="N35" s="25" t="s">
        <v>28</v>
      </c>
      <c r="O35" s="25" t="s">
        <v>28</v>
      </c>
      <c r="P35" s="25" t="s">
        <v>28</v>
      </c>
      <c r="Q35" s="25" t="s">
        <v>28</v>
      </c>
      <c r="R35" s="3" t="str">
        <f t="shared" si="1"/>
        <v>Organizational capability</v>
      </c>
      <c r="S35" s="26"/>
      <c r="T35" s="27">
        <f t="shared" si="2"/>
        <v>0</v>
      </c>
      <c r="U35" s="7">
        <v>2.0</v>
      </c>
      <c r="V35" s="3"/>
      <c r="W35" s="3"/>
      <c r="X35" s="3"/>
      <c r="Y35" s="3"/>
      <c r="Z35" s="3"/>
      <c r="AA35" s="3"/>
    </row>
    <row r="36" ht="15.75" customHeight="1">
      <c r="A36" s="22" t="s">
        <v>6792</v>
      </c>
      <c r="B36" s="22" t="s">
        <v>6773</v>
      </c>
      <c r="C36" s="22" t="s">
        <v>5616</v>
      </c>
      <c r="D36" s="22">
        <v>2015.0</v>
      </c>
      <c r="E36" s="22" t="s">
        <v>310</v>
      </c>
      <c r="F36" s="22" t="str">
        <f>VLOOKUP(E36,Scopus!$D$2:$E$1102,2,FALSE)</f>
        <v>INFO MAN</v>
      </c>
      <c r="G36" s="22" t="s">
        <v>5619</v>
      </c>
      <c r="H36" s="22" t="s">
        <v>6774</v>
      </c>
      <c r="I36" s="23" t="s">
        <v>6670</v>
      </c>
      <c r="J36" s="24" t="s">
        <v>6793</v>
      </c>
      <c r="K36" s="24" t="s">
        <v>6794</v>
      </c>
      <c r="L36" s="24"/>
      <c r="M36" s="25" t="s">
        <v>101</v>
      </c>
      <c r="N36" s="25" t="s">
        <v>101</v>
      </c>
      <c r="O36" s="25" t="s">
        <v>28</v>
      </c>
      <c r="P36" s="25" t="s">
        <v>28</v>
      </c>
      <c r="Q36" s="25" t="s">
        <v>28</v>
      </c>
      <c r="R36" s="3" t="str">
        <f t="shared" si="1"/>
        <v>IT capability</v>
      </c>
      <c r="S36" s="26"/>
      <c r="T36" s="27">
        <f t="shared" si="2"/>
        <v>0</v>
      </c>
      <c r="U36" s="7">
        <v>2.0</v>
      </c>
      <c r="V36" s="3"/>
      <c r="W36" s="3"/>
      <c r="X36" s="3"/>
      <c r="Y36" s="3"/>
      <c r="Z36" s="3"/>
      <c r="AA36" s="3"/>
    </row>
    <row r="37" ht="15.75" customHeight="1">
      <c r="A37" s="22" t="s">
        <v>6795</v>
      </c>
      <c r="B37" s="22" t="s">
        <v>6796</v>
      </c>
      <c r="C37" s="22" t="s">
        <v>349</v>
      </c>
      <c r="D37" s="22">
        <v>2011.0</v>
      </c>
      <c r="E37" s="22" t="s">
        <v>310</v>
      </c>
      <c r="F37" s="22" t="str">
        <f>VLOOKUP(E37,Scopus!$D$2:$E$1102,2,FALSE)</f>
        <v>INFO MAN</v>
      </c>
      <c r="G37" s="22" t="s">
        <v>352</v>
      </c>
      <c r="H37" s="22" t="s">
        <v>6797</v>
      </c>
      <c r="I37" s="23" t="s">
        <v>6670</v>
      </c>
      <c r="J37" s="24" t="s">
        <v>6798</v>
      </c>
      <c r="K37" s="24" t="s">
        <v>6799</v>
      </c>
      <c r="L37" s="24"/>
      <c r="M37" s="25" t="s">
        <v>101</v>
      </c>
      <c r="N37" s="25" t="s">
        <v>28</v>
      </c>
      <c r="O37" s="25" t="s">
        <v>28</v>
      </c>
      <c r="P37" s="25" t="s">
        <v>28</v>
      </c>
      <c r="Q37" s="25" t="s">
        <v>28</v>
      </c>
      <c r="R37" s="3" t="str">
        <f t="shared" si="1"/>
        <v>Organizational capability</v>
      </c>
      <c r="S37" s="26"/>
      <c r="T37" s="27">
        <f t="shared" si="2"/>
        <v>1</v>
      </c>
      <c r="U37" s="7">
        <v>2.0</v>
      </c>
      <c r="V37" s="3"/>
      <c r="W37" s="3"/>
      <c r="X37" s="3"/>
      <c r="Y37" s="3"/>
      <c r="Z37" s="3"/>
      <c r="AA37" s="3"/>
    </row>
    <row r="38" ht="15.75" customHeight="1">
      <c r="A38" s="22" t="s">
        <v>6800</v>
      </c>
      <c r="B38" s="22" t="s">
        <v>6801</v>
      </c>
      <c r="C38" s="22" t="s">
        <v>6197</v>
      </c>
      <c r="D38" s="22">
        <v>2021.0</v>
      </c>
      <c r="E38" s="22" t="s">
        <v>310</v>
      </c>
      <c r="F38" s="22" t="str">
        <f>VLOOKUP(E38,Scopus!$D$2:$E$1102,2,FALSE)</f>
        <v>INFO MAN</v>
      </c>
      <c r="G38" s="22" t="s">
        <v>6200</v>
      </c>
      <c r="H38" s="22" t="s">
        <v>6802</v>
      </c>
      <c r="I38" s="23" t="s">
        <v>6670</v>
      </c>
      <c r="J38" s="24" t="s">
        <v>6803</v>
      </c>
      <c r="K38" s="24" t="s">
        <v>6804</v>
      </c>
      <c r="L38" s="22" t="s">
        <v>6805</v>
      </c>
      <c r="M38" s="25" t="s">
        <v>6677</v>
      </c>
      <c r="N38" s="25" t="s">
        <v>6677</v>
      </c>
      <c r="O38" s="25" t="s">
        <v>6677</v>
      </c>
      <c r="P38" s="25" t="s">
        <v>6677</v>
      </c>
      <c r="Q38" s="25" t="s">
        <v>6677</v>
      </c>
      <c r="R38" s="3" t="str">
        <f t="shared" si="1"/>
        <v>Excluded</v>
      </c>
      <c r="S38" s="26"/>
      <c r="T38" s="27">
        <f t="shared" si="2"/>
        <v>1</v>
      </c>
      <c r="U38" s="7">
        <v>2.0</v>
      </c>
      <c r="V38" s="3"/>
      <c r="W38" s="3"/>
      <c r="X38" s="3"/>
      <c r="Y38" s="3"/>
      <c r="Z38" s="3"/>
      <c r="AA38" s="3"/>
    </row>
    <row r="39" ht="15.75" customHeight="1">
      <c r="A39" s="22" t="s">
        <v>6806</v>
      </c>
      <c r="B39" s="22" t="s">
        <v>548</v>
      </c>
      <c r="C39" s="22" t="s">
        <v>549</v>
      </c>
      <c r="D39" s="22">
        <v>2015.0</v>
      </c>
      <c r="E39" s="22" t="s">
        <v>310</v>
      </c>
      <c r="F39" s="22" t="str">
        <f>VLOOKUP(E39,Scopus!$D$2:$E$1102,2,FALSE)</f>
        <v>INFO MAN</v>
      </c>
      <c r="G39" s="22" t="s">
        <v>552</v>
      </c>
      <c r="H39" s="22" t="s">
        <v>6807</v>
      </c>
      <c r="I39" s="23" t="s">
        <v>6670</v>
      </c>
      <c r="J39" s="24" t="s">
        <v>6808</v>
      </c>
      <c r="K39" s="22" t="s">
        <v>6809</v>
      </c>
      <c r="L39" s="24"/>
      <c r="M39" s="25" t="s">
        <v>101</v>
      </c>
      <c r="N39" s="25" t="s">
        <v>101</v>
      </c>
      <c r="O39" s="25" t="s">
        <v>28</v>
      </c>
      <c r="P39" s="25" t="s">
        <v>28</v>
      </c>
      <c r="Q39" s="25" t="s">
        <v>28</v>
      </c>
      <c r="R39" s="3" t="str">
        <f t="shared" si="1"/>
        <v>IT capability</v>
      </c>
      <c r="S39" s="26"/>
      <c r="T39" s="27">
        <f t="shared" si="2"/>
        <v>1</v>
      </c>
      <c r="U39" s="7">
        <v>2.0</v>
      </c>
      <c r="V39" s="3"/>
      <c r="W39" s="3"/>
      <c r="X39" s="3"/>
      <c r="Y39" s="3"/>
      <c r="Z39" s="3"/>
      <c r="AA39" s="3"/>
    </row>
    <row r="40" ht="15.75" customHeight="1">
      <c r="A40" s="22" t="s">
        <v>6810</v>
      </c>
      <c r="B40" s="22" t="s">
        <v>6811</v>
      </c>
      <c r="C40" s="22" t="s">
        <v>5563</v>
      </c>
      <c r="D40" s="22">
        <v>2016.0</v>
      </c>
      <c r="E40" s="22" t="s">
        <v>310</v>
      </c>
      <c r="F40" s="22" t="str">
        <f>VLOOKUP(E40,Scopus!$D$2:$E$1102,2,FALSE)</f>
        <v>INFO MAN</v>
      </c>
      <c r="G40" s="22" t="s">
        <v>5566</v>
      </c>
      <c r="H40" s="22" t="s">
        <v>6812</v>
      </c>
      <c r="I40" s="23" t="s">
        <v>6674</v>
      </c>
      <c r="J40" s="24" t="s">
        <v>6813</v>
      </c>
      <c r="K40" s="24" t="s">
        <v>6814</v>
      </c>
      <c r="L40" s="24"/>
      <c r="M40" s="25" t="s">
        <v>101</v>
      </c>
      <c r="N40" s="25" t="s">
        <v>101</v>
      </c>
      <c r="O40" s="25" t="s">
        <v>28</v>
      </c>
      <c r="P40" s="25" t="s">
        <v>28</v>
      </c>
      <c r="Q40" s="25" t="s">
        <v>28</v>
      </c>
      <c r="R40" s="3" t="str">
        <f t="shared" si="1"/>
        <v>IT capability</v>
      </c>
      <c r="S40" s="26"/>
      <c r="T40" s="27">
        <f t="shared" si="2"/>
        <v>1</v>
      </c>
      <c r="U40" s="7">
        <v>2.0</v>
      </c>
      <c r="V40" s="3"/>
      <c r="W40" s="3"/>
      <c r="X40" s="3"/>
      <c r="Y40" s="3"/>
      <c r="Z40" s="3"/>
      <c r="AA40" s="3"/>
    </row>
    <row r="41" ht="15.75" customHeight="1">
      <c r="A41" s="22" t="s">
        <v>6815</v>
      </c>
      <c r="B41" s="22" t="s">
        <v>6816</v>
      </c>
      <c r="C41" s="22" t="s">
        <v>4952</v>
      </c>
      <c r="D41" s="22">
        <v>2014.0</v>
      </c>
      <c r="E41" s="22" t="s">
        <v>310</v>
      </c>
      <c r="F41" s="22" t="str">
        <f>VLOOKUP(E41,Scopus!$D$2:$E$1102,2,FALSE)</f>
        <v>INFO MAN</v>
      </c>
      <c r="G41" s="22" t="s">
        <v>4955</v>
      </c>
      <c r="H41" s="22" t="s">
        <v>6817</v>
      </c>
      <c r="I41" s="23" t="s">
        <v>6670</v>
      </c>
      <c r="J41" s="24" t="s">
        <v>6818</v>
      </c>
      <c r="K41" s="24" t="s">
        <v>6819</v>
      </c>
      <c r="L41" s="24"/>
      <c r="M41" s="25" t="s">
        <v>101</v>
      </c>
      <c r="N41" s="25" t="s">
        <v>101</v>
      </c>
      <c r="O41" s="25" t="s">
        <v>28</v>
      </c>
      <c r="P41" s="25" t="s">
        <v>28</v>
      </c>
      <c r="Q41" s="25" t="s">
        <v>28</v>
      </c>
      <c r="R41" s="3" t="str">
        <f t="shared" si="1"/>
        <v>IT capability</v>
      </c>
      <c r="S41" s="26"/>
      <c r="T41" s="27">
        <f t="shared" si="2"/>
        <v>0</v>
      </c>
      <c r="U41" s="7">
        <v>2.0</v>
      </c>
      <c r="V41" s="3"/>
      <c r="W41" s="3"/>
      <c r="X41" s="3"/>
      <c r="Y41" s="3"/>
      <c r="Z41" s="3"/>
      <c r="AA41" s="3"/>
    </row>
    <row r="42" ht="15.75" customHeight="1">
      <c r="A42" s="22" t="s">
        <v>6820</v>
      </c>
      <c r="B42" s="22" t="s">
        <v>6821</v>
      </c>
      <c r="C42" s="22" t="s">
        <v>1097</v>
      </c>
      <c r="D42" s="22">
        <v>2010.0</v>
      </c>
      <c r="E42" s="22" t="s">
        <v>310</v>
      </c>
      <c r="F42" s="22" t="str">
        <f>VLOOKUP(E42,Scopus!$D$2:$E$1102,2,FALSE)</f>
        <v>INFO MAN</v>
      </c>
      <c r="G42" s="22" t="s">
        <v>1100</v>
      </c>
      <c r="H42" s="22" t="s">
        <v>6822</v>
      </c>
      <c r="I42" s="23" t="s">
        <v>6670</v>
      </c>
      <c r="J42" s="24" t="s">
        <v>6823</v>
      </c>
      <c r="K42" s="24" t="s">
        <v>6824</v>
      </c>
      <c r="L42" s="24"/>
      <c r="M42" s="25" t="s">
        <v>101</v>
      </c>
      <c r="N42" s="25" t="s">
        <v>101</v>
      </c>
      <c r="O42" s="25" t="s">
        <v>28</v>
      </c>
      <c r="P42" s="25" t="s">
        <v>28</v>
      </c>
      <c r="Q42" s="25" t="s">
        <v>28</v>
      </c>
      <c r="R42" s="3" t="str">
        <f t="shared" si="1"/>
        <v>IT capability</v>
      </c>
      <c r="S42" s="26"/>
      <c r="T42" s="27">
        <f t="shared" si="2"/>
        <v>1</v>
      </c>
      <c r="U42" s="7">
        <v>2.0</v>
      </c>
      <c r="V42" s="3"/>
      <c r="W42" s="3"/>
      <c r="X42" s="3"/>
      <c r="Y42" s="3"/>
      <c r="Z42" s="3"/>
      <c r="AA42" s="3"/>
    </row>
    <row r="43" ht="15.75" customHeight="1">
      <c r="A43" s="22" t="s">
        <v>6825</v>
      </c>
      <c r="B43" s="22" t="s">
        <v>6826</v>
      </c>
      <c r="C43" s="22" t="s">
        <v>3087</v>
      </c>
      <c r="D43" s="22">
        <v>2017.0</v>
      </c>
      <c r="E43" s="22" t="s">
        <v>310</v>
      </c>
      <c r="F43" s="22" t="str">
        <f>VLOOKUP(E43,Scopus!$D$2:$E$1102,2,FALSE)</f>
        <v>INFO MAN</v>
      </c>
      <c r="G43" s="22" t="s">
        <v>3090</v>
      </c>
      <c r="H43" s="22" t="s">
        <v>6827</v>
      </c>
      <c r="I43" s="23" t="s">
        <v>6670</v>
      </c>
      <c r="J43" s="24" t="s">
        <v>6715</v>
      </c>
      <c r="K43" s="24" t="s">
        <v>6828</v>
      </c>
      <c r="L43" s="24"/>
      <c r="M43" s="25" t="s">
        <v>101</v>
      </c>
      <c r="N43" s="25" t="s">
        <v>101</v>
      </c>
      <c r="O43" s="25" t="s">
        <v>28</v>
      </c>
      <c r="P43" s="25" t="s">
        <v>28</v>
      </c>
      <c r="Q43" s="25" t="s">
        <v>28</v>
      </c>
      <c r="R43" s="3" t="str">
        <f t="shared" si="1"/>
        <v>IT capability</v>
      </c>
      <c r="S43" s="26"/>
      <c r="T43" s="27">
        <f t="shared" si="2"/>
        <v>1</v>
      </c>
      <c r="U43" s="7">
        <v>2.0</v>
      </c>
      <c r="V43" s="3"/>
      <c r="W43" s="3"/>
      <c r="X43" s="3"/>
      <c r="Y43" s="3"/>
      <c r="Z43" s="3"/>
      <c r="AA43" s="3"/>
    </row>
    <row r="44" ht="15.75" customHeight="1">
      <c r="A44" s="22" t="s">
        <v>6829</v>
      </c>
      <c r="B44" s="22" t="s">
        <v>6826</v>
      </c>
      <c r="C44" s="22" t="s">
        <v>3087</v>
      </c>
      <c r="D44" s="22">
        <v>2017.0</v>
      </c>
      <c r="E44" s="22" t="s">
        <v>310</v>
      </c>
      <c r="F44" s="22" t="str">
        <f>VLOOKUP(E44,Scopus!$D$2:$E$1102,2,FALSE)</f>
        <v>INFO MAN</v>
      </c>
      <c r="G44" s="22" t="s">
        <v>3090</v>
      </c>
      <c r="H44" s="22" t="s">
        <v>6827</v>
      </c>
      <c r="I44" s="23" t="s">
        <v>6670</v>
      </c>
      <c r="J44" s="24" t="s">
        <v>6830</v>
      </c>
      <c r="K44" s="24" t="s">
        <v>6831</v>
      </c>
      <c r="L44" s="24"/>
      <c r="M44" s="25" t="s">
        <v>101</v>
      </c>
      <c r="N44" s="25" t="s">
        <v>101</v>
      </c>
      <c r="O44" s="25" t="s">
        <v>28</v>
      </c>
      <c r="P44" s="25" t="s">
        <v>28</v>
      </c>
      <c r="Q44" s="25" t="s">
        <v>28</v>
      </c>
      <c r="R44" s="3" t="str">
        <f t="shared" si="1"/>
        <v>IT capability</v>
      </c>
      <c r="S44" s="26"/>
      <c r="T44" s="27">
        <f t="shared" si="2"/>
        <v>0</v>
      </c>
      <c r="U44" s="7">
        <v>2.0</v>
      </c>
      <c r="V44" s="3"/>
      <c r="W44" s="3"/>
      <c r="X44" s="3"/>
      <c r="Y44" s="3"/>
      <c r="Z44" s="3"/>
      <c r="AA44" s="3"/>
    </row>
    <row r="45" ht="15.75" customHeight="1">
      <c r="A45" s="22" t="s">
        <v>6832</v>
      </c>
      <c r="B45" s="22" t="s">
        <v>6833</v>
      </c>
      <c r="C45" s="22" t="s">
        <v>1428</v>
      </c>
      <c r="D45" s="22">
        <v>2013.0</v>
      </c>
      <c r="E45" s="22" t="s">
        <v>310</v>
      </c>
      <c r="F45" s="22" t="str">
        <f>VLOOKUP(E45,Scopus!$D$2:$E$1102,2,FALSE)</f>
        <v>INFO MAN</v>
      </c>
      <c r="G45" s="22" t="s">
        <v>1431</v>
      </c>
      <c r="H45" s="22" t="s">
        <v>6834</v>
      </c>
      <c r="I45" s="23" t="s">
        <v>6670</v>
      </c>
      <c r="J45" s="24" t="s">
        <v>6835</v>
      </c>
      <c r="K45" s="24" t="s">
        <v>6836</v>
      </c>
      <c r="L45" s="22" t="s">
        <v>6837</v>
      </c>
      <c r="M45" s="25" t="s">
        <v>6677</v>
      </c>
      <c r="N45" s="25" t="s">
        <v>6677</v>
      </c>
      <c r="O45" s="25" t="s">
        <v>6677</v>
      </c>
      <c r="P45" s="25" t="s">
        <v>6677</v>
      </c>
      <c r="Q45" s="25" t="s">
        <v>6677</v>
      </c>
      <c r="R45" s="3" t="str">
        <f t="shared" si="1"/>
        <v>Excluded</v>
      </c>
      <c r="S45" s="26"/>
      <c r="T45" s="27">
        <f t="shared" si="2"/>
        <v>1</v>
      </c>
      <c r="U45" s="7">
        <v>2.0</v>
      </c>
      <c r="V45" s="3"/>
      <c r="W45" s="3"/>
      <c r="X45" s="3"/>
      <c r="Y45" s="3"/>
      <c r="Z45" s="3"/>
      <c r="AA45" s="3"/>
    </row>
    <row r="46" ht="15.75" customHeight="1">
      <c r="A46" s="22" t="s">
        <v>6838</v>
      </c>
      <c r="B46" s="22" t="s">
        <v>6839</v>
      </c>
      <c r="C46" s="22" t="s">
        <v>5704</v>
      </c>
      <c r="D46" s="22">
        <v>2018.0</v>
      </c>
      <c r="E46" s="22" t="s">
        <v>310</v>
      </c>
      <c r="F46" s="22" t="str">
        <f>VLOOKUP(E46,Scopus!$D$2:$E$1102,2,FALSE)</f>
        <v>INFO MAN</v>
      </c>
      <c r="G46" s="22" t="s">
        <v>5707</v>
      </c>
      <c r="H46" s="22" t="s">
        <v>6840</v>
      </c>
      <c r="I46" s="23" t="s">
        <v>6674</v>
      </c>
      <c r="J46" s="24" t="s">
        <v>6841</v>
      </c>
      <c r="K46" s="24" t="s">
        <v>6842</v>
      </c>
      <c r="L46" s="24"/>
      <c r="M46" s="25" t="s">
        <v>101</v>
      </c>
      <c r="N46" s="25" t="s">
        <v>101</v>
      </c>
      <c r="O46" s="25" t="s">
        <v>28</v>
      </c>
      <c r="P46" s="25" t="s">
        <v>28</v>
      </c>
      <c r="Q46" s="25" t="s">
        <v>28</v>
      </c>
      <c r="R46" s="3" t="str">
        <f t="shared" si="1"/>
        <v>IT capability</v>
      </c>
      <c r="S46" s="26"/>
      <c r="T46" s="27">
        <f t="shared" si="2"/>
        <v>1</v>
      </c>
      <c r="U46" s="7">
        <v>2.0</v>
      </c>
      <c r="V46" s="3"/>
      <c r="W46" s="3"/>
      <c r="X46" s="3"/>
      <c r="Y46" s="3"/>
      <c r="Z46" s="3"/>
      <c r="AA46" s="3"/>
    </row>
    <row r="47" ht="15.75" customHeight="1">
      <c r="A47" s="22" t="s">
        <v>6843</v>
      </c>
      <c r="B47" s="22" t="s">
        <v>6844</v>
      </c>
      <c r="C47" s="22" t="s">
        <v>1138</v>
      </c>
      <c r="D47" s="22">
        <v>2012.0</v>
      </c>
      <c r="E47" s="22" t="s">
        <v>310</v>
      </c>
      <c r="F47" s="22" t="str">
        <f>VLOOKUP(E47,Scopus!$D$2:$E$1102,2,FALSE)</f>
        <v>INFO MAN</v>
      </c>
      <c r="G47" s="22" t="s">
        <v>1141</v>
      </c>
      <c r="H47" s="22" t="s">
        <v>6845</v>
      </c>
      <c r="I47" s="23" t="s">
        <v>6670</v>
      </c>
      <c r="J47" s="24" t="s">
        <v>6846</v>
      </c>
      <c r="K47" s="24" t="s">
        <v>6847</v>
      </c>
      <c r="L47" s="24"/>
      <c r="M47" s="25" t="s">
        <v>101</v>
      </c>
      <c r="N47" s="25" t="s">
        <v>28</v>
      </c>
      <c r="O47" s="25" t="s">
        <v>28</v>
      </c>
      <c r="P47" s="25" t="s">
        <v>28</v>
      </c>
      <c r="Q47" s="25" t="s">
        <v>28</v>
      </c>
      <c r="R47" s="3" t="str">
        <f t="shared" si="1"/>
        <v>Organizational capability</v>
      </c>
      <c r="S47" s="26"/>
      <c r="T47" s="27">
        <f t="shared" si="2"/>
        <v>1</v>
      </c>
      <c r="U47" s="7">
        <v>2.0</v>
      </c>
      <c r="V47" s="3"/>
      <c r="W47" s="3"/>
      <c r="X47" s="3"/>
      <c r="Y47" s="3"/>
      <c r="Z47" s="3"/>
      <c r="AA47" s="3"/>
    </row>
    <row r="48" ht="15.75" customHeight="1">
      <c r="A48" s="22" t="s">
        <v>6848</v>
      </c>
      <c r="B48" s="22" t="s">
        <v>6849</v>
      </c>
      <c r="C48" s="22" t="s">
        <v>3951</v>
      </c>
      <c r="D48" s="22">
        <v>2014.0</v>
      </c>
      <c r="E48" s="22" t="s">
        <v>310</v>
      </c>
      <c r="F48" s="22" t="str">
        <f>VLOOKUP(E48,Scopus!$D$2:$E$1102,2,FALSE)</f>
        <v>INFO MAN</v>
      </c>
      <c r="G48" s="22" t="s">
        <v>3954</v>
      </c>
      <c r="H48" s="22" t="s">
        <v>6850</v>
      </c>
      <c r="I48" s="23" t="s">
        <v>6670</v>
      </c>
      <c r="J48" s="24" t="s">
        <v>6851</v>
      </c>
      <c r="K48" s="24" t="s">
        <v>6852</v>
      </c>
      <c r="L48" s="22" t="s">
        <v>6805</v>
      </c>
      <c r="M48" s="25" t="s">
        <v>6677</v>
      </c>
      <c r="N48" s="25" t="s">
        <v>6677</v>
      </c>
      <c r="O48" s="25" t="s">
        <v>6677</v>
      </c>
      <c r="P48" s="25" t="s">
        <v>6677</v>
      </c>
      <c r="Q48" s="25" t="s">
        <v>6677</v>
      </c>
      <c r="R48" s="3" t="str">
        <f t="shared" si="1"/>
        <v>Excluded</v>
      </c>
      <c r="S48" s="26"/>
      <c r="T48" s="27">
        <f t="shared" si="2"/>
        <v>1</v>
      </c>
      <c r="U48" s="7">
        <v>2.0</v>
      </c>
      <c r="V48" s="3"/>
      <c r="W48" s="3"/>
      <c r="X48" s="3"/>
      <c r="Y48" s="3"/>
      <c r="Z48" s="3"/>
      <c r="AA48" s="3"/>
    </row>
    <row r="49" ht="15.75" customHeight="1">
      <c r="A49" s="22" t="s">
        <v>6853</v>
      </c>
      <c r="B49" s="22" t="s">
        <v>6854</v>
      </c>
      <c r="C49" s="22" t="s">
        <v>3682</v>
      </c>
      <c r="D49" s="22">
        <v>2020.0</v>
      </c>
      <c r="E49" s="22" t="s">
        <v>310</v>
      </c>
      <c r="F49" s="22" t="str">
        <f>VLOOKUP(E49,Scopus!$D$2:$E$1102,2,FALSE)</f>
        <v>INFO MAN</v>
      </c>
      <c r="G49" s="22" t="s">
        <v>3685</v>
      </c>
      <c r="H49" s="22" t="s">
        <v>6855</v>
      </c>
      <c r="I49" s="23" t="s">
        <v>6670</v>
      </c>
      <c r="J49" s="24" t="s">
        <v>6856</v>
      </c>
      <c r="K49" s="24" t="s">
        <v>6857</v>
      </c>
      <c r="L49" s="22" t="s">
        <v>6858</v>
      </c>
      <c r="M49" s="25" t="s">
        <v>6677</v>
      </c>
      <c r="N49" s="25" t="s">
        <v>6677</v>
      </c>
      <c r="O49" s="25" t="s">
        <v>6677</v>
      </c>
      <c r="P49" s="25" t="s">
        <v>6677</v>
      </c>
      <c r="Q49" s="25" t="s">
        <v>6677</v>
      </c>
      <c r="R49" s="3" t="str">
        <f t="shared" si="1"/>
        <v>Excluded</v>
      </c>
      <c r="S49" s="26"/>
      <c r="T49" s="27">
        <f t="shared" si="2"/>
        <v>1</v>
      </c>
      <c r="U49" s="7">
        <v>2.0</v>
      </c>
      <c r="V49" s="3"/>
      <c r="W49" s="3"/>
      <c r="X49" s="3"/>
      <c r="Y49" s="3"/>
      <c r="Z49" s="3"/>
      <c r="AA49" s="3"/>
    </row>
    <row r="50" ht="15.75" customHeight="1">
      <c r="A50" s="22" t="s">
        <v>6859</v>
      </c>
      <c r="B50" s="22" t="s">
        <v>6854</v>
      </c>
      <c r="C50" s="22" t="s">
        <v>3682</v>
      </c>
      <c r="D50" s="22">
        <v>2020.0</v>
      </c>
      <c r="E50" s="22" t="s">
        <v>310</v>
      </c>
      <c r="F50" s="22" t="str">
        <f>VLOOKUP(E50,Scopus!$D$2:$E$1102,2,FALSE)</f>
        <v>INFO MAN</v>
      </c>
      <c r="G50" s="22" t="s">
        <v>3685</v>
      </c>
      <c r="H50" s="22" t="s">
        <v>6855</v>
      </c>
      <c r="I50" s="23" t="s">
        <v>6670</v>
      </c>
      <c r="J50" s="24" t="s">
        <v>6860</v>
      </c>
      <c r="K50" s="24" t="s">
        <v>6861</v>
      </c>
      <c r="L50" s="22" t="s">
        <v>6805</v>
      </c>
      <c r="M50" s="25" t="s">
        <v>6677</v>
      </c>
      <c r="N50" s="25" t="s">
        <v>6677</v>
      </c>
      <c r="O50" s="25" t="s">
        <v>6677</v>
      </c>
      <c r="P50" s="25" t="s">
        <v>6677</v>
      </c>
      <c r="Q50" s="25" t="s">
        <v>6677</v>
      </c>
      <c r="R50" s="3" t="str">
        <f t="shared" si="1"/>
        <v>Excluded</v>
      </c>
      <c r="S50" s="26"/>
      <c r="T50" s="27">
        <f t="shared" si="2"/>
        <v>0</v>
      </c>
      <c r="U50" s="7">
        <v>2.0</v>
      </c>
      <c r="V50" s="3"/>
      <c r="W50" s="3"/>
      <c r="X50" s="3"/>
      <c r="Y50" s="3"/>
      <c r="Z50" s="3"/>
      <c r="AA50" s="3"/>
    </row>
    <row r="51" ht="15.75" customHeight="1">
      <c r="A51" s="22" t="s">
        <v>6862</v>
      </c>
      <c r="B51" s="22" t="s">
        <v>6854</v>
      </c>
      <c r="C51" s="22" t="s">
        <v>3682</v>
      </c>
      <c r="D51" s="22">
        <v>2020.0</v>
      </c>
      <c r="E51" s="22" t="s">
        <v>310</v>
      </c>
      <c r="F51" s="22" t="str">
        <f>VLOOKUP(E51,Scopus!$D$2:$E$1102,2,FALSE)</f>
        <v>INFO MAN</v>
      </c>
      <c r="G51" s="22" t="s">
        <v>3685</v>
      </c>
      <c r="H51" s="22" t="s">
        <v>6855</v>
      </c>
      <c r="I51" s="23" t="s">
        <v>6670</v>
      </c>
      <c r="J51" s="24" t="s">
        <v>6863</v>
      </c>
      <c r="K51" s="24" t="s">
        <v>6864</v>
      </c>
      <c r="L51" s="22"/>
      <c r="M51" s="25" t="s">
        <v>101</v>
      </c>
      <c r="N51" s="25" t="s">
        <v>101</v>
      </c>
      <c r="O51" s="25" t="s">
        <v>28</v>
      </c>
      <c r="P51" s="25" t="s">
        <v>28</v>
      </c>
      <c r="Q51" s="25" t="s">
        <v>28</v>
      </c>
      <c r="R51" s="3" t="str">
        <f t="shared" si="1"/>
        <v>IT capability</v>
      </c>
      <c r="S51" s="26"/>
      <c r="T51" s="27">
        <f t="shared" si="2"/>
        <v>0</v>
      </c>
      <c r="U51" s="7">
        <v>2.0</v>
      </c>
      <c r="V51" s="3"/>
      <c r="W51" s="3"/>
      <c r="X51" s="3"/>
      <c r="Y51" s="3"/>
      <c r="Z51" s="3"/>
      <c r="AA51" s="3"/>
    </row>
    <row r="52" ht="15.75" customHeight="1">
      <c r="A52" s="22" t="s">
        <v>6865</v>
      </c>
      <c r="B52" s="22" t="s">
        <v>6854</v>
      </c>
      <c r="C52" s="22" t="s">
        <v>3682</v>
      </c>
      <c r="D52" s="22">
        <v>2020.0</v>
      </c>
      <c r="E52" s="22" t="s">
        <v>310</v>
      </c>
      <c r="F52" s="22" t="str">
        <f>VLOOKUP(E52,Scopus!$D$2:$E$1102,2,FALSE)</f>
        <v>INFO MAN</v>
      </c>
      <c r="G52" s="22" t="s">
        <v>3685</v>
      </c>
      <c r="H52" s="22" t="s">
        <v>6855</v>
      </c>
      <c r="I52" s="23" t="s">
        <v>6670</v>
      </c>
      <c r="J52" s="24" t="s">
        <v>6866</v>
      </c>
      <c r="K52" s="24" t="s">
        <v>6867</v>
      </c>
      <c r="L52" s="24"/>
      <c r="M52" s="25" t="s">
        <v>101</v>
      </c>
      <c r="N52" s="25" t="s">
        <v>101</v>
      </c>
      <c r="O52" s="25" t="s">
        <v>28</v>
      </c>
      <c r="P52" s="25" t="s">
        <v>28</v>
      </c>
      <c r="Q52" s="25" t="s">
        <v>28</v>
      </c>
      <c r="R52" s="3" t="str">
        <f t="shared" si="1"/>
        <v>IT capability</v>
      </c>
      <c r="S52" s="26"/>
      <c r="T52" s="27">
        <f t="shared" si="2"/>
        <v>0</v>
      </c>
      <c r="U52" s="7">
        <v>2.0</v>
      </c>
      <c r="V52" s="3"/>
      <c r="W52" s="3"/>
      <c r="X52" s="3"/>
      <c r="Y52" s="3"/>
      <c r="Z52" s="3"/>
      <c r="AA52" s="3"/>
    </row>
    <row r="53" ht="15.75" customHeight="1">
      <c r="A53" s="22" t="s">
        <v>6868</v>
      </c>
      <c r="B53" s="22" t="s">
        <v>6854</v>
      </c>
      <c r="C53" s="22" t="s">
        <v>3682</v>
      </c>
      <c r="D53" s="22">
        <v>2020.0</v>
      </c>
      <c r="E53" s="22" t="s">
        <v>310</v>
      </c>
      <c r="F53" s="22" t="str">
        <f>VLOOKUP(E53,Scopus!$D$2:$E$1102,2,FALSE)</f>
        <v>INFO MAN</v>
      </c>
      <c r="G53" s="22" t="s">
        <v>3685</v>
      </c>
      <c r="H53" s="22" t="s">
        <v>6855</v>
      </c>
      <c r="I53" s="23" t="s">
        <v>6670</v>
      </c>
      <c r="J53" s="24" t="s">
        <v>6869</v>
      </c>
      <c r="K53" s="24" t="s">
        <v>6870</v>
      </c>
      <c r="L53" s="24"/>
      <c r="M53" s="25" t="s">
        <v>101</v>
      </c>
      <c r="N53" s="25" t="s">
        <v>101</v>
      </c>
      <c r="O53" s="25" t="s">
        <v>28</v>
      </c>
      <c r="P53" s="25" t="s">
        <v>28</v>
      </c>
      <c r="Q53" s="25" t="s">
        <v>28</v>
      </c>
      <c r="R53" s="3" t="str">
        <f t="shared" si="1"/>
        <v>IT capability</v>
      </c>
      <c r="S53" s="26"/>
      <c r="T53" s="27">
        <f t="shared" si="2"/>
        <v>0</v>
      </c>
      <c r="U53" s="7">
        <v>2.0</v>
      </c>
      <c r="V53" s="3"/>
      <c r="W53" s="3"/>
      <c r="X53" s="3"/>
      <c r="Y53" s="3"/>
      <c r="Z53" s="3"/>
      <c r="AA53" s="3"/>
    </row>
    <row r="54" ht="15.75" customHeight="1">
      <c r="A54" s="22" t="s">
        <v>6871</v>
      </c>
      <c r="B54" s="22" t="s">
        <v>6854</v>
      </c>
      <c r="C54" s="22" t="s">
        <v>3682</v>
      </c>
      <c r="D54" s="22">
        <v>2020.0</v>
      </c>
      <c r="E54" s="22" t="s">
        <v>310</v>
      </c>
      <c r="F54" s="22" t="str">
        <f>VLOOKUP(E54,Scopus!$D$2:$E$1102,2,FALSE)</f>
        <v>INFO MAN</v>
      </c>
      <c r="G54" s="22" t="s">
        <v>3685</v>
      </c>
      <c r="H54" s="22" t="s">
        <v>6855</v>
      </c>
      <c r="I54" s="23" t="s">
        <v>6670</v>
      </c>
      <c r="J54" s="24" t="s">
        <v>6872</v>
      </c>
      <c r="K54" s="24" t="s">
        <v>6873</v>
      </c>
      <c r="L54" s="24"/>
      <c r="M54" s="25" t="s">
        <v>101</v>
      </c>
      <c r="N54" s="25" t="s">
        <v>101</v>
      </c>
      <c r="O54" s="25" t="s">
        <v>28</v>
      </c>
      <c r="P54" s="25" t="s">
        <v>28</v>
      </c>
      <c r="Q54" s="25" t="s">
        <v>28</v>
      </c>
      <c r="R54" s="3" t="str">
        <f t="shared" si="1"/>
        <v>IT capability</v>
      </c>
      <c r="S54" s="26"/>
      <c r="T54" s="27">
        <f t="shared" si="2"/>
        <v>0</v>
      </c>
      <c r="U54" s="7">
        <v>2.0</v>
      </c>
      <c r="V54" s="3"/>
      <c r="W54" s="3"/>
      <c r="X54" s="3"/>
      <c r="Y54" s="3"/>
      <c r="Z54" s="3"/>
      <c r="AA54" s="3"/>
    </row>
    <row r="55" ht="15.75" customHeight="1">
      <c r="A55" s="22" t="s">
        <v>6874</v>
      </c>
      <c r="B55" s="22" t="s">
        <v>6875</v>
      </c>
      <c r="C55" s="22" t="s">
        <v>835</v>
      </c>
      <c r="D55" s="22">
        <v>2021.0</v>
      </c>
      <c r="E55" s="22" t="s">
        <v>310</v>
      </c>
      <c r="F55" s="22" t="str">
        <f>VLOOKUP(E55,Scopus!$D$2:$E$1102,2,FALSE)</f>
        <v>INFO MAN</v>
      </c>
      <c r="G55" s="22" t="s">
        <v>838</v>
      </c>
      <c r="H55" s="22" t="s">
        <v>6876</v>
      </c>
      <c r="I55" s="23" t="s">
        <v>6670</v>
      </c>
      <c r="J55" s="24" t="s">
        <v>6877</v>
      </c>
      <c r="K55" s="24" t="s">
        <v>6878</v>
      </c>
      <c r="L55" s="22" t="s">
        <v>6879</v>
      </c>
      <c r="M55" s="25" t="s">
        <v>6677</v>
      </c>
      <c r="N55" s="25" t="s">
        <v>6677</v>
      </c>
      <c r="O55" s="25" t="s">
        <v>6677</v>
      </c>
      <c r="P55" s="25" t="s">
        <v>6677</v>
      </c>
      <c r="Q55" s="25" t="s">
        <v>6677</v>
      </c>
      <c r="R55" s="3" t="str">
        <f t="shared" si="1"/>
        <v>Excluded</v>
      </c>
      <c r="S55" s="26"/>
      <c r="T55" s="27">
        <f t="shared" si="2"/>
        <v>1</v>
      </c>
      <c r="U55" s="7">
        <v>2.0</v>
      </c>
      <c r="V55" s="3"/>
      <c r="W55" s="3"/>
      <c r="X55" s="3"/>
      <c r="Y55" s="3"/>
      <c r="Z55" s="3"/>
      <c r="AA55" s="3"/>
    </row>
    <row r="56" ht="15.75" customHeight="1">
      <c r="A56" s="22" t="s">
        <v>6880</v>
      </c>
      <c r="B56" s="22" t="s">
        <v>6875</v>
      </c>
      <c r="C56" s="22" t="s">
        <v>835</v>
      </c>
      <c r="D56" s="22">
        <v>2021.0</v>
      </c>
      <c r="E56" s="22" t="s">
        <v>310</v>
      </c>
      <c r="F56" s="22" t="str">
        <f>VLOOKUP(E56,Scopus!$D$2:$E$1102,2,FALSE)</f>
        <v>INFO MAN</v>
      </c>
      <c r="G56" s="22" t="s">
        <v>838</v>
      </c>
      <c r="H56" s="22" t="s">
        <v>6876</v>
      </c>
      <c r="I56" s="23" t="s">
        <v>6670</v>
      </c>
      <c r="J56" s="24" t="s">
        <v>6881</v>
      </c>
      <c r="K56" s="24" t="s">
        <v>6882</v>
      </c>
      <c r="L56" s="24"/>
      <c r="M56" s="25" t="s">
        <v>101</v>
      </c>
      <c r="N56" s="25" t="s">
        <v>101</v>
      </c>
      <c r="O56" s="25" t="s">
        <v>28</v>
      </c>
      <c r="P56" s="25" t="s">
        <v>28</v>
      </c>
      <c r="Q56" s="25" t="s">
        <v>28</v>
      </c>
      <c r="R56" s="3" t="str">
        <f t="shared" si="1"/>
        <v>IT capability</v>
      </c>
      <c r="S56" s="26"/>
      <c r="T56" s="27">
        <f t="shared" si="2"/>
        <v>0</v>
      </c>
      <c r="U56" s="7">
        <v>2.0</v>
      </c>
      <c r="V56" s="3"/>
      <c r="W56" s="3"/>
      <c r="X56" s="3"/>
      <c r="Y56" s="3"/>
      <c r="Z56" s="3"/>
      <c r="AA56" s="3"/>
    </row>
    <row r="57" ht="15.75" customHeight="1">
      <c r="A57" s="22" t="s">
        <v>6883</v>
      </c>
      <c r="B57" s="22" t="s">
        <v>6875</v>
      </c>
      <c r="C57" s="22" t="s">
        <v>835</v>
      </c>
      <c r="D57" s="22">
        <v>2021.0</v>
      </c>
      <c r="E57" s="22" t="s">
        <v>310</v>
      </c>
      <c r="F57" s="22" t="str">
        <f>VLOOKUP(E57,Scopus!$D$2:$E$1102,2,FALSE)</f>
        <v>INFO MAN</v>
      </c>
      <c r="G57" s="22" t="s">
        <v>838</v>
      </c>
      <c r="H57" s="22" t="s">
        <v>6876</v>
      </c>
      <c r="I57" s="23" t="s">
        <v>6670</v>
      </c>
      <c r="J57" s="24" t="s">
        <v>6884</v>
      </c>
      <c r="K57" s="24" t="s">
        <v>6885</v>
      </c>
      <c r="L57" s="22" t="s">
        <v>6805</v>
      </c>
      <c r="M57" s="25" t="s">
        <v>6677</v>
      </c>
      <c r="N57" s="25" t="s">
        <v>6677</v>
      </c>
      <c r="O57" s="25" t="s">
        <v>6677</v>
      </c>
      <c r="P57" s="25" t="s">
        <v>6677</v>
      </c>
      <c r="Q57" s="25" t="s">
        <v>6677</v>
      </c>
      <c r="R57" s="3" t="str">
        <f t="shared" si="1"/>
        <v>Excluded</v>
      </c>
      <c r="S57" s="26"/>
      <c r="T57" s="27">
        <f t="shared" si="2"/>
        <v>0</v>
      </c>
      <c r="U57" s="7">
        <v>2.0</v>
      </c>
      <c r="V57" s="3"/>
      <c r="W57" s="3"/>
      <c r="X57" s="3"/>
      <c r="Y57" s="3"/>
      <c r="Z57" s="3"/>
      <c r="AA57" s="3"/>
    </row>
    <row r="58" ht="15.75" customHeight="1">
      <c r="A58" s="22" t="s">
        <v>6886</v>
      </c>
      <c r="B58" s="22" t="s">
        <v>6887</v>
      </c>
      <c r="C58" s="22" t="s">
        <v>2888</v>
      </c>
      <c r="D58" s="22">
        <v>2021.0</v>
      </c>
      <c r="E58" s="22" t="s">
        <v>310</v>
      </c>
      <c r="F58" s="22" t="str">
        <f>VLOOKUP(E58,Scopus!$D$2:$E$1102,2,FALSE)</f>
        <v>INFO MAN</v>
      </c>
      <c r="G58" s="22" t="s">
        <v>2891</v>
      </c>
      <c r="H58" s="22" t="s">
        <v>6888</v>
      </c>
      <c r="I58" s="23" t="s">
        <v>6670</v>
      </c>
      <c r="J58" s="24" t="s">
        <v>6889</v>
      </c>
      <c r="K58" s="24" t="s">
        <v>6890</v>
      </c>
      <c r="L58" s="24"/>
      <c r="M58" s="25" t="s">
        <v>101</v>
      </c>
      <c r="N58" s="25" t="s">
        <v>101</v>
      </c>
      <c r="O58" s="25" t="s">
        <v>101</v>
      </c>
      <c r="P58" s="25" t="s">
        <v>28</v>
      </c>
      <c r="Q58" s="25" t="s">
        <v>28</v>
      </c>
      <c r="R58" s="3" t="str">
        <f t="shared" si="1"/>
        <v>IT-enabled capability</v>
      </c>
      <c r="S58" s="26"/>
      <c r="T58" s="27">
        <f t="shared" si="2"/>
        <v>1</v>
      </c>
      <c r="U58" s="7">
        <v>2.0</v>
      </c>
      <c r="V58" s="3"/>
      <c r="W58" s="3"/>
      <c r="X58" s="3"/>
      <c r="Y58" s="3"/>
      <c r="Z58" s="3"/>
      <c r="AA58" s="3"/>
    </row>
    <row r="59" ht="15.75" customHeight="1">
      <c r="A59" s="22" t="s">
        <v>6891</v>
      </c>
      <c r="B59" s="22" t="s">
        <v>6892</v>
      </c>
      <c r="C59" s="22" t="s">
        <v>6347</v>
      </c>
      <c r="D59" s="22">
        <v>2020.0</v>
      </c>
      <c r="E59" s="22" t="s">
        <v>310</v>
      </c>
      <c r="F59" s="22" t="str">
        <f>VLOOKUP(E59,Scopus!$D$2:$E$1102,2,FALSE)</f>
        <v>INFO MAN</v>
      </c>
      <c r="G59" s="22" t="s">
        <v>6350</v>
      </c>
      <c r="H59" s="22" t="s">
        <v>6893</v>
      </c>
      <c r="I59" s="23" t="s">
        <v>6670</v>
      </c>
      <c r="J59" s="24" t="s">
        <v>6894</v>
      </c>
      <c r="K59" s="24" t="s">
        <v>6895</v>
      </c>
      <c r="L59" s="24"/>
      <c r="M59" s="25" t="s">
        <v>101</v>
      </c>
      <c r="N59" s="25" t="s">
        <v>101</v>
      </c>
      <c r="O59" s="25" t="s">
        <v>28</v>
      </c>
      <c r="P59" s="25" t="s">
        <v>28</v>
      </c>
      <c r="Q59" s="25" t="s">
        <v>28</v>
      </c>
      <c r="R59" s="3" t="str">
        <f t="shared" si="1"/>
        <v>IT capability</v>
      </c>
      <c r="S59" s="26"/>
      <c r="T59" s="27">
        <f t="shared" si="2"/>
        <v>1</v>
      </c>
      <c r="U59" s="7">
        <v>2.0</v>
      </c>
      <c r="V59" s="3"/>
      <c r="W59" s="3"/>
      <c r="X59" s="3"/>
      <c r="Y59" s="3"/>
      <c r="Z59" s="3"/>
      <c r="AA59" s="3"/>
    </row>
    <row r="60" ht="15.75" customHeight="1">
      <c r="A60" s="22" t="s">
        <v>6896</v>
      </c>
      <c r="B60" s="22" t="s">
        <v>6897</v>
      </c>
      <c r="C60" s="22" t="s">
        <v>4681</v>
      </c>
      <c r="D60" s="22">
        <v>2005.0</v>
      </c>
      <c r="E60" s="22" t="s">
        <v>137</v>
      </c>
      <c r="F60" s="22" t="str">
        <f>VLOOKUP(E60,Scopus!$D$2:$E$1102,2,FALSE)</f>
        <v>INFO MAN</v>
      </c>
      <c r="G60" s="22" t="s">
        <v>4684</v>
      </c>
      <c r="H60" s="22" t="s">
        <v>6898</v>
      </c>
      <c r="I60" s="23" t="s">
        <v>6670</v>
      </c>
      <c r="J60" s="24" t="s">
        <v>6899</v>
      </c>
      <c r="K60" s="24" t="s">
        <v>6900</v>
      </c>
      <c r="L60" s="24"/>
      <c r="M60" s="25" t="s">
        <v>101</v>
      </c>
      <c r="N60" s="25" t="s">
        <v>101</v>
      </c>
      <c r="O60" s="25" t="s">
        <v>28</v>
      </c>
      <c r="P60" s="25" t="s">
        <v>28</v>
      </c>
      <c r="Q60" s="25" t="s">
        <v>28</v>
      </c>
      <c r="R60" s="3" t="str">
        <f t="shared" si="1"/>
        <v>IT capability</v>
      </c>
      <c r="S60" s="26"/>
      <c r="T60" s="27">
        <f t="shared" si="2"/>
        <v>0</v>
      </c>
      <c r="U60" s="7">
        <v>2.0</v>
      </c>
      <c r="V60" s="3"/>
      <c r="W60" s="3"/>
      <c r="X60" s="3"/>
      <c r="Y60" s="3"/>
      <c r="Z60" s="3"/>
      <c r="AA60" s="3"/>
    </row>
    <row r="61" ht="15.75" customHeight="1">
      <c r="A61" s="22" t="s">
        <v>6901</v>
      </c>
      <c r="B61" s="22" t="s">
        <v>6902</v>
      </c>
      <c r="C61" s="22" t="s">
        <v>603</v>
      </c>
      <c r="D61" s="22">
        <v>2005.0</v>
      </c>
      <c r="E61" s="22" t="s">
        <v>137</v>
      </c>
      <c r="F61" s="22" t="str">
        <f>VLOOKUP(E61,Scopus!$D$2:$E$1102,2,FALSE)</f>
        <v>INFO MAN</v>
      </c>
      <c r="G61" s="22" t="s">
        <v>606</v>
      </c>
      <c r="H61" s="22" t="s">
        <v>6903</v>
      </c>
      <c r="I61" s="23" t="s">
        <v>6670</v>
      </c>
      <c r="J61" s="24" t="s">
        <v>6904</v>
      </c>
      <c r="K61" s="24" t="s">
        <v>6905</v>
      </c>
      <c r="L61" s="24"/>
      <c r="M61" s="25" t="s">
        <v>101</v>
      </c>
      <c r="N61" s="25" t="s">
        <v>101</v>
      </c>
      <c r="O61" s="25" t="s">
        <v>28</v>
      </c>
      <c r="P61" s="25" t="s">
        <v>28</v>
      </c>
      <c r="Q61" s="25" t="s">
        <v>28</v>
      </c>
      <c r="R61" s="3" t="str">
        <f t="shared" si="1"/>
        <v>IT capability</v>
      </c>
      <c r="S61" s="26"/>
      <c r="T61" s="27">
        <f t="shared" si="2"/>
        <v>1</v>
      </c>
      <c r="U61" s="7">
        <v>2.0</v>
      </c>
      <c r="V61" s="3"/>
      <c r="W61" s="3"/>
      <c r="X61" s="3"/>
      <c r="Y61" s="3"/>
      <c r="Z61" s="3"/>
      <c r="AA61" s="3"/>
    </row>
    <row r="62" ht="15.75" customHeight="1">
      <c r="A62" s="22" t="s">
        <v>6906</v>
      </c>
      <c r="B62" s="22" t="s">
        <v>6902</v>
      </c>
      <c r="C62" s="22" t="s">
        <v>603</v>
      </c>
      <c r="D62" s="22">
        <v>2005.0</v>
      </c>
      <c r="E62" s="22" t="s">
        <v>137</v>
      </c>
      <c r="F62" s="22" t="str">
        <f>VLOOKUP(E62,Scopus!$D$2:$E$1102,2,FALSE)</f>
        <v>INFO MAN</v>
      </c>
      <c r="G62" s="22" t="s">
        <v>606</v>
      </c>
      <c r="H62" s="22" t="s">
        <v>6903</v>
      </c>
      <c r="I62" s="23" t="s">
        <v>6670</v>
      </c>
      <c r="J62" s="24" t="s">
        <v>6907</v>
      </c>
      <c r="K62" s="24" t="s">
        <v>6908</v>
      </c>
      <c r="L62" s="22" t="s">
        <v>6805</v>
      </c>
      <c r="M62" s="25" t="s">
        <v>6677</v>
      </c>
      <c r="N62" s="25" t="s">
        <v>6677</v>
      </c>
      <c r="O62" s="25" t="s">
        <v>6677</v>
      </c>
      <c r="P62" s="25" t="s">
        <v>6677</v>
      </c>
      <c r="Q62" s="25" t="s">
        <v>6677</v>
      </c>
      <c r="R62" s="3" t="str">
        <f t="shared" si="1"/>
        <v>Excluded</v>
      </c>
      <c r="S62" s="26"/>
      <c r="T62" s="27">
        <f t="shared" si="2"/>
        <v>0</v>
      </c>
      <c r="U62" s="7">
        <v>2.0</v>
      </c>
      <c r="V62" s="3"/>
      <c r="W62" s="3"/>
      <c r="X62" s="3"/>
      <c r="Y62" s="3"/>
      <c r="Z62" s="3"/>
      <c r="AA62" s="3"/>
    </row>
    <row r="63" ht="15.75" customHeight="1">
      <c r="A63" s="22" t="s">
        <v>6909</v>
      </c>
      <c r="B63" s="22" t="s">
        <v>1616</v>
      </c>
      <c r="C63" s="22" t="s">
        <v>1617</v>
      </c>
      <c r="D63" s="22">
        <v>1995.0</v>
      </c>
      <c r="E63" s="22" t="s">
        <v>137</v>
      </c>
      <c r="F63" s="22" t="str">
        <f>VLOOKUP(E63,Scopus!$D$2:$E$1102,2,FALSE)</f>
        <v>INFO MAN</v>
      </c>
      <c r="G63" s="22" t="s">
        <v>1620</v>
      </c>
      <c r="H63" s="22" t="s">
        <v>6910</v>
      </c>
      <c r="I63" s="23" t="s">
        <v>6674</v>
      </c>
      <c r="J63" s="24" t="s">
        <v>6911</v>
      </c>
      <c r="K63" s="24" t="s">
        <v>6912</v>
      </c>
      <c r="L63" s="22" t="s">
        <v>6764</v>
      </c>
      <c r="M63" s="25" t="s">
        <v>6677</v>
      </c>
      <c r="N63" s="25" t="s">
        <v>6677</v>
      </c>
      <c r="O63" s="25" t="s">
        <v>6677</v>
      </c>
      <c r="P63" s="25" t="s">
        <v>6677</v>
      </c>
      <c r="Q63" s="25" t="s">
        <v>6677</v>
      </c>
      <c r="R63" s="3" t="str">
        <f t="shared" si="1"/>
        <v>Excluded</v>
      </c>
      <c r="S63" s="26"/>
      <c r="T63" s="27">
        <f t="shared" si="2"/>
        <v>1</v>
      </c>
      <c r="U63" s="7">
        <v>2.0</v>
      </c>
      <c r="V63" s="3"/>
      <c r="W63" s="3"/>
      <c r="X63" s="3"/>
      <c r="Y63" s="3"/>
      <c r="Z63" s="3"/>
      <c r="AA63" s="3"/>
    </row>
    <row r="64" ht="15.75" customHeight="1">
      <c r="A64" s="22" t="s">
        <v>6913</v>
      </c>
      <c r="B64" s="22" t="s">
        <v>1616</v>
      </c>
      <c r="C64" s="22" t="s">
        <v>1617</v>
      </c>
      <c r="D64" s="22">
        <v>1995.0</v>
      </c>
      <c r="E64" s="22" t="s">
        <v>137</v>
      </c>
      <c r="F64" s="22" t="str">
        <f>VLOOKUP(E64,Scopus!$D$2:$E$1102,2,FALSE)</f>
        <v>INFO MAN</v>
      </c>
      <c r="G64" s="22" t="s">
        <v>1620</v>
      </c>
      <c r="H64" s="22" t="s">
        <v>6910</v>
      </c>
      <c r="I64" s="23" t="s">
        <v>6670</v>
      </c>
      <c r="J64" s="24" t="s">
        <v>6914</v>
      </c>
      <c r="K64" s="24" t="s">
        <v>6915</v>
      </c>
      <c r="L64" s="22" t="s">
        <v>6916</v>
      </c>
      <c r="M64" s="25" t="s">
        <v>6677</v>
      </c>
      <c r="N64" s="25" t="s">
        <v>6677</v>
      </c>
      <c r="O64" s="25" t="s">
        <v>6677</v>
      </c>
      <c r="P64" s="25" t="s">
        <v>6677</v>
      </c>
      <c r="Q64" s="25" t="s">
        <v>6677</v>
      </c>
      <c r="R64" s="3" t="str">
        <f t="shared" si="1"/>
        <v>Excluded</v>
      </c>
      <c r="S64" s="26"/>
      <c r="T64" s="27">
        <f t="shared" si="2"/>
        <v>0</v>
      </c>
      <c r="U64" s="7">
        <v>2.0</v>
      </c>
      <c r="V64" s="3"/>
      <c r="W64" s="3"/>
      <c r="X64" s="3"/>
      <c r="Y64" s="3"/>
      <c r="Z64" s="3"/>
      <c r="AA64" s="3"/>
    </row>
    <row r="65" ht="15.75" customHeight="1">
      <c r="A65" s="22" t="s">
        <v>6917</v>
      </c>
      <c r="B65" s="22" t="s">
        <v>6918</v>
      </c>
      <c r="C65" s="22" t="s">
        <v>3525</v>
      </c>
      <c r="D65" s="22">
        <v>1992.0</v>
      </c>
      <c r="E65" s="22" t="s">
        <v>137</v>
      </c>
      <c r="F65" s="22" t="str">
        <f>VLOOKUP(E65,Scopus!$D$2:$E$1102,2,FALSE)</f>
        <v>INFO MAN</v>
      </c>
      <c r="G65" s="22" t="s">
        <v>3528</v>
      </c>
      <c r="H65" s="22" t="s">
        <v>6919</v>
      </c>
      <c r="I65" s="23" t="s">
        <v>6670</v>
      </c>
      <c r="J65" s="24" t="s">
        <v>6914</v>
      </c>
      <c r="K65" s="24" t="s">
        <v>6920</v>
      </c>
      <c r="L65" s="22" t="s">
        <v>6921</v>
      </c>
      <c r="M65" s="25" t="s">
        <v>101</v>
      </c>
      <c r="N65" s="25" t="s">
        <v>101</v>
      </c>
      <c r="O65" s="25" t="s">
        <v>28</v>
      </c>
      <c r="P65" s="25" t="s">
        <v>28</v>
      </c>
      <c r="Q65" s="25" t="s">
        <v>28</v>
      </c>
      <c r="R65" s="3" t="str">
        <f t="shared" si="1"/>
        <v>IT capability</v>
      </c>
      <c r="S65" s="26"/>
      <c r="T65" s="27">
        <f t="shared" si="2"/>
        <v>1</v>
      </c>
      <c r="U65" s="7">
        <v>2.0</v>
      </c>
      <c r="V65" s="3"/>
      <c r="W65" s="3"/>
      <c r="X65" s="3"/>
      <c r="Y65" s="3"/>
      <c r="Z65" s="3"/>
      <c r="AA65" s="3"/>
    </row>
    <row r="66" ht="15.75" customHeight="1">
      <c r="A66" s="22" t="s">
        <v>6922</v>
      </c>
      <c r="B66" s="22" t="s">
        <v>6615</v>
      </c>
      <c r="C66" s="22" t="s">
        <v>6616</v>
      </c>
      <c r="D66" s="22">
        <v>2004.0</v>
      </c>
      <c r="E66" s="22" t="s">
        <v>137</v>
      </c>
      <c r="F66" s="22" t="str">
        <f>VLOOKUP(E66,Scopus!$D$2:$E$1102,2,FALSE)</f>
        <v>INFO MAN</v>
      </c>
      <c r="G66" s="22" t="s">
        <v>6619</v>
      </c>
      <c r="H66" s="22" t="s">
        <v>6923</v>
      </c>
      <c r="I66" s="23" t="s">
        <v>6670</v>
      </c>
      <c r="J66" s="24" t="s">
        <v>6924</v>
      </c>
      <c r="K66" s="24" t="s">
        <v>6925</v>
      </c>
      <c r="L66" s="24"/>
      <c r="M66" s="25" t="s">
        <v>101</v>
      </c>
      <c r="N66" s="25" t="s">
        <v>101</v>
      </c>
      <c r="O66" s="25" t="s">
        <v>28</v>
      </c>
      <c r="P66" s="25" t="s">
        <v>28</v>
      </c>
      <c r="Q66" s="25" t="s">
        <v>28</v>
      </c>
      <c r="R66" s="3" t="str">
        <f t="shared" si="1"/>
        <v>IT capability</v>
      </c>
      <c r="S66" s="26"/>
      <c r="T66" s="27">
        <f t="shared" si="2"/>
        <v>1</v>
      </c>
      <c r="U66" s="7">
        <v>2.0</v>
      </c>
      <c r="V66" s="3"/>
      <c r="W66" s="3"/>
      <c r="X66" s="3"/>
      <c r="Y66" s="3"/>
      <c r="Z66" s="3"/>
      <c r="AA66" s="3"/>
    </row>
    <row r="67" ht="15.75" customHeight="1">
      <c r="A67" s="22" t="s">
        <v>6926</v>
      </c>
      <c r="B67" s="22" t="s">
        <v>6615</v>
      </c>
      <c r="C67" s="22" t="s">
        <v>6616</v>
      </c>
      <c r="D67" s="22">
        <v>2004.0</v>
      </c>
      <c r="E67" s="22" t="s">
        <v>137</v>
      </c>
      <c r="F67" s="22" t="str">
        <f>VLOOKUP(E67,Scopus!$D$2:$E$1102,2,FALSE)</f>
        <v>INFO MAN</v>
      </c>
      <c r="G67" s="22" t="s">
        <v>6619</v>
      </c>
      <c r="H67" s="22" t="s">
        <v>6923</v>
      </c>
      <c r="I67" s="23" t="s">
        <v>6670</v>
      </c>
      <c r="J67" s="24" t="s">
        <v>6907</v>
      </c>
      <c r="K67" s="24" t="s">
        <v>6927</v>
      </c>
      <c r="L67" s="22" t="s">
        <v>6837</v>
      </c>
      <c r="M67" s="25" t="s">
        <v>6677</v>
      </c>
      <c r="N67" s="25" t="s">
        <v>6677</v>
      </c>
      <c r="O67" s="25" t="s">
        <v>6677</v>
      </c>
      <c r="P67" s="25" t="s">
        <v>6677</v>
      </c>
      <c r="Q67" s="25" t="s">
        <v>6677</v>
      </c>
      <c r="R67" s="3" t="str">
        <f t="shared" si="1"/>
        <v>Excluded</v>
      </c>
      <c r="S67" s="26"/>
      <c r="T67" s="27">
        <f t="shared" si="2"/>
        <v>0</v>
      </c>
      <c r="U67" s="7">
        <v>2.0</v>
      </c>
      <c r="V67" s="3"/>
      <c r="W67" s="3"/>
      <c r="X67" s="3"/>
      <c r="Y67" s="3"/>
      <c r="Z67" s="3"/>
      <c r="AA67" s="3"/>
    </row>
    <row r="68" ht="15.75" customHeight="1">
      <c r="A68" s="22" t="s">
        <v>6928</v>
      </c>
      <c r="B68" s="22" t="s">
        <v>6929</v>
      </c>
      <c r="C68" s="22" t="s">
        <v>455</v>
      </c>
      <c r="D68" s="22">
        <v>2001.0</v>
      </c>
      <c r="E68" s="22" t="s">
        <v>137</v>
      </c>
      <c r="F68" s="22" t="str">
        <f>VLOOKUP(E68,Scopus!$D$2:$E$1102,2,FALSE)</f>
        <v>INFO MAN</v>
      </c>
      <c r="G68" s="22" t="s">
        <v>458</v>
      </c>
      <c r="H68" s="22" t="s">
        <v>6930</v>
      </c>
      <c r="I68" s="23" t="s">
        <v>6670</v>
      </c>
      <c r="J68" s="24" t="s">
        <v>6931</v>
      </c>
      <c r="K68" s="24" t="s">
        <v>6932</v>
      </c>
      <c r="L68" s="24"/>
      <c r="M68" s="25" t="s">
        <v>101</v>
      </c>
      <c r="N68" s="25" t="s">
        <v>101</v>
      </c>
      <c r="O68" s="25" t="s">
        <v>28</v>
      </c>
      <c r="P68" s="25" t="s">
        <v>28</v>
      </c>
      <c r="Q68" s="25" t="s">
        <v>28</v>
      </c>
      <c r="R68" s="3" t="str">
        <f t="shared" si="1"/>
        <v>IT capability</v>
      </c>
      <c r="S68" s="26"/>
      <c r="T68" s="27">
        <f t="shared" si="2"/>
        <v>1</v>
      </c>
      <c r="U68" s="7">
        <v>2.0</v>
      </c>
      <c r="V68" s="3"/>
      <c r="W68" s="3"/>
      <c r="X68" s="3"/>
      <c r="Y68" s="3"/>
      <c r="Z68" s="3"/>
      <c r="AA68" s="3"/>
    </row>
    <row r="69" ht="15.75" customHeight="1">
      <c r="A69" s="22" t="s">
        <v>6933</v>
      </c>
      <c r="B69" s="22" t="s">
        <v>6934</v>
      </c>
      <c r="C69" s="22" t="s">
        <v>4812</v>
      </c>
      <c r="D69" s="22">
        <v>2012.0</v>
      </c>
      <c r="E69" s="22" t="s">
        <v>137</v>
      </c>
      <c r="F69" s="22" t="str">
        <f>VLOOKUP(E69,Scopus!$D$2:$E$1102,2,FALSE)</f>
        <v>INFO MAN</v>
      </c>
      <c r="G69" s="22" t="s">
        <v>4815</v>
      </c>
      <c r="H69" s="22" t="s">
        <v>6935</v>
      </c>
      <c r="I69" s="23" t="s">
        <v>6670</v>
      </c>
      <c r="J69" s="24" t="s">
        <v>6936</v>
      </c>
      <c r="K69" s="24" t="s">
        <v>6937</v>
      </c>
      <c r="L69" s="22" t="s">
        <v>6764</v>
      </c>
      <c r="M69" s="25" t="s">
        <v>6677</v>
      </c>
      <c r="N69" s="25" t="s">
        <v>6677</v>
      </c>
      <c r="O69" s="25" t="s">
        <v>6677</v>
      </c>
      <c r="P69" s="25" t="s">
        <v>6677</v>
      </c>
      <c r="Q69" s="25" t="s">
        <v>6677</v>
      </c>
      <c r="R69" s="3" t="str">
        <f t="shared" si="1"/>
        <v>Excluded</v>
      </c>
      <c r="S69" s="26"/>
      <c r="T69" s="27">
        <f t="shared" si="2"/>
        <v>1</v>
      </c>
      <c r="U69" s="7">
        <v>2.0</v>
      </c>
      <c r="V69" s="3"/>
      <c r="W69" s="3"/>
      <c r="X69" s="3"/>
      <c r="Y69" s="3"/>
      <c r="Z69" s="3"/>
      <c r="AA69" s="3"/>
    </row>
    <row r="70" ht="15.75" customHeight="1">
      <c r="A70" s="22" t="s">
        <v>6938</v>
      </c>
      <c r="B70" s="22" t="s">
        <v>6939</v>
      </c>
      <c r="C70" s="22" t="s">
        <v>1008</v>
      </c>
      <c r="D70" s="22">
        <v>2015.0</v>
      </c>
      <c r="E70" s="22" t="s">
        <v>137</v>
      </c>
      <c r="F70" s="22" t="str">
        <f>VLOOKUP(E70,Scopus!$D$2:$E$1102,2,FALSE)</f>
        <v>INFO MAN</v>
      </c>
      <c r="G70" s="22" t="s">
        <v>1011</v>
      </c>
      <c r="H70" s="22" t="s">
        <v>6940</v>
      </c>
      <c r="I70" s="23" t="s">
        <v>6670</v>
      </c>
      <c r="J70" s="24" t="s">
        <v>6941</v>
      </c>
      <c r="K70" s="24" t="s">
        <v>6942</v>
      </c>
      <c r="L70" s="24"/>
      <c r="M70" s="25" t="s">
        <v>101</v>
      </c>
      <c r="N70" s="25" t="s">
        <v>101</v>
      </c>
      <c r="O70" s="25" t="s">
        <v>28</v>
      </c>
      <c r="P70" s="25" t="s">
        <v>28</v>
      </c>
      <c r="Q70" s="25" t="s">
        <v>28</v>
      </c>
      <c r="R70" s="3" t="str">
        <f t="shared" si="1"/>
        <v>IT capability</v>
      </c>
      <c r="S70" s="26"/>
      <c r="T70" s="27">
        <f t="shared" si="2"/>
        <v>1</v>
      </c>
      <c r="U70" s="7">
        <v>2.0</v>
      </c>
      <c r="V70" s="3"/>
      <c r="W70" s="3"/>
      <c r="X70" s="3"/>
      <c r="Y70" s="3"/>
      <c r="Z70" s="3"/>
      <c r="AA70" s="3"/>
    </row>
    <row r="71" ht="15.75" customHeight="1">
      <c r="A71" s="22" t="s">
        <v>6943</v>
      </c>
      <c r="B71" s="22" t="s">
        <v>6944</v>
      </c>
      <c r="C71" s="22" t="s">
        <v>627</v>
      </c>
      <c r="D71" s="22">
        <v>2006.0</v>
      </c>
      <c r="E71" s="22" t="s">
        <v>137</v>
      </c>
      <c r="F71" s="22" t="str">
        <f>VLOOKUP(E71,Scopus!$D$2:$E$1102,2,FALSE)</f>
        <v>INFO MAN</v>
      </c>
      <c r="G71" s="22" t="s">
        <v>630</v>
      </c>
      <c r="H71" s="22" t="s">
        <v>6945</v>
      </c>
      <c r="I71" s="23" t="s">
        <v>6670</v>
      </c>
      <c r="J71" s="24" t="s">
        <v>6914</v>
      </c>
      <c r="K71" s="24" t="s">
        <v>6946</v>
      </c>
      <c r="L71" s="22" t="s">
        <v>6837</v>
      </c>
      <c r="M71" s="25" t="s">
        <v>6677</v>
      </c>
      <c r="N71" s="25" t="s">
        <v>6677</v>
      </c>
      <c r="O71" s="25" t="s">
        <v>6677</v>
      </c>
      <c r="P71" s="25" t="s">
        <v>6677</v>
      </c>
      <c r="Q71" s="25" t="s">
        <v>6677</v>
      </c>
      <c r="R71" s="3" t="str">
        <f t="shared" si="1"/>
        <v>Excluded</v>
      </c>
      <c r="S71" s="26"/>
      <c r="T71" s="27">
        <f t="shared" si="2"/>
        <v>1</v>
      </c>
      <c r="U71" s="7">
        <v>2.0</v>
      </c>
      <c r="V71" s="3"/>
      <c r="W71" s="3"/>
      <c r="X71" s="3"/>
      <c r="Y71" s="3"/>
      <c r="Z71" s="3"/>
      <c r="AA71" s="3"/>
    </row>
    <row r="72" ht="15.75" customHeight="1">
      <c r="A72" s="22" t="s">
        <v>6947</v>
      </c>
      <c r="B72" s="22" t="s">
        <v>6944</v>
      </c>
      <c r="C72" s="22" t="s">
        <v>627</v>
      </c>
      <c r="D72" s="22">
        <v>2006.0</v>
      </c>
      <c r="E72" s="22" t="s">
        <v>137</v>
      </c>
      <c r="F72" s="22" t="str">
        <f>VLOOKUP(E72,Scopus!$D$2:$E$1102,2,FALSE)</f>
        <v>INFO MAN</v>
      </c>
      <c r="G72" s="22" t="s">
        <v>630</v>
      </c>
      <c r="H72" s="22" t="s">
        <v>6945</v>
      </c>
      <c r="I72" s="23" t="s">
        <v>6670</v>
      </c>
      <c r="J72" s="24" t="s">
        <v>6948</v>
      </c>
      <c r="K72" s="24" t="s">
        <v>6949</v>
      </c>
      <c r="L72" s="22" t="s">
        <v>6950</v>
      </c>
      <c r="M72" s="25" t="s">
        <v>6677</v>
      </c>
      <c r="N72" s="25" t="s">
        <v>6677</v>
      </c>
      <c r="O72" s="25" t="s">
        <v>6677</v>
      </c>
      <c r="P72" s="25" t="s">
        <v>6677</v>
      </c>
      <c r="Q72" s="25" t="s">
        <v>6677</v>
      </c>
      <c r="R72" s="3" t="str">
        <f t="shared" si="1"/>
        <v>Excluded</v>
      </c>
      <c r="S72" s="26"/>
      <c r="T72" s="27">
        <f t="shared" si="2"/>
        <v>0</v>
      </c>
      <c r="U72" s="7">
        <v>2.0</v>
      </c>
      <c r="V72" s="3"/>
      <c r="W72" s="3"/>
      <c r="X72" s="3"/>
      <c r="Y72" s="3"/>
      <c r="Z72" s="3"/>
      <c r="AA72" s="3"/>
    </row>
    <row r="73" ht="15.75" customHeight="1">
      <c r="A73" s="22" t="s">
        <v>6951</v>
      </c>
      <c r="B73" s="22" t="s">
        <v>6952</v>
      </c>
      <c r="C73" s="22" t="s">
        <v>3237</v>
      </c>
      <c r="D73" s="22">
        <v>1996.0</v>
      </c>
      <c r="E73" s="22" t="s">
        <v>137</v>
      </c>
      <c r="F73" s="22" t="str">
        <f>VLOOKUP(E73,Scopus!$D$2:$E$1102,2,FALSE)</f>
        <v>INFO MAN</v>
      </c>
      <c r="G73" s="22" t="s">
        <v>3240</v>
      </c>
      <c r="H73" s="22" t="s">
        <v>6953</v>
      </c>
      <c r="I73" s="23" t="s">
        <v>6670</v>
      </c>
      <c r="J73" s="24" t="s">
        <v>6954</v>
      </c>
      <c r="K73" s="24" t="s">
        <v>6955</v>
      </c>
      <c r="L73" s="24"/>
      <c r="M73" s="25" t="s">
        <v>101</v>
      </c>
      <c r="N73" s="25" t="s">
        <v>101</v>
      </c>
      <c r="O73" s="25" t="s">
        <v>28</v>
      </c>
      <c r="P73" s="25" t="s">
        <v>28</v>
      </c>
      <c r="Q73" s="25" t="s">
        <v>28</v>
      </c>
      <c r="R73" s="3" t="str">
        <f t="shared" si="1"/>
        <v>IT capability</v>
      </c>
      <c r="S73" s="26"/>
      <c r="T73" s="27">
        <f t="shared" si="2"/>
        <v>1</v>
      </c>
      <c r="U73" s="7">
        <v>2.0</v>
      </c>
      <c r="V73" s="3"/>
      <c r="W73" s="3"/>
      <c r="X73" s="3"/>
      <c r="Y73" s="3"/>
      <c r="Z73" s="3"/>
      <c r="AA73" s="3"/>
    </row>
    <row r="74" ht="15.75" customHeight="1">
      <c r="A74" s="22" t="s">
        <v>6956</v>
      </c>
      <c r="B74" s="22" t="s">
        <v>6957</v>
      </c>
      <c r="C74" s="22" t="s">
        <v>2751</v>
      </c>
      <c r="D74" s="22">
        <v>2007.0</v>
      </c>
      <c r="E74" s="22" t="s">
        <v>137</v>
      </c>
      <c r="F74" s="22" t="str">
        <f>VLOOKUP(E74,Scopus!$D$2:$E$1102,2,FALSE)</f>
        <v>INFO MAN</v>
      </c>
      <c r="G74" s="22" t="s">
        <v>2754</v>
      </c>
      <c r="H74" s="22" t="s">
        <v>6958</v>
      </c>
      <c r="I74" s="23" t="s">
        <v>6670</v>
      </c>
      <c r="J74" s="24" t="s">
        <v>6818</v>
      </c>
      <c r="K74" s="24" t="s">
        <v>6959</v>
      </c>
      <c r="L74" s="24"/>
      <c r="M74" s="25" t="s">
        <v>101</v>
      </c>
      <c r="N74" s="25" t="s">
        <v>101</v>
      </c>
      <c r="O74" s="25" t="s">
        <v>28</v>
      </c>
      <c r="P74" s="25" t="s">
        <v>28</v>
      </c>
      <c r="Q74" s="25" t="s">
        <v>28</v>
      </c>
      <c r="R74" s="3" t="str">
        <f t="shared" si="1"/>
        <v>IT capability</v>
      </c>
      <c r="S74" s="26"/>
      <c r="T74" s="27">
        <f t="shared" si="2"/>
        <v>0</v>
      </c>
      <c r="U74" s="7">
        <v>2.0</v>
      </c>
      <c r="V74" s="3"/>
      <c r="W74" s="3"/>
      <c r="X74" s="3"/>
      <c r="Y74" s="3"/>
      <c r="Z74" s="3"/>
      <c r="AA74" s="3"/>
    </row>
    <row r="75" ht="15.75" customHeight="1">
      <c r="A75" s="22" t="s">
        <v>6960</v>
      </c>
      <c r="B75" s="22" t="s">
        <v>6957</v>
      </c>
      <c r="C75" s="22" t="s">
        <v>2751</v>
      </c>
      <c r="D75" s="22">
        <v>2007.0</v>
      </c>
      <c r="E75" s="22" t="s">
        <v>137</v>
      </c>
      <c r="F75" s="22" t="str">
        <f>VLOOKUP(E75,Scopus!$D$2:$E$1102,2,FALSE)</f>
        <v>INFO MAN</v>
      </c>
      <c r="G75" s="22" t="s">
        <v>2754</v>
      </c>
      <c r="H75" s="22" t="s">
        <v>6958</v>
      </c>
      <c r="I75" s="23" t="s">
        <v>6670</v>
      </c>
      <c r="J75" s="24" t="s">
        <v>6961</v>
      </c>
      <c r="K75" s="24" t="s">
        <v>6962</v>
      </c>
      <c r="L75" s="24"/>
      <c r="M75" s="25" t="s">
        <v>101</v>
      </c>
      <c r="N75" s="25" t="s">
        <v>101</v>
      </c>
      <c r="O75" s="25" t="s">
        <v>28</v>
      </c>
      <c r="P75" s="25" t="s">
        <v>28</v>
      </c>
      <c r="Q75" s="25" t="s">
        <v>28</v>
      </c>
      <c r="R75" s="3" t="str">
        <f t="shared" si="1"/>
        <v>IT capability</v>
      </c>
      <c r="S75" s="26"/>
      <c r="T75" s="27">
        <f t="shared" si="2"/>
        <v>0</v>
      </c>
      <c r="U75" s="7">
        <v>2.0</v>
      </c>
      <c r="V75" s="3"/>
      <c r="W75" s="3"/>
      <c r="X75" s="3"/>
      <c r="Y75" s="3"/>
      <c r="Z75" s="3"/>
      <c r="AA75" s="3"/>
    </row>
    <row r="76" ht="15.75" customHeight="1">
      <c r="A76" s="22" t="s">
        <v>6963</v>
      </c>
      <c r="B76" s="22" t="s">
        <v>6957</v>
      </c>
      <c r="C76" s="22" t="s">
        <v>2751</v>
      </c>
      <c r="D76" s="22">
        <v>2007.0</v>
      </c>
      <c r="E76" s="22" t="s">
        <v>137</v>
      </c>
      <c r="F76" s="22" t="str">
        <f>VLOOKUP(E76,Scopus!$D$2:$E$1102,2,FALSE)</f>
        <v>INFO MAN</v>
      </c>
      <c r="G76" s="22" t="s">
        <v>2754</v>
      </c>
      <c r="H76" s="22" t="s">
        <v>6958</v>
      </c>
      <c r="I76" s="23" t="s">
        <v>6670</v>
      </c>
      <c r="J76" s="24" t="s">
        <v>6964</v>
      </c>
      <c r="K76" s="24" t="s">
        <v>6965</v>
      </c>
      <c r="L76" s="24"/>
      <c r="M76" s="25" t="s">
        <v>101</v>
      </c>
      <c r="N76" s="25" t="s">
        <v>101</v>
      </c>
      <c r="O76" s="25" t="s">
        <v>28</v>
      </c>
      <c r="P76" s="25" t="s">
        <v>28</v>
      </c>
      <c r="Q76" s="25" t="s">
        <v>28</v>
      </c>
      <c r="R76" s="3" t="str">
        <f t="shared" si="1"/>
        <v>IT capability</v>
      </c>
      <c r="S76" s="26"/>
      <c r="T76" s="27">
        <f t="shared" si="2"/>
        <v>0</v>
      </c>
      <c r="U76" s="7">
        <v>2.0</v>
      </c>
      <c r="V76" s="3"/>
      <c r="W76" s="3"/>
      <c r="X76" s="3"/>
      <c r="Y76" s="3"/>
      <c r="Z76" s="3"/>
      <c r="AA76" s="3"/>
    </row>
    <row r="77" ht="15.75" customHeight="1">
      <c r="A77" s="22" t="s">
        <v>6966</v>
      </c>
      <c r="B77" s="22" t="s">
        <v>6967</v>
      </c>
      <c r="C77" s="22" t="s">
        <v>6036</v>
      </c>
      <c r="D77" s="22">
        <v>2014.0</v>
      </c>
      <c r="E77" s="22" t="s">
        <v>137</v>
      </c>
      <c r="F77" s="22" t="str">
        <f>VLOOKUP(E77,Scopus!$D$2:$E$1102,2,FALSE)</f>
        <v>INFO MAN</v>
      </c>
      <c r="G77" s="22" t="s">
        <v>6039</v>
      </c>
      <c r="H77" s="22" t="s">
        <v>6968</v>
      </c>
      <c r="I77" s="23" t="s">
        <v>6670</v>
      </c>
      <c r="J77" s="24" t="s">
        <v>6911</v>
      </c>
      <c r="K77" s="22" t="s">
        <v>6969</v>
      </c>
      <c r="L77" s="22"/>
      <c r="M77" s="25" t="s">
        <v>101</v>
      </c>
      <c r="N77" s="25" t="s">
        <v>101</v>
      </c>
      <c r="O77" s="25" t="s">
        <v>28</v>
      </c>
      <c r="P77" s="25" t="s">
        <v>28</v>
      </c>
      <c r="Q77" s="25" t="s">
        <v>28</v>
      </c>
      <c r="R77" s="3" t="str">
        <f t="shared" si="1"/>
        <v>IT capability</v>
      </c>
      <c r="S77" s="26"/>
      <c r="T77" s="27">
        <f t="shared" si="2"/>
        <v>1</v>
      </c>
      <c r="U77" s="7">
        <v>2.0</v>
      </c>
      <c r="V77" s="3"/>
      <c r="W77" s="3"/>
      <c r="X77" s="3"/>
      <c r="Y77" s="3"/>
      <c r="Z77" s="3"/>
      <c r="AA77" s="3"/>
    </row>
    <row r="78" ht="15.75" customHeight="1">
      <c r="A78" s="22" t="s">
        <v>6970</v>
      </c>
      <c r="B78" s="22" t="s">
        <v>6971</v>
      </c>
      <c r="C78" s="22" t="s">
        <v>2912</v>
      </c>
      <c r="D78" s="22">
        <v>2012.0</v>
      </c>
      <c r="E78" s="22" t="s">
        <v>137</v>
      </c>
      <c r="F78" s="22" t="str">
        <f>VLOOKUP(E78,Scopus!$D$2:$E$1102,2,FALSE)</f>
        <v>INFO MAN</v>
      </c>
      <c r="G78" s="22" t="s">
        <v>2915</v>
      </c>
      <c r="H78" s="22" t="s">
        <v>6972</v>
      </c>
      <c r="I78" s="23" t="s">
        <v>6670</v>
      </c>
      <c r="J78" s="24" t="s">
        <v>6715</v>
      </c>
      <c r="K78" s="24" t="s">
        <v>6973</v>
      </c>
      <c r="L78" s="24"/>
      <c r="M78" s="25" t="s">
        <v>101</v>
      </c>
      <c r="N78" s="25" t="s">
        <v>101</v>
      </c>
      <c r="O78" s="25" t="s">
        <v>28</v>
      </c>
      <c r="P78" s="25" t="s">
        <v>28</v>
      </c>
      <c r="Q78" s="25" t="s">
        <v>28</v>
      </c>
      <c r="R78" s="3" t="str">
        <f t="shared" si="1"/>
        <v>IT capability</v>
      </c>
      <c r="S78" s="26"/>
      <c r="T78" s="27">
        <f t="shared" si="2"/>
        <v>1</v>
      </c>
      <c r="U78" s="7">
        <v>2.0</v>
      </c>
      <c r="V78" s="3"/>
      <c r="W78" s="3"/>
      <c r="X78" s="3"/>
      <c r="Y78" s="3"/>
      <c r="Z78" s="3"/>
      <c r="AA78" s="3"/>
    </row>
    <row r="79" ht="15.75" customHeight="1">
      <c r="A79" s="22" t="s">
        <v>6974</v>
      </c>
      <c r="B79" s="22" t="s">
        <v>6971</v>
      </c>
      <c r="C79" s="22" t="s">
        <v>2912</v>
      </c>
      <c r="D79" s="22">
        <v>2012.0</v>
      </c>
      <c r="E79" s="22" t="s">
        <v>137</v>
      </c>
      <c r="F79" s="22" t="str">
        <f>VLOOKUP(E79,Scopus!$D$2:$E$1102,2,FALSE)</f>
        <v>INFO MAN</v>
      </c>
      <c r="G79" s="22" t="s">
        <v>2915</v>
      </c>
      <c r="H79" s="22" t="s">
        <v>6972</v>
      </c>
      <c r="I79" s="23" t="s">
        <v>6670</v>
      </c>
      <c r="J79" s="24" t="s">
        <v>6975</v>
      </c>
      <c r="K79" s="24" t="s">
        <v>6976</v>
      </c>
      <c r="L79" s="22" t="s">
        <v>6977</v>
      </c>
      <c r="M79" s="25" t="s">
        <v>6677</v>
      </c>
      <c r="N79" s="25" t="s">
        <v>6677</v>
      </c>
      <c r="O79" s="25" t="s">
        <v>6677</v>
      </c>
      <c r="P79" s="25" t="s">
        <v>6677</v>
      </c>
      <c r="Q79" s="25" t="s">
        <v>6677</v>
      </c>
      <c r="R79" s="3" t="str">
        <f t="shared" si="1"/>
        <v>Excluded</v>
      </c>
      <c r="S79" s="26"/>
      <c r="T79" s="27">
        <f t="shared" si="2"/>
        <v>0</v>
      </c>
      <c r="U79" s="7">
        <v>2.0</v>
      </c>
      <c r="V79" s="3"/>
      <c r="W79" s="3"/>
      <c r="X79" s="3"/>
      <c r="Y79" s="3"/>
      <c r="Z79" s="3"/>
      <c r="AA79" s="3"/>
    </row>
    <row r="80" ht="15.75" customHeight="1">
      <c r="A80" s="22" t="s">
        <v>6978</v>
      </c>
      <c r="B80" s="22" t="s">
        <v>6971</v>
      </c>
      <c r="C80" s="22" t="s">
        <v>2912</v>
      </c>
      <c r="D80" s="22">
        <v>2012.0</v>
      </c>
      <c r="E80" s="22" t="s">
        <v>137</v>
      </c>
      <c r="F80" s="22" t="str">
        <f>VLOOKUP(E80,Scopus!$D$2:$E$1102,2,FALSE)</f>
        <v>INFO MAN</v>
      </c>
      <c r="G80" s="22" t="s">
        <v>2915</v>
      </c>
      <c r="H80" s="22" t="s">
        <v>6972</v>
      </c>
      <c r="I80" s="23" t="s">
        <v>6670</v>
      </c>
      <c r="J80" s="24" t="s">
        <v>6979</v>
      </c>
      <c r="K80" s="24" t="s">
        <v>6980</v>
      </c>
      <c r="L80" s="24"/>
      <c r="M80" s="25" t="s">
        <v>101</v>
      </c>
      <c r="N80" s="25" t="s">
        <v>101</v>
      </c>
      <c r="O80" s="25" t="s">
        <v>28</v>
      </c>
      <c r="P80" s="25" t="s">
        <v>28</v>
      </c>
      <c r="Q80" s="25" t="s">
        <v>28</v>
      </c>
      <c r="R80" s="3" t="str">
        <f t="shared" si="1"/>
        <v>IT capability</v>
      </c>
      <c r="S80" s="26"/>
      <c r="T80" s="27">
        <f t="shared" si="2"/>
        <v>0</v>
      </c>
      <c r="U80" s="7">
        <v>2.0</v>
      </c>
      <c r="V80" s="3"/>
      <c r="W80" s="3"/>
      <c r="X80" s="3"/>
      <c r="Y80" s="3"/>
      <c r="Z80" s="3"/>
      <c r="AA80" s="3"/>
    </row>
    <row r="81" ht="15.75" customHeight="1">
      <c r="A81" s="22" t="s">
        <v>6981</v>
      </c>
      <c r="B81" s="22" t="s">
        <v>6971</v>
      </c>
      <c r="C81" s="22" t="s">
        <v>2912</v>
      </c>
      <c r="D81" s="22">
        <v>2012.0</v>
      </c>
      <c r="E81" s="22" t="s">
        <v>137</v>
      </c>
      <c r="F81" s="22" t="str">
        <f>VLOOKUP(E81,Scopus!$D$2:$E$1102,2,FALSE)</f>
        <v>INFO MAN</v>
      </c>
      <c r="G81" s="22" t="s">
        <v>2915</v>
      </c>
      <c r="H81" s="22" t="s">
        <v>6972</v>
      </c>
      <c r="I81" s="23" t="s">
        <v>6670</v>
      </c>
      <c r="J81" s="24" t="s">
        <v>6982</v>
      </c>
      <c r="K81" s="24" t="s">
        <v>6983</v>
      </c>
      <c r="L81" s="24"/>
      <c r="M81" s="25" t="s">
        <v>101</v>
      </c>
      <c r="N81" s="25" t="s">
        <v>101</v>
      </c>
      <c r="O81" s="25" t="s">
        <v>28</v>
      </c>
      <c r="P81" s="25" t="s">
        <v>28</v>
      </c>
      <c r="Q81" s="25" t="s">
        <v>28</v>
      </c>
      <c r="R81" s="3" t="str">
        <f t="shared" si="1"/>
        <v>IT capability</v>
      </c>
      <c r="S81" s="26"/>
      <c r="T81" s="27">
        <f t="shared" si="2"/>
        <v>0</v>
      </c>
      <c r="U81" s="7">
        <v>2.0</v>
      </c>
      <c r="V81" s="3"/>
      <c r="W81" s="3"/>
      <c r="X81" s="3"/>
      <c r="Y81" s="3"/>
      <c r="Z81" s="3"/>
      <c r="AA81" s="3"/>
    </row>
    <row r="82" ht="15.75" customHeight="1">
      <c r="A82" s="22" t="s">
        <v>6984</v>
      </c>
      <c r="B82" s="22" t="s">
        <v>6985</v>
      </c>
      <c r="C82" s="22" t="s">
        <v>6107</v>
      </c>
      <c r="D82" s="22">
        <v>2011.0</v>
      </c>
      <c r="E82" s="22" t="s">
        <v>137</v>
      </c>
      <c r="F82" s="22" t="str">
        <f>VLOOKUP(E82,Scopus!$D$2:$E$1102,2,FALSE)</f>
        <v>INFO MAN</v>
      </c>
      <c r="G82" s="22" t="s">
        <v>6110</v>
      </c>
      <c r="H82" s="22" t="s">
        <v>6986</v>
      </c>
      <c r="I82" s="23" t="s">
        <v>6670</v>
      </c>
      <c r="J82" s="24" t="s">
        <v>6987</v>
      </c>
      <c r="K82" s="24" t="s">
        <v>6988</v>
      </c>
      <c r="L82" s="22" t="s">
        <v>6989</v>
      </c>
      <c r="M82" s="25" t="s">
        <v>6677</v>
      </c>
      <c r="N82" s="25" t="s">
        <v>6677</v>
      </c>
      <c r="O82" s="25" t="s">
        <v>6677</v>
      </c>
      <c r="P82" s="25" t="s">
        <v>6677</v>
      </c>
      <c r="Q82" s="25" t="s">
        <v>6677</v>
      </c>
      <c r="R82" s="3" t="str">
        <f t="shared" si="1"/>
        <v>Excluded</v>
      </c>
      <c r="S82" s="26"/>
      <c r="T82" s="27">
        <f t="shared" si="2"/>
        <v>1</v>
      </c>
      <c r="U82" s="7">
        <v>2.0</v>
      </c>
      <c r="V82" s="3"/>
      <c r="W82" s="3"/>
      <c r="X82" s="3"/>
      <c r="Y82" s="3"/>
      <c r="Z82" s="3"/>
      <c r="AA82" s="3"/>
    </row>
    <row r="83" ht="15.75" customHeight="1">
      <c r="A83" s="22" t="s">
        <v>6990</v>
      </c>
      <c r="B83" s="22" t="s">
        <v>6991</v>
      </c>
      <c r="C83" s="22" t="s">
        <v>2745</v>
      </c>
      <c r="D83" s="22">
        <v>2000.0</v>
      </c>
      <c r="E83" s="22" t="s">
        <v>137</v>
      </c>
      <c r="F83" s="22" t="str">
        <f>VLOOKUP(E83,Scopus!$D$2:$E$1102,2,FALSE)</f>
        <v>INFO MAN</v>
      </c>
      <c r="G83" s="22" t="s">
        <v>2748</v>
      </c>
      <c r="H83" s="22" t="s">
        <v>6992</v>
      </c>
      <c r="I83" s="23" t="s">
        <v>6670</v>
      </c>
      <c r="J83" s="24" t="s">
        <v>6979</v>
      </c>
      <c r="K83" s="24" t="s">
        <v>6993</v>
      </c>
      <c r="L83" s="24"/>
      <c r="M83" s="25" t="s">
        <v>101</v>
      </c>
      <c r="N83" s="25" t="s">
        <v>101</v>
      </c>
      <c r="O83" s="25" t="s">
        <v>28</v>
      </c>
      <c r="P83" s="25" t="s">
        <v>28</v>
      </c>
      <c r="Q83" s="25" t="s">
        <v>28</v>
      </c>
      <c r="R83" s="3" t="str">
        <f t="shared" si="1"/>
        <v>IT capability</v>
      </c>
      <c r="S83" s="26"/>
      <c r="T83" s="27">
        <f t="shared" si="2"/>
        <v>1</v>
      </c>
      <c r="U83" s="7">
        <v>2.0</v>
      </c>
      <c r="V83" s="3"/>
      <c r="W83" s="3"/>
      <c r="X83" s="3"/>
      <c r="Y83" s="3"/>
      <c r="Z83" s="3"/>
      <c r="AA83" s="3"/>
    </row>
    <row r="84" ht="15.75" customHeight="1">
      <c r="A84" s="22" t="s">
        <v>6994</v>
      </c>
      <c r="B84" s="22" t="s">
        <v>6995</v>
      </c>
      <c r="C84" s="22" t="s">
        <v>5477</v>
      </c>
      <c r="D84" s="22">
        <v>2010.0</v>
      </c>
      <c r="E84" s="22" t="s">
        <v>137</v>
      </c>
      <c r="F84" s="22" t="str">
        <f>VLOOKUP(E84,Scopus!$D$2:$E$1102,2,FALSE)</f>
        <v>INFO MAN</v>
      </c>
      <c r="G84" s="22" t="s">
        <v>5480</v>
      </c>
      <c r="H84" s="22" t="s">
        <v>6996</v>
      </c>
      <c r="I84" s="23" t="s">
        <v>6674</v>
      </c>
      <c r="J84" s="24" t="s">
        <v>6997</v>
      </c>
      <c r="K84" s="24" t="s">
        <v>6998</v>
      </c>
      <c r="L84" s="22"/>
      <c r="M84" s="25" t="s">
        <v>101</v>
      </c>
      <c r="N84" s="25" t="s">
        <v>101</v>
      </c>
      <c r="O84" s="25" t="s">
        <v>28</v>
      </c>
      <c r="P84" s="25" t="s">
        <v>28</v>
      </c>
      <c r="Q84" s="25" t="s">
        <v>28</v>
      </c>
      <c r="R84" s="3" t="str">
        <f t="shared" si="1"/>
        <v>IT capability</v>
      </c>
      <c r="S84" s="26"/>
      <c r="T84" s="27">
        <f t="shared" si="2"/>
        <v>1</v>
      </c>
      <c r="U84" s="7">
        <v>2.0</v>
      </c>
      <c r="V84" s="3"/>
      <c r="W84" s="3"/>
      <c r="X84" s="3"/>
      <c r="Y84" s="3"/>
      <c r="Z84" s="3"/>
      <c r="AA84" s="3"/>
    </row>
    <row r="85" ht="15.75" customHeight="1">
      <c r="A85" s="22" t="s">
        <v>6999</v>
      </c>
      <c r="B85" s="22" t="s">
        <v>7000</v>
      </c>
      <c r="C85" s="22" t="s">
        <v>3442</v>
      </c>
      <c r="D85" s="22">
        <v>2011.0</v>
      </c>
      <c r="E85" s="22" t="s">
        <v>137</v>
      </c>
      <c r="F85" s="22" t="str">
        <f>VLOOKUP(E85,Scopus!$D$2:$E$1102,2,FALSE)</f>
        <v>INFO MAN</v>
      </c>
      <c r="G85" s="22" t="s">
        <v>3445</v>
      </c>
      <c r="H85" s="22" t="s">
        <v>7001</v>
      </c>
      <c r="I85" s="23" t="s">
        <v>6670</v>
      </c>
      <c r="J85" s="24" t="s">
        <v>6818</v>
      </c>
      <c r="K85" s="24" t="s">
        <v>7002</v>
      </c>
      <c r="L85" s="24"/>
      <c r="M85" s="25" t="s">
        <v>101</v>
      </c>
      <c r="N85" s="25" t="s">
        <v>101</v>
      </c>
      <c r="O85" s="25" t="s">
        <v>28</v>
      </c>
      <c r="P85" s="25" t="s">
        <v>28</v>
      </c>
      <c r="Q85" s="25" t="s">
        <v>28</v>
      </c>
      <c r="R85" s="3" t="str">
        <f t="shared" si="1"/>
        <v>IT capability</v>
      </c>
      <c r="S85" s="26"/>
      <c r="T85" s="27">
        <f t="shared" si="2"/>
        <v>1</v>
      </c>
      <c r="U85" s="7">
        <v>2.0</v>
      </c>
      <c r="V85" s="3"/>
      <c r="W85" s="3"/>
      <c r="X85" s="3"/>
      <c r="Y85" s="3"/>
      <c r="Z85" s="3"/>
      <c r="AA85" s="3"/>
    </row>
    <row r="86" ht="15.75" customHeight="1">
      <c r="A86" s="22" t="s">
        <v>7003</v>
      </c>
      <c r="B86" s="22" t="s">
        <v>7004</v>
      </c>
      <c r="C86" s="22" t="s">
        <v>960</v>
      </c>
      <c r="D86" s="22">
        <v>2015.0</v>
      </c>
      <c r="E86" s="22" t="s">
        <v>137</v>
      </c>
      <c r="F86" s="22" t="str">
        <f>VLOOKUP(E86,Scopus!$D$2:$E$1102,2,FALSE)</f>
        <v>INFO MAN</v>
      </c>
      <c r="G86" s="22" t="s">
        <v>963</v>
      </c>
      <c r="H86" s="22" t="s">
        <v>7005</v>
      </c>
      <c r="I86" s="23" t="s">
        <v>6670</v>
      </c>
      <c r="J86" s="24" t="s">
        <v>7006</v>
      </c>
      <c r="K86" s="24" t="s">
        <v>7007</v>
      </c>
      <c r="L86" s="22" t="s">
        <v>6805</v>
      </c>
      <c r="M86" s="25" t="s">
        <v>6677</v>
      </c>
      <c r="N86" s="25" t="s">
        <v>6677</v>
      </c>
      <c r="O86" s="25" t="s">
        <v>6677</v>
      </c>
      <c r="P86" s="25" t="s">
        <v>6677</v>
      </c>
      <c r="Q86" s="25" t="s">
        <v>6677</v>
      </c>
      <c r="R86" s="3" t="str">
        <f t="shared" si="1"/>
        <v>Excluded</v>
      </c>
      <c r="S86" s="26"/>
      <c r="T86" s="27">
        <f t="shared" si="2"/>
        <v>1</v>
      </c>
      <c r="U86" s="7">
        <v>2.0</v>
      </c>
      <c r="V86" s="3"/>
      <c r="W86" s="3"/>
      <c r="X86" s="3"/>
      <c r="Y86" s="3"/>
      <c r="Z86" s="3"/>
      <c r="AA86" s="3"/>
    </row>
    <row r="87" ht="15.75" customHeight="1">
      <c r="A87" s="22" t="s">
        <v>7008</v>
      </c>
      <c r="B87" s="22" t="s">
        <v>7004</v>
      </c>
      <c r="C87" s="22" t="s">
        <v>960</v>
      </c>
      <c r="D87" s="22">
        <v>2015.0</v>
      </c>
      <c r="E87" s="22" t="s">
        <v>137</v>
      </c>
      <c r="F87" s="22" t="str">
        <f>VLOOKUP(E87,Scopus!$D$2:$E$1102,2,FALSE)</f>
        <v>INFO MAN</v>
      </c>
      <c r="G87" s="22" t="s">
        <v>963</v>
      </c>
      <c r="H87" s="22" t="s">
        <v>7005</v>
      </c>
      <c r="I87" s="23" t="s">
        <v>6670</v>
      </c>
      <c r="J87" s="24" t="s">
        <v>6818</v>
      </c>
      <c r="K87" s="24" t="s">
        <v>7009</v>
      </c>
      <c r="L87" s="24"/>
      <c r="M87" s="25" t="s">
        <v>101</v>
      </c>
      <c r="N87" s="25" t="s">
        <v>101</v>
      </c>
      <c r="O87" s="25" t="s">
        <v>28</v>
      </c>
      <c r="P87" s="25" t="s">
        <v>28</v>
      </c>
      <c r="Q87" s="25" t="s">
        <v>28</v>
      </c>
      <c r="R87" s="3" t="str">
        <f t="shared" si="1"/>
        <v>IT capability</v>
      </c>
      <c r="S87" s="26"/>
      <c r="T87" s="27">
        <f t="shared" si="2"/>
        <v>0</v>
      </c>
      <c r="U87" s="7">
        <v>2.0</v>
      </c>
      <c r="V87" s="3"/>
      <c r="W87" s="3"/>
      <c r="X87" s="3"/>
      <c r="Y87" s="3"/>
      <c r="Z87" s="3"/>
      <c r="AA87" s="3"/>
    </row>
    <row r="88" ht="15.75" customHeight="1">
      <c r="A88" s="22" t="s">
        <v>7010</v>
      </c>
      <c r="B88" s="22" t="s">
        <v>7000</v>
      </c>
      <c r="C88" s="22" t="s">
        <v>3447</v>
      </c>
      <c r="D88" s="22">
        <v>2013.0</v>
      </c>
      <c r="E88" s="22" t="s">
        <v>137</v>
      </c>
      <c r="F88" s="22" t="str">
        <f>VLOOKUP(E88,Scopus!$D$2:$E$1102,2,FALSE)</f>
        <v>INFO MAN</v>
      </c>
      <c r="G88" s="22" t="s">
        <v>3450</v>
      </c>
      <c r="H88" s="22" t="s">
        <v>7011</v>
      </c>
      <c r="I88" s="23" t="s">
        <v>6674</v>
      </c>
      <c r="J88" s="24" t="s">
        <v>7012</v>
      </c>
      <c r="K88" s="24" t="s">
        <v>7013</v>
      </c>
      <c r="L88" s="24"/>
      <c r="M88" s="25" t="s">
        <v>101</v>
      </c>
      <c r="N88" s="25" t="s">
        <v>28</v>
      </c>
      <c r="O88" s="25" t="s">
        <v>28</v>
      </c>
      <c r="P88" s="25" t="s">
        <v>28</v>
      </c>
      <c r="Q88" s="25" t="s">
        <v>28</v>
      </c>
      <c r="R88" s="3" t="str">
        <f t="shared" si="1"/>
        <v>Organizational capability</v>
      </c>
      <c r="S88" s="26"/>
      <c r="T88" s="27">
        <f t="shared" si="2"/>
        <v>1</v>
      </c>
      <c r="U88" s="7">
        <v>2.0</v>
      </c>
      <c r="V88" s="3"/>
      <c r="W88" s="3"/>
      <c r="X88" s="3"/>
      <c r="Y88" s="3"/>
      <c r="Z88" s="3"/>
      <c r="AA88" s="3"/>
    </row>
    <row r="89" ht="15.75" customHeight="1">
      <c r="A89" s="22" t="s">
        <v>7014</v>
      </c>
      <c r="B89" s="22" t="s">
        <v>7015</v>
      </c>
      <c r="C89" s="22" t="s">
        <v>4337</v>
      </c>
      <c r="D89" s="22">
        <v>2014.0</v>
      </c>
      <c r="E89" s="22" t="s">
        <v>137</v>
      </c>
      <c r="F89" s="22" t="str">
        <f>VLOOKUP(E89,Scopus!$D$2:$E$1102,2,FALSE)</f>
        <v>INFO MAN</v>
      </c>
      <c r="G89" s="22" t="s">
        <v>4340</v>
      </c>
      <c r="H89" s="22" t="s">
        <v>7016</v>
      </c>
      <c r="I89" s="23" t="s">
        <v>6670</v>
      </c>
      <c r="J89" s="24" t="s">
        <v>7017</v>
      </c>
      <c r="K89" s="24" t="s">
        <v>7018</v>
      </c>
      <c r="L89" s="24"/>
      <c r="M89" s="25" t="s">
        <v>101</v>
      </c>
      <c r="N89" s="25" t="s">
        <v>28</v>
      </c>
      <c r="O89" s="25" t="s">
        <v>28</v>
      </c>
      <c r="P89" s="25" t="s">
        <v>28</v>
      </c>
      <c r="Q89" s="25" t="s">
        <v>28</v>
      </c>
      <c r="R89" s="3" t="str">
        <f t="shared" si="1"/>
        <v>Organizational capability</v>
      </c>
      <c r="S89" s="26"/>
      <c r="T89" s="27">
        <f t="shared" si="2"/>
        <v>1</v>
      </c>
      <c r="U89" s="7">
        <v>2.0</v>
      </c>
      <c r="V89" s="3"/>
      <c r="W89" s="3"/>
      <c r="X89" s="3"/>
      <c r="Y89" s="3"/>
      <c r="Z89" s="3"/>
      <c r="AA89" s="3"/>
    </row>
    <row r="90" ht="15.75" customHeight="1">
      <c r="A90" s="22" t="s">
        <v>7019</v>
      </c>
      <c r="B90" s="22" t="s">
        <v>7020</v>
      </c>
      <c r="C90" s="22" t="s">
        <v>3657</v>
      </c>
      <c r="D90" s="22">
        <v>1997.0</v>
      </c>
      <c r="E90" s="22" t="s">
        <v>137</v>
      </c>
      <c r="F90" s="22" t="str">
        <f>VLOOKUP(E90,Scopus!$D$2:$E$1102,2,FALSE)</f>
        <v>INFO MAN</v>
      </c>
      <c r="G90" s="22" t="s">
        <v>3660</v>
      </c>
      <c r="H90" s="22" t="s">
        <v>7021</v>
      </c>
      <c r="I90" s="23" t="s">
        <v>6674</v>
      </c>
      <c r="J90" s="24" t="s">
        <v>6818</v>
      </c>
      <c r="K90" s="24" t="s">
        <v>7022</v>
      </c>
      <c r="L90" s="24"/>
      <c r="M90" s="25" t="s">
        <v>101</v>
      </c>
      <c r="N90" s="25" t="s">
        <v>101</v>
      </c>
      <c r="O90" s="25" t="s">
        <v>28</v>
      </c>
      <c r="P90" s="25" t="s">
        <v>28</v>
      </c>
      <c r="Q90" s="25" t="s">
        <v>28</v>
      </c>
      <c r="R90" s="3" t="str">
        <f t="shared" si="1"/>
        <v>IT capability</v>
      </c>
      <c r="S90" s="26"/>
      <c r="T90" s="27">
        <f t="shared" si="2"/>
        <v>1</v>
      </c>
      <c r="U90" s="7">
        <v>2.0</v>
      </c>
      <c r="V90" s="3"/>
      <c r="W90" s="3"/>
      <c r="X90" s="3"/>
      <c r="Y90" s="3"/>
      <c r="Z90" s="3"/>
      <c r="AA90" s="3"/>
    </row>
    <row r="91" ht="15.75" customHeight="1">
      <c r="A91" s="22" t="s">
        <v>7023</v>
      </c>
      <c r="B91" s="22" t="s">
        <v>7024</v>
      </c>
      <c r="C91" s="22" t="s">
        <v>2803</v>
      </c>
      <c r="D91" s="22">
        <v>2018.0</v>
      </c>
      <c r="E91" s="22" t="s">
        <v>137</v>
      </c>
      <c r="F91" s="22" t="str">
        <f>VLOOKUP(E91,Scopus!$D$2:$E$1102,2,FALSE)</f>
        <v>INFO MAN</v>
      </c>
      <c r="G91" s="22" t="s">
        <v>2806</v>
      </c>
      <c r="H91" s="22" t="s">
        <v>7025</v>
      </c>
      <c r="I91" s="23" t="s">
        <v>6670</v>
      </c>
      <c r="J91" s="24" t="s">
        <v>7026</v>
      </c>
      <c r="K91" s="24" t="s">
        <v>7027</v>
      </c>
      <c r="L91" s="22" t="s">
        <v>6805</v>
      </c>
      <c r="M91" s="25" t="s">
        <v>6677</v>
      </c>
      <c r="N91" s="25" t="s">
        <v>6677</v>
      </c>
      <c r="O91" s="25" t="s">
        <v>6677</v>
      </c>
      <c r="P91" s="25" t="s">
        <v>6677</v>
      </c>
      <c r="Q91" s="25" t="s">
        <v>6677</v>
      </c>
      <c r="R91" s="3" t="str">
        <f t="shared" si="1"/>
        <v>Excluded</v>
      </c>
      <c r="S91" s="26"/>
      <c r="T91" s="27">
        <f t="shared" si="2"/>
        <v>1</v>
      </c>
      <c r="U91" s="7">
        <v>2.0</v>
      </c>
      <c r="V91" s="3"/>
      <c r="W91" s="3"/>
      <c r="X91" s="3"/>
      <c r="Y91" s="3"/>
      <c r="Z91" s="3"/>
      <c r="AA91" s="3"/>
    </row>
    <row r="92" ht="15.75" customHeight="1">
      <c r="A92" s="22" t="s">
        <v>7028</v>
      </c>
      <c r="B92" s="22" t="s">
        <v>7024</v>
      </c>
      <c r="C92" s="22" t="s">
        <v>2803</v>
      </c>
      <c r="D92" s="22">
        <v>2018.0</v>
      </c>
      <c r="E92" s="22" t="s">
        <v>137</v>
      </c>
      <c r="F92" s="22" t="str">
        <f>VLOOKUP(E92,Scopus!$D$2:$E$1102,2,FALSE)</f>
        <v>INFO MAN</v>
      </c>
      <c r="G92" s="22" t="s">
        <v>2806</v>
      </c>
      <c r="H92" s="22" t="s">
        <v>7025</v>
      </c>
      <c r="I92" s="23" t="s">
        <v>6670</v>
      </c>
      <c r="J92" s="24" t="s">
        <v>7029</v>
      </c>
      <c r="K92" s="24" t="s">
        <v>7030</v>
      </c>
      <c r="L92" s="24"/>
      <c r="M92" s="25" t="s">
        <v>101</v>
      </c>
      <c r="N92" s="25" t="s">
        <v>101</v>
      </c>
      <c r="O92" s="25" t="s">
        <v>28</v>
      </c>
      <c r="P92" s="25" t="s">
        <v>28</v>
      </c>
      <c r="Q92" s="25" t="s">
        <v>28</v>
      </c>
      <c r="R92" s="3" t="str">
        <f t="shared" si="1"/>
        <v>IT capability</v>
      </c>
      <c r="S92" s="26"/>
      <c r="T92" s="27">
        <f t="shared" si="2"/>
        <v>0</v>
      </c>
      <c r="U92" s="7">
        <v>2.0</v>
      </c>
      <c r="V92" s="3"/>
      <c r="W92" s="3"/>
      <c r="X92" s="3"/>
      <c r="Y92" s="3"/>
      <c r="Z92" s="3"/>
      <c r="AA92" s="3"/>
    </row>
    <row r="93" ht="15.75" customHeight="1">
      <c r="A93" s="22" t="s">
        <v>7031</v>
      </c>
      <c r="B93" s="22" t="s">
        <v>7024</v>
      </c>
      <c r="C93" s="22" t="s">
        <v>2803</v>
      </c>
      <c r="D93" s="22">
        <v>2018.0</v>
      </c>
      <c r="E93" s="22" t="s">
        <v>137</v>
      </c>
      <c r="F93" s="22" t="str">
        <f>VLOOKUP(E93,Scopus!$D$2:$E$1102,2,FALSE)</f>
        <v>INFO MAN</v>
      </c>
      <c r="G93" s="22" t="s">
        <v>2806</v>
      </c>
      <c r="H93" s="22" t="s">
        <v>7025</v>
      </c>
      <c r="I93" s="23" t="s">
        <v>6670</v>
      </c>
      <c r="J93" s="24" t="s">
        <v>7032</v>
      </c>
      <c r="K93" s="24" t="s">
        <v>7033</v>
      </c>
      <c r="L93" s="24"/>
      <c r="M93" s="25" t="s">
        <v>101</v>
      </c>
      <c r="N93" s="25" t="s">
        <v>101</v>
      </c>
      <c r="O93" s="25" t="s">
        <v>28</v>
      </c>
      <c r="P93" s="25" t="s">
        <v>28</v>
      </c>
      <c r="Q93" s="25" t="s">
        <v>28</v>
      </c>
      <c r="R93" s="3" t="str">
        <f t="shared" si="1"/>
        <v>IT capability</v>
      </c>
      <c r="S93" s="26"/>
      <c r="T93" s="27">
        <f t="shared" si="2"/>
        <v>0</v>
      </c>
      <c r="U93" s="7">
        <v>2.0</v>
      </c>
      <c r="V93" s="3"/>
      <c r="W93" s="3"/>
      <c r="X93" s="3"/>
      <c r="Y93" s="3"/>
      <c r="Z93" s="3"/>
      <c r="AA93" s="3"/>
    </row>
    <row r="94" ht="15.75" customHeight="1">
      <c r="A94" s="22" t="s">
        <v>7034</v>
      </c>
      <c r="B94" s="22" t="s">
        <v>7035</v>
      </c>
      <c r="C94" s="22" t="s">
        <v>3003</v>
      </c>
      <c r="D94" s="22">
        <v>2009.0</v>
      </c>
      <c r="E94" s="22" t="s">
        <v>137</v>
      </c>
      <c r="F94" s="22" t="str">
        <f>VLOOKUP(E94,Scopus!$D$2:$E$1102,2,FALSE)</f>
        <v>INFO MAN</v>
      </c>
      <c r="G94" s="22" t="s">
        <v>3006</v>
      </c>
      <c r="H94" s="22" t="s">
        <v>7036</v>
      </c>
      <c r="I94" s="23" t="s">
        <v>6670</v>
      </c>
      <c r="J94" s="24" t="s">
        <v>6931</v>
      </c>
      <c r="K94" s="24" t="s">
        <v>7037</v>
      </c>
      <c r="L94" s="22" t="s">
        <v>7038</v>
      </c>
      <c r="M94" s="25" t="s">
        <v>6677</v>
      </c>
      <c r="N94" s="25" t="s">
        <v>6677</v>
      </c>
      <c r="O94" s="25" t="s">
        <v>6677</v>
      </c>
      <c r="P94" s="25" t="s">
        <v>6677</v>
      </c>
      <c r="Q94" s="25" t="s">
        <v>6677</v>
      </c>
      <c r="R94" s="3" t="str">
        <f t="shared" si="1"/>
        <v>Excluded</v>
      </c>
      <c r="S94" s="26"/>
      <c r="T94" s="27">
        <f t="shared" si="2"/>
        <v>1</v>
      </c>
      <c r="U94" s="7">
        <v>2.0</v>
      </c>
      <c r="V94" s="3"/>
      <c r="W94" s="3"/>
      <c r="X94" s="3"/>
      <c r="Y94" s="3"/>
      <c r="Z94" s="3"/>
      <c r="AA94" s="3"/>
    </row>
    <row r="95" ht="15.75" customHeight="1">
      <c r="A95" s="22" t="s">
        <v>7039</v>
      </c>
      <c r="B95" s="22" t="s">
        <v>7040</v>
      </c>
      <c r="C95" s="22" t="s">
        <v>6568</v>
      </c>
      <c r="D95" s="22">
        <v>2014.0</v>
      </c>
      <c r="E95" s="22" t="s">
        <v>137</v>
      </c>
      <c r="F95" s="22" t="str">
        <f>VLOOKUP(E95,Scopus!$D$2:$E$1102,2,FALSE)</f>
        <v>INFO MAN</v>
      </c>
      <c r="G95" s="22" t="s">
        <v>6571</v>
      </c>
      <c r="H95" s="22" t="s">
        <v>7041</v>
      </c>
      <c r="I95" s="23" t="s">
        <v>6670</v>
      </c>
      <c r="J95" s="24" t="s">
        <v>7042</v>
      </c>
      <c r="K95" s="24" t="s">
        <v>7043</v>
      </c>
      <c r="L95" s="24"/>
      <c r="M95" s="25" t="s">
        <v>101</v>
      </c>
      <c r="N95" s="25" t="s">
        <v>101</v>
      </c>
      <c r="O95" s="25" t="s">
        <v>28</v>
      </c>
      <c r="P95" s="25" t="s">
        <v>28</v>
      </c>
      <c r="Q95" s="25" t="s">
        <v>28</v>
      </c>
      <c r="R95" s="3" t="str">
        <f t="shared" si="1"/>
        <v>IT capability</v>
      </c>
      <c r="S95" s="26"/>
      <c r="T95" s="27">
        <f t="shared" si="2"/>
        <v>1</v>
      </c>
      <c r="U95" s="7">
        <v>2.0</v>
      </c>
      <c r="V95" s="3"/>
      <c r="W95" s="3"/>
      <c r="X95" s="3"/>
      <c r="Y95" s="3"/>
      <c r="Z95" s="3"/>
      <c r="AA95" s="3"/>
    </row>
    <row r="96" ht="15.75" customHeight="1">
      <c r="A96" s="22" t="s">
        <v>7044</v>
      </c>
      <c r="B96" s="22" t="s">
        <v>5791</v>
      </c>
      <c r="C96" s="22" t="s">
        <v>5792</v>
      </c>
      <c r="D96" s="22">
        <v>2012.0</v>
      </c>
      <c r="E96" s="22" t="s">
        <v>137</v>
      </c>
      <c r="F96" s="22" t="str">
        <f>VLOOKUP(E96,Scopus!$D$2:$E$1102,2,FALSE)</f>
        <v>INFO MAN</v>
      </c>
      <c r="G96" s="22" t="s">
        <v>5795</v>
      </c>
      <c r="H96" s="22" t="s">
        <v>7045</v>
      </c>
      <c r="I96" s="23" t="s">
        <v>6670</v>
      </c>
      <c r="J96" s="24" t="s">
        <v>7046</v>
      </c>
      <c r="K96" s="24" t="s">
        <v>7047</v>
      </c>
      <c r="L96" s="22" t="s">
        <v>7038</v>
      </c>
      <c r="M96" s="25" t="s">
        <v>6677</v>
      </c>
      <c r="N96" s="25" t="s">
        <v>6677</v>
      </c>
      <c r="O96" s="25" t="s">
        <v>6677</v>
      </c>
      <c r="P96" s="25" t="s">
        <v>6677</v>
      </c>
      <c r="Q96" s="25" t="s">
        <v>6677</v>
      </c>
      <c r="R96" s="3" t="str">
        <f t="shared" si="1"/>
        <v>Excluded</v>
      </c>
      <c r="S96" s="26"/>
      <c r="T96" s="27">
        <f t="shared" si="2"/>
        <v>1</v>
      </c>
      <c r="U96" s="7">
        <v>2.0</v>
      </c>
      <c r="V96" s="3"/>
      <c r="W96" s="3"/>
      <c r="X96" s="3"/>
      <c r="Y96" s="3"/>
      <c r="Z96" s="3"/>
      <c r="AA96" s="3"/>
    </row>
    <row r="97" ht="15.75" customHeight="1">
      <c r="A97" s="22" t="s">
        <v>7048</v>
      </c>
      <c r="B97" s="22" t="s">
        <v>7049</v>
      </c>
      <c r="C97" s="22" t="s">
        <v>3039</v>
      </c>
      <c r="D97" s="22">
        <v>2018.0</v>
      </c>
      <c r="E97" s="22" t="s">
        <v>137</v>
      </c>
      <c r="F97" s="22" t="str">
        <f>VLOOKUP(E97,Scopus!$D$2:$E$1102,2,FALSE)</f>
        <v>INFO MAN</v>
      </c>
      <c r="G97" s="22" t="s">
        <v>3042</v>
      </c>
      <c r="H97" s="22" t="s">
        <v>7050</v>
      </c>
      <c r="I97" s="23" t="s">
        <v>6670</v>
      </c>
      <c r="J97" s="24" t="s">
        <v>7051</v>
      </c>
      <c r="K97" s="24" t="s">
        <v>7052</v>
      </c>
      <c r="L97" s="22" t="s">
        <v>7038</v>
      </c>
      <c r="M97" s="25" t="s">
        <v>101</v>
      </c>
      <c r="N97" s="25" t="s">
        <v>101</v>
      </c>
      <c r="O97" s="25" t="s">
        <v>28</v>
      </c>
      <c r="P97" s="25" t="s">
        <v>28</v>
      </c>
      <c r="Q97" s="25" t="s">
        <v>28</v>
      </c>
      <c r="R97" s="3" t="str">
        <f t="shared" si="1"/>
        <v>IT capability</v>
      </c>
      <c r="S97" s="26"/>
      <c r="T97" s="27">
        <f t="shared" si="2"/>
        <v>1</v>
      </c>
      <c r="U97" s="7">
        <v>2.0</v>
      </c>
      <c r="V97" s="3"/>
      <c r="W97" s="3"/>
      <c r="X97" s="3"/>
      <c r="Y97" s="3"/>
      <c r="Z97" s="3"/>
      <c r="AA97" s="3"/>
    </row>
    <row r="98" ht="15.75" customHeight="1">
      <c r="A98" s="22" t="s">
        <v>7053</v>
      </c>
      <c r="B98" s="22" t="s">
        <v>7049</v>
      </c>
      <c r="C98" s="22" t="s">
        <v>3039</v>
      </c>
      <c r="D98" s="22">
        <v>2018.0</v>
      </c>
      <c r="E98" s="22" t="s">
        <v>137</v>
      </c>
      <c r="F98" s="22" t="str">
        <f>VLOOKUP(E98,Scopus!$D$2:$E$1102,2,FALSE)</f>
        <v>INFO MAN</v>
      </c>
      <c r="G98" s="22" t="s">
        <v>3042</v>
      </c>
      <c r="H98" s="22" t="s">
        <v>7050</v>
      </c>
      <c r="I98" s="23" t="s">
        <v>6670</v>
      </c>
      <c r="J98" s="22" t="s">
        <v>7054</v>
      </c>
      <c r="K98" s="22" t="s">
        <v>7055</v>
      </c>
      <c r="L98" s="22" t="s">
        <v>7056</v>
      </c>
      <c r="M98" s="25" t="s">
        <v>101</v>
      </c>
      <c r="N98" s="25" t="s">
        <v>101</v>
      </c>
      <c r="O98" s="25" t="s">
        <v>101</v>
      </c>
      <c r="P98" s="25" t="s">
        <v>7057</v>
      </c>
      <c r="Q98" s="25" t="s">
        <v>7057</v>
      </c>
      <c r="R98" s="3" t="str">
        <f t="shared" si="1"/>
        <v/>
      </c>
      <c r="S98" s="26"/>
      <c r="T98" s="27">
        <f t="shared" si="2"/>
        <v>0</v>
      </c>
      <c r="U98" s="7">
        <v>2.0</v>
      </c>
      <c r="V98" s="3"/>
      <c r="W98" s="3"/>
      <c r="X98" s="3"/>
      <c r="Y98" s="3"/>
      <c r="Z98" s="3"/>
      <c r="AA98" s="3"/>
    </row>
    <row r="99" ht="15.75" customHeight="1">
      <c r="A99" s="22" t="s">
        <v>7058</v>
      </c>
      <c r="B99" s="22" t="s">
        <v>7059</v>
      </c>
      <c r="C99" s="22" t="s">
        <v>2894</v>
      </c>
      <c r="D99" s="22">
        <v>2019.0</v>
      </c>
      <c r="E99" s="22" t="s">
        <v>137</v>
      </c>
      <c r="F99" s="22" t="str">
        <f>VLOOKUP(E99,Scopus!$D$2:$E$1102,2,FALSE)</f>
        <v>INFO MAN</v>
      </c>
      <c r="G99" s="22" t="s">
        <v>2897</v>
      </c>
      <c r="H99" s="22" t="s">
        <v>7060</v>
      </c>
      <c r="I99" s="23" t="s">
        <v>6670</v>
      </c>
      <c r="J99" s="24" t="s">
        <v>7061</v>
      </c>
      <c r="K99" s="24" t="s">
        <v>7062</v>
      </c>
      <c r="L99" s="24"/>
      <c r="M99" s="25" t="s">
        <v>101</v>
      </c>
      <c r="N99" s="25" t="s">
        <v>101</v>
      </c>
      <c r="O99" s="25" t="s">
        <v>28</v>
      </c>
      <c r="P99" s="25" t="s">
        <v>28</v>
      </c>
      <c r="Q99" s="25" t="s">
        <v>28</v>
      </c>
      <c r="R99" s="3" t="str">
        <f t="shared" si="1"/>
        <v>IT capability</v>
      </c>
      <c r="S99" s="26"/>
      <c r="T99" s="27">
        <f t="shared" si="2"/>
        <v>1</v>
      </c>
      <c r="U99" s="7">
        <v>2.0</v>
      </c>
      <c r="V99" s="3"/>
      <c r="W99" s="3"/>
      <c r="X99" s="3"/>
      <c r="Y99" s="3"/>
      <c r="Z99" s="3"/>
      <c r="AA99" s="3"/>
    </row>
    <row r="100" ht="15.75" customHeight="1">
      <c r="A100" s="22" t="s">
        <v>7063</v>
      </c>
      <c r="B100" s="22" t="s">
        <v>7064</v>
      </c>
      <c r="C100" s="22" t="s">
        <v>1545</v>
      </c>
      <c r="D100" s="22">
        <v>2011.0</v>
      </c>
      <c r="E100" s="22" t="s">
        <v>137</v>
      </c>
      <c r="F100" s="22" t="str">
        <f>VLOOKUP(E100,Scopus!$D$2:$E$1102,2,FALSE)</f>
        <v>INFO MAN</v>
      </c>
      <c r="G100" s="22" t="s">
        <v>1548</v>
      </c>
      <c r="H100" s="22" t="s">
        <v>7065</v>
      </c>
      <c r="I100" s="23" t="s">
        <v>6670</v>
      </c>
      <c r="J100" s="24" t="s">
        <v>7066</v>
      </c>
      <c r="K100" s="24" t="s">
        <v>7067</v>
      </c>
      <c r="L100" s="24"/>
      <c r="M100" s="25" t="s">
        <v>101</v>
      </c>
      <c r="N100" s="25" t="s">
        <v>101</v>
      </c>
      <c r="O100" s="25" t="s">
        <v>28</v>
      </c>
      <c r="P100" s="25" t="s">
        <v>28</v>
      </c>
      <c r="Q100" s="25" t="s">
        <v>28</v>
      </c>
      <c r="R100" s="3" t="str">
        <f t="shared" si="1"/>
        <v>IT capability</v>
      </c>
      <c r="S100" s="26"/>
      <c r="T100" s="27">
        <f t="shared" si="2"/>
        <v>1</v>
      </c>
      <c r="U100" s="7">
        <v>2.0</v>
      </c>
      <c r="V100" s="3"/>
      <c r="W100" s="3"/>
      <c r="X100" s="3"/>
      <c r="Y100" s="3"/>
      <c r="Z100" s="3"/>
      <c r="AA100" s="3"/>
    </row>
    <row r="101" ht="15.75" customHeight="1">
      <c r="A101" s="22" t="s">
        <v>7068</v>
      </c>
      <c r="B101" s="22" t="s">
        <v>7069</v>
      </c>
      <c r="C101" s="22" t="s">
        <v>5808</v>
      </c>
      <c r="D101" s="22">
        <v>2016.0</v>
      </c>
      <c r="E101" s="22" t="s">
        <v>137</v>
      </c>
      <c r="F101" s="22" t="str">
        <f>VLOOKUP(E101,Scopus!$D$2:$E$1102,2,FALSE)</f>
        <v>INFO MAN</v>
      </c>
      <c r="G101" s="22" t="s">
        <v>5811</v>
      </c>
      <c r="H101" s="22" t="s">
        <v>6940</v>
      </c>
      <c r="I101" s="23" t="s">
        <v>6674</v>
      </c>
      <c r="J101" s="24" t="s">
        <v>7070</v>
      </c>
      <c r="K101" s="24" t="s">
        <v>7071</v>
      </c>
      <c r="L101" s="24"/>
      <c r="M101" s="25" t="s">
        <v>101</v>
      </c>
      <c r="N101" s="25" t="s">
        <v>101</v>
      </c>
      <c r="O101" s="25" t="s">
        <v>28</v>
      </c>
      <c r="P101" s="25" t="s">
        <v>28</v>
      </c>
      <c r="Q101" s="25" t="s">
        <v>28</v>
      </c>
      <c r="R101" s="3" t="str">
        <f t="shared" si="1"/>
        <v>IT capability</v>
      </c>
      <c r="S101" s="26"/>
      <c r="T101" s="27">
        <f t="shared" si="2"/>
        <v>1</v>
      </c>
      <c r="U101" s="7">
        <v>2.0</v>
      </c>
      <c r="V101" s="3"/>
      <c r="W101" s="3"/>
      <c r="X101" s="3"/>
      <c r="Y101" s="3"/>
      <c r="Z101" s="3"/>
      <c r="AA101" s="3"/>
    </row>
    <row r="102" ht="15.75" customHeight="1">
      <c r="A102" s="22" t="s">
        <v>7072</v>
      </c>
      <c r="B102" s="22" t="s">
        <v>7069</v>
      </c>
      <c r="C102" s="22" t="s">
        <v>5808</v>
      </c>
      <c r="D102" s="22">
        <v>2016.0</v>
      </c>
      <c r="E102" s="22" t="s">
        <v>137</v>
      </c>
      <c r="F102" s="22" t="str">
        <f>VLOOKUP(E102,Scopus!$D$2:$E$1102,2,FALSE)</f>
        <v>INFO MAN</v>
      </c>
      <c r="G102" s="22" t="s">
        <v>5811</v>
      </c>
      <c r="H102" s="22" t="s">
        <v>6940</v>
      </c>
      <c r="I102" s="23" t="s">
        <v>6670</v>
      </c>
      <c r="J102" s="24" t="s">
        <v>7073</v>
      </c>
      <c r="K102" s="24" t="s">
        <v>7074</v>
      </c>
      <c r="L102" s="22" t="s">
        <v>6977</v>
      </c>
      <c r="M102" s="25" t="s">
        <v>6677</v>
      </c>
      <c r="N102" s="25" t="s">
        <v>6677</v>
      </c>
      <c r="O102" s="25" t="s">
        <v>6677</v>
      </c>
      <c r="P102" s="25" t="s">
        <v>6677</v>
      </c>
      <c r="Q102" s="25" t="s">
        <v>6677</v>
      </c>
      <c r="R102" s="3" t="str">
        <f t="shared" si="1"/>
        <v>Excluded</v>
      </c>
      <c r="S102" s="26"/>
      <c r="T102" s="27">
        <f t="shared" si="2"/>
        <v>0</v>
      </c>
      <c r="U102" s="7">
        <v>2.0</v>
      </c>
      <c r="V102" s="3"/>
      <c r="W102" s="3"/>
      <c r="X102" s="3"/>
      <c r="Y102" s="3"/>
      <c r="Z102" s="3"/>
      <c r="AA102" s="3"/>
    </row>
    <row r="103" ht="15.75" customHeight="1">
      <c r="A103" s="22" t="s">
        <v>7075</v>
      </c>
      <c r="B103" s="22" t="s">
        <v>7076</v>
      </c>
      <c r="C103" s="22" t="s">
        <v>437</v>
      </c>
      <c r="D103" s="22">
        <v>2014.0</v>
      </c>
      <c r="E103" s="22" t="s">
        <v>137</v>
      </c>
      <c r="F103" s="22" t="str">
        <f>VLOOKUP(E103,Scopus!$D$2:$E$1102,2,FALSE)</f>
        <v>INFO MAN</v>
      </c>
      <c r="G103" s="22" t="s">
        <v>440</v>
      </c>
      <c r="H103" s="22" t="s">
        <v>7077</v>
      </c>
      <c r="I103" s="23" t="s">
        <v>6674</v>
      </c>
      <c r="J103" s="24" t="s">
        <v>7078</v>
      </c>
      <c r="K103" s="24" t="s">
        <v>7079</v>
      </c>
      <c r="L103" s="24"/>
      <c r="M103" s="25" t="s">
        <v>101</v>
      </c>
      <c r="N103" s="25" t="s">
        <v>101</v>
      </c>
      <c r="O103" s="25" t="s">
        <v>28</v>
      </c>
      <c r="P103" s="25" t="s">
        <v>28</v>
      </c>
      <c r="Q103" s="25" t="s">
        <v>28</v>
      </c>
      <c r="R103" s="3" t="str">
        <f t="shared" si="1"/>
        <v>IT capability</v>
      </c>
      <c r="S103" s="26"/>
      <c r="T103" s="27">
        <f t="shared" si="2"/>
        <v>1</v>
      </c>
      <c r="U103" s="7">
        <v>2.0</v>
      </c>
      <c r="V103" s="3"/>
      <c r="W103" s="3"/>
      <c r="X103" s="3"/>
      <c r="Y103" s="3"/>
      <c r="Z103" s="3"/>
      <c r="AA103" s="3"/>
    </row>
    <row r="104" ht="15.75" customHeight="1">
      <c r="A104" s="22" t="s">
        <v>7080</v>
      </c>
      <c r="B104" s="22" t="s">
        <v>7081</v>
      </c>
      <c r="C104" s="22" t="s">
        <v>1972</v>
      </c>
      <c r="D104" s="22">
        <v>2016.0</v>
      </c>
      <c r="E104" s="22" t="s">
        <v>137</v>
      </c>
      <c r="F104" s="22" t="str">
        <f>VLOOKUP(E104,Scopus!$D$2:$E$1102,2,FALSE)</f>
        <v>INFO MAN</v>
      </c>
      <c r="G104" s="22" t="s">
        <v>1975</v>
      </c>
      <c r="H104" s="22" t="s">
        <v>6940</v>
      </c>
      <c r="I104" s="23" t="s">
        <v>6670</v>
      </c>
      <c r="J104" s="24" t="s">
        <v>6818</v>
      </c>
      <c r="K104" s="24" t="s">
        <v>7082</v>
      </c>
      <c r="L104" s="24"/>
      <c r="M104" s="25" t="s">
        <v>101</v>
      </c>
      <c r="N104" s="25" t="s">
        <v>101</v>
      </c>
      <c r="O104" s="25" t="s">
        <v>28</v>
      </c>
      <c r="P104" s="25" t="s">
        <v>28</v>
      </c>
      <c r="Q104" s="25" t="s">
        <v>28</v>
      </c>
      <c r="R104" s="3" t="str">
        <f t="shared" si="1"/>
        <v>IT capability</v>
      </c>
      <c r="S104" s="26"/>
      <c r="T104" s="27">
        <f t="shared" si="2"/>
        <v>1</v>
      </c>
      <c r="U104" s="7">
        <v>2.0</v>
      </c>
      <c r="V104" s="3"/>
      <c r="W104" s="3"/>
      <c r="X104" s="3"/>
      <c r="Y104" s="3"/>
      <c r="Z104" s="3"/>
      <c r="AA104" s="3"/>
    </row>
    <row r="105" ht="15.75" customHeight="1">
      <c r="A105" s="22" t="s">
        <v>7083</v>
      </c>
      <c r="B105" s="22" t="s">
        <v>7084</v>
      </c>
      <c r="C105" s="22" t="s">
        <v>1307</v>
      </c>
      <c r="D105" s="22">
        <v>2020.0</v>
      </c>
      <c r="E105" s="22" t="s">
        <v>137</v>
      </c>
      <c r="F105" s="22" t="str">
        <f>VLOOKUP(E105,Scopus!$D$2:$E$1102,2,FALSE)</f>
        <v>INFO MAN</v>
      </c>
      <c r="G105" s="22" t="s">
        <v>1310</v>
      </c>
      <c r="H105" s="22" t="s">
        <v>7085</v>
      </c>
      <c r="I105" s="23" t="s">
        <v>6670</v>
      </c>
      <c r="J105" s="24" t="s">
        <v>7086</v>
      </c>
      <c r="K105" s="24" t="s">
        <v>7087</v>
      </c>
      <c r="L105" s="24"/>
      <c r="M105" s="25" t="s">
        <v>101</v>
      </c>
      <c r="N105" s="25" t="s">
        <v>101</v>
      </c>
      <c r="O105" s="25" t="s">
        <v>28</v>
      </c>
      <c r="P105" s="25" t="s">
        <v>28</v>
      </c>
      <c r="Q105" s="25" t="s">
        <v>28</v>
      </c>
      <c r="R105" s="3" t="str">
        <f t="shared" si="1"/>
        <v>IT capability</v>
      </c>
      <c r="S105" s="26"/>
      <c r="T105" s="27">
        <f t="shared" si="2"/>
        <v>1</v>
      </c>
      <c r="U105" s="7">
        <v>2.0</v>
      </c>
      <c r="V105" s="3"/>
      <c r="W105" s="3"/>
      <c r="X105" s="3"/>
      <c r="Y105" s="3"/>
      <c r="Z105" s="3"/>
      <c r="AA105" s="3"/>
    </row>
    <row r="106" ht="15.75" customHeight="1">
      <c r="A106" s="22" t="s">
        <v>7088</v>
      </c>
      <c r="B106" s="22" t="s">
        <v>7084</v>
      </c>
      <c r="C106" s="22" t="s">
        <v>1307</v>
      </c>
      <c r="D106" s="22">
        <v>2020.0</v>
      </c>
      <c r="E106" s="22" t="s">
        <v>137</v>
      </c>
      <c r="F106" s="22" t="str">
        <f>VLOOKUP(E106,Scopus!$D$2:$E$1102,2,FALSE)</f>
        <v>INFO MAN</v>
      </c>
      <c r="G106" s="22" t="s">
        <v>1310</v>
      </c>
      <c r="H106" s="22" t="s">
        <v>7085</v>
      </c>
      <c r="I106" s="23" t="s">
        <v>6670</v>
      </c>
      <c r="J106" s="24" t="s">
        <v>7089</v>
      </c>
      <c r="K106" s="24" t="s">
        <v>7090</v>
      </c>
      <c r="L106" s="24"/>
      <c r="M106" s="25" t="s">
        <v>101</v>
      </c>
      <c r="N106" s="25" t="s">
        <v>101</v>
      </c>
      <c r="O106" s="25" t="s">
        <v>28</v>
      </c>
      <c r="P106" s="25" t="s">
        <v>28</v>
      </c>
      <c r="Q106" s="25" t="s">
        <v>28</v>
      </c>
      <c r="R106" s="3" t="str">
        <f t="shared" si="1"/>
        <v>IT capability</v>
      </c>
      <c r="S106" s="26"/>
      <c r="T106" s="27">
        <f t="shared" si="2"/>
        <v>0</v>
      </c>
      <c r="U106" s="7">
        <v>2.0</v>
      </c>
      <c r="V106" s="3"/>
      <c r="W106" s="3"/>
      <c r="X106" s="3"/>
      <c r="Y106" s="3"/>
      <c r="Z106" s="3"/>
      <c r="AA106" s="3"/>
    </row>
    <row r="107" ht="15.75" customHeight="1">
      <c r="A107" s="22" t="s">
        <v>7091</v>
      </c>
      <c r="B107" s="22" t="s">
        <v>7084</v>
      </c>
      <c r="C107" s="22" t="s">
        <v>1307</v>
      </c>
      <c r="D107" s="22">
        <v>2020.0</v>
      </c>
      <c r="E107" s="22" t="s">
        <v>137</v>
      </c>
      <c r="F107" s="22" t="str">
        <f>VLOOKUP(E107,Scopus!$D$2:$E$1102,2,FALSE)</f>
        <v>INFO MAN</v>
      </c>
      <c r="G107" s="22" t="s">
        <v>1310</v>
      </c>
      <c r="H107" s="22" t="s">
        <v>7085</v>
      </c>
      <c r="I107" s="23" t="s">
        <v>6670</v>
      </c>
      <c r="J107" s="24" t="s">
        <v>7092</v>
      </c>
      <c r="K107" s="24" t="s">
        <v>7093</v>
      </c>
      <c r="L107" s="24"/>
      <c r="M107" s="25" t="s">
        <v>101</v>
      </c>
      <c r="N107" s="25" t="s">
        <v>101</v>
      </c>
      <c r="O107" s="25" t="s">
        <v>28</v>
      </c>
      <c r="P107" s="25" t="s">
        <v>28</v>
      </c>
      <c r="Q107" s="25" t="s">
        <v>28</v>
      </c>
      <c r="R107" s="3" t="str">
        <f t="shared" si="1"/>
        <v>IT capability</v>
      </c>
      <c r="S107" s="26"/>
      <c r="T107" s="27">
        <f t="shared" si="2"/>
        <v>0</v>
      </c>
      <c r="U107" s="7">
        <v>2.0</v>
      </c>
      <c r="V107" s="3"/>
      <c r="W107" s="3"/>
      <c r="X107" s="3"/>
      <c r="Y107" s="3"/>
      <c r="Z107" s="3"/>
      <c r="AA107" s="3"/>
    </row>
    <row r="108" ht="15.75" customHeight="1">
      <c r="A108" s="22" t="s">
        <v>7094</v>
      </c>
      <c r="B108" s="22" t="s">
        <v>7095</v>
      </c>
      <c r="C108" s="22" t="s">
        <v>6449</v>
      </c>
      <c r="D108" s="22">
        <v>2011.0</v>
      </c>
      <c r="E108" s="22" t="s">
        <v>137</v>
      </c>
      <c r="F108" s="22" t="str">
        <f>VLOOKUP(E108,Scopus!$D$2:$E$1102,2,FALSE)</f>
        <v>INFO MAN</v>
      </c>
      <c r="G108" s="22" t="s">
        <v>6452</v>
      </c>
      <c r="H108" s="22" t="s">
        <v>7096</v>
      </c>
      <c r="I108" s="23" t="s">
        <v>6674</v>
      </c>
      <c r="J108" s="24" t="s">
        <v>6818</v>
      </c>
      <c r="K108" s="24" t="s">
        <v>7097</v>
      </c>
      <c r="L108" s="24"/>
      <c r="M108" s="25" t="s">
        <v>101</v>
      </c>
      <c r="N108" s="25" t="s">
        <v>101</v>
      </c>
      <c r="O108" s="25" t="s">
        <v>28</v>
      </c>
      <c r="P108" s="25" t="s">
        <v>28</v>
      </c>
      <c r="Q108" s="25" t="s">
        <v>28</v>
      </c>
      <c r="R108" s="3" t="str">
        <f t="shared" si="1"/>
        <v>IT capability</v>
      </c>
      <c r="S108" s="26"/>
      <c r="T108" s="27">
        <f t="shared" si="2"/>
        <v>1</v>
      </c>
      <c r="U108" s="7">
        <v>2.0</v>
      </c>
      <c r="V108" s="3"/>
      <c r="W108" s="3"/>
      <c r="X108" s="3"/>
      <c r="Y108" s="3"/>
      <c r="Z108" s="3"/>
      <c r="AA108" s="3"/>
    </row>
    <row r="109" ht="15.75" customHeight="1">
      <c r="A109" s="22" t="s">
        <v>7098</v>
      </c>
      <c r="B109" s="22" t="s">
        <v>7099</v>
      </c>
      <c r="C109" s="22" t="s">
        <v>6633</v>
      </c>
      <c r="D109" s="22">
        <v>2020.0</v>
      </c>
      <c r="E109" s="22" t="s">
        <v>137</v>
      </c>
      <c r="F109" s="22" t="str">
        <f>VLOOKUP(E109,Scopus!$D$2:$E$1102,2,FALSE)</f>
        <v>INFO MAN</v>
      </c>
      <c r="G109" s="22" t="s">
        <v>6636</v>
      </c>
      <c r="H109" s="22" t="s">
        <v>7100</v>
      </c>
      <c r="I109" s="23" t="s">
        <v>6674</v>
      </c>
      <c r="J109" s="24" t="s">
        <v>6818</v>
      </c>
      <c r="K109" s="24" t="s">
        <v>7101</v>
      </c>
      <c r="L109" s="24"/>
      <c r="M109" s="25" t="s">
        <v>101</v>
      </c>
      <c r="N109" s="25" t="s">
        <v>101</v>
      </c>
      <c r="O109" s="25" t="s">
        <v>28</v>
      </c>
      <c r="P109" s="25" t="s">
        <v>28</v>
      </c>
      <c r="Q109" s="25" t="s">
        <v>28</v>
      </c>
      <c r="R109" s="3" t="str">
        <f t="shared" si="1"/>
        <v>IT capability</v>
      </c>
      <c r="S109" s="26"/>
      <c r="T109" s="27">
        <f t="shared" si="2"/>
        <v>1</v>
      </c>
      <c r="U109" s="7">
        <v>2.0</v>
      </c>
      <c r="V109" s="3"/>
      <c r="W109" s="3"/>
      <c r="X109" s="3"/>
      <c r="Y109" s="3"/>
      <c r="Z109" s="3"/>
      <c r="AA109" s="3"/>
    </row>
    <row r="110" ht="15.75" customHeight="1">
      <c r="A110" s="22" t="s">
        <v>7102</v>
      </c>
      <c r="B110" s="22" t="s">
        <v>7103</v>
      </c>
      <c r="C110" s="22" t="s">
        <v>136</v>
      </c>
      <c r="D110" s="22">
        <v>2021.0</v>
      </c>
      <c r="E110" s="22" t="s">
        <v>137</v>
      </c>
      <c r="F110" s="22" t="str">
        <f>VLOOKUP(E110,Scopus!$D$2:$E$1102,2,FALSE)</f>
        <v>INFO MAN</v>
      </c>
      <c r="G110" s="22" t="s">
        <v>140</v>
      </c>
      <c r="H110" s="22" t="s">
        <v>7104</v>
      </c>
      <c r="I110" s="23" t="s">
        <v>6670</v>
      </c>
      <c r="J110" s="24" t="s">
        <v>7105</v>
      </c>
      <c r="K110" s="24" t="s">
        <v>7106</v>
      </c>
      <c r="L110" s="24"/>
      <c r="M110" s="25" t="s">
        <v>101</v>
      </c>
      <c r="N110" s="25" t="s">
        <v>101</v>
      </c>
      <c r="O110" s="25" t="s">
        <v>28</v>
      </c>
      <c r="P110" s="25" t="s">
        <v>28</v>
      </c>
      <c r="Q110" s="25" t="s">
        <v>28</v>
      </c>
      <c r="R110" s="3" t="str">
        <f t="shared" si="1"/>
        <v>IT capability</v>
      </c>
      <c r="S110" s="26"/>
      <c r="T110" s="27">
        <f t="shared" si="2"/>
        <v>1</v>
      </c>
      <c r="U110" s="7">
        <v>2.0</v>
      </c>
      <c r="V110" s="3"/>
      <c r="W110" s="3"/>
      <c r="X110" s="3"/>
      <c r="Y110" s="3"/>
      <c r="Z110" s="3"/>
      <c r="AA110" s="3"/>
    </row>
    <row r="111" ht="15.75" customHeight="1">
      <c r="A111" s="28" t="s">
        <v>7107</v>
      </c>
      <c r="B111" s="29" t="s">
        <v>372</v>
      </c>
      <c r="C111" s="29" t="s">
        <v>373</v>
      </c>
      <c r="D111" s="29">
        <v>2022.0</v>
      </c>
      <c r="E111" s="29" t="s">
        <v>310</v>
      </c>
      <c r="F111" s="22" t="str">
        <f>VLOOKUP(E111,Scopus!$D$2:$E$1102,2,FALSE)</f>
        <v>INFO MAN</v>
      </c>
      <c r="G111" s="29" t="s">
        <v>376</v>
      </c>
      <c r="H111" s="30"/>
      <c r="I111" s="31"/>
      <c r="J111" s="24" t="s">
        <v>7108</v>
      </c>
      <c r="K111" s="24" t="s">
        <v>7108</v>
      </c>
      <c r="L111" s="32"/>
      <c r="M111" s="25" t="s">
        <v>6677</v>
      </c>
      <c r="N111" s="25" t="s">
        <v>6677</v>
      </c>
      <c r="O111" s="25" t="s">
        <v>6677</v>
      </c>
      <c r="P111" s="25" t="s">
        <v>6677</v>
      </c>
      <c r="Q111" s="25" t="s">
        <v>6677</v>
      </c>
      <c r="R111" s="3" t="str">
        <f t="shared" si="1"/>
        <v>Excluded</v>
      </c>
      <c r="S111" s="3"/>
      <c r="T111" s="27">
        <f t="shared" si="2"/>
        <v>1</v>
      </c>
      <c r="U111" s="7">
        <v>2.0</v>
      </c>
      <c r="V111" s="3"/>
      <c r="W111" s="3"/>
      <c r="X111" s="3"/>
      <c r="Y111" s="3"/>
      <c r="Z111" s="3"/>
      <c r="AA111" s="3"/>
    </row>
    <row r="112" ht="15.75" customHeight="1">
      <c r="A112" s="22" t="s">
        <v>7109</v>
      </c>
      <c r="B112" s="33" t="s">
        <v>5248</v>
      </c>
      <c r="C112" s="33" t="s">
        <v>5249</v>
      </c>
      <c r="D112" s="33">
        <v>2015.0</v>
      </c>
      <c r="E112" s="33" t="s">
        <v>123</v>
      </c>
      <c r="F112" s="33" t="s">
        <v>88</v>
      </c>
      <c r="G112" s="22" t="s">
        <v>5252</v>
      </c>
      <c r="H112" s="30"/>
      <c r="I112" s="34"/>
      <c r="J112" s="22" t="s">
        <v>7110</v>
      </c>
      <c r="K112" s="24" t="s">
        <v>7108</v>
      </c>
      <c r="L112" s="32"/>
      <c r="M112" s="26"/>
      <c r="N112" s="26"/>
      <c r="O112" s="26"/>
      <c r="P112" s="26"/>
      <c r="Q112" s="26"/>
      <c r="R112" s="3" t="str">
        <f t="shared" si="1"/>
        <v/>
      </c>
      <c r="T112" s="27">
        <f t="shared" si="2"/>
        <v>0</v>
      </c>
      <c r="U112" s="7">
        <v>2.0</v>
      </c>
      <c r="V112" s="3"/>
      <c r="W112" s="3"/>
      <c r="X112" s="3"/>
      <c r="Y112" s="3"/>
      <c r="Z112" s="3"/>
      <c r="AA112" s="3"/>
    </row>
    <row r="113" ht="15.75" customHeight="1">
      <c r="A113" s="28" t="s">
        <v>7111</v>
      </c>
      <c r="B113" s="29" t="s">
        <v>1701</v>
      </c>
      <c r="C113" s="29" t="s">
        <v>1702</v>
      </c>
      <c r="D113" s="29">
        <v>2011.0</v>
      </c>
      <c r="E113" s="29" t="s">
        <v>123</v>
      </c>
      <c r="F113" s="22" t="str">
        <f>VLOOKUP(E113,Scopus!$D$2:$E$1102,2,FALSE)</f>
        <v>OPERATION AND TECH. MANAGEMENT</v>
      </c>
      <c r="G113" s="29" t="s">
        <v>1705</v>
      </c>
      <c r="H113" s="30"/>
      <c r="I113" s="31"/>
      <c r="J113" s="24" t="s">
        <v>7108</v>
      </c>
      <c r="K113" s="24" t="s">
        <v>7108</v>
      </c>
      <c r="L113" s="32"/>
      <c r="M113" s="26"/>
      <c r="N113" s="26"/>
      <c r="O113" s="26"/>
      <c r="P113" s="26"/>
      <c r="Q113" s="26"/>
      <c r="R113" s="3" t="str">
        <f t="shared" si="1"/>
        <v/>
      </c>
      <c r="S113" s="3"/>
      <c r="T113" s="27">
        <f t="shared" si="2"/>
        <v>0</v>
      </c>
      <c r="U113" s="7">
        <v>2.0</v>
      </c>
      <c r="V113" s="3"/>
      <c r="W113" s="3"/>
      <c r="X113" s="3"/>
      <c r="Y113" s="3"/>
      <c r="Z113" s="3"/>
      <c r="AA113" s="3"/>
    </row>
    <row r="114" ht="15.75" customHeight="1">
      <c r="A114" s="22" t="s">
        <v>7112</v>
      </c>
      <c r="B114" s="33" t="s">
        <v>6047</v>
      </c>
      <c r="C114" s="33" t="s">
        <v>6048</v>
      </c>
      <c r="D114" s="33">
        <v>2010.0</v>
      </c>
      <c r="E114" s="33" t="s">
        <v>2696</v>
      </c>
      <c r="F114" s="33" t="s">
        <v>145</v>
      </c>
      <c r="G114" s="33" t="s">
        <v>6051</v>
      </c>
      <c r="H114" s="30"/>
      <c r="I114" s="34"/>
      <c r="J114" s="24" t="s">
        <v>7108</v>
      </c>
      <c r="K114" s="24" t="s">
        <v>7108</v>
      </c>
      <c r="L114" s="32"/>
      <c r="M114" s="26"/>
      <c r="N114" s="26"/>
      <c r="O114" s="26"/>
      <c r="P114" s="26"/>
      <c r="Q114" s="26"/>
      <c r="R114" s="3" t="str">
        <f t="shared" si="1"/>
        <v/>
      </c>
      <c r="T114" s="27">
        <f t="shared" si="2"/>
        <v>0</v>
      </c>
      <c r="U114" s="7">
        <v>2.0</v>
      </c>
      <c r="V114" s="3"/>
      <c r="W114" s="3"/>
      <c r="X114" s="3"/>
      <c r="Y114" s="3"/>
      <c r="Z114" s="3"/>
      <c r="AA114" s="3"/>
    </row>
    <row r="115" ht="15.75" customHeight="1">
      <c r="A115" s="22" t="s">
        <v>7113</v>
      </c>
      <c r="B115" s="33" t="s">
        <v>6053</v>
      </c>
      <c r="C115" s="33" t="s">
        <v>6054</v>
      </c>
      <c r="D115" s="33">
        <v>2001.0</v>
      </c>
      <c r="E115" s="33" t="s">
        <v>2696</v>
      </c>
      <c r="F115" s="33" t="s">
        <v>145</v>
      </c>
      <c r="G115" s="33" t="s">
        <v>6057</v>
      </c>
      <c r="H115" s="30"/>
      <c r="I115" s="34"/>
      <c r="J115" s="24" t="s">
        <v>7108</v>
      </c>
      <c r="K115" s="24" t="s">
        <v>7108</v>
      </c>
      <c r="L115" s="32"/>
      <c r="M115" s="26"/>
      <c r="N115" s="26"/>
      <c r="O115" s="26"/>
      <c r="P115" s="26"/>
      <c r="Q115" s="26"/>
      <c r="R115" s="3" t="str">
        <f t="shared" si="1"/>
        <v/>
      </c>
      <c r="T115" s="27">
        <f t="shared" si="2"/>
        <v>0</v>
      </c>
      <c r="U115" s="7">
        <v>2.0</v>
      </c>
      <c r="V115" s="3"/>
      <c r="W115" s="3"/>
      <c r="X115" s="3"/>
      <c r="Y115" s="3"/>
      <c r="Z115" s="3"/>
      <c r="AA115" s="3"/>
    </row>
    <row r="116" ht="15.75" customHeight="1">
      <c r="A116" s="22" t="s">
        <v>7114</v>
      </c>
      <c r="B116" s="33" t="s">
        <v>2275</v>
      </c>
      <c r="C116" s="33" t="s">
        <v>2276</v>
      </c>
      <c r="D116" s="33">
        <v>2011.0</v>
      </c>
      <c r="E116" s="33" t="s">
        <v>123</v>
      </c>
      <c r="F116" s="33" t="s">
        <v>88</v>
      </c>
      <c r="G116" s="33" t="s">
        <v>2279</v>
      </c>
      <c r="H116" s="30"/>
      <c r="I116" s="34"/>
      <c r="J116" s="24" t="s">
        <v>7108</v>
      </c>
      <c r="K116" s="24" t="s">
        <v>7108</v>
      </c>
      <c r="L116" s="32"/>
      <c r="M116" s="26"/>
      <c r="N116" s="26"/>
      <c r="O116" s="26"/>
      <c r="P116" s="26"/>
      <c r="Q116" s="26"/>
      <c r="R116" s="3" t="str">
        <f t="shared" si="1"/>
        <v/>
      </c>
      <c r="T116" s="27">
        <f t="shared" si="2"/>
        <v>0</v>
      </c>
      <c r="U116" s="7">
        <v>2.0</v>
      </c>
      <c r="V116" s="3"/>
      <c r="W116" s="3"/>
      <c r="X116" s="3"/>
      <c r="Y116" s="3"/>
      <c r="Z116" s="3"/>
      <c r="AA116" s="3"/>
    </row>
    <row r="117" ht="15.75" customHeight="1">
      <c r="A117" s="28" t="s">
        <v>7115</v>
      </c>
      <c r="B117" s="29" t="s">
        <v>2457</v>
      </c>
      <c r="C117" s="29" t="s">
        <v>2458</v>
      </c>
      <c r="D117" s="29">
        <v>2010.0</v>
      </c>
      <c r="E117" s="29" t="s">
        <v>123</v>
      </c>
      <c r="F117" s="22" t="str">
        <f>VLOOKUP(E117,Scopus!$D$2:$E$1102,2,FALSE)</f>
        <v>OPERATION AND TECH. MANAGEMENT</v>
      </c>
      <c r="G117" s="29" t="s">
        <v>2461</v>
      </c>
      <c r="H117" s="30"/>
      <c r="I117" s="31"/>
      <c r="J117" s="24" t="s">
        <v>7108</v>
      </c>
      <c r="K117" s="24" t="s">
        <v>7108</v>
      </c>
      <c r="L117" s="32"/>
      <c r="M117" s="26"/>
      <c r="N117" s="26"/>
      <c r="O117" s="26"/>
      <c r="P117" s="26"/>
      <c r="Q117" s="26"/>
      <c r="R117" s="3" t="str">
        <f t="shared" si="1"/>
        <v/>
      </c>
      <c r="S117" s="3"/>
      <c r="T117" s="27">
        <f t="shared" si="2"/>
        <v>0</v>
      </c>
      <c r="U117" s="7">
        <v>2.0</v>
      </c>
      <c r="V117" s="3"/>
      <c r="W117" s="3"/>
      <c r="X117" s="3"/>
      <c r="Y117" s="3"/>
      <c r="Z117" s="3"/>
      <c r="AA117" s="3"/>
    </row>
    <row r="118" ht="15.75" customHeight="1">
      <c r="A118" s="22" t="s">
        <v>7116</v>
      </c>
      <c r="B118" s="33" t="s">
        <v>2694</v>
      </c>
      <c r="C118" s="33" t="s">
        <v>2695</v>
      </c>
      <c r="D118" s="33">
        <v>2021.0</v>
      </c>
      <c r="E118" s="33" t="s">
        <v>2696</v>
      </c>
      <c r="F118" s="33" t="s">
        <v>145</v>
      </c>
      <c r="G118" s="33" t="s">
        <v>2699</v>
      </c>
      <c r="H118" s="30"/>
      <c r="I118" s="34"/>
      <c r="J118" s="24" t="s">
        <v>7108</v>
      </c>
      <c r="K118" s="24" t="s">
        <v>7108</v>
      </c>
      <c r="L118" s="32"/>
      <c r="M118" s="26"/>
      <c r="N118" s="26"/>
      <c r="O118" s="26"/>
      <c r="P118" s="26"/>
      <c r="Q118" s="26"/>
      <c r="R118" s="3" t="str">
        <f t="shared" si="1"/>
        <v/>
      </c>
      <c r="T118" s="27">
        <f t="shared" si="2"/>
        <v>0</v>
      </c>
      <c r="U118" s="7">
        <v>2.0</v>
      </c>
      <c r="V118" s="3"/>
      <c r="W118" s="3"/>
      <c r="X118" s="3"/>
      <c r="Y118" s="3"/>
      <c r="Z118" s="3"/>
      <c r="AA118" s="3"/>
    </row>
    <row r="119" ht="15.75" customHeight="1">
      <c r="A119" s="22" t="s">
        <v>7117</v>
      </c>
      <c r="B119" s="22" t="s">
        <v>2983</v>
      </c>
      <c r="C119" s="22" t="s">
        <v>2984</v>
      </c>
      <c r="D119" s="22">
        <v>2008.0</v>
      </c>
      <c r="E119" s="22" t="s">
        <v>199</v>
      </c>
      <c r="F119" s="22" t="str">
        <f>VLOOKUP(E119,Scopus!$D$2:$E$1102,2,FALSE)</f>
        <v>ACCOUNTING</v>
      </c>
      <c r="G119" s="22" t="s">
        <v>2987</v>
      </c>
      <c r="H119" s="35" t="s">
        <v>6940</v>
      </c>
      <c r="I119" s="31"/>
      <c r="J119" s="24" t="s">
        <v>7108</v>
      </c>
      <c r="K119" s="24" t="s">
        <v>7108</v>
      </c>
      <c r="L119" s="32"/>
      <c r="M119" s="26"/>
      <c r="N119" s="26"/>
      <c r="O119" s="26"/>
      <c r="P119" s="26"/>
      <c r="Q119" s="26"/>
      <c r="R119" s="3" t="str">
        <f t="shared" si="1"/>
        <v/>
      </c>
      <c r="S119" s="3"/>
      <c r="T119" s="27">
        <f t="shared" si="2"/>
        <v>0</v>
      </c>
      <c r="U119" s="7">
        <v>2.0</v>
      </c>
      <c r="V119" s="3"/>
      <c r="W119" s="3"/>
      <c r="X119" s="3"/>
      <c r="Y119" s="3"/>
      <c r="Z119" s="3"/>
      <c r="AA119" s="3"/>
    </row>
    <row r="120" ht="15.75" customHeight="1">
      <c r="A120" s="22" t="s">
        <v>7118</v>
      </c>
      <c r="B120" s="22" t="s">
        <v>3008</v>
      </c>
      <c r="C120" s="22" t="s">
        <v>3009</v>
      </c>
      <c r="D120" s="22">
        <v>2019.0</v>
      </c>
      <c r="E120" s="22" t="s">
        <v>2338</v>
      </c>
      <c r="F120" s="22" t="str">
        <f>VLOOKUP(E120,Scopus!$D$2:$E$1102,2,FALSE)</f>
        <v>MARKETING</v>
      </c>
      <c r="G120" s="22" t="s">
        <v>3012</v>
      </c>
      <c r="H120" s="35" t="s">
        <v>6940</v>
      </c>
      <c r="I120" s="31"/>
      <c r="J120" s="24" t="s">
        <v>7108</v>
      </c>
      <c r="K120" s="24" t="s">
        <v>7108</v>
      </c>
      <c r="L120" s="32"/>
      <c r="M120" s="26"/>
      <c r="N120" s="26"/>
      <c r="O120" s="26"/>
      <c r="P120" s="26"/>
      <c r="Q120" s="26"/>
      <c r="R120" s="3" t="str">
        <f t="shared" si="1"/>
        <v/>
      </c>
      <c r="S120" s="3"/>
      <c r="T120" s="27">
        <f t="shared" si="2"/>
        <v>0</v>
      </c>
      <c r="U120" s="7">
        <v>2.0</v>
      </c>
      <c r="V120" s="3"/>
      <c r="W120" s="3"/>
      <c r="X120" s="3"/>
      <c r="Y120" s="3"/>
      <c r="Z120" s="3"/>
      <c r="AA120" s="3"/>
    </row>
    <row r="121" ht="15.75" customHeight="1">
      <c r="A121" s="22" t="s">
        <v>7119</v>
      </c>
      <c r="B121" s="22" t="s">
        <v>3098</v>
      </c>
      <c r="C121" s="22" t="s">
        <v>3099</v>
      </c>
      <c r="D121" s="22">
        <v>2009.0</v>
      </c>
      <c r="E121" s="22" t="s">
        <v>104</v>
      </c>
      <c r="F121" s="22" t="str">
        <f>VLOOKUP(E121,Scopus!$D$2:$E$1102,2,FALSE)</f>
        <v>OPERATIONS RESEARCH AND MANAGEMENT SCIENCE</v>
      </c>
      <c r="G121" s="22" t="s">
        <v>3102</v>
      </c>
      <c r="H121" s="35" t="s">
        <v>6940</v>
      </c>
      <c r="I121" s="31"/>
      <c r="J121" s="24" t="s">
        <v>7108</v>
      </c>
      <c r="K121" s="24" t="s">
        <v>7108</v>
      </c>
      <c r="L121" s="32"/>
      <c r="M121" s="26"/>
      <c r="N121" s="26"/>
      <c r="O121" s="26"/>
      <c r="P121" s="26"/>
      <c r="Q121" s="26"/>
      <c r="R121" s="3" t="str">
        <f t="shared" si="1"/>
        <v/>
      </c>
      <c r="S121" s="3"/>
      <c r="T121" s="27">
        <f t="shared" si="2"/>
        <v>0</v>
      </c>
      <c r="U121" s="7">
        <v>2.0</v>
      </c>
      <c r="V121" s="3"/>
      <c r="W121" s="3"/>
      <c r="X121" s="3"/>
      <c r="Y121" s="3"/>
      <c r="Z121" s="3"/>
      <c r="AA121" s="3"/>
    </row>
    <row r="122" ht="15.75" customHeight="1">
      <c r="A122" s="28" t="s">
        <v>7120</v>
      </c>
      <c r="B122" s="29" t="s">
        <v>3164</v>
      </c>
      <c r="C122" s="29" t="s">
        <v>3165</v>
      </c>
      <c r="D122" s="29">
        <v>2005.0</v>
      </c>
      <c r="E122" s="29" t="s">
        <v>123</v>
      </c>
      <c r="F122" s="22" t="str">
        <f>VLOOKUP(E122,Scopus!$D$2:$E$1102,2,FALSE)</f>
        <v>OPERATION AND TECH. MANAGEMENT</v>
      </c>
      <c r="G122" s="29" t="s">
        <v>3168</v>
      </c>
      <c r="H122" s="30"/>
      <c r="I122" s="31"/>
      <c r="J122" s="24" t="s">
        <v>7108</v>
      </c>
      <c r="K122" s="24" t="s">
        <v>7108</v>
      </c>
      <c r="L122" s="32"/>
      <c r="M122" s="26"/>
      <c r="N122" s="26"/>
      <c r="O122" s="26"/>
      <c r="P122" s="26"/>
      <c r="Q122" s="26"/>
      <c r="R122" s="3" t="str">
        <f t="shared" si="1"/>
        <v/>
      </c>
      <c r="S122" s="3"/>
      <c r="T122" s="27">
        <f t="shared" si="2"/>
        <v>0</v>
      </c>
      <c r="U122" s="7">
        <v>2.0</v>
      </c>
      <c r="V122" s="3"/>
      <c r="W122" s="3"/>
      <c r="X122" s="3"/>
      <c r="Y122" s="3"/>
      <c r="Z122" s="3"/>
      <c r="AA122" s="3"/>
    </row>
    <row r="123" ht="15.75" customHeight="1">
      <c r="A123" s="28" t="s">
        <v>7121</v>
      </c>
      <c r="B123" s="29" t="s">
        <v>3170</v>
      </c>
      <c r="C123" s="29" t="s">
        <v>3171</v>
      </c>
      <c r="D123" s="29">
        <v>2008.0</v>
      </c>
      <c r="E123" s="29" t="s">
        <v>123</v>
      </c>
      <c r="F123" s="22" t="str">
        <f>VLOOKUP(E123,Scopus!$D$2:$E$1102,2,FALSE)</f>
        <v>OPERATION AND TECH. MANAGEMENT</v>
      </c>
      <c r="G123" s="29" t="s">
        <v>3174</v>
      </c>
      <c r="H123" s="30"/>
      <c r="I123" s="31"/>
      <c r="J123" s="24" t="s">
        <v>7108</v>
      </c>
      <c r="K123" s="24" t="s">
        <v>7108</v>
      </c>
      <c r="L123" s="32"/>
      <c r="M123" s="26"/>
      <c r="N123" s="26"/>
      <c r="O123" s="26"/>
      <c r="P123" s="26"/>
      <c r="Q123" s="26"/>
      <c r="R123" s="3" t="str">
        <f t="shared" si="1"/>
        <v/>
      </c>
      <c r="S123" s="3"/>
      <c r="T123" s="27">
        <f t="shared" si="2"/>
        <v>0</v>
      </c>
      <c r="U123" s="7">
        <v>2.0</v>
      </c>
      <c r="V123" s="3"/>
      <c r="W123" s="3"/>
      <c r="X123" s="3"/>
      <c r="Y123" s="3"/>
      <c r="Z123" s="3"/>
      <c r="AA123" s="3"/>
    </row>
    <row r="124" ht="15.75" customHeight="1">
      <c r="A124" s="22" t="s">
        <v>7122</v>
      </c>
      <c r="B124" s="22" t="s">
        <v>3194</v>
      </c>
      <c r="C124" s="22" t="s">
        <v>3195</v>
      </c>
      <c r="D124" s="22">
        <v>2019.0</v>
      </c>
      <c r="E124" s="22" t="s">
        <v>87</v>
      </c>
      <c r="F124" s="22" t="str">
        <f>VLOOKUP(E124,Scopus!$D$2:$E$1102,2,FALSE)</f>
        <v>OPERATION AND TECH. MANAGEMENT</v>
      </c>
      <c r="G124" s="22" t="s">
        <v>3198</v>
      </c>
      <c r="H124" s="35" t="s">
        <v>6940</v>
      </c>
      <c r="I124" s="31"/>
      <c r="J124" s="24" t="s">
        <v>7108</v>
      </c>
      <c r="K124" s="24" t="s">
        <v>7108</v>
      </c>
      <c r="L124" s="32"/>
      <c r="M124" s="26"/>
      <c r="N124" s="26"/>
      <c r="O124" s="26"/>
      <c r="P124" s="26"/>
      <c r="Q124" s="26"/>
      <c r="R124" s="3" t="str">
        <f t="shared" si="1"/>
        <v/>
      </c>
      <c r="S124" s="3"/>
      <c r="T124" s="27">
        <f t="shared" si="2"/>
        <v>0</v>
      </c>
      <c r="U124" s="7">
        <v>2.0</v>
      </c>
      <c r="V124" s="3"/>
      <c r="W124" s="3"/>
      <c r="X124" s="3"/>
      <c r="Y124" s="3"/>
      <c r="Z124" s="3"/>
      <c r="AA124" s="3"/>
    </row>
    <row r="125" ht="15.75" customHeight="1">
      <c r="A125" s="22" t="s">
        <v>7123</v>
      </c>
      <c r="B125" s="22" t="s">
        <v>3200</v>
      </c>
      <c r="C125" s="22" t="s">
        <v>3201</v>
      </c>
      <c r="D125" s="22">
        <v>2021.0</v>
      </c>
      <c r="E125" s="22" t="s">
        <v>87</v>
      </c>
      <c r="F125" s="22" t="str">
        <f>VLOOKUP(E125,Scopus!$D$2:$E$1102,2,FALSE)</f>
        <v>OPERATION AND TECH. MANAGEMENT</v>
      </c>
      <c r="G125" s="22" t="s">
        <v>3204</v>
      </c>
      <c r="H125" s="35" t="s">
        <v>6940</v>
      </c>
      <c r="I125" s="31"/>
      <c r="J125" s="24" t="s">
        <v>7108</v>
      </c>
      <c r="K125" s="24" t="s">
        <v>7108</v>
      </c>
      <c r="L125" s="32"/>
      <c r="M125" s="26"/>
      <c r="N125" s="26"/>
      <c r="O125" s="26"/>
      <c r="P125" s="26"/>
      <c r="Q125" s="26"/>
      <c r="R125" s="3" t="str">
        <f t="shared" si="1"/>
        <v/>
      </c>
      <c r="S125" s="3"/>
      <c r="T125" s="27">
        <f t="shared" si="2"/>
        <v>0</v>
      </c>
      <c r="U125" s="7">
        <v>2.0</v>
      </c>
      <c r="V125" s="3"/>
      <c r="W125" s="3"/>
      <c r="X125" s="3"/>
      <c r="Y125" s="3"/>
      <c r="Z125" s="3"/>
      <c r="AA125" s="3"/>
    </row>
    <row r="126" ht="15.75" customHeight="1">
      <c r="A126" s="22" t="s">
        <v>7124</v>
      </c>
      <c r="B126" s="22" t="s">
        <v>3350</v>
      </c>
      <c r="C126" s="22" t="s">
        <v>3351</v>
      </c>
      <c r="D126" s="22">
        <v>2022.0</v>
      </c>
      <c r="E126" s="22" t="s">
        <v>71</v>
      </c>
      <c r="F126" s="22" t="str">
        <f>VLOOKUP(E126,Scopus!$D$2:$E$1102,2,FALSE)</f>
        <v>INFO MAN</v>
      </c>
      <c r="G126" s="22" t="s">
        <v>3354</v>
      </c>
      <c r="H126" s="35" t="s">
        <v>6940</v>
      </c>
      <c r="I126" s="31"/>
      <c r="J126" s="24" t="s">
        <v>7108</v>
      </c>
      <c r="K126" s="24" t="s">
        <v>7108</v>
      </c>
      <c r="L126" s="32"/>
      <c r="M126" s="26"/>
      <c r="N126" s="26"/>
      <c r="O126" s="26"/>
      <c r="P126" s="26"/>
      <c r="Q126" s="26"/>
      <c r="R126" s="3" t="str">
        <f t="shared" si="1"/>
        <v/>
      </c>
      <c r="S126" s="3"/>
      <c r="T126" s="27">
        <f t="shared" si="2"/>
        <v>0</v>
      </c>
      <c r="U126" s="7">
        <v>2.0</v>
      </c>
      <c r="V126" s="3"/>
      <c r="W126" s="3"/>
      <c r="X126" s="3"/>
      <c r="Y126" s="3"/>
      <c r="Z126" s="3"/>
      <c r="AA126" s="3"/>
    </row>
    <row r="127" ht="15.75" customHeight="1">
      <c r="A127" s="22" t="s">
        <v>7125</v>
      </c>
      <c r="B127" s="22" t="s">
        <v>3399</v>
      </c>
      <c r="C127" s="22" t="s">
        <v>3400</v>
      </c>
      <c r="D127" s="22">
        <v>2022.0</v>
      </c>
      <c r="E127" s="22" t="s">
        <v>87</v>
      </c>
      <c r="F127" s="22" t="str">
        <f>VLOOKUP(E127,Scopus!$D$2:$E$1102,2,FALSE)</f>
        <v>OPERATION AND TECH. MANAGEMENT</v>
      </c>
      <c r="G127" s="22" t="s">
        <v>3403</v>
      </c>
      <c r="H127" s="35" t="s">
        <v>6940</v>
      </c>
      <c r="I127" s="31"/>
      <c r="J127" s="24" t="s">
        <v>7108</v>
      </c>
      <c r="K127" s="24" t="s">
        <v>7108</v>
      </c>
      <c r="L127" s="32"/>
      <c r="M127" s="26"/>
      <c r="N127" s="26"/>
      <c r="O127" s="26"/>
      <c r="P127" s="26"/>
      <c r="Q127" s="26"/>
      <c r="R127" s="3" t="str">
        <f t="shared" si="1"/>
        <v/>
      </c>
      <c r="S127" s="3"/>
      <c r="T127" s="27">
        <f t="shared" si="2"/>
        <v>0</v>
      </c>
      <c r="U127" s="7">
        <v>2.0</v>
      </c>
      <c r="V127" s="3"/>
      <c r="W127" s="3"/>
      <c r="X127" s="3"/>
      <c r="Y127" s="3"/>
      <c r="Z127" s="3"/>
      <c r="AA127" s="3"/>
    </row>
    <row r="128" ht="15.75" customHeight="1">
      <c r="A128" s="22" t="s">
        <v>7126</v>
      </c>
      <c r="B128" s="22" t="s">
        <v>3494</v>
      </c>
      <c r="C128" s="22" t="s">
        <v>3495</v>
      </c>
      <c r="D128" s="22">
        <v>2010.0</v>
      </c>
      <c r="E128" s="22" t="s">
        <v>104</v>
      </c>
      <c r="F128" s="22" t="str">
        <f>VLOOKUP(E128,Scopus!$D$2:$E$1102,2,FALSE)</f>
        <v>OPERATIONS RESEARCH AND MANAGEMENT SCIENCE</v>
      </c>
      <c r="G128" s="22" t="s">
        <v>3498</v>
      </c>
      <c r="H128" s="35" t="s">
        <v>6940</v>
      </c>
      <c r="I128" s="31"/>
      <c r="J128" s="24" t="s">
        <v>7108</v>
      </c>
      <c r="K128" s="24" t="s">
        <v>7108</v>
      </c>
      <c r="L128" s="32"/>
      <c r="M128" s="26"/>
      <c r="N128" s="26"/>
      <c r="O128" s="26"/>
      <c r="P128" s="26"/>
      <c r="Q128" s="26"/>
      <c r="R128" s="3" t="str">
        <f t="shared" si="1"/>
        <v/>
      </c>
      <c r="S128" s="3"/>
      <c r="T128" s="27">
        <f t="shared" si="2"/>
        <v>0</v>
      </c>
      <c r="U128" s="7">
        <v>2.0</v>
      </c>
      <c r="V128" s="3"/>
      <c r="W128" s="3"/>
      <c r="X128" s="3"/>
      <c r="Y128" s="3"/>
      <c r="Z128" s="3"/>
      <c r="AA128" s="3"/>
    </row>
    <row r="129" ht="15.75" customHeight="1">
      <c r="A129" s="22" t="s">
        <v>7127</v>
      </c>
      <c r="B129" s="29" t="s">
        <v>3500</v>
      </c>
      <c r="C129" s="29" t="s">
        <v>3501</v>
      </c>
      <c r="D129" s="29">
        <v>2022.0</v>
      </c>
      <c r="E129" s="29" t="s">
        <v>87</v>
      </c>
      <c r="F129" s="22" t="str">
        <f>VLOOKUP(E129,Scopus!$D$2:$E$1102,2,FALSE)</f>
        <v>OPERATION AND TECH. MANAGEMENT</v>
      </c>
      <c r="G129" s="29" t="s">
        <v>3504</v>
      </c>
      <c r="H129" s="30"/>
      <c r="I129" s="31"/>
      <c r="J129" s="24" t="s">
        <v>7108</v>
      </c>
      <c r="K129" s="24" t="s">
        <v>7108</v>
      </c>
      <c r="L129" s="32"/>
      <c r="M129" s="26"/>
      <c r="N129" s="26"/>
      <c r="O129" s="26"/>
      <c r="P129" s="26"/>
      <c r="Q129" s="26"/>
      <c r="R129" s="3" t="str">
        <f t="shared" si="1"/>
        <v/>
      </c>
      <c r="S129" s="3"/>
      <c r="T129" s="27">
        <f t="shared" si="2"/>
        <v>0</v>
      </c>
      <c r="U129" s="7">
        <v>2.0</v>
      </c>
      <c r="V129" s="3"/>
      <c r="W129" s="3"/>
      <c r="X129" s="3"/>
      <c r="Y129" s="3"/>
      <c r="Z129" s="3"/>
      <c r="AA129" s="3"/>
    </row>
    <row r="130" ht="15.75" customHeight="1">
      <c r="A130" s="28" t="s">
        <v>7128</v>
      </c>
      <c r="B130" s="29" t="s">
        <v>3518</v>
      </c>
      <c r="C130" s="29" t="s">
        <v>3519</v>
      </c>
      <c r="D130" s="29">
        <v>2016.0</v>
      </c>
      <c r="E130" s="29" t="s">
        <v>123</v>
      </c>
      <c r="F130" s="22" t="str">
        <f>VLOOKUP(E130,Scopus!$D$2:$E$1102,2,FALSE)</f>
        <v>OPERATION AND TECH. MANAGEMENT</v>
      </c>
      <c r="G130" s="29" t="s">
        <v>3522</v>
      </c>
      <c r="H130" s="30"/>
      <c r="I130" s="31"/>
      <c r="J130" s="24" t="s">
        <v>7108</v>
      </c>
      <c r="K130" s="24" t="s">
        <v>7108</v>
      </c>
      <c r="L130" s="32"/>
      <c r="M130" s="26"/>
      <c r="N130" s="26"/>
      <c r="O130" s="26"/>
      <c r="P130" s="26"/>
      <c r="Q130" s="26"/>
      <c r="R130" s="3" t="str">
        <f t="shared" si="1"/>
        <v/>
      </c>
      <c r="S130" s="3"/>
      <c r="T130" s="27">
        <f t="shared" si="2"/>
        <v>0</v>
      </c>
      <c r="U130" s="7">
        <v>2.0</v>
      </c>
      <c r="V130" s="3"/>
      <c r="W130" s="3"/>
      <c r="X130" s="3"/>
      <c r="Y130" s="3"/>
      <c r="Z130" s="3"/>
      <c r="AA130" s="3"/>
    </row>
    <row r="131" ht="15.75" customHeight="1">
      <c r="A131" s="28" t="s">
        <v>7129</v>
      </c>
      <c r="B131" s="29" t="s">
        <v>3632</v>
      </c>
      <c r="C131" s="29" t="s">
        <v>3633</v>
      </c>
      <c r="D131" s="29">
        <v>2022.0</v>
      </c>
      <c r="E131" s="29" t="s">
        <v>310</v>
      </c>
      <c r="F131" s="22" t="str">
        <f>VLOOKUP(E131,Scopus!$D$2:$E$1102,2,FALSE)</f>
        <v>INFO MAN</v>
      </c>
      <c r="G131" s="29" t="s">
        <v>3636</v>
      </c>
      <c r="H131" s="30"/>
      <c r="I131" s="31"/>
      <c r="J131" s="24" t="s">
        <v>7108</v>
      </c>
      <c r="K131" s="24" t="s">
        <v>7108</v>
      </c>
      <c r="L131" s="32"/>
      <c r="M131" s="26"/>
      <c r="N131" s="26"/>
      <c r="O131" s="26"/>
      <c r="P131" s="26"/>
      <c r="Q131" s="26"/>
      <c r="R131" s="3" t="str">
        <f t="shared" si="1"/>
        <v/>
      </c>
      <c r="S131" s="3"/>
      <c r="T131" s="27">
        <f t="shared" si="2"/>
        <v>0</v>
      </c>
      <c r="U131" s="7">
        <v>2.0</v>
      </c>
      <c r="V131" s="3"/>
      <c r="W131" s="3"/>
      <c r="X131" s="3"/>
      <c r="Y131" s="3"/>
      <c r="Z131" s="3"/>
      <c r="AA131" s="3"/>
    </row>
    <row r="132" ht="15.75" customHeight="1">
      <c r="A132" s="22" t="s">
        <v>7130</v>
      </c>
      <c r="B132" s="33" t="s">
        <v>6442</v>
      </c>
      <c r="C132" s="33" t="s">
        <v>6443</v>
      </c>
      <c r="D132" s="33">
        <v>2008.0</v>
      </c>
      <c r="E132" s="33" t="s">
        <v>87</v>
      </c>
      <c r="F132" s="33" t="s">
        <v>88</v>
      </c>
      <c r="G132" s="33" t="s">
        <v>6446</v>
      </c>
      <c r="H132" s="30"/>
      <c r="I132" s="34"/>
      <c r="J132" s="24" t="s">
        <v>7108</v>
      </c>
      <c r="K132" s="24" t="s">
        <v>7108</v>
      </c>
      <c r="L132" s="32"/>
      <c r="M132" s="26"/>
      <c r="N132" s="26"/>
      <c r="O132" s="26"/>
      <c r="P132" s="26"/>
      <c r="Q132" s="26"/>
      <c r="R132" s="3" t="str">
        <f t="shared" si="1"/>
        <v/>
      </c>
      <c r="T132" s="27">
        <f t="shared" si="2"/>
        <v>0</v>
      </c>
      <c r="U132" s="7">
        <v>2.0</v>
      </c>
      <c r="V132" s="3"/>
      <c r="W132" s="3"/>
      <c r="X132" s="3"/>
      <c r="Y132" s="3"/>
      <c r="Z132" s="3"/>
      <c r="AA132" s="3"/>
    </row>
    <row r="133" ht="15.75" customHeight="1">
      <c r="A133" s="22" t="s">
        <v>7131</v>
      </c>
      <c r="B133" s="22" t="s">
        <v>4422</v>
      </c>
      <c r="C133" s="22" t="s">
        <v>4423</v>
      </c>
      <c r="D133" s="22">
        <v>2022.0</v>
      </c>
      <c r="E133" s="22" t="s">
        <v>71</v>
      </c>
      <c r="F133" s="22" t="str">
        <f>VLOOKUP(E133,Scopus!$D$2:$E$1102,2,FALSE)</f>
        <v>INFO MAN</v>
      </c>
      <c r="G133" s="22" t="s">
        <v>4426</v>
      </c>
      <c r="H133" s="35" t="s">
        <v>6940</v>
      </c>
      <c r="I133" s="31"/>
      <c r="J133" s="24" t="s">
        <v>7108</v>
      </c>
      <c r="K133" s="24" t="s">
        <v>7108</v>
      </c>
      <c r="L133" s="32"/>
      <c r="M133" s="26"/>
      <c r="N133" s="26"/>
      <c r="O133" s="26"/>
      <c r="P133" s="26"/>
      <c r="Q133" s="26"/>
      <c r="R133" s="3" t="str">
        <f t="shared" si="1"/>
        <v/>
      </c>
      <c r="S133" s="3"/>
      <c r="T133" s="27">
        <f t="shared" si="2"/>
        <v>0</v>
      </c>
      <c r="U133" s="7">
        <v>2.0</v>
      </c>
      <c r="V133" s="3"/>
      <c r="W133" s="3"/>
      <c r="X133" s="3"/>
      <c r="Y133" s="3"/>
      <c r="Z133" s="3"/>
      <c r="AA133" s="3"/>
    </row>
    <row r="134" ht="15.75" customHeight="1">
      <c r="A134" s="22" t="s">
        <v>7132</v>
      </c>
      <c r="B134" s="33" t="s">
        <v>6466</v>
      </c>
      <c r="C134" s="33" t="s">
        <v>6467</v>
      </c>
      <c r="D134" s="33">
        <v>2019.0</v>
      </c>
      <c r="E134" s="33" t="s">
        <v>87</v>
      </c>
      <c r="F134" s="33" t="s">
        <v>88</v>
      </c>
      <c r="G134" s="33" t="s">
        <v>6470</v>
      </c>
      <c r="H134" s="30"/>
      <c r="I134" s="34"/>
      <c r="J134" s="24" t="s">
        <v>7108</v>
      </c>
      <c r="K134" s="24" t="s">
        <v>7108</v>
      </c>
      <c r="L134" s="32"/>
      <c r="M134" s="26"/>
      <c r="N134" s="26"/>
      <c r="O134" s="26"/>
      <c r="P134" s="26"/>
      <c r="Q134" s="26"/>
      <c r="R134" s="3" t="str">
        <f t="shared" si="1"/>
        <v/>
      </c>
      <c r="T134" s="27">
        <f t="shared" si="2"/>
        <v>0</v>
      </c>
      <c r="U134" s="7">
        <v>2.0</v>
      </c>
      <c r="V134" s="3"/>
      <c r="W134" s="3"/>
      <c r="X134" s="3"/>
      <c r="Y134" s="3"/>
      <c r="Z134" s="3"/>
      <c r="AA134" s="3"/>
    </row>
    <row r="135" ht="15.75" customHeight="1">
      <c r="A135" s="28" t="s">
        <v>7133</v>
      </c>
      <c r="B135" s="29" t="s">
        <v>4500</v>
      </c>
      <c r="C135" s="29" t="s">
        <v>4501</v>
      </c>
      <c r="D135" s="29">
        <v>2021.0</v>
      </c>
      <c r="E135" s="29" t="s">
        <v>2696</v>
      </c>
      <c r="F135" s="22" t="str">
        <f>VLOOKUP(E135,Scopus!$D$2:$E$1102,2,FALSE)</f>
        <v>MARKETING</v>
      </c>
      <c r="G135" s="29" t="s">
        <v>4504</v>
      </c>
      <c r="H135" s="30"/>
      <c r="I135" s="31"/>
      <c r="J135" s="24" t="s">
        <v>7108</v>
      </c>
      <c r="K135" s="24" t="s">
        <v>7108</v>
      </c>
      <c r="L135" s="32"/>
      <c r="M135" s="26"/>
      <c r="N135" s="26"/>
      <c r="O135" s="26"/>
      <c r="P135" s="26"/>
      <c r="Q135" s="26"/>
      <c r="R135" s="3" t="str">
        <f t="shared" si="1"/>
        <v/>
      </c>
      <c r="S135" s="3"/>
      <c r="T135" s="27">
        <f t="shared" si="2"/>
        <v>0</v>
      </c>
      <c r="U135" s="7">
        <v>2.0</v>
      </c>
      <c r="V135" s="3"/>
      <c r="W135" s="3"/>
      <c r="X135" s="3"/>
      <c r="Y135" s="3"/>
      <c r="Z135" s="3"/>
      <c r="AA135" s="3"/>
    </row>
    <row r="136" ht="15.75" customHeight="1">
      <c r="A136" s="22" t="s">
        <v>7134</v>
      </c>
      <c r="B136" s="22" t="s">
        <v>4506</v>
      </c>
      <c r="C136" s="22" t="s">
        <v>4507</v>
      </c>
      <c r="D136" s="22">
        <v>2015.0</v>
      </c>
      <c r="E136" s="22" t="s">
        <v>104</v>
      </c>
      <c r="F136" s="22" t="str">
        <f>VLOOKUP(E136,Scopus!$D$2:$E$1102,2,FALSE)</f>
        <v>OPERATIONS RESEARCH AND MANAGEMENT SCIENCE</v>
      </c>
      <c r="G136" s="22" t="s">
        <v>4510</v>
      </c>
      <c r="H136" s="35" t="s">
        <v>6940</v>
      </c>
      <c r="I136" s="31"/>
      <c r="J136" s="24" t="s">
        <v>7108</v>
      </c>
      <c r="K136" s="24" t="s">
        <v>7108</v>
      </c>
      <c r="L136" s="32"/>
      <c r="M136" s="26"/>
      <c r="N136" s="26"/>
      <c r="O136" s="26"/>
      <c r="P136" s="26"/>
      <c r="Q136" s="26"/>
      <c r="R136" s="3" t="str">
        <f t="shared" si="1"/>
        <v/>
      </c>
      <c r="S136" s="3"/>
      <c r="T136" s="27">
        <f t="shared" si="2"/>
        <v>0</v>
      </c>
      <c r="U136" s="7">
        <v>2.0</v>
      </c>
      <c r="V136" s="3"/>
      <c r="W136" s="3"/>
      <c r="X136" s="3"/>
      <c r="Y136" s="3"/>
      <c r="Z136" s="3"/>
      <c r="AA136" s="3"/>
    </row>
    <row r="137" ht="15.75" customHeight="1">
      <c r="A137" s="22" t="s">
        <v>7135</v>
      </c>
      <c r="B137" s="22" t="s">
        <v>4548</v>
      </c>
      <c r="C137" s="22" t="s">
        <v>4549</v>
      </c>
      <c r="D137" s="22">
        <v>2022.0</v>
      </c>
      <c r="E137" s="22" t="s">
        <v>71</v>
      </c>
      <c r="F137" s="22" t="str">
        <f>VLOOKUP(E137,Scopus!$D$2:$E$1102,2,FALSE)</f>
        <v>INFO MAN</v>
      </c>
      <c r="G137" s="22" t="s">
        <v>4552</v>
      </c>
      <c r="H137" s="35" t="s">
        <v>6940</v>
      </c>
      <c r="I137" s="31"/>
      <c r="J137" s="24" t="s">
        <v>7108</v>
      </c>
      <c r="K137" s="24" t="s">
        <v>7108</v>
      </c>
      <c r="L137" s="32"/>
      <c r="M137" s="26"/>
      <c r="N137" s="26"/>
      <c r="O137" s="26"/>
      <c r="P137" s="26"/>
      <c r="Q137" s="26"/>
      <c r="R137" s="3" t="str">
        <f t="shared" si="1"/>
        <v/>
      </c>
      <c r="S137" s="3"/>
      <c r="T137" s="27">
        <f t="shared" si="2"/>
        <v>0</v>
      </c>
      <c r="U137" s="7">
        <v>2.0</v>
      </c>
      <c r="V137" s="3"/>
      <c r="W137" s="3"/>
      <c r="X137" s="3"/>
      <c r="Y137" s="3"/>
      <c r="Z137" s="3"/>
      <c r="AA137" s="3"/>
    </row>
    <row r="138" ht="15.75" customHeight="1">
      <c r="A138" s="28" t="s">
        <v>7136</v>
      </c>
      <c r="B138" s="29" t="s">
        <v>4638</v>
      </c>
      <c r="C138" s="29" t="s">
        <v>4639</v>
      </c>
      <c r="D138" s="29">
        <v>2022.0</v>
      </c>
      <c r="E138" s="29" t="s">
        <v>137</v>
      </c>
      <c r="F138" s="22" t="str">
        <f>VLOOKUP(E138,Scopus!$D$2:$E$1102,2,FALSE)</f>
        <v>INFO MAN</v>
      </c>
      <c r="G138" s="29" t="s">
        <v>4642</v>
      </c>
      <c r="H138" s="30"/>
      <c r="I138" s="31"/>
      <c r="J138" s="24" t="s">
        <v>7108</v>
      </c>
      <c r="K138" s="24" t="s">
        <v>7108</v>
      </c>
      <c r="L138" s="32"/>
      <c r="M138" s="26"/>
      <c r="N138" s="26"/>
      <c r="O138" s="26"/>
      <c r="P138" s="26"/>
      <c r="Q138" s="26"/>
      <c r="R138" s="3" t="str">
        <f t="shared" si="1"/>
        <v/>
      </c>
      <c r="S138" s="3"/>
      <c r="T138" s="27">
        <f t="shared" si="2"/>
        <v>0</v>
      </c>
      <c r="U138" s="7">
        <v>2.0</v>
      </c>
      <c r="V138" s="3"/>
      <c r="W138" s="3"/>
      <c r="X138" s="3"/>
      <c r="Y138" s="3"/>
      <c r="Z138" s="3"/>
      <c r="AA138" s="3"/>
    </row>
    <row r="139" ht="15.75" customHeight="1">
      <c r="A139" s="22" t="s">
        <v>7137</v>
      </c>
      <c r="B139" s="22" t="s">
        <v>4686</v>
      </c>
      <c r="C139" s="22" t="s">
        <v>4687</v>
      </c>
      <c r="D139" s="22">
        <v>2008.0</v>
      </c>
      <c r="E139" s="22" t="s">
        <v>137</v>
      </c>
      <c r="F139" s="22" t="str">
        <f>VLOOKUP(E139,Scopus!$D$2:$E$1102,2,FALSE)</f>
        <v>INFO MAN</v>
      </c>
      <c r="G139" s="22" t="s">
        <v>4690</v>
      </c>
      <c r="H139" s="35" t="s">
        <v>6940</v>
      </c>
      <c r="I139" s="31"/>
      <c r="J139" s="24" t="s">
        <v>7108</v>
      </c>
      <c r="K139" s="24" t="s">
        <v>7108</v>
      </c>
      <c r="L139" s="32"/>
      <c r="M139" s="26"/>
      <c r="N139" s="26"/>
      <c r="O139" s="26"/>
      <c r="P139" s="26"/>
      <c r="Q139" s="26"/>
      <c r="R139" s="3" t="str">
        <f t="shared" si="1"/>
        <v/>
      </c>
      <c r="S139" s="3"/>
      <c r="T139" s="27">
        <f t="shared" si="2"/>
        <v>0</v>
      </c>
      <c r="U139" s="7">
        <v>2.0</v>
      </c>
      <c r="V139" s="3"/>
      <c r="W139" s="3"/>
      <c r="X139" s="3"/>
      <c r="Y139" s="3"/>
      <c r="Z139" s="3"/>
      <c r="AA139" s="3"/>
    </row>
    <row r="140" ht="15.75" customHeight="1">
      <c r="A140" s="28" t="s">
        <v>7138</v>
      </c>
      <c r="B140" s="29" t="s">
        <v>4927</v>
      </c>
      <c r="C140" s="29" t="s">
        <v>4928</v>
      </c>
      <c r="D140" s="29">
        <v>2022.0</v>
      </c>
      <c r="E140" s="29" t="s">
        <v>310</v>
      </c>
      <c r="F140" s="22" t="str">
        <f>VLOOKUP(E140,Scopus!$D$2:$E$1102,2,FALSE)</f>
        <v>INFO MAN</v>
      </c>
      <c r="G140" s="29" t="s">
        <v>4931</v>
      </c>
      <c r="H140" s="30"/>
      <c r="I140" s="31"/>
      <c r="J140" s="24" t="s">
        <v>7108</v>
      </c>
      <c r="K140" s="24" t="s">
        <v>7108</v>
      </c>
      <c r="L140" s="32"/>
      <c r="M140" s="26"/>
      <c r="N140" s="26"/>
      <c r="O140" s="26"/>
      <c r="P140" s="26"/>
      <c r="Q140" s="26"/>
      <c r="R140" s="3" t="str">
        <f t="shared" si="1"/>
        <v/>
      </c>
      <c r="S140" s="3"/>
      <c r="T140" s="27">
        <f t="shared" si="2"/>
        <v>0</v>
      </c>
      <c r="U140" s="7">
        <v>2.0</v>
      </c>
      <c r="V140" s="3"/>
      <c r="W140" s="3"/>
      <c r="X140" s="3"/>
      <c r="Y140" s="3"/>
      <c r="Z140" s="3"/>
      <c r="AA140" s="3"/>
    </row>
    <row r="141" ht="15.75" customHeight="1">
      <c r="A141" s="28" t="s">
        <v>7139</v>
      </c>
      <c r="B141" s="29" t="s">
        <v>4963</v>
      </c>
      <c r="C141" s="29" t="s">
        <v>4964</v>
      </c>
      <c r="D141" s="29">
        <v>2005.0</v>
      </c>
      <c r="E141" s="29" t="s">
        <v>123</v>
      </c>
      <c r="F141" s="22" t="str">
        <f>VLOOKUP(E141,Scopus!$D$2:$E$1102,2,FALSE)</f>
        <v>OPERATION AND TECH. MANAGEMENT</v>
      </c>
      <c r="G141" s="29" t="s">
        <v>4967</v>
      </c>
      <c r="H141" s="30"/>
      <c r="I141" s="31"/>
      <c r="J141" s="24" t="s">
        <v>7108</v>
      </c>
      <c r="K141" s="24" t="s">
        <v>7108</v>
      </c>
      <c r="L141" s="32"/>
      <c r="M141" s="26"/>
      <c r="N141" s="26"/>
      <c r="O141" s="26"/>
      <c r="P141" s="26"/>
      <c r="Q141" s="26"/>
      <c r="R141" s="3" t="str">
        <f t="shared" si="1"/>
        <v/>
      </c>
      <c r="S141" s="3"/>
      <c r="T141" s="27">
        <f t="shared" si="2"/>
        <v>0</v>
      </c>
      <c r="U141" s="7">
        <v>2.0</v>
      </c>
      <c r="V141" s="3"/>
      <c r="W141" s="3"/>
      <c r="X141" s="3"/>
      <c r="Y141" s="3"/>
      <c r="Z141" s="3"/>
      <c r="AA141" s="3"/>
    </row>
    <row r="142" ht="15.75" customHeight="1">
      <c r="A142" s="22" t="s">
        <v>7140</v>
      </c>
      <c r="B142" s="22" t="s">
        <v>5075</v>
      </c>
      <c r="C142" s="22" t="s">
        <v>5076</v>
      </c>
      <c r="D142" s="22">
        <v>2022.0</v>
      </c>
      <c r="E142" s="22" t="s">
        <v>71</v>
      </c>
      <c r="F142" s="22" t="str">
        <f>VLOOKUP(E142,Scopus!$D$2:$E$1102,2,FALSE)</f>
        <v>INFO MAN</v>
      </c>
      <c r="G142" s="22" t="s">
        <v>5079</v>
      </c>
      <c r="H142" s="35" t="s">
        <v>6940</v>
      </c>
      <c r="I142" s="31"/>
      <c r="J142" s="24" t="s">
        <v>7108</v>
      </c>
      <c r="K142" s="24" t="s">
        <v>7108</v>
      </c>
      <c r="L142" s="32"/>
      <c r="M142" s="26"/>
      <c r="N142" s="26"/>
      <c r="O142" s="26"/>
      <c r="P142" s="26"/>
      <c r="Q142" s="26"/>
      <c r="R142" s="3" t="str">
        <f t="shared" si="1"/>
        <v/>
      </c>
      <c r="S142" s="3"/>
      <c r="T142" s="27">
        <f t="shared" si="2"/>
        <v>0</v>
      </c>
      <c r="U142" s="7">
        <v>2.0</v>
      </c>
      <c r="V142" s="3"/>
      <c r="W142" s="3"/>
      <c r="X142" s="3"/>
      <c r="Y142" s="3"/>
      <c r="Z142" s="3"/>
      <c r="AA142" s="3"/>
    </row>
    <row r="143" ht="15.75" customHeight="1">
      <c r="A143" s="22" t="s">
        <v>7141</v>
      </c>
      <c r="B143" s="22" t="s">
        <v>5218</v>
      </c>
      <c r="C143" s="22" t="s">
        <v>5219</v>
      </c>
      <c r="D143" s="22">
        <v>2020.0</v>
      </c>
      <c r="E143" s="22" t="s">
        <v>87</v>
      </c>
      <c r="F143" s="22" t="str">
        <f>VLOOKUP(E143,Scopus!$D$2:$E$1102,2,FALSE)</f>
        <v>OPERATION AND TECH. MANAGEMENT</v>
      </c>
      <c r="G143" s="22" t="s">
        <v>5222</v>
      </c>
      <c r="H143" s="35" t="s">
        <v>6940</v>
      </c>
      <c r="I143" s="31"/>
      <c r="J143" s="24" t="s">
        <v>7108</v>
      </c>
      <c r="K143" s="24" t="s">
        <v>7108</v>
      </c>
      <c r="L143" s="32"/>
      <c r="M143" s="26"/>
      <c r="N143" s="26"/>
      <c r="O143" s="26"/>
      <c r="P143" s="26"/>
      <c r="Q143" s="26"/>
      <c r="R143" s="3" t="str">
        <f t="shared" si="1"/>
        <v/>
      </c>
      <c r="S143" s="3"/>
      <c r="T143" s="27">
        <f t="shared" si="2"/>
        <v>0</v>
      </c>
      <c r="U143" s="7">
        <v>2.0</v>
      </c>
      <c r="V143" s="3"/>
      <c r="W143" s="3"/>
      <c r="X143" s="3"/>
      <c r="Y143" s="3"/>
      <c r="Z143" s="3"/>
      <c r="AA143" s="3"/>
    </row>
    <row r="144" ht="15.75" customHeight="1">
      <c r="A144" s="22" t="s">
        <v>7142</v>
      </c>
      <c r="B144" s="22" t="s">
        <v>5254</v>
      </c>
      <c r="C144" s="22" t="s">
        <v>5255</v>
      </c>
      <c r="D144" s="22">
        <v>2007.0</v>
      </c>
      <c r="E144" s="22" t="s">
        <v>104</v>
      </c>
      <c r="F144" s="22" t="str">
        <f>VLOOKUP(E144,Scopus!$D$2:$E$1102,2,FALSE)</f>
        <v>OPERATIONS RESEARCH AND MANAGEMENT SCIENCE</v>
      </c>
      <c r="G144" s="22" t="s">
        <v>5258</v>
      </c>
      <c r="H144" s="35" t="s">
        <v>6940</v>
      </c>
      <c r="I144" s="31"/>
      <c r="J144" s="24" t="s">
        <v>7108</v>
      </c>
      <c r="K144" s="24" t="s">
        <v>7108</v>
      </c>
      <c r="L144" s="32"/>
      <c r="M144" s="26"/>
      <c r="N144" s="26"/>
      <c r="O144" s="26"/>
      <c r="P144" s="26"/>
      <c r="Q144" s="26"/>
      <c r="R144" s="3" t="str">
        <f t="shared" si="1"/>
        <v/>
      </c>
      <c r="S144" s="3"/>
      <c r="T144" s="27">
        <f t="shared" si="2"/>
        <v>0</v>
      </c>
      <c r="U144" s="7">
        <v>2.0</v>
      </c>
      <c r="V144" s="3"/>
      <c r="W144" s="3"/>
      <c r="X144" s="3"/>
      <c r="Y144" s="3"/>
      <c r="Z144" s="3"/>
      <c r="AA144" s="3"/>
    </row>
    <row r="145" ht="15.75" customHeight="1">
      <c r="A145" s="28" t="s">
        <v>7143</v>
      </c>
      <c r="B145" s="29" t="s">
        <v>5291</v>
      </c>
      <c r="C145" s="29" t="s">
        <v>5292</v>
      </c>
      <c r="D145" s="29">
        <v>2022.0</v>
      </c>
      <c r="E145" s="29" t="s">
        <v>310</v>
      </c>
      <c r="F145" s="22" t="str">
        <f>VLOOKUP(E145,Scopus!$D$2:$E$1102,2,FALSE)</f>
        <v>INFO MAN</v>
      </c>
      <c r="G145" s="29" t="s">
        <v>5295</v>
      </c>
      <c r="H145" s="30"/>
      <c r="I145" s="31"/>
      <c r="J145" s="24" t="s">
        <v>7108</v>
      </c>
      <c r="K145" s="24" t="s">
        <v>7108</v>
      </c>
      <c r="L145" s="32"/>
      <c r="M145" s="26"/>
      <c r="N145" s="26"/>
      <c r="O145" s="26"/>
      <c r="P145" s="26"/>
      <c r="Q145" s="26"/>
      <c r="R145" s="3" t="str">
        <f t="shared" si="1"/>
        <v/>
      </c>
      <c r="S145" s="3"/>
      <c r="T145" s="27">
        <f t="shared" si="2"/>
        <v>0</v>
      </c>
      <c r="U145" s="7">
        <v>2.0</v>
      </c>
      <c r="V145" s="3"/>
      <c r="W145" s="3"/>
      <c r="X145" s="3"/>
      <c r="Y145" s="3"/>
      <c r="Z145" s="3"/>
      <c r="AA145" s="3"/>
    </row>
    <row r="146" ht="15.75" customHeight="1">
      <c r="A146" s="22" t="s">
        <v>7144</v>
      </c>
      <c r="B146" s="22" t="s">
        <v>5327</v>
      </c>
      <c r="C146" s="22" t="s">
        <v>5328</v>
      </c>
      <c r="D146" s="22">
        <v>2021.0</v>
      </c>
      <c r="E146" s="22" t="s">
        <v>87</v>
      </c>
      <c r="F146" s="22" t="str">
        <f>VLOOKUP(E146,Scopus!$D$2:$E$1102,2,FALSE)</f>
        <v>OPERATION AND TECH. MANAGEMENT</v>
      </c>
      <c r="G146" s="22" t="s">
        <v>5331</v>
      </c>
      <c r="H146" s="35" t="s">
        <v>6940</v>
      </c>
      <c r="I146" s="31"/>
      <c r="J146" s="24" t="s">
        <v>7108</v>
      </c>
      <c r="K146" s="24" t="s">
        <v>7108</v>
      </c>
      <c r="L146" s="32"/>
      <c r="M146" s="26"/>
      <c r="N146" s="26"/>
      <c r="O146" s="26"/>
      <c r="P146" s="26"/>
      <c r="Q146" s="26"/>
      <c r="R146" s="3" t="str">
        <f t="shared" si="1"/>
        <v/>
      </c>
      <c r="S146" s="3"/>
      <c r="T146" s="27">
        <f t="shared" si="2"/>
        <v>0</v>
      </c>
      <c r="U146" s="7">
        <v>2.0</v>
      </c>
      <c r="V146" s="3"/>
      <c r="W146" s="3"/>
      <c r="X146" s="3"/>
      <c r="Y146" s="3"/>
      <c r="Z146" s="3"/>
      <c r="AA146" s="3"/>
    </row>
    <row r="147" ht="15.75" customHeight="1">
      <c r="A147" s="22" t="s">
        <v>7145</v>
      </c>
      <c r="B147" s="22" t="s">
        <v>5345</v>
      </c>
      <c r="C147" s="22" t="s">
        <v>5346</v>
      </c>
      <c r="D147" s="22">
        <v>2015.0</v>
      </c>
      <c r="E147" s="22" t="s">
        <v>87</v>
      </c>
      <c r="F147" s="22" t="str">
        <f>VLOOKUP(E147,Scopus!$D$2:$E$1102,2,FALSE)</f>
        <v>OPERATION AND TECH. MANAGEMENT</v>
      </c>
      <c r="G147" s="22" t="s">
        <v>5349</v>
      </c>
      <c r="H147" s="35" t="s">
        <v>6940</v>
      </c>
      <c r="I147" s="31"/>
      <c r="J147" s="24" t="s">
        <v>7108</v>
      </c>
      <c r="K147" s="24" t="s">
        <v>7108</v>
      </c>
      <c r="L147" s="32"/>
      <c r="M147" s="26"/>
      <c r="N147" s="26"/>
      <c r="O147" s="26"/>
      <c r="P147" s="26"/>
      <c r="Q147" s="26"/>
      <c r="R147" s="3" t="str">
        <f t="shared" si="1"/>
        <v/>
      </c>
      <c r="S147" s="3"/>
      <c r="T147" s="27">
        <f t="shared" si="2"/>
        <v>0</v>
      </c>
      <c r="U147" s="7">
        <v>2.0</v>
      </c>
      <c r="V147" s="3"/>
      <c r="W147" s="3"/>
      <c r="X147" s="3"/>
      <c r="Y147" s="3"/>
      <c r="Z147" s="3"/>
      <c r="AA147" s="3"/>
    </row>
    <row r="148" ht="15.75" customHeight="1">
      <c r="A148" s="22" t="s">
        <v>7146</v>
      </c>
      <c r="B148" s="22" t="s">
        <v>5357</v>
      </c>
      <c r="C148" s="22" t="s">
        <v>5358</v>
      </c>
      <c r="D148" s="22">
        <v>2020.0</v>
      </c>
      <c r="E148" s="22" t="s">
        <v>87</v>
      </c>
      <c r="F148" s="22" t="str">
        <f>VLOOKUP(E148,Scopus!$D$2:$E$1102,2,FALSE)</f>
        <v>OPERATION AND TECH. MANAGEMENT</v>
      </c>
      <c r="G148" s="22" t="s">
        <v>5361</v>
      </c>
      <c r="H148" s="35" t="s">
        <v>6940</v>
      </c>
      <c r="I148" s="31"/>
      <c r="J148" s="24" t="s">
        <v>7108</v>
      </c>
      <c r="K148" s="24" t="s">
        <v>7108</v>
      </c>
      <c r="L148" s="32"/>
      <c r="M148" s="26"/>
      <c r="N148" s="26"/>
      <c r="O148" s="26"/>
      <c r="P148" s="26"/>
      <c r="Q148" s="26"/>
      <c r="R148" s="3" t="str">
        <f t="shared" si="1"/>
        <v/>
      </c>
      <c r="S148" s="3"/>
      <c r="T148" s="27">
        <f t="shared" si="2"/>
        <v>0</v>
      </c>
      <c r="U148" s="7">
        <v>2.0</v>
      </c>
      <c r="V148" s="3"/>
      <c r="W148" s="3"/>
      <c r="X148" s="3"/>
      <c r="Y148" s="3"/>
      <c r="Z148" s="3"/>
      <c r="AA148" s="3"/>
    </row>
    <row r="149" ht="15.75" customHeight="1">
      <c r="A149" s="28" t="s">
        <v>7147</v>
      </c>
      <c r="B149" s="29" t="s">
        <v>5363</v>
      </c>
      <c r="C149" s="29" t="s">
        <v>5364</v>
      </c>
      <c r="D149" s="29">
        <v>2011.0</v>
      </c>
      <c r="E149" s="29" t="s">
        <v>2858</v>
      </c>
      <c r="F149" s="22" t="str">
        <f>VLOOKUP(E149,Scopus!$D$2:$E$1102,2,FALSE)</f>
        <v>MARKETING</v>
      </c>
      <c r="G149" s="29" t="s">
        <v>5367</v>
      </c>
      <c r="H149" s="30"/>
      <c r="I149" s="31"/>
      <c r="J149" s="24" t="s">
        <v>7108</v>
      </c>
      <c r="K149" s="24" t="s">
        <v>7108</v>
      </c>
      <c r="L149" s="32"/>
      <c r="M149" s="26"/>
      <c r="N149" s="26"/>
      <c r="O149" s="26"/>
      <c r="P149" s="26"/>
      <c r="Q149" s="26"/>
      <c r="R149" s="3" t="str">
        <f t="shared" si="1"/>
        <v/>
      </c>
      <c r="S149" s="3"/>
      <c r="T149" s="27">
        <f t="shared" si="2"/>
        <v>0</v>
      </c>
      <c r="U149" s="7">
        <v>2.0</v>
      </c>
      <c r="V149" s="3"/>
      <c r="W149" s="3"/>
      <c r="X149" s="3"/>
      <c r="Y149" s="3"/>
      <c r="Z149" s="3"/>
      <c r="AA149" s="3"/>
    </row>
    <row r="150" ht="15.75" customHeight="1">
      <c r="A150" s="22" t="s">
        <v>7148</v>
      </c>
      <c r="B150" s="22" t="s">
        <v>5369</v>
      </c>
      <c r="C150" s="22" t="s">
        <v>5370</v>
      </c>
      <c r="D150" s="22">
        <v>2014.0</v>
      </c>
      <c r="E150" s="22" t="s">
        <v>87</v>
      </c>
      <c r="F150" s="22" t="str">
        <f>VLOOKUP(E150,Scopus!$D$2:$E$1102,2,FALSE)</f>
        <v>OPERATION AND TECH. MANAGEMENT</v>
      </c>
      <c r="G150" s="22" t="s">
        <v>5373</v>
      </c>
      <c r="H150" s="35" t="s">
        <v>6940</v>
      </c>
      <c r="I150" s="31"/>
      <c r="J150" s="24" t="s">
        <v>7108</v>
      </c>
      <c r="K150" s="24" t="s">
        <v>7108</v>
      </c>
      <c r="L150" s="32"/>
      <c r="M150" s="26"/>
      <c r="N150" s="26"/>
      <c r="O150" s="26"/>
      <c r="P150" s="26"/>
      <c r="Q150" s="26"/>
      <c r="R150" s="3" t="str">
        <f t="shared" si="1"/>
        <v/>
      </c>
      <c r="S150" s="3"/>
      <c r="T150" s="27">
        <f t="shared" si="2"/>
        <v>0</v>
      </c>
      <c r="U150" s="7">
        <v>2.0</v>
      </c>
      <c r="V150" s="3"/>
      <c r="W150" s="3"/>
      <c r="X150" s="3"/>
      <c r="Y150" s="3"/>
      <c r="Z150" s="3"/>
      <c r="AA150" s="3"/>
    </row>
    <row r="151" ht="15.75" customHeight="1">
      <c r="A151" s="28" t="s">
        <v>7149</v>
      </c>
      <c r="B151" s="29" t="s">
        <v>5429</v>
      </c>
      <c r="C151" s="29" t="s">
        <v>5430</v>
      </c>
      <c r="D151" s="29">
        <v>2022.0</v>
      </c>
      <c r="E151" s="29" t="s">
        <v>310</v>
      </c>
      <c r="F151" s="22" t="str">
        <f>VLOOKUP(E151,Scopus!$D$2:$E$1102,2,FALSE)</f>
        <v>INFO MAN</v>
      </c>
      <c r="G151" s="29" t="s">
        <v>5433</v>
      </c>
      <c r="H151" s="30"/>
      <c r="I151" s="31"/>
      <c r="J151" s="24" t="s">
        <v>7108</v>
      </c>
      <c r="K151" s="24" t="s">
        <v>7108</v>
      </c>
      <c r="L151" s="32"/>
      <c r="M151" s="26"/>
      <c r="N151" s="26"/>
      <c r="O151" s="26"/>
      <c r="P151" s="26"/>
      <c r="Q151" s="26"/>
      <c r="R151" s="3" t="str">
        <f t="shared" si="1"/>
        <v/>
      </c>
      <c r="S151" s="3"/>
      <c r="T151" s="27">
        <f t="shared" si="2"/>
        <v>0</v>
      </c>
      <c r="U151" s="7">
        <v>2.0</v>
      </c>
      <c r="V151" s="3"/>
      <c r="W151" s="3"/>
      <c r="X151" s="3"/>
      <c r="Y151" s="3"/>
      <c r="Z151" s="3"/>
      <c r="AA151" s="3"/>
    </row>
    <row r="152" ht="15.75" customHeight="1">
      <c r="A152" s="22" t="s">
        <v>7150</v>
      </c>
      <c r="B152" s="22" t="s">
        <v>5493</v>
      </c>
      <c r="C152" s="22" t="s">
        <v>5494</v>
      </c>
      <c r="D152" s="22">
        <v>2022.0</v>
      </c>
      <c r="E152" s="22" t="s">
        <v>71</v>
      </c>
      <c r="F152" s="22" t="str">
        <f>VLOOKUP(E152,Scopus!$D$2:$E$1102,2,FALSE)</f>
        <v>INFO MAN</v>
      </c>
      <c r="G152" s="22" t="s">
        <v>5497</v>
      </c>
      <c r="H152" s="35" t="s">
        <v>6940</v>
      </c>
      <c r="I152" s="31"/>
      <c r="J152" s="24" t="s">
        <v>7108</v>
      </c>
      <c r="K152" s="24" t="s">
        <v>7108</v>
      </c>
      <c r="L152" s="32"/>
      <c r="M152" s="26"/>
      <c r="N152" s="26"/>
      <c r="O152" s="26"/>
      <c r="P152" s="26"/>
      <c r="Q152" s="26"/>
      <c r="R152" s="3" t="str">
        <f t="shared" si="1"/>
        <v/>
      </c>
      <c r="S152" s="3"/>
      <c r="T152" s="27">
        <f t="shared" si="2"/>
        <v>0</v>
      </c>
      <c r="U152" s="7">
        <v>2.0</v>
      </c>
      <c r="V152" s="3"/>
      <c r="W152" s="3"/>
      <c r="X152" s="3"/>
      <c r="Y152" s="3"/>
      <c r="Z152" s="3"/>
      <c r="AA152" s="3"/>
    </row>
    <row r="153" ht="15.75" customHeight="1">
      <c r="A153" s="22" t="s">
        <v>7151</v>
      </c>
      <c r="B153" s="22" t="s">
        <v>5499</v>
      </c>
      <c r="C153" s="22" t="s">
        <v>5500</v>
      </c>
      <c r="D153" s="22">
        <v>2006.0</v>
      </c>
      <c r="E153" s="22" t="s">
        <v>87</v>
      </c>
      <c r="F153" s="22" t="str">
        <f>VLOOKUP(E153,Scopus!$D$2:$E$1102,2,FALSE)</f>
        <v>OPERATION AND TECH. MANAGEMENT</v>
      </c>
      <c r="G153" s="22" t="s">
        <v>5503</v>
      </c>
      <c r="H153" s="35" t="s">
        <v>6940</v>
      </c>
      <c r="I153" s="31"/>
      <c r="J153" s="24" t="s">
        <v>7108</v>
      </c>
      <c r="K153" s="24" t="s">
        <v>7108</v>
      </c>
      <c r="L153" s="32"/>
      <c r="M153" s="26"/>
      <c r="N153" s="26"/>
      <c r="O153" s="26"/>
      <c r="P153" s="26"/>
      <c r="Q153" s="26"/>
      <c r="R153" s="3" t="str">
        <f t="shared" si="1"/>
        <v/>
      </c>
      <c r="S153" s="3"/>
      <c r="T153" s="27">
        <f t="shared" si="2"/>
        <v>0</v>
      </c>
      <c r="U153" s="7">
        <v>2.0</v>
      </c>
      <c r="V153" s="3"/>
      <c r="W153" s="3"/>
      <c r="X153" s="3"/>
      <c r="Y153" s="3"/>
      <c r="Z153" s="3"/>
      <c r="AA153" s="3"/>
    </row>
    <row r="154" ht="15.75" customHeight="1">
      <c r="A154" s="28" t="s">
        <v>7152</v>
      </c>
      <c r="B154" s="29" t="s">
        <v>5534</v>
      </c>
      <c r="C154" s="29" t="s">
        <v>5535</v>
      </c>
      <c r="D154" s="29">
        <v>2022.0</v>
      </c>
      <c r="E154" s="29" t="s">
        <v>310</v>
      </c>
      <c r="F154" s="22" t="str">
        <f>VLOOKUP(E154,Scopus!$D$2:$E$1102,2,FALSE)</f>
        <v>INFO MAN</v>
      </c>
      <c r="G154" s="29" t="s">
        <v>5538</v>
      </c>
      <c r="H154" s="30"/>
      <c r="I154" s="31"/>
      <c r="J154" s="24" t="s">
        <v>7108</v>
      </c>
      <c r="K154" s="24" t="s">
        <v>7108</v>
      </c>
      <c r="L154" s="32"/>
      <c r="M154" s="26"/>
      <c r="N154" s="26"/>
      <c r="O154" s="26"/>
      <c r="P154" s="26"/>
      <c r="Q154" s="26"/>
      <c r="R154" s="3" t="str">
        <f t="shared" si="1"/>
        <v/>
      </c>
      <c r="S154" s="3"/>
      <c r="T154" s="27">
        <f t="shared" si="2"/>
        <v>0</v>
      </c>
      <c r="U154" s="7">
        <v>2.0</v>
      </c>
      <c r="V154" s="3"/>
      <c r="W154" s="3"/>
      <c r="X154" s="3"/>
      <c r="Y154" s="3"/>
      <c r="Z154" s="3"/>
      <c r="AA154" s="3"/>
    </row>
    <row r="155" ht="15.75" customHeight="1">
      <c r="A155" s="22" t="s">
        <v>7153</v>
      </c>
      <c r="B155" s="22" t="s">
        <v>5586</v>
      </c>
      <c r="C155" s="22" t="s">
        <v>5587</v>
      </c>
      <c r="D155" s="22">
        <v>2022.0</v>
      </c>
      <c r="E155" s="22" t="s">
        <v>71</v>
      </c>
      <c r="F155" s="22" t="str">
        <f>VLOOKUP(E155,Scopus!$D$2:$E$1102,2,FALSE)</f>
        <v>INFO MAN</v>
      </c>
      <c r="G155" s="22" t="s">
        <v>52</v>
      </c>
      <c r="H155" s="35" t="s">
        <v>6940</v>
      </c>
      <c r="I155" s="31"/>
      <c r="J155" s="24" t="s">
        <v>7108</v>
      </c>
      <c r="K155" s="24" t="s">
        <v>7108</v>
      </c>
      <c r="L155" s="32"/>
      <c r="M155" s="26"/>
      <c r="N155" s="26"/>
      <c r="O155" s="26"/>
      <c r="P155" s="26"/>
      <c r="Q155" s="26"/>
      <c r="R155" s="3" t="str">
        <f t="shared" si="1"/>
        <v/>
      </c>
      <c r="S155" s="3"/>
      <c r="T155" s="27">
        <f t="shared" si="2"/>
        <v>0</v>
      </c>
      <c r="U155" s="7">
        <v>2.0</v>
      </c>
      <c r="V155" s="3"/>
      <c r="W155" s="3"/>
      <c r="X155" s="3"/>
      <c r="Y155" s="3"/>
      <c r="Z155" s="3"/>
      <c r="AA155" s="3"/>
    </row>
    <row r="156" ht="15.75" customHeight="1">
      <c r="A156" s="22" t="s">
        <v>7154</v>
      </c>
      <c r="B156" s="22" t="s">
        <v>5897</v>
      </c>
      <c r="C156" s="22" t="s">
        <v>5898</v>
      </c>
      <c r="D156" s="22">
        <v>2022.0</v>
      </c>
      <c r="E156" s="22" t="s">
        <v>71</v>
      </c>
      <c r="F156" s="22" t="str">
        <f>VLOOKUP(E156,Scopus!$D$2:$E$1102,2,FALSE)</f>
        <v>INFO MAN</v>
      </c>
      <c r="G156" s="22" t="s">
        <v>5901</v>
      </c>
      <c r="H156" s="35" t="s">
        <v>6940</v>
      </c>
      <c r="I156" s="31"/>
      <c r="J156" s="24" t="s">
        <v>7108</v>
      </c>
      <c r="K156" s="24" t="s">
        <v>7108</v>
      </c>
      <c r="L156" s="32"/>
      <c r="M156" s="26"/>
      <c r="N156" s="26"/>
      <c r="O156" s="26"/>
      <c r="P156" s="26"/>
      <c r="Q156" s="26"/>
      <c r="R156" s="3" t="str">
        <f t="shared" si="1"/>
        <v/>
      </c>
      <c r="S156" s="3"/>
      <c r="T156" s="27">
        <f t="shared" si="2"/>
        <v>0</v>
      </c>
      <c r="U156" s="7">
        <v>2.0</v>
      </c>
      <c r="V156" s="3"/>
      <c r="W156" s="3"/>
      <c r="X156" s="3"/>
      <c r="Y156" s="3"/>
      <c r="Z156" s="3"/>
      <c r="AA156" s="3"/>
    </row>
    <row r="157" ht="15.75" customHeight="1">
      <c r="A157" s="22" t="s">
        <v>7155</v>
      </c>
      <c r="B157" s="22" t="s">
        <v>6095</v>
      </c>
      <c r="C157" s="22" t="s">
        <v>6096</v>
      </c>
      <c r="D157" s="22">
        <v>2018.0</v>
      </c>
      <c r="E157" s="22" t="s">
        <v>87</v>
      </c>
      <c r="F157" s="22" t="str">
        <f>VLOOKUP(E157,Scopus!$D$2:$E$1102,2,FALSE)</f>
        <v>OPERATION AND TECH. MANAGEMENT</v>
      </c>
      <c r="G157" s="22" t="s">
        <v>6099</v>
      </c>
      <c r="H157" s="35" t="s">
        <v>6940</v>
      </c>
      <c r="I157" s="31"/>
      <c r="J157" s="24" t="s">
        <v>7108</v>
      </c>
      <c r="K157" s="24" t="s">
        <v>7108</v>
      </c>
      <c r="L157" s="32"/>
      <c r="M157" s="26"/>
      <c r="N157" s="26"/>
      <c r="O157" s="26"/>
      <c r="P157" s="26"/>
      <c r="Q157" s="26"/>
      <c r="R157" s="3" t="str">
        <f t="shared" si="1"/>
        <v/>
      </c>
      <c r="S157" s="3"/>
      <c r="T157" s="27">
        <f t="shared" si="2"/>
        <v>0</v>
      </c>
      <c r="U157" s="7">
        <v>2.0</v>
      </c>
      <c r="V157" s="3"/>
      <c r="W157" s="3"/>
      <c r="X157" s="3"/>
      <c r="Y157" s="3"/>
      <c r="Z157" s="3"/>
      <c r="AA157" s="3"/>
    </row>
    <row r="158" ht="15.75" customHeight="1">
      <c r="A158" s="28" t="s">
        <v>7156</v>
      </c>
      <c r="B158" s="29" t="s">
        <v>6340</v>
      </c>
      <c r="C158" s="29" t="s">
        <v>6341</v>
      </c>
      <c r="D158" s="29">
        <v>2013.0</v>
      </c>
      <c r="E158" s="29" t="s">
        <v>123</v>
      </c>
      <c r="F158" s="22" t="str">
        <f>VLOOKUP(E158,Scopus!$D$2:$E$1102,2,FALSE)</f>
        <v>OPERATION AND TECH. MANAGEMENT</v>
      </c>
      <c r="G158" s="29" t="s">
        <v>6344</v>
      </c>
      <c r="H158" s="30"/>
      <c r="I158" s="31"/>
      <c r="J158" s="24" t="s">
        <v>7108</v>
      </c>
      <c r="K158" s="24" t="s">
        <v>7108</v>
      </c>
      <c r="L158" s="32"/>
      <c r="M158" s="26"/>
      <c r="N158" s="26"/>
      <c r="O158" s="26"/>
      <c r="P158" s="26"/>
      <c r="Q158" s="26"/>
      <c r="R158" s="3" t="str">
        <f t="shared" si="1"/>
        <v/>
      </c>
      <c r="S158" s="3"/>
      <c r="T158" s="27">
        <f t="shared" si="2"/>
        <v>0</v>
      </c>
      <c r="U158" s="7">
        <v>2.0</v>
      </c>
      <c r="V158" s="3"/>
      <c r="W158" s="3"/>
      <c r="X158" s="3"/>
      <c r="Y158" s="3"/>
      <c r="Z158" s="3"/>
      <c r="AA158" s="3"/>
    </row>
    <row r="159" ht="15.75" customHeight="1">
      <c r="A159" s="22" t="s">
        <v>7157</v>
      </c>
      <c r="B159" s="22" t="s">
        <v>6400</v>
      </c>
      <c r="C159" s="22" t="s">
        <v>6401</v>
      </c>
      <c r="D159" s="22">
        <v>2021.0</v>
      </c>
      <c r="E159" s="22" t="s">
        <v>87</v>
      </c>
      <c r="F159" s="22" t="str">
        <f>VLOOKUP(E159,Scopus!$D$2:$E$1102,2,FALSE)</f>
        <v>OPERATION AND TECH. MANAGEMENT</v>
      </c>
      <c r="G159" s="22" t="s">
        <v>6404</v>
      </c>
      <c r="H159" s="35" t="s">
        <v>6940</v>
      </c>
      <c r="I159" s="31"/>
      <c r="J159" s="24" t="s">
        <v>7108</v>
      </c>
      <c r="K159" s="24" t="s">
        <v>7108</v>
      </c>
      <c r="L159" s="32"/>
      <c r="M159" s="26"/>
      <c r="N159" s="26"/>
      <c r="O159" s="26"/>
      <c r="P159" s="26"/>
      <c r="Q159" s="26"/>
      <c r="R159" s="3" t="str">
        <f t="shared" si="1"/>
        <v/>
      </c>
      <c r="S159" s="3"/>
      <c r="T159" s="27">
        <f t="shared" si="2"/>
        <v>0</v>
      </c>
      <c r="U159" s="7">
        <v>2.0</v>
      </c>
      <c r="V159" s="3"/>
      <c r="W159" s="3"/>
      <c r="X159" s="3"/>
      <c r="Y159" s="3"/>
      <c r="Z159" s="3"/>
      <c r="AA159" s="3"/>
    </row>
    <row r="160" ht="15.75" customHeight="1">
      <c r="A160" s="28" t="s">
        <v>7158</v>
      </c>
      <c r="B160" s="29" t="s">
        <v>6406</v>
      </c>
      <c r="C160" s="29" t="s">
        <v>6407</v>
      </c>
      <c r="D160" s="29">
        <v>2009.0</v>
      </c>
      <c r="E160" s="29" t="s">
        <v>123</v>
      </c>
      <c r="F160" s="22" t="str">
        <f>VLOOKUP(E160,Scopus!$D$2:$E$1102,2,FALSE)</f>
        <v>OPERATION AND TECH. MANAGEMENT</v>
      </c>
      <c r="G160" s="29" t="s">
        <v>6410</v>
      </c>
      <c r="H160" s="30"/>
      <c r="I160" s="31"/>
      <c r="J160" s="24" t="s">
        <v>7108</v>
      </c>
      <c r="K160" s="24" t="s">
        <v>7108</v>
      </c>
      <c r="L160" s="32"/>
      <c r="M160" s="26"/>
      <c r="N160" s="26"/>
      <c r="O160" s="26"/>
      <c r="P160" s="26"/>
      <c r="Q160" s="26"/>
      <c r="R160" s="3" t="str">
        <f t="shared" si="1"/>
        <v/>
      </c>
      <c r="S160" s="3"/>
      <c r="T160" s="27">
        <f t="shared" si="2"/>
        <v>0</v>
      </c>
      <c r="U160" s="7">
        <v>2.0</v>
      </c>
      <c r="V160" s="3"/>
      <c r="W160" s="3"/>
      <c r="X160" s="3"/>
      <c r="Y160" s="3"/>
      <c r="Z160" s="3"/>
      <c r="AA160" s="3"/>
    </row>
    <row r="161" ht="15.75" customHeight="1">
      <c r="A161" s="22" t="s">
        <v>7159</v>
      </c>
      <c r="B161" s="22" t="s">
        <v>6430</v>
      </c>
      <c r="C161" s="22" t="s">
        <v>6431</v>
      </c>
      <c r="D161" s="22">
        <v>2013.0</v>
      </c>
      <c r="E161" s="22" t="s">
        <v>104</v>
      </c>
      <c r="F161" s="22" t="str">
        <f>VLOOKUP(E161,Scopus!$D$2:$E$1102,2,FALSE)</f>
        <v>OPERATIONS RESEARCH AND MANAGEMENT SCIENCE</v>
      </c>
      <c r="G161" s="22" t="s">
        <v>6434</v>
      </c>
      <c r="H161" s="35" t="s">
        <v>6940</v>
      </c>
      <c r="I161" s="31"/>
      <c r="J161" s="24" t="s">
        <v>7108</v>
      </c>
      <c r="K161" s="24" t="s">
        <v>7108</v>
      </c>
      <c r="L161" s="32"/>
      <c r="M161" s="26"/>
      <c r="N161" s="26"/>
      <c r="O161" s="26"/>
      <c r="P161" s="26"/>
      <c r="Q161" s="26"/>
      <c r="R161" s="3" t="str">
        <f t="shared" si="1"/>
        <v/>
      </c>
      <c r="S161" s="3"/>
      <c r="T161" s="27">
        <f t="shared" si="2"/>
        <v>0</v>
      </c>
      <c r="U161" s="7">
        <v>2.0</v>
      </c>
      <c r="V161" s="3"/>
      <c r="W161" s="3"/>
      <c r="X161" s="3"/>
      <c r="Y161" s="3"/>
      <c r="Z161" s="3"/>
      <c r="AA161" s="3"/>
    </row>
    <row r="162" ht="15.75" customHeight="1">
      <c r="A162" s="22" t="s">
        <v>7160</v>
      </c>
      <c r="B162" s="22" t="s">
        <v>6436</v>
      </c>
      <c r="C162" s="22" t="s">
        <v>6437</v>
      </c>
      <c r="D162" s="22">
        <v>2022.0</v>
      </c>
      <c r="E162" s="22" t="s">
        <v>71</v>
      </c>
      <c r="F162" s="22" t="str">
        <f>VLOOKUP(E162,Scopus!$D$2:$E$1102,2,FALSE)</f>
        <v>INFO MAN</v>
      </c>
      <c r="G162" s="22" t="s">
        <v>6440</v>
      </c>
      <c r="H162" s="35" t="s">
        <v>6940</v>
      </c>
      <c r="I162" s="31"/>
      <c r="J162" s="24" t="s">
        <v>7108</v>
      </c>
      <c r="K162" s="24" t="s">
        <v>7108</v>
      </c>
      <c r="L162" s="32"/>
      <c r="M162" s="26"/>
      <c r="N162" s="26"/>
      <c r="O162" s="26"/>
      <c r="P162" s="26"/>
      <c r="Q162" s="26"/>
      <c r="R162" s="3" t="str">
        <f t="shared" si="1"/>
        <v/>
      </c>
      <c r="S162" s="3"/>
      <c r="T162" s="27">
        <f t="shared" si="2"/>
        <v>0</v>
      </c>
      <c r="U162" s="7">
        <v>2.0</v>
      </c>
      <c r="V162" s="3"/>
      <c r="W162" s="3"/>
      <c r="X162" s="3"/>
      <c r="Y162" s="3"/>
      <c r="Z162" s="3"/>
      <c r="AA162" s="3"/>
    </row>
    <row r="163" ht="15.75" customHeight="1">
      <c r="A163" s="22" t="s">
        <v>7161</v>
      </c>
      <c r="B163" s="22" t="s">
        <v>6543</v>
      </c>
      <c r="C163" s="22" t="s">
        <v>6544</v>
      </c>
      <c r="D163" s="22">
        <v>2016.0</v>
      </c>
      <c r="E163" s="22" t="s">
        <v>87</v>
      </c>
      <c r="F163" s="22" t="str">
        <f>VLOOKUP(E163,Scopus!$D$2:$E$1102,2,FALSE)</f>
        <v>OPERATION AND TECH. MANAGEMENT</v>
      </c>
      <c r="G163" s="22" t="s">
        <v>6547</v>
      </c>
      <c r="H163" s="35" t="s">
        <v>6940</v>
      </c>
      <c r="I163" s="31"/>
      <c r="J163" s="24" t="s">
        <v>7108</v>
      </c>
      <c r="K163" s="24" t="s">
        <v>7108</v>
      </c>
      <c r="L163" s="32"/>
      <c r="M163" s="26"/>
      <c r="N163" s="26"/>
      <c r="O163" s="26"/>
      <c r="P163" s="26"/>
      <c r="Q163" s="26"/>
      <c r="R163" s="3" t="str">
        <f t="shared" si="1"/>
        <v/>
      </c>
      <c r="S163" s="3"/>
      <c r="T163" s="27">
        <f t="shared" si="2"/>
        <v>0</v>
      </c>
      <c r="U163" s="7">
        <v>2.0</v>
      </c>
      <c r="V163" s="3"/>
      <c r="W163" s="3"/>
      <c r="X163" s="3"/>
      <c r="Y163" s="3"/>
      <c r="Z163" s="3"/>
      <c r="AA163" s="3"/>
    </row>
    <row r="164" ht="15.75" hidden="1" customHeight="1">
      <c r="A164" s="22" t="s">
        <v>7162</v>
      </c>
      <c r="B164" s="22" t="s">
        <v>7163</v>
      </c>
      <c r="C164" s="22" t="s">
        <v>6622</v>
      </c>
      <c r="D164" s="22">
        <v>2005.0</v>
      </c>
      <c r="E164" s="22" t="s">
        <v>47</v>
      </c>
      <c r="F164" s="4" t="str">
        <f>VLOOKUP(E164,Scopus!$D$2:$E$1102,2,FALSE)</f>
        <v>INFO MAN</v>
      </c>
      <c r="G164" s="22" t="s">
        <v>6625</v>
      </c>
      <c r="H164" s="22" t="s">
        <v>7164</v>
      </c>
      <c r="I164" s="23" t="s">
        <v>6674</v>
      </c>
      <c r="J164" s="24" t="s">
        <v>7165</v>
      </c>
      <c r="K164" s="24" t="s">
        <v>7166</v>
      </c>
      <c r="L164" s="22"/>
      <c r="M164" s="25" t="s">
        <v>101</v>
      </c>
      <c r="N164" s="25" t="s">
        <v>101</v>
      </c>
      <c r="O164" s="25" t="s">
        <v>28</v>
      </c>
      <c r="P164" s="25" t="s">
        <v>28</v>
      </c>
      <c r="Q164" s="25" t="s">
        <v>28</v>
      </c>
      <c r="R164" s="3" t="str">
        <f t="shared" si="1"/>
        <v>IT capability</v>
      </c>
      <c r="S164" s="26"/>
      <c r="T164" s="27">
        <f t="shared" si="2"/>
        <v>1</v>
      </c>
      <c r="U164" s="7">
        <v>1.0</v>
      </c>
      <c r="V164" s="3"/>
      <c r="W164" s="3"/>
      <c r="X164" s="3"/>
      <c r="Y164" s="3"/>
      <c r="Z164" s="3"/>
      <c r="AA164" s="3"/>
    </row>
    <row r="165" ht="15.75" hidden="1" customHeight="1">
      <c r="A165" s="22" t="s">
        <v>7167</v>
      </c>
      <c r="B165" s="22" t="s">
        <v>7163</v>
      </c>
      <c r="C165" s="22" t="s">
        <v>6622</v>
      </c>
      <c r="D165" s="22">
        <v>2005.0</v>
      </c>
      <c r="E165" s="22" t="s">
        <v>47</v>
      </c>
      <c r="F165" s="4" t="str">
        <f>VLOOKUP(E165,Scopus!$D$2:$E$1102,2,FALSE)</f>
        <v>INFO MAN</v>
      </c>
      <c r="G165" s="22" t="s">
        <v>6625</v>
      </c>
      <c r="H165" s="22" t="s">
        <v>7164</v>
      </c>
      <c r="I165" s="23" t="s">
        <v>6674</v>
      </c>
      <c r="J165" s="24" t="s">
        <v>7168</v>
      </c>
      <c r="K165" s="24" t="s">
        <v>7169</v>
      </c>
      <c r="L165" s="24"/>
      <c r="M165" s="25" t="s">
        <v>101</v>
      </c>
      <c r="N165" s="25" t="s">
        <v>101</v>
      </c>
      <c r="O165" s="25" t="s">
        <v>28</v>
      </c>
      <c r="P165" s="25" t="s">
        <v>28</v>
      </c>
      <c r="Q165" s="25" t="s">
        <v>28</v>
      </c>
      <c r="R165" s="3" t="str">
        <f t="shared" si="1"/>
        <v>IT capability</v>
      </c>
      <c r="S165" s="26"/>
      <c r="T165" s="27">
        <f t="shared" si="2"/>
        <v>0</v>
      </c>
      <c r="U165" s="7">
        <v>1.0</v>
      </c>
      <c r="V165" s="3"/>
      <c r="W165" s="3"/>
      <c r="X165" s="3"/>
      <c r="Y165" s="3"/>
      <c r="Z165" s="3"/>
      <c r="AA165" s="3"/>
    </row>
    <row r="166" ht="15.75" hidden="1" customHeight="1">
      <c r="A166" s="22" t="s">
        <v>7170</v>
      </c>
      <c r="B166" s="22" t="s">
        <v>7163</v>
      </c>
      <c r="C166" s="22" t="s">
        <v>6622</v>
      </c>
      <c r="D166" s="22">
        <v>2005.0</v>
      </c>
      <c r="E166" s="22" t="s">
        <v>47</v>
      </c>
      <c r="F166" s="4" t="str">
        <f>VLOOKUP(E166,Scopus!$D$2:$E$1102,2,FALSE)</f>
        <v>INFO MAN</v>
      </c>
      <c r="G166" s="22" t="s">
        <v>6625</v>
      </c>
      <c r="H166" s="22" t="s">
        <v>7164</v>
      </c>
      <c r="I166" s="23" t="s">
        <v>6670</v>
      </c>
      <c r="J166" s="24" t="s">
        <v>7171</v>
      </c>
      <c r="K166" s="24" t="s">
        <v>7172</v>
      </c>
      <c r="L166" s="24"/>
      <c r="M166" s="25" t="s">
        <v>101</v>
      </c>
      <c r="N166" s="25" t="s">
        <v>101</v>
      </c>
      <c r="O166" s="25" t="s">
        <v>28</v>
      </c>
      <c r="P166" s="25" t="s">
        <v>28</v>
      </c>
      <c r="Q166" s="25" t="s">
        <v>28</v>
      </c>
      <c r="R166" s="3" t="str">
        <f t="shared" si="1"/>
        <v>IT capability</v>
      </c>
      <c r="S166" s="26"/>
      <c r="T166" s="27">
        <f t="shared" si="2"/>
        <v>0</v>
      </c>
      <c r="U166" s="7">
        <v>1.0</v>
      </c>
      <c r="V166" s="3"/>
      <c r="W166" s="3"/>
      <c r="X166" s="3"/>
      <c r="Y166" s="3"/>
      <c r="Z166" s="3"/>
      <c r="AA166" s="3"/>
    </row>
    <row r="167" ht="15.75" hidden="1" customHeight="1">
      <c r="A167" s="22" t="s">
        <v>7173</v>
      </c>
      <c r="B167" s="22" t="s">
        <v>7163</v>
      </c>
      <c r="C167" s="22" t="s">
        <v>6622</v>
      </c>
      <c r="D167" s="22">
        <v>2005.0</v>
      </c>
      <c r="E167" s="22" t="s">
        <v>47</v>
      </c>
      <c r="F167" s="4" t="str">
        <f>VLOOKUP(E167,Scopus!$D$2:$E$1102,2,FALSE)</f>
        <v>INFO MAN</v>
      </c>
      <c r="G167" s="22" t="s">
        <v>6625</v>
      </c>
      <c r="H167" s="22" t="s">
        <v>7164</v>
      </c>
      <c r="I167" s="23" t="s">
        <v>6670</v>
      </c>
      <c r="J167" s="24" t="s">
        <v>7174</v>
      </c>
      <c r="K167" s="24" t="s">
        <v>7175</v>
      </c>
      <c r="L167" s="24"/>
      <c r="M167" s="25" t="s">
        <v>101</v>
      </c>
      <c r="N167" s="25" t="s">
        <v>101</v>
      </c>
      <c r="O167" s="25" t="s">
        <v>28</v>
      </c>
      <c r="P167" s="25" t="s">
        <v>28</v>
      </c>
      <c r="Q167" s="25" t="s">
        <v>28</v>
      </c>
      <c r="R167" s="3" t="str">
        <f t="shared" si="1"/>
        <v>IT capability</v>
      </c>
      <c r="S167" s="26"/>
      <c r="T167" s="27">
        <f t="shared" si="2"/>
        <v>0</v>
      </c>
      <c r="U167" s="7">
        <v>1.0</v>
      </c>
      <c r="V167" s="3"/>
      <c r="W167" s="3"/>
      <c r="X167" s="3"/>
      <c r="Y167" s="3"/>
      <c r="Z167" s="3"/>
      <c r="AA167" s="3"/>
    </row>
    <row r="168" ht="15.75" hidden="1" customHeight="1">
      <c r="A168" s="22" t="s">
        <v>7176</v>
      </c>
      <c r="B168" s="22" t="s">
        <v>7163</v>
      </c>
      <c r="C168" s="22" t="s">
        <v>6622</v>
      </c>
      <c r="D168" s="22">
        <v>2005.0</v>
      </c>
      <c r="E168" s="22" t="s">
        <v>47</v>
      </c>
      <c r="F168" s="4" t="str">
        <f>VLOOKUP(E168,Scopus!$D$2:$E$1102,2,FALSE)</f>
        <v>INFO MAN</v>
      </c>
      <c r="G168" s="22" t="s">
        <v>6625</v>
      </c>
      <c r="H168" s="22" t="s">
        <v>7164</v>
      </c>
      <c r="I168" s="23" t="s">
        <v>6670</v>
      </c>
      <c r="J168" s="24" t="s">
        <v>7177</v>
      </c>
      <c r="K168" s="24" t="s">
        <v>7178</v>
      </c>
      <c r="L168" s="24"/>
      <c r="M168" s="25" t="s">
        <v>101</v>
      </c>
      <c r="N168" s="25" t="s">
        <v>101</v>
      </c>
      <c r="O168" s="25" t="s">
        <v>101</v>
      </c>
      <c r="P168" s="25" t="s">
        <v>28</v>
      </c>
      <c r="Q168" s="25" t="s">
        <v>28</v>
      </c>
      <c r="R168" s="3" t="str">
        <f t="shared" si="1"/>
        <v>IT-enabled capability</v>
      </c>
      <c r="S168" s="26"/>
      <c r="T168" s="27">
        <f t="shared" si="2"/>
        <v>0</v>
      </c>
      <c r="U168" s="7">
        <v>1.0</v>
      </c>
      <c r="V168" s="3"/>
      <c r="W168" s="3"/>
      <c r="X168" s="3"/>
      <c r="Y168" s="3"/>
      <c r="Z168" s="3"/>
      <c r="AA168" s="3"/>
    </row>
    <row r="169" ht="15.75" hidden="1" customHeight="1">
      <c r="A169" s="22" t="s">
        <v>7179</v>
      </c>
      <c r="B169" s="22" t="s">
        <v>7180</v>
      </c>
      <c r="C169" s="22" t="s">
        <v>4301</v>
      </c>
      <c r="D169" s="22">
        <v>2006.0</v>
      </c>
      <c r="E169" s="22" t="s">
        <v>47</v>
      </c>
      <c r="F169" s="4" t="str">
        <f>VLOOKUP(E169,Scopus!$D$2:$E$1102,2,FALSE)</f>
        <v>INFO MAN</v>
      </c>
      <c r="G169" s="22" t="s">
        <v>4304</v>
      </c>
      <c r="H169" s="22" t="s">
        <v>7181</v>
      </c>
      <c r="I169" s="23" t="s">
        <v>6670</v>
      </c>
      <c r="J169" s="24" t="s">
        <v>7182</v>
      </c>
      <c r="K169" s="24" t="s">
        <v>7183</v>
      </c>
      <c r="L169" s="24"/>
      <c r="M169" s="25" t="s">
        <v>101</v>
      </c>
      <c r="N169" s="25" t="s">
        <v>101</v>
      </c>
      <c r="O169" s="25" t="s">
        <v>28</v>
      </c>
      <c r="P169" s="25" t="s">
        <v>28</v>
      </c>
      <c r="Q169" s="25" t="s">
        <v>28</v>
      </c>
      <c r="R169" s="3" t="str">
        <f t="shared" si="1"/>
        <v>IT capability</v>
      </c>
      <c r="S169" s="26"/>
      <c r="T169" s="27">
        <f t="shared" si="2"/>
        <v>1</v>
      </c>
      <c r="U169" s="7">
        <v>1.0</v>
      </c>
      <c r="V169" s="3"/>
      <c r="W169" s="3"/>
      <c r="X169" s="3"/>
      <c r="Y169" s="3"/>
      <c r="Z169" s="3"/>
      <c r="AA169" s="3"/>
    </row>
    <row r="170" ht="15.75" hidden="1" customHeight="1">
      <c r="A170" s="22" t="s">
        <v>7184</v>
      </c>
      <c r="B170" s="22" t="s">
        <v>7180</v>
      </c>
      <c r="C170" s="22" t="s">
        <v>4301</v>
      </c>
      <c r="D170" s="22">
        <v>2006.0</v>
      </c>
      <c r="E170" s="22" t="s">
        <v>47</v>
      </c>
      <c r="F170" s="4" t="str">
        <f>VLOOKUP(E170,Scopus!$D$2:$E$1102,2,FALSE)</f>
        <v>INFO MAN</v>
      </c>
      <c r="G170" s="22" t="s">
        <v>4304</v>
      </c>
      <c r="H170" s="22" t="s">
        <v>7181</v>
      </c>
      <c r="I170" s="23" t="s">
        <v>6670</v>
      </c>
      <c r="J170" s="24" t="s">
        <v>7185</v>
      </c>
      <c r="K170" s="24" t="s">
        <v>7186</v>
      </c>
      <c r="L170" s="24"/>
      <c r="M170" s="25" t="s">
        <v>101</v>
      </c>
      <c r="N170" s="25" t="s">
        <v>101</v>
      </c>
      <c r="O170" s="25" t="s">
        <v>101</v>
      </c>
      <c r="P170" s="25" t="s">
        <v>28</v>
      </c>
      <c r="Q170" s="25" t="s">
        <v>28</v>
      </c>
      <c r="R170" s="3" t="str">
        <f t="shared" si="1"/>
        <v>IT-enabled capability</v>
      </c>
      <c r="S170" s="26"/>
      <c r="T170" s="27">
        <f t="shared" si="2"/>
        <v>0</v>
      </c>
      <c r="U170" s="7">
        <v>1.0</v>
      </c>
      <c r="V170" s="3"/>
      <c r="W170" s="3"/>
      <c r="X170" s="3"/>
      <c r="Y170" s="3"/>
      <c r="Z170" s="3"/>
      <c r="AA170" s="3"/>
    </row>
    <row r="171" ht="15.75" hidden="1" customHeight="1">
      <c r="A171" s="22" t="s">
        <v>7187</v>
      </c>
      <c r="B171" s="22" t="s">
        <v>7180</v>
      </c>
      <c r="C171" s="22" t="s">
        <v>4301</v>
      </c>
      <c r="D171" s="22">
        <v>2006.0</v>
      </c>
      <c r="E171" s="22" t="s">
        <v>47</v>
      </c>
      <c r="F171" s="4" t="str">
        <f>VLOOKUP(E171,Scopus!$D$2:$E$1102,2,FALSE)</f>
        <v>INFO MAN</v>
      </c>
      <c r="G171" s="22" t="s">
        <v>4304</v>
      </c>
      <c r="H171" s="22" t="s">
        <v>7181</v>
      </c>
      <c r="I171" s="23" t="s">
        <v>6670</v>
      </c>
      <c r="J171" s="24" t="s">
        <v>6715</v>
      </c>
      <c r="K171" s="24" t="s">
        <v>7188</v>
      </c>
      <c r="L171" s="24"/>
      <c r="M171" s="25" t="s">
        <v>101</v>
      </c>
      <c r="N171" s="25" t="s">
        <v>101</v>
      </c>
      <c r="O171" s="25" t="s">
        <v>28</v>
      </c>
      <c r="P171" s="25" t="s">
        <v>28</v>
      </c>
      <c r="Q171" s="25" t="s">
        <v>28</v>
      </c>
      <c r="R171" s="3" t="str">
        <f t="shared" si="1"/>
        <v>IT capability</v>
      </c>
      <c r="S171" s="26"/>
      <c r="T171" s="27">
        <f t="shared" si="2"/>
        <v>0</v>
      </c>
      <c r="U171" s="7">
        <v>1.0</v>
      </c>
      <c r="V171" s="3"/>
      <c r="W171" s="3"/>
      <c r="X171" s="3"/>
      <c r="Y171" s="3"/>
      <c r="Z171" s="3"/>
      <c r="AA171" s="3"/>
    </row>
    <row r="172" ht="15.75" hidden="1" customHeight="1">
      <c r="A172" s="22" t="s">
        <v>7189</v>
      </c>
      <c r="B172" s="22" t="s">
        <v>7180</v>
      </c>
      <c r="C172" s="22" t="s">
        <v>4301</v>
      </c>
      <c r="D172" s="22">
        <v>2006.0</v>
      </c>
      <c r="E172" s="22" t="s">
        <v>47</v>
      </c>
      <c r="F172" s="4" t="str">
        <f>VLOOKUP(E172,Scopus!$D$2:$E$1102,2,FALSE)</f>
        <v>INFO MAN</v>
      </c>
      <c r="G172" s="22" t="s">
        <v>4304</v>
      </c>
      <c r="H172" s="22" t="s">
        <v>7181</v>
      </c>
      <c r="I172" s="23" t="s">
        <v>6670</v>
      </c>
      <c r="J172" s="24" t="s">
        <v>6715</v>
      </c>
      <c r="K172" s="24" t="s">
        <v>7190</v>
      </c>
      <c r="L172" s="24"/>
      <c r="M172" s="25" t="s">
        <v>101</v>
      </c>
      <c r="N172" s="25" t="s">
        <v>101</v>
      </c>
      <c r="O172" s="25" t="s">
        <v>28</v>
      </c>
      <c r="P172" s="25" t="s">
        <v>28</v>
      </c>
      <c r="Q172" s="25" t="s">
        <v>28</v>
      </c>
      <c r="R172" s="3" t="str">
        <f t="shared" si="1"/>
        <v>IT capability</v>
      </c>
      <c r="S172" s="26"/>
      <c r="T172" s="27">
        <f t="shared" si="2"/>
        <v>0</v>
      </c>
      <c r="U172" s="7">
        <v>1.0</v>
      </c>
      <c r="V172" s="3"/>
      <c r="W172" s="3"/>
      <c r="X172" s="3"/>
      <c r="Y172" s="3"/>
      <c r="Z172" s="3"/>
      <c r="AA172" s="3"/>
    </row>
    <row r="173" ht="15.75" hidden="1" customHeight="1">
      <c r="A173" s="22" t="s">
        <v>7191</v>
      </c>
      <c r="B173" s="22" t="s">
        <v>7180</v>
      </c>
      <c r="C173" s="22" t="s">
        <v>4301</v>
      </c>
      <c r="D173" s="22">
        <v>2006.0</v>
      </c>
      <c r="E173" s="22" t="s">
        <v>47</v>
      </c>
      <c r="F173" s="4" t="str">
        <f>VLOOKUP(E173,Scopus!$D$2:$E$1102,2,FALSE)</f>
        <v>INFO MAN</v>
      </c>
      <c r="G173" s="22" t="s">
        <v>4304</v>
      </c>
      <c r="H173" s="22" t="s">
        <v>7181</v>
      </c>
      <c r="I173" s="23" t="s">
        <v>6670</v>
      </c>
      <c r="J173" s="24" t="s">
        <v>7185</v>
      </c>
      <c r="K173" s="24" t="s">
        <v>7192</v>
      </c>
      <c r="L173" s="24"/>
      <c r="M173" s="25" t="s">
        <v>101</v>
      </c>
      <c r="N173" s="25" t="s">
        <v>101</v>
      </c>
      <c r="O173" s="25" t="s">
        <v>101</v>
      </c>
      <c r="P173" s="25" t="s">
        <v>28</v>
      </c>
      <c r="Q173" s="25" t="s">
        <v>28</v>
      </c>
      <c r="R173" s="3" t="str">
        <f t="shared" si="1"/>
        <v>IT-enabled capability</v>
      </c>
      <c r="S173" s="26"/>
      <c r="T173" s="27">
        <f t="shared" si="2"/>
        <v>0</v>
      </c>
      <c r="U173" s="7">
        <v>1.0</v>
      </c>
      <c r="V173" s="3"/>
      <c r="W173" s="3"/>
      <c r="X173" s="3"/>
      <c r="Y173" s="3"/>
      <c r="Z173" s="3"/>
      <c r="AA173" s="3"/>
    </row>
    <row r="174" ht="15.75" hidden="1" customHeight="1">
      <c r="A174" s="22" t="s">
        <v>7193</v>
      </c>
      <c r="B174" s="22" t="s">
        <v>7180</v>
      </c>
      <c r="C174" s="22" t="s">
        <v>4301</v>
      </c>
      <c r="D174" s="22">
        <v>2006.0</v>
      </c>
      <c r="E174" s="22" t="s">
        <v>47</v>
      </c>
      <c r="F174" s="4" t="str">
        <f>VLOOKUP(E174,Scopus!$D$2:$E$1102,2,FALSE)</f>
        <v>INFO MAN</v>
      </c>
      <c r="G174" s="22" t="s">
        <v>4304</v>
      </c>
      <c r="H174" s="22" t="s">
        <v>7181</v>
      </c>
      <c r="I174" s="23" t="s">
        <v>6670</v>
      </c>
      <c r="J174" s="24" t="s">
        <v>7185</v>
      </c>
      <c r="K174" s="24" t="s">
        <v>7194</v>
      </c>
      <c r="L174" s="24"/>
      <c r="M174" s="25" t="s">
        <v>101</v>
      </c>
      <c r="N174" s="25" t="s">
        <v>101</v>
      </c>
      <c r="O174" s="25" t="s">
        <v>28</v>
      </c>
      <c r="P174" s="25" t="s">
        <v>28</v>
      </c>
      <c r="Q174" s="25" t="s">
        <v>28</v>
      </c>
      <c r="R174" s="3" t="str">
        <f t="shared" si="1"/>
        <v>IT capability</v>
      </c>
      <c r="S174" s="26"/>
      <c r="T174" s="27">
        <f t="shared" si="2"/>
        <v>0</v>
      </c>
      <c r="U174" s="7">
        <v>1.0</v>
      </c>
      <c r="V174" s="3"/>
      <c r="W174" s="3"/>
      <c r="X174" s="3"/>
      <c r="Y174" s="3"/>
      <c r="Z174" s="3"/>
      <c r="AA174" s="3"/>
    </row>
    <row r="175" ht="15.75" hidden="1" customHeight="1">
      <c r="A175" s="22" t="s">
        <v>7195</v>
      </c>
      <c r="B175" s="22" t="s">
        <v>7196</v>
      </c>
      <c r="C175" s="22" t="s">
        <v>4307</v>
      </c>
      <c r="D175" s="22">
        <v>2010.0</v>
      </c>
      <c r="E175" s="22" t="s">
        <v>47</v>
      </c>
      <c r="F175" s="4" t="str">
        <f>VLOOKUP(E175,Scopus!$D$2:$E$1102,2,FALSE)</f>
        <v>INFO MAN</v>
      </c>
      <c r="G175" s="22" t="s">
        <v>4310</v>
      </c>
      <c r="H175" s="22" t="s">
        <v>7197</v>
      </c>
      <c r="I175" s="23" t="s">
        <v>6674</v>
      </c>
      <c r="J175" s="24" t="s">
        <v>7198</v>
      </c>
      <c r="K175" s="24" t="s">
        <v>7199</v>
      </c>
      <c r="L175" s="24"/>
      <c r="M175" s="25" t="s">
        <v>101</v>
      </c>
      <c r="N175" s="25" t="s">
        <v>101</v>
      </c>
      <c r="O175" s="25" t="s">
        <v>28</v>
      </c>
      <c r="P175" s="25" t="s">
        <v>28</v>
      </c>
      <c r="Q175" s="25" t="s">
        <v>28</v>
      </c>
      <c r="R175" s="3" t="str">
        <f t="shared" si="1"/>
        <v>IT capability</v>
      </c>
      <c r="S175" s="26"/>
      <c r="T175" s="27">
        <f t="shared" si="2"/>
        <v>1</v>
      </c>
      <c r="U175" s="7">
        <v>1.0</v>
      </c>
      <c r="V175" s="3"/>
      <c r="W175" s="3"/>
      <c r="X175" s="3"/>
      <c r="Y175" s="3"/>
      <c r="Z175" s="3"/>
      <c r="AA175" s="3"/>
    </row>
    <row r="176" ht="15.75" hidden="1" customHeight="1">
      <c r="A176" s="22" t="s">
        <v>7200</v>
      </c>
      <c r="B176" s="22" t="s">
        <v>7196</v>
      </c>
      <c r="C176" s="22" t="s">
        <v>4307</v>
      </c>
      <c r="D176" s="22">
        <v>2010.0</v>
      </c>
      <c r="E176" s="22" t="s">
        <v>47</v>
      </c>
      <c r="F176" s="4" t="str">
        <f>VLOOKUP(E176,Scopus!$D$2:$E$1102,2,FALSE)</f>
        <v>INFO MAN</v>
      </c>
      <c r="G176" s="22" t="s">
        <v>4310</v>
      </c>
      <c r="H176" s="22" t="s">
        <v>7197</v>
      </c>
      <c r="I176" s="23" t="s">
        <v>6670</v>
      </c>
      <c r="J176" s="24" t="s">
        <v>7185</v>
      </c>
      <c r="K176" s="24" t="s">
        <v>7201</v>
      </c>
      <c r="L176" s="24"/>
      <c r="M176" s="25" t="s">
        <v>101</v>
      </c>
      <c r="N176" s="25" t="s">
        <v>101</v>
      </c>
      <c r="O176" s="25" t="s">
        <v>101</v>
      </c>
      <c r="P176" s="25" t="s">
        <v>28</v>
      </c>
      <c r="Q176" s="25" t="s">
        <v>28</v>
      </c>
      <c r="R176" s="3" t="str">
        <f t="shared" si="1"/>
        <v>IT-enabled capability</v>
      </c>
      <c r="S176" s="26"/>
      <c r="T176" s="27">
        <f t="shared" si="2"/>
        <v>0</v>
      </c>
      <c r="U176" s="7">
        <v>1.0</v>
      </c>
      <c r="V176" s="3"/>
      <c r="W176" s="3"/>
      <c r="X176" s="3"/>
      <c r="Y176" s="3"/>
      <c r="Z176" s="3"/>
      <c r="AA176" s="3"/>
    </row>
    <row r="177" ht="15.75" hidden="1" customHeight="1">
      <c r="A177" s="22" t="s">
        <v>7202</v>
      </c>
      <c r="B177" s="22" t="s">
        <v>7203</v>
      </c>
      <c r="C177" s="22" t="s">
        <v>449</v>
      </c>
      <c r="D177" s="22">
        <v>2003.0</v>
      </c>
      <c r="E177" s="22" t="s">
        <v>47</v>
      </c>
      <c r="F177" s="4" t="str">
        <f>VLOOKUP(E177,Scopus!$D$2:$E$1102,2,FALSE)</f>
        <v>INFO MAN</v>
      </c>
      <c r="G177" s="22" t="s">
        <v>452</v>
      </c>
      <c r="H177" s="22" t="s">
        <v>7204</v>
      </c>
      <c r="I177" s="23" t="s">
        <v>6670</v>
      </c>
      <c r="J177" s="24" t="s">
        <v>6931</v>
      </c>
      <c r="K177" s="24" t="s">
        <v>7205</v>
      </c>
      <c r="L177" s="22" t="s">
        <v>7206</v>
      </c>
      <c r="M177" s="25" t="s">
        <v>7057</v>
      </c>
      <c r="N177" s="25" t="s">
        <v>101</v>
      </c>
      <c r="O177" s="25" t="s">
        <v>28</v>
      </c>
      <c r="P177" s="25" t="s">
        <v>28</v>
      </c>
      <c r="Q177" s="25" t="s">
        <v>28</v>
      </c>
      <c r="R177" s="3" t="str">
        <f t="shared" si="1"/>
        <v/>
      </c>
      <c r="S177" s="26"/>
      <c r="T177" s="27">
        <f t="shared" si="2"/>
        <v>1</v>
      </c>
      <c r="U177" s="7">
        <v>1.0</v>
      </c>
      <c r="V177" s="3"/>
      <c r="W177" s="3"/>
      <c r="X177" s="3"/>
      <c r="Y177" s="3"/>
      <c r="Z177" s="3"/>
      <c r="AA177" s="3"/>
    </row>
    <row r="178" ht="15.75" hidden="1" customHeight="1">
      <c r="A178" s="22" t="s">
        <v>7207</v>
      </c>
      <c r="B178" s="22" t="s">
        <v>7203</v>
      </c>
      <c r="C178" s="22" t="s">
        <v>449</v>
      </c>
      <c r="D178" s="22">
        <v>2003.0</v>
      </c>
      <c r="E178" s="22" t="s">
        <v>47</v>
      </c>
      <c r="F178" s="4" t="str">
        <f>VLOOKUP(E178,Scopus!$D$2:$E$1102,2,FALSE)</f>
        <v>INFO MAN</v>
      </c>
      <c r="G178" s="22" t="s">
        <v>452</v>
      </c>
      <c r="H178" s="22" t="s">
        <v>7204</v>
      </c>
      <c r="I178" s="23" t="s">
        <v>6674</v>
      </c>
      <c r="J178" s="24" t="s">
        <v>7208</v>
      </c>
      <c r="K178" s="24" t="s">
        <v>7209</v>
      </c>
      <c r="L178" s="22" t="s">
        <v>7206</v>
      </c>
      <c r="M178" s="25" t="s">
        <v>7057</v>
      </c>
      <c r="N178" s="25" t="s">
        <v>101</v>
      </c>
      <c r="O178" s="25" t="s">
        <v>28</v>
      </c>
      <c r="P178" s="25" t="s">
        <v>28</v>
      </c>
      <c r="Q178" s="25" t="s">
        <v>28</v>
      </c>
      <c r="R178" s="3" t="str">
        <f t="shared" si="1"/>
        <v/>
      </c>
      <c r="S178" s="26"/>
      <c r="T178" s="27">
        <f t="shared" si="2"/>
        <v>0</v>
      </c>
      <c r="U178" s="7">
        <v>1.0</v>
      </c>
      <c r="V178" s="3"/>
      <c r="W178" s="3"/>
      <c r="X178" s="3"/>
      <c r="Y178" s="3"/>
      <c r="Z178" s="3"/>
      <c r="AA178" s="3"/>
    </row>
    <row r="179" ht="15.75" hidden="1" customHeight="1">
      <c r="A179" s="22" t="s">
        <v>7210</v>
      </c>
      <c r="B179" s="22" t="s">
        <v>7203</v>
      </c>
      <c r="C179" s="22" t="s">
        <v>449</v>
      </c>
      <c r="D179" s="22">
        <v>2003.0</v>
      </c>
      <c r="E179" s="22" t="s">
        <v>47</v>
      </c>
      <c r="F179" s="4" t="str">
        <f>VLOOKUP(E179,Scopus!$D$2:$E$1102,2,FALSE)</f>
        <v>INFO MAN</v>
      </c>
      <c r="G179" s="22" t="s">
        <v>452</v>
      </c>
      <c r="H179" s="22" t="s">
        <v>7204</v>
      </c>
      <c r="I179" s="23" t="s">
        <v>6674</v>
      </c>
      <c r="J179" s="24" t="s">
        <v>7211</v>
      </c>
      <c r="K179" s="24" t="s">
        <v>7212</v>
      </c>
      <c r="L179" s="22" t="s">
        <v>7206</v>
      </c>
      <c r="M179" s="25" t="s">
        <v>101</v>
      </c>
      <c r="N179" s="25" t="s">
        <v>101</v>
      </c>
      <c r="O179" s="25" t="s">
        <v>28</v>
      </c>
      <c r="P179" s="25" t="s">
        <v>28</v>
      </c>
      <c r="Q179" s="25" t="s">
        <v>28</v>
      </c>
      <c r="R179" s="3" t="str">
        <f t="shared" si="1"/>
        <v>IT capability</v>
      </c>
      <c r="S179" s="26"/>
      <c r="T179" s="27">
        <f t="shared" si="2"/>
        <v>0</v>
      </c>
      <c r="U179" s="7">
        <v>1.0</v>
      </c>
      <c r="V179" s="3"/>
      <c r="W179" s="3"/>
      <c r="X179" s="3"/>
      <c r="Y179" s="3"/>
      <c r="Z179" s="3"/>
      <c r="AA179" s="3"/>
    </row>
    <row r="180" ht="15.75" hidden="1" customHeight="1">
      <c r="A180" s="22" t="s">
        <v>7213</v>
      </c>
      <c r="B180" s="22" t="s">
        <v>6202</v>
      </c>
      <c r="C180" s="22" t="s">
        <v>6203</v>
      </c>
      <c r="D180" s="22">
        <v>2002.0</v>
      </c>
      <c r="E180" s="22" t="s">
        <v>47</v>
      </c>
      <c r="F180" s="4" t="str">
        <f>VLOOKUP(E180,Scopus!$D$2:$E$1102,2,FALSE)</f>
        <v>INFO MAN</v>
      </c>
      <c r="G180" s="22" t="s">
        <v>6206</v>
      </c>
      <c r="H180" s="22" t="s">
        <v>7214</v>
      </c>
      <c r="I180" s="36"/>
      <c r="J180" s="24" t="s">
        <v>7108</v>
      </c>
      <c r="K180" s="24"/>
      <c r="L180" s="22" t="s">
        <v>7215</v>
      </c>
      <c r="M180" s="25" t="s">
        <v>6677</v>
      </c>
      <c r="N180" s="25" t="s">
        <v>6677</v>
      </c>
      <c r="O180" s="25" t="s">
        <v>6677</v>
      </c>
      <c r="P180" s="25" t="s">
        <v>6677</v>
      </c>
      <c r="Q180" s="25" t="s">
        <v>6677</v>
      </c>
      <c r="R180" s="26" t="str">
        <f t="shared" si="1"/>
        <v>Excluded</v>
      </c>
      <c r="S180" s="26"/>
      <c r="T180" s="27">
        <f t="shared" si="2"/>
        <v>1</v>
      </c>
      <c r="U180" s="7">
        <v>1.0</v>
      </c>
      <c r="V180" s="3"/>
      <c r="W180" s="3"/>
      <c r="X180" s="3"/>
      <c r="Y180" s="3"/>
      <c r="Z180" s="3"/>
      <c r="AA180" s="3"/>
    </row>
    <row r="181" ht="15.75" hidden="1" customHeight="1">
      <c r="A181" s="22" t="s">
        <v>7216</v>
      </c>
      <c r="B181" s="22" t="s">
        <v>7217</v>
      </c>
      <c r="C181" s="22" t="s">
        <v>4998</v>
      </c>
      <c r="D181" s="22">
        <v>2007.0</v>
      </c>
      <c r="E181" s="22" t="s">
        <v>47</v>
      </c>
      <c r="F181" s="4" t="str">
        <f>VLOOKUP(E181,Scopus!$D$2:$E$1102,2,FALSE)</f>
        <v>INFO MAN</v>
      </c>
      <c r="G181" s="22" t="s">
        <v>5001</v>
      </c>
      <c r="H181" s="22" t="s">
        <v>7218</v>
      </c>
      <c r="I181" s="23" t="s">
        <v>6670</v>
      </c>
      <c r="J181" s="24" t="s">
        <v>7219</v>
      </c>
      <c r="K181" s="24" t="s">
        <v>7220</v>
      </c>
      <c r="L181" s="24"/>
      <c r="M181" s="25" t="s">
        <v>101</v>
      </c>
      <c r="N181" s="25" t="s">
        <v>101</v>
      </c>
      <c r="O181" s="25" t="s">
        <v>28</v>
      </c>
      <c r="P181" s="25" t="s">
        <v>28</v>
      </c>
      <c r="Q181" s="25" t="s">
        <v>28</v>
      </c>
      <c r="R181" s="3" t="str">
        <f t="shared" si="1"/>
        <v>IT capability</v>
      </c>
      <c r="S181" s="26"/>
      <c r="T181" s="27">
        <f t="shared" si="2"/>
        <v>1</v>
      </c>
      <c r="U181" s="7">
        <v>1.0</v>
      </c>
      <c r="V181" s="3"/>
      <c r="W181" s="3"/>
      <c r="X181" s="3"/>
      <c r="Y181" s="3"/>
      <c r="Z181" s="3"/>
      <c r="AA181" s="3"/>
    </row>
    <row r="182" ht="15.75" hidden="1" customHeight="1">
      <c r="A182" s="22" t="s">
        <v>7221</v>
      </c>
      <c r="B182" s="22" t="s">
        <v>7217</v>
      </c>
      <c r="C182" s="22" t="s">
        <v>4998</v>
      </c>
      <c r="D182" s="22">
        <v>2007.0</v>
      </c>
      <c r="E182" s="22" t="s">
        <v>47</v>
      </c>
      <c r="F182" s="4" t="str">
        <f>VLOOKUP(E182,Scopus!$D$2:$E$1102,2,FALSE)</f>
        <v>INFO MAN</v>
      </c>
      <c r="G182" s="22" t="s">
        <v>5001</v>
      </c>
      <c r="H182" s="22" t="s">
        <v>7218</v>
      </c>
      <c r="I182" s="23" t="s">
        <v>6670</v>
      </c>
      <c r="J182" s="24" t="s">
        <v>7222</v>
      </c>
      <c r="K182" s="24" t="s">
        <v>7223</v>
      </c>
      <c r="L182" s="24"/>
      <c r="M182" s="25" t="s">
        <v>101</v>
      </c>
      <c r="N182" s="25" t="s">
        <v>101</v>
      </c>
      <c r="O182" s="25" t="s">
        <v>28</v>
      </c>
      <c r="P182" s="25" t="s">
        <v>28</v>
      </c>
      <c r="Q182" s="25" t="s">
        <v>28</v>
      </c>
      <c r="R182" s="3" t="str">
        <f t="shared" si="1"/>
        <v>IT capability</v>
      </c>
      <c r="S182" s="26"/>
      <c r="T182" s="27">
        <f t="shared" si="2"/>
        <v>0</v>
      </c>
      <c r="U182" s="7">
        <v>1.0</v>
      </c>
      <c r="V182" s="3"/>
      <c r="W182" s="3"/>
      <c r="X182" s="3"/>
      <c r="Y182" s="3"/>
      <c r="Z182" s="3"/>
      <c r="AA182" s="3"/>
    </row>
    <row r="183" ht="15.75" hidden="1" customHeight="1">
      <c r="A183" s="22" t="s">
        <v>7224</v>
      </c>
      <c r="B183" s="22" t="s">
        <v>7217</v>
      </c>
      <c r="C183" s="22" t="s">
        <v>4998</v>
      </c>
      <c r="D183" s="22">
        <v>2007.0</v>
      </c>
      <c r="E183" s="22" t="s">
        <v>47</v>
      </c>
      <c r="F183" s="4" t="str">
        <f>VLOOKUP(E183,Scopus!$D$2:$E$1102,2,FALSE)</f>
        <v>INFO MAN</v>
      </c>
      <c r="G183" s="22" t="s">
        <v>5001</v>
      </c>
      <c r="H183" s="22" t="s">
        <v>7218</v>
      </c>
      <c r="I183" s="23" t="s">
        <v>6670</v>
      </c>
      <c r="J183" s="24" t="s">
        <v>7225</v>
      </c>
      <c r="K183" s="24" t="s">
        <v>7226</v>
      </c>
      <c r="L183" s="24"/>
      <c r="M183" s="25" t="s">
        <v>101</v>
      </c>
      <c r="N183" s="25" t="s">
        <v>101</v>
      </c>
      <c r="O183" s="25" t="s">
        <v>28</v>
      </c>
      <c r="P183" s="25" t="s">
        <v>28</v>
      </c>
      <c r="Q183" s="25" t="s">
        <v>28</v>
      </c>
      <c r="R183" s="3" t="str">
        <f t="shared" si="1"/>
        <v>IT capability</v>
      </c>
      <c r="S183" s="26"/>
      <c r="T183" s="27">
        <f t="shared" si="2"/>
        <v>0</v>
      </c>
      <c r="U183" s="7">
        <v>1.0</v>
      </c>
      <c r="V183" s="3"/>
      <c r="W183" s="3"/>
      <c r="X183" s="3"/>
      <c r="Y183" s="3"/>
      <c r="Z183" s="3"/>
      <c r="AA183" s="3"/>
    </row>
    <row r="184" ht="15.75" hidden="1" customHeight="1">
      <c r="A184" s="22" t="s">
        <v>7227</v>
      </c>
      <c r="B184" s="22" t="s">
        <v>7228</v>
      </c>
      <c r="C184" s="22" t="s">
        <v>2659</v>
      </c>
      <c r="D184" s="22">
        <v>2010.0</v>
      </c>
      <c r="E184" s="22" t="s">
        <v>47</v>
      </c>
      <c r="F184" s="4" t="str">
        <f>VLOOKUP(E184,Scopus!$D$2:$E$1102,2,FALSE)</f>
        <v>INFO MAN</v>
      </c>
      <c r="G184" s="22" t="s">
        <v>2662</v>
      </c>
      <c r="H184" s="22" t="s">
        <v>7229</v>
      </c>
      <c r="I184" s="23" t="s">
        <v>6670</v>
      </c>
      <c r="J184" s="24" t="s">
        <v>7230</v>
      </c>
      <c r="K184" s="24" t="s">
        <v>7231</v>
      </c>
      <c r="L184" s="24"/>
      <c r="M184" s="25" t="s">
        <v>101</v>
      </c>
      <c r="N184" s="25" t="s">
        <v>101</v>
      </c>
      <c r="O184" s="25" t="s">
        <v>101</v>
      </c>
      <c r="P184" s="25" t="s">
        <v>28</v>
      </c>
      <c r="Q184" s="25" t="s">
        <v>28</v>
      </c>
      <c r="R184" s="3" t="str">
        <f t="shared" si="1"/>
        <v>IT-enabled capability</v>
      </c>
      <c r="S184" s="26"/>
      <c r="T184" s="27">
        <f t="shared" si="2"/>
        <v>1</v>
      </c>
      <c r="U184" s="7">
        <v>1.0</v>
      </c>
      <c r="V184" s="3"/>
      <c r="W184" s="3"/>
      <c r="X184" s="3"/>
      <c r="Y184" s="3"/>
      <c r="Z184" s="3"/>
      <c r="AA184" s="3"/>
    </row>
    <row r="185" ht="15.75" hidden="1" customHeight="1">
      <c r="A185" s="22" t="s">
        <v>7232</v>
      </c>
      <c r="B185" s="22" t="s">
        <v>7228</v>
      </c>
      <c r="C185" s="22" t="s">
        <v>2659</v>
      </c>
      <c r="D185" s="22">
        <v>2010.0</v>
      </c>
      <c r="E185" s="22" t="s">
        <v>47</v>
      </c>
      <c r="F185" s="4" t="str">
        <f>VLOOKUP(E185,Scopus!$D$2:$E$1102,2,FALSE)</f>
        <v>INFO MAN</v>
      </c>
      <c r="G185" s="22" t="s">
        <v>2662</v>
      </c>
      <c r="H185" s="22" t="s">
        <v>7229</v>
      </c>
      <c r="I185" s="23" t="s">
        <v>6674</v>
      </c>
      <c r="J185" s="24" t="s">
        <v>7233</v>
      </c>
      <c r="K185" s="24" t="s">
        <v>7234</v>
      </c>
      <c r="L185" s="24"/>
      <c r="M185" s="25" t="s">
        <v>101</v>
      </c>
      <c r="N185" s="25" t="s">
        <v>101</v>
      </c>
      <c r="O185" s="25" t="s">
        <v>101</v>
      </c>
      <c r="P185" s="25" t="s">
        <v>28</v>
      </c>
      <c r="Q185" s="25" t="s">
        <v>28</v>
      </c>
      <c r="R185" s="3" t="str">
        <f t="shared" si="1"/>
        <v>IT-enabled capability</v>
      </c>
      <c r="S185" s="26"/>
      <c r="T185" s="27">
        <f t="shared" si="2"/>
        <v>0</v>
      </c>
      <c r="U185" s="7">
        <v>1.0</v>
      </c>
      <c r="V185" s="3"/>
      <c r="W185" s="3"/>
      <c r="X185" s="3"/>
      <c r="Y185" s="3"/>
      <c r="Z185" s="3"/>
      <c r="AA185" s="3"/>
    </row>
    <row r="186" ht="15.75" hidden="1" customHeight="1">
      <c r="A186" s="22" t="s">
        <v>7235</v>
      </c>
      <c r="B186" s="22" t="s">
        <v>7228</v>
      </c>
      <c r="C186" s="22" t="s">
        <v>2659</v>
      </c>
      <c r="D186" s="22">
        <v>2010.0</v>
      </c>
      <c r="E186" s="22" t="s">
        <v>47</v>
      </c>
      <c r="F186" s="4" t="str">
        <f>VLOOKUP(E186,Scopus!$D$2:$E$1102,2,FALSE)</f>
        <v>INFO MAN</v>
      </c>
      <c r="G186" s="22" t="s">
        <v>2662</v>
      </c>
      <c r="H186" s="22" t="s">
        <v>7229</v>
      </c>
      <c r="I186" s="23" t="s">
        <v>6674</v>
      </c>
      <c r="J186" s="24" t="s">
        <v>7236</v>
      </c>
      <c r="K186" s="24" t="s">
        <v>7237</v>
      </c>
      <c r="L186" s="22" t="s">
        <v>7238</v>
      </c>
      <c r="M186" s="25" t="s">
        <v>101</v>
      </c>
      <c r="N186" s="25" t="s">
        <v>101</v>
      </c>
      <c r="O186" s="25" t="s">
        <v>28</v>
      </c>
      <c r="P186" s="25" t="s">
        <v>28</v>
      </c>
      <c r="Q186" s="25" t="s">
        <v>28</v>
      </c>
      <c r="R186" s="3" t="str">
        <f t="shared" si="1"/>
        <v>IT capability</v>
      </c>
      <c r="S186" s="26"/>
      <c r="T186" s="27">
        <f t="shared" si="2"/>
        <v>0</v>
      </c>
      <c r="U186" s="7">
        <v>1.0</v>
      </c>
      <c r="V186" s="3"/>
      <c r="W186" s="3"/>
      <c r="X186" s="3"/>
      <c r="Y186" s="3"/>
      <c r="Z186" s="3"/>
      <c r="AA186" s="3"/>
    </row>
    <row r="187" ht="15.75" hidden="1" customHeight="1">
      <c r="A187" s="22" t="s">
        <v>7239</v>
      </c>
      <c r="B187" s="22" t="s">
        <v>7228</v>
      </c>
      <c r="C187" s="22" t="s">
        <v>2659</v>
      </c>
      <c r="D187" s="22">
        <v>2010.0</v>
      </c>
      <c r="E187" s="22" t="s">
        <v>47</v>
      </c>
      <c r="F187" s="4" t="str">
        <f>VLOOKUP(E187,Scopus!$D$2:$E$1102,2,FALSE)</f>
        <v>INFO MAN</v>
      </c>
      <c r="G187" s="22" t="s">
        <v>2662</v>
      </c>
      <c r="H187" s="22" t="s">
        <v>7229</v>
      </c>
      <c r="I187" s="23" t="s">
        <v>6674</v>
      </c>
      <c r="J187" s="24" t="s">
        <v>7240</v>
      </c>
      <c r="K187" s="24" t="s">
        <v>7241</v>
      </c>
      <c r="L187" s="24"/>
      <c r="M187" s="25" t="s">
        <v>101</v>
      </c>
      <c r="N187" s="25" t="s">
        <v>101</v>
      </c>
      <c r="O187" s="25" t="s">
        <v>101</v>
      </c>
      <c r="P187" s="25" t="s">
        <v>28</v>
      </c>
      <c r="Q187" s="25" t="s">
        <v>28</v>
      </c>
      <c r="R187" s="3" t="str">
        <f t="shared" si="1"/>
        <v>IT-enabled capability</v>
      </c>
      <c r="S187" s="26"/>
      <c r="T187" s="27">
        <f t="shared" si="2"/>
        <v>0</v>
      </c>
      <c r="U187" s="7">
        <v>1.0</v>
      </c>
      <c r="V187" s="3"/>
      <c r="W187" s="3"/>
      <c r="X187" s="3"/>
      <c r="Y187" s="3"/>
      <c r="Z187" s="3"/>
      <c r="AA187" s="3"/>
    </row>
    <row r="188" ht="15.75" hidden="1" customHeight="1">
      <c r="A188" s="22" t="s">
        <v>7242</v>
      </c>
      <c r="B188" s="22" t="s">
        <v>7228</v>
      </c>
      <c r="C188" s="22" t="s">
        <v>2659</v>
      </c>
      <c r="D188" s="22">
        <v>2010.0</v>
      </c>
      <c r="E188" s="22" t="s">
        <v>47</v>
      </c>
      <c r="F188" s="4" t="str">
        <f>VLOOKUP(E188,Scopus!$D$2:$E$1102,2,FALSE)</f>
        <v>INFO MAN</v>
      </c>
      <c r="G188" s="22" t="s">
        <v>2662</v>
      </c>
      <c r="H188" s="22" t="s">
        <v>7229</v>
      </c>
      <c r="I188" s="23" t="s">
        <v>6674</v>
      </c>
      <c r="J188" s="24" t="s">
        <v>7243</v>
      </c>
      <c r="K188" s="24" t="s">
        <v>7244</v>
      </c>
      <c r="L188" s="24"/>
      <c r="M188" s="25" t="s">
        <v>101</v>
      </c>
      <c r="N188" s="25" t="s">
        <v>101</v>
      </c>
      <c r="O188" s="25" t="s">
        <v>101</v>
      </c>
      <c r="P188" s="25" t="s">
        <v>28</v>
      </c>
      <c r="Q188" s="25" t="s">
        <v>28</v>
      </c>
      <c r="R188" s="3" t="str">
        <f t="shared" si="1"/>
        <v>IT-enabled capability</v>
      </c>
      <c r="S188" s="26"/>
      <c r="T188" s="27">
        <f t="shared" si="2"/>
        <v>0</v>
      </c>
      <c r="U188" s="7">
        <v>1.0</v>
      </c>
      <c r="V188" s="3"/>
      <c r="W188" s="3"/>
      <c r="X188" s="3"/>
      <c r="Y188" s="3"/>
      <c r="Z188" s="3"/>
      <c r="AA188" s="3"/>
    </row>
    <row r="189" ht="15.75" hidden="1" customHeight="1">
      <c r="A189" s="22" t="s">
        <v>7245</v>
      </c>
      <c r="B189" s="22" t="s">
        <v>7246</v>
      </c>
      <c r="C189" s="22" t="s">
        <v>4633</v>
      </c>
      <c r="D189" s="22">
        <v>2010.0</v>
      </c>
      <c r="E189" s="22" t="s">
        <v>47</v>
      </c>
      <c r="F189" s="4" t="str">
        <f>VLOOKUP(E189,Scopus!$D$2:$E$1102,2,FALSE)</f>
        <v>INFO MAN</v>
      </c>
      <c r="G189" s="22" t="s">
        <v>4636</v>
      </c>
      <c r="H189" s="22" t="s">
        <v>7247</v>
      </c>
      <c r="I189" s="23" t="s">
        <v>6670</v>
      </c>
      <c r="J189" s="24" t="s">
        <v>7248</v>
      </c>
      <c r="K189" s="24" t="s">
        <v>7249</v>
      </c>
      <c r="L189" s="24"/>
      <c r="M189" s="25" t="s">
        <v>101</v>
      </c>
      <c r="N189" s="25" t="s">
        <v>101</v>
      </c>
      <c r="O189" s="25" t="s">
        <v>28</v>
      </c>
      <c r="P189" s="25" t="s">
        <v>28</v>
      </c>
      <c r="Q189" s="25" t="s">
        <v>28</v>
      </c>
      <c r="R189" s="3" t="str">
        <f t="shared" si="1"/>
        <v>IT capability</v>
      </c>
      <c r="S189" s="26"/>
      <c r="T189" s="27">
        <f t="shared" si="2"/>
        <v>1</v>
      </c>
      <c r="U189" s="7">
        <v>1.0</v>
      </c>
      <c r="V189" s="3"/>
      <c r="W189" s="3"/>
      <c r="X189" s="3"/>
      <c r="Y189" s="3"/>
      <c r="Z189" s="3"/>
      <c r="AA189" s="3"/>
    </row>
    <row r="190" ht="15.75" hidden="1" customHeight="1">
      <c r="A190" s="22" t="s">
        <v>7250</v>
      </c>
      <c r="B190" s="22" t="s">
        <v>7246</v>
      </c>
      <c r="C190" s="22" t="s">
        <v>4633</v>
      </c>
      <c r="D190" s="22">
        <v>2010.0</v>
      </c>
      <c r="E190" s="22" t="s">
        <v>47</v>
      </c>
      <c r="F190" s="4" t="str">
        <f>VLOOKUP(E190,Scopus!$D$2:$E$1102,2,FALSE)</f>
        <v>INFO MAN</v>
      </c>
      <c r="G190" s="22" t="s">
        <v>4636</v>
      </c>
      <c r="H190" s="22" t="s">
        <v>7247</v>
      </c>
      <c r="I190" s="23" t="s">
        <v>6670</v>
      </c>
      <c r="J190" s="24" t="s">
        <v>7251</v>
      </c>
      <c r="K190" s="24" t="s">
        <v>7252</v>
      </c>
      <c r="L190" s="24"/>
      <c r="M190" s="25" t="s">
        <v>101</v>
      </c>
      <c r="N190" s="25" t="s">
        <v>101</v>
      </c>
      <c r="O190" s="25" t="s">
        <v>28</v>
      </c>
      <c r="P190" s="25" t="s">
        <v>28</v>
      </c>
      <c r="Q190" s="25" t="s">
        <v>28</v>
      </c>
      <c r="R190" s="3" t="str">
        <f t="shared" si="1"/>
        <v>IT capability</v>
      </c>
      <c r="S190" s="26"/>
      <c r="T190" s="27">
        <f t="shared" si="2"/>
        <v>0</v>
      </c>
      <c r="U190" s="7">
        <v>1.0</v>
      </c>
      <c r="V190" s="3"/>
      <c r="W190" s="3"/>
      <c r="X190" s="3"/>
      <c r="Y190" s="3"/>
      <c r="Z190" s="3"/>
      <c r="AA190" s="3"/>
    </row>
    <row r="191" ht="15.75" hidden="1" customHeight="1">
      <c r="A191" s="22" t="s">
        <v>7253</v>
      </c>
      <c r="B191" s="22" t="s">
        <v>7246</v>
      </c>
      <c r="C191" s="22" t="s">
        <v>4633</v>
      </c>
      <c r="D191" s="22">
        <v>2010.0</v>
      </c>
      <c r="E191" s="22" t="s">
        <v>47</v>
      </c>
      <c r="F191" s="4" t="str">
        <f>VLOOKUP(E191,Scopus!$D$2:$E$1102,2,FALSE)</f>
        <v>INFO MAN</v>
      </c>
      <c r="G191" s="22" t="s">
        <v>4636</v>
      </c>
      <c r="H191" s="22" t="s">
        <v>7247</v>
      </c>
      <c r="I191" s="23" t="s">
        <v>6670</v>
      </c>
      <c r="J191" s="24" t="s">
        <v>7254</v>
      </c>
      <c r="K191" s="24" t="s">
        <v>7255</v>
      </c>
      <c r="L191" s="24"/>
      <c r="M191" s="25" t="s">
        <v>101</v>
      </c>
      <c r="N191" s="25" t="s">
        <v>101</v>
      </c>
      <c r="O191" s="25" t="s">
        <v>28</v>
      </c>
      <c r="P191" s="25" t="s">
        <v>28</v>
      </c>
      <c r="Q191" s="25" t="s">
        <v>28</v>
      </c>
      <c r="R191" s="3" t="str">
        <f t="shared" si="1"/>
        <v>IT capability</v>
      </c>
      <c r="S191" s="26"/>
      <c r="T191" s="27">
        <f t="shared" si="2"/>
        <v>0</v>
      </c>
      <c r="U191" s="7">
        <v>1.0</v>
      </c>
      <c r="V191" s="3"/>
      <c r="W191" s="3"/>
      <c r="X191" s="3"/>
      <c r="Y191" s="3"/>
      <c r="Z191" s="3"/>
      <c r="AA191" s="3"/>
    </row>
    <row r="192" ht="15.75" hidden="1" customHeight="1">
      <c r="A192" s="22" t="s">
        <v>7256</v>
      </c>
      <c r="B192" s="22" t="s">
        <v>7257</v>
      </c>
      <c r="C192" s="22" t="s">
        <v>597</v>
      </c>
      <c r="D192" s="22">
        <v>2007.0</v>
      </c>
      <c r="E192" s="22" t="s">
        <v>47</v>
      </c>
      <c r="F192" s="4" t="str">
        <f>VLOOKUP(E192,Scopus!$D$2:$E$1102,2,FALSE)</f>
        <v>INFO MAN</v>
      </c>
      <c r="G192" s="22" t="s">
        <v>600</v>
      </c>
      <c r="H192" s="22" t="s">
        <v>7258</v>
      </c>
      <c r="I192" s="37"/>
      <c r="J192" s="24" t="s">
        <v>7259</v>
      </c>
      <c r="K192" s="24" t="s">
        <v>7260</v>
      </c>
      <c r="L192" s="24"/>
      <c r="M192" s="25" t="s">
        <v>101</v>
      </c>
      <c r="N192" s="25" t="s">
        <v>101</v>
      </c>
      <c r="O192" s="25" t="s">
        <v>28</v>
      </c>
      <c r="P192" s="25" t="s">
        <v>28</v>
      </c>
      <c r="Q192" s="25" t="s">
        <v>28</v>
      </c>
      <c r="R192" s="3" t="str">
        <f t="shared" si="1"/>
        <v>IT capability</v>
      </c>
      <c r="S192" s="26"/>
      <c r="T192" s="27">
        <f t="shared" si="2"/>
        <v>1</v>
      </c>
      <c r="U192" s="7">
        <v>1.0</v>
      </c>
      <c r="V192" s="3"/>
      <c r="W192" s="3"/>
      <c r="X192" s="3"/>
      <c r="Y192" s="3"/>
      <c r="Z192" s="3"/>
      <c r="AA192" s="3"/>
    </row>
    <row r="193" ht="15.75" hidden="1" customHeight="1">
      <c r="A193" s="22" t="s">
        <v>7261</v>
      </c>
      <c r="B193" s="22" t="s">
        <v>7262</v>
      </c>
      <c r="C193" s="22" t="s">
        <v>872</v>
      </c>
      <c r="D193" s="22">
        <v>2013.0</v>
      </c>
      <c r="E193" s="22" t="s">
        <v>47</v>
      </c>
      <c r="F193" s="4" t="str">
        <f>VLOOKUP(E193,Scopus!$D$2:$E$1102,2,FALSE)</f>
        <v>INFO MAN</v>
      </c>
      <c r="G193" s="22" t="s">
        <v>875</v>
      </c>
      <c r="H193" s="22" t="s">
        <v>7263</v>
      </c>
      <c r="I193" s="23" t="s">
        <v>6670</v>
      </c>
      <c r="J193" s="24" t="s">
        <v>7264</v>
      </c>
      <c r="K193" s="24" t="s">
        <v>7265</v>
      </c>
      <c r="L193" s="24"/>
      <c r="M193" s="25" t="s">
        <v>101</v>
      </c>
      <c r="N193" s="25" t="s">
        <v>101</v>
      </c>
      <c r="O193" s="25" t="s">
        <v>28</v>
      </c>
      <c r="P193" s="25" t="s">
        <v>28</v>
      </c>
      <c r="Q193" s="25" t="s">
        <v>28</v>
      </c>
      <c r="R193" s="3" t="str">
        <f t="shared" si="1"/>
        <v>IT capability</v>
      </c>
      <c r="S193" s="26"/>
      <c r="T193" s="27">
        <f t="shared" si="2"/>
        <v>1</v>
      </c>
      <c r="U193" s="7">
        <v>1.0</v>
      </c>
      <c r="V193" s="3"/>
      <c r="W193" s="3"/>
      <c r="X193" s="3"/>
      <c r="Y193" s="3"/>
      <c r="Z193" s="3"/>
      <c r="AA193" s="3"/>
    </row>
    <row r="194" ht="15.75" hidden="1" customHeight="1">
      <c r="A194" s="22" t="s">
        <v>7266</v>
      </c>
      <c r="B194" s="22" t="s">
        <v>7262</v>
      </c>
      <c r="C194" s="22" t="s">
        <v>872</v>
      </c>
      <c r="D194" s="22">
        <v>2013.0</v>
      </c>
      <c r="E194" s="22" t="s">
        <v>47</v>
      </c>
      <c r="F194" s="4" t="str">
        <f>VLOOKUP(E194,Scopus!$D$2:$E$1102,2,FALSE)</f>
        <v>INFO MAN</v>
      </c>
      <c r="G194" s="22" t="s">
        <v>875</v>
      </c>
      <c r="H194" s="22" t="s">
        <v>7263</v>
      </c>
      <c r="I194" s="23" t="s">
        <v>6674</v>
      </c>
      <c r="J194" s="24" t="s">
        <v>7264</v>
      </c>
      <c r="K194" s="24" t="s">
        <v>7267</v>
      </c>
      <c r="L194" s="24"/>
      <c r="M194" s="25" t="s">
        <v>101</v>
      </c>
      <c r="N194" s="25" t="s">
        <v>101</v>
      </c>
      <c r="O194" s="25" t="s">
        <v>28</v>
      </c>
      <c r="P194" s="25" t="s">
        <v>28</v>
      </c>
      <c r="Q194" s="25" t="s">
        <v>28</v>
      </c>
      <c r="R194" s="3" t="str">
        <f t="shared" si="1"/>
        <v>IT capability</v>
      </c>
      <c r="S194" s="26"/>
      <c r="T194" s="27">
        <f t="shared" si="2"/>
        <v>0</v>
      </c>
      <c r="U194" s="7">
        <v>1.0</v>
      </c>
      <c r="V194" s="3"/>
      <c r="W194" s="3"/>
      <c r="X194" s="3"/>
      <c r="Y194" s="3"/>
      <c r="Z194" s="3"/>
      <c r="AA194" s="3"/>
    </row>
    <row r="195" ht="15.75" hidden="1" customHeight="1">
      <c r="A195" s="22" t="s">
        <v>7268</v>
      </c>
      <c r="B195" s="22" t="s">
        <v>731</v>
      </c>
      <c r="C195" s="22" t="s">
        <v>732</v>
      </c>
      <c r="D195" s="22">
        <v>1997.0</v>
      </c>
      <c r="E195" s="22" t="s">
        <v>47</v>
      </c>
      <c r="F195" s="22" t="str">
        <f>VLOOKUP(E195,Scopus!$D$2:$E$1102,2,FALSE)</f>
        <v>INFO MAN</v>
      </c>
      <c r="G195" s="22" t="s">
        <v>735</v>
      </c>
      <c r="H195" s="22" t="s">
        <v>7269</v>
      </c>
      <c r="I195" s="37"/>
      <c r="J195" s="24" t="s">
        <v>6715</v>
      </c>
      <c r="K195" s="24" t="s">
        <v>7270</v>
      </c>
      <c r="L195" s="22" t="s">
        <v>7271</v>
      </c>
      <c r="M195" s="25" t="s">
        <v>6677</v>
      </c>
      <c r="N195" s="25" t="s">
        <v>6677</v>
      </c>
      <c r="O195" s="25" t="s">
        <v>6677</v>
      </c>
      <c r="P195" s="25" t="s">
        <v>6677</v>
      </c>
      <c r="Q195" s="25" t="s">
        <v>6677</v>
      </c>
      <c r="R195" s="3" t="str">
        <f t="shared" si="1"/>
        <v>Excluded</v>
      </c>
      <c r="S195" s="26"/>
      <c r="T195" s="27">
        <f t="shared" si="2"/>
        <v>1</v>
      </c>
      <c r="U195" s="7">
        <v>1.0</v>
      </c>
      <c r="V195" s="3"/>
      <c r="W195" s="3"/>
      <c r="X195" s="3"/>
      <c r="Y195" s="3"/>
      <c r="Z195" s="3"/>
      <c r="AA195" s="3"/>
    </row>
    <row r="196" ht="15.75" hidden="1" customHeight="1">
      <c r="A196" s="22" t="s">
        <v>7272</v>
      </c>
      <c r="B196" s="22" t="s">
        <v>7273</v>
      </c>
      <c r="C196" s="22" t="s">
        <v>1551</v>
      </c>
      <c r="D196" s="22">
        <v>2009.0</v>
      </c>
      <c r="E196" s="22" t="s">
        <v>47</v>
      </c>
      <c r="F196" s="4" t="str">
        <f>VLOOKUP(E196,Scopus!$D$2:$E$1102,2,FALSE)</f>
        <v>INFO MAN</v>
      </c>
      <c r="G196" s="22" t="s">
        <v>1554</v>
      </c>
      <c r="H196" s="22" t="s">
        <v>7274</v>
      </c>
      <c r="I196" s="37"/>
      <c r="J196" s="24" t="s">
        <v>7275</v>
      </c>
      <c r="K196" s="24" t="s">
        <v>7276</v>
      </c>
      <c r="L196" s="24"/>
      <c r="M196" s="25" t="s">
        <v>101</v>
      </c>
      <c r="N196" s="25" t="s">
        <v>101</v>
      </c>
      <c r="O196" s="25" t="s">
        <v>28</v>
      </c>
      <c r="P196" s="25" t="s">
        <v>28</v>
      </c>
      <c r="Q196" s="25" t="s">
        <v>28</v>
      </c>
      <c r="R196" s="3" t="str">
        <f t="shared" si="1"/>
        <v>IT capability</v>
      </c>
      <c r="S196" s="26"/>
      <c r="T196" s="27">
        <f t="shared" si="2"/>
        <v>0</v>
      </c>
      <c r="U196" s="7">
        <v>1.0</v>
      </c>
      <c r="V196" s="3"/>
      <c r="W196" s="3"/>
      <c r="X196" s="3"/>
      <c r="Y196" s="3"/>
      <c r="Z196" s="3"/>
      <c r="AA196" s="3"/>
    </row>
    <row r="197" ht="15.75" hidden="1" customHeight="1">
      <c r="A197" s="22" t="s">
        <v>7277</v>
      </c>
      <c r="B197" s="22" t="s">
        <v>7278</v>
      </c>
      <c r="C197" s="22" t="s">
        <v>3273</v>
      </c>
      <c r="D197" s="22">
        <v>2015.0</v>
      </c>
      <c r="E197" s="22" t="s">
        <v>47</v>
      </c>
      <c r="F197" s="4" t="str">
        <f>VLOOKUP(E197,Scopus!$D$2:$E$1102,2,FALSE)</f>
        <v>INFO MAN</v>
      </c>
      <c r="G197" s="22" t="s">
        <v>3276</v>
      </c>
      <c r="H197" s="22" t="s">
        <v>7279</v>
      </c>
      <c r="I197" s="37"/>
      <c r="J197" s="24" t="s">
        <v>7280</v>
      </c>
      <c r="K197" s="24" t="s">
        <v>7281</v>
      </c>
      <c r="L197" s="24"/>
      <c r="M197" s="25" t="s">
        <v>101</v>
      </c>
      <c r="N197" s="25" t="s">
        <v>101</v>
      </c>
      <c r="O197" s="25" t="s">
        <v>28</v>
      </c>
      <c r="P197" s="25" t="s">
        <v>28</v>
      </c>
      <c r="Q197" s="25" t="s">
        <v>28</v>
      </c>
      <c r="R197" s="3" t="str">
        <f t="shared" si="1"/>
        <v>IT capability</v>
      </c>
      <c r="S197" s="26"/>
      <c r="T197" s="27">
        <f t="shared" si="2"/>
        <v>1</v>
      </c>
      <c r="U197" s="7">
        <v>1.0</v>
      </c>
      <c r="V197" s="3"/>
      <c r="W197" s="3"/>
      <c r="X197" s="3"/>
      <c r="Y197" s="3"/>
      <c r="Z197" s="3"/>
      <c r="AA197" s="3"/>
    </row>
    <row r="198" ht="15.75" hidden="1" customHeight="1">
      <c r="A198" s="22" t="s">
        <v>7282</v>
      </c>
      <c r="B198" s="22" t="s">
        <v>7278</v>
      </c>
      <c r="C198" s="22" t="s">
        <v>3273</v>
      </c>
      <c r="D198" s="22">
        <v>2015.0</v>
      </c>
      <c r="E198" s="22" t="s">
        <v>47</v>
      </c>
      <c r="F198" s="4" t="str">
        <f>VLOOKUP(E198,Scopus!$D$2:$E$1102,2,FALSE)</f>
        <v>INFO MAN</v>
      </c>
      <c r="G198" s="22" t="s">
        <v>3276</v>
      </c>
      <c r="H198" s="22" t="s">
        <v>7279</v>
      </c>
      <c r="I198" s="37"/>
      <c r="J198" s="24" t="s">
        <v>7280</v>
      </c>
      <c r="K198" s="24" t="s">
        <v>7283</v>
      </c>
      <c r="L198" s="24"/>
      <c r="M198" s="25" t="s">
        <v>101</v>
      </c>
      <c r="N198" s="25" t="s">
        <v>101</v>
      </c>
      <c r="O198" s="25" t="s">
        <v>28</v>
      </c>
      <c r="P198" s="25" t="s">
        <v>28</v>
      </c>
      <c r="Q198" s="25" t="s">
        <v>28</v>
      </c>
      <c r="R198" s="3" t="str">
        <f t="shared" si="1"/>
        <v>IT capability</v>
      </c>
      <c r="S198" s="26"/>
      <c r="T198" s="27">
        <f t="shared" si="2"/>
        <v>0</v>
      </c>
      <c r="U198" s="7">
        <v>1.0</v>
      </c>
      <c r="V198" s="3"/>
      <c r="W198" s="3"/>
      <c r="X198" s="3"/>
      <c r="Y198" s="3"/>
      <c r="Z198" s="3"/>
      <c r="AA198" s="3"/>
    </row>
    <row r="199" ht="15.75" hidden="1" customHeight="1">
      <c r="A199" s="22" t="s">
        <v>7284</v>
      </c>
      <c r="B199" s="22" t="s">
        <v>7278</v>
      </c>
      <c r="C199" s="22" t="s">
        <v>3273</v>
      </c>
      <c r="D199" s="22">
        <v>2015.0</v>
      </c>
      <c r="E199" s="22" t="s">
        <v>47</v>
      </c>
      <c r="F199" s="4" t="str">
        <f>VLOOKUP(E199,Scopus!$D$2:$E$1102,2,FALSE)</f>
        <v>INFO MAN</v>
      </c>
      <c r="G199" s="22" t="s">
        <v>3276</v>
      </c>
      <c r="H199" s="22" t="s">
        <v>7279</v>
      </c>
      <c r="I199" s="37"/>
      <c r="J199" s="24" t="s">
        <v>7280</v>
      </c>
      <c r="K199" s="24" t="s">
        <v>7285</v>
      </c>
      <c r="L199" s="24"/>
      <c r="M199" s="25" t="s">
        <v>101</v>
      </c>
      <c r="N199" s="25" t="s">
        <v>101</v>
      </c>
      <c r="O199" s="25" t="s">
        <v>28</v>
      </c>
      <c r="P199" s="25" t="s">
        <v>28</v>
      </c>
      <c r="Q199" s="25" t="s">
        <v>28</v>
      </c>
      <c r="R199" s="3" t="str">
        <f t="shared" si="1"/>
        <v>IT capability</v>
      </c>
      <c r="S199" s="26"/>
      <c r="T199" s="27">
        <f t="shared" si="2"/>
        <v>0</v>
      </c>
      <c r="U199" s="7">
        <v>1.0</v>
      </c>
      <c r="V199" s="3"/>
      <c r="W199" s="3"/>
      <c r="X199" s="3"/>
      <c r="Y199" s="3"/>
      <c r="Z199" s="3"/>
      <c r="AA199" s="3"/>
    </row>
    <row r="200" ht="15.75" hidden="1" customHeight="1">
      <c r="A200" s="22" t="s">
        <v>7286</v>
      </c>
      <c r="B200" s="22" t="s">
        <v>7278</v>
      </c>
      <c r="C200" s="22" t="s">
        <v>3273</v>
      </c>
      <c r="D200" s="22">
        <v>2015.0</v>
      </c>
      <c r="E200" s="22" t="s">
        <v>47</v>
      </c>
      <c r="F200" s="4" t="str">
        <f>VLOOKUP(E200,Scopus!$D$2:$E$1102,2,FALSE)</f>
        <v>INFO MAN</v>
      </c>
      <c r="G200" s="22" t="s">
        <v>3276</v>
      </c>
      <c r="H200" s="22" t="s">
        <v>7279</v>
      </c>
      <c r="I200" s="37"/>
      <c r="J200" s="24" t="s">
        <v>7287</v>
      </c>
      <c r="K200" s="24" t="s">
        <v>7288</v>
      </c>
      <c r="L200" s="24"/>
      <c r="M200" s="25" t="s">
        <v>101</v>
      </c>
      <c r="N200" s="25" t="s">
        <v>101</v>
      </c>
      <c r="O200" s="25" t="s">
        <v>28</v>
      </c>
      <c r="P200" s="25" t="s">
        <v>28</v>
      </c>
      <c r="Q200" s="25" t="s">
        <v>28</v>
      </c>
      <c r="R200" s="3" t="str">
        <f t="shared" si="1"/>
        <v>IT capability</v>
      </c>
      <c r="S200" s="26"/>
      <c r="T200" s="27">
        <f t="shared" si="2"/>
        <v>0</v>
      </c>
      <c r="U200" s="7">
        <v>1.0</v>
      </c>
      <c r="V200" s="3"/>
      <c r="W200" s="3"/>
      <c r="X200" s="3"/>
      <c r="Y200" s="3"/>
      <c r="Z200" s="3"/>
      <c r="AA200" s="3"/>
    </row>
    <row r="201" ht="15.75" hidden="1" customHeight="1">
      <c r="A201" s="22" t="s">
        <v>7289</v>
      </c>
      <c r="B201" s="22" t="s">
        <v>7278</v>
      </c>
      <c r="C201" s="22" t="s">
        <v>3273</v>
      </c>
      <c r="D201" s="22">
        <v>2015.0</v>
      </c>
      <c r="E201" s="22" t="s">
        <v>47</v>
      </c>
      <c r="F201" s="4" t="str">
        <f>VLOOKUP(E201,Scopus!$D$2:$E$1102,2,FALSE)</f>
        <v>INFO MAN</v>
      </c>
      <c r="G201" s="22" t="s">
        <v>3276</v>
      </c>
      <c r="H201" s="22" t="s">
        <v>7279</v>
      </c>
      <c r="I201" s="37"/>
      <c r="J201" s="24" t="s">
        <v>6745</v>
      </c>
      <c r="K201" s="24" t="s">
        <v>7290</v>
      </c>
      <c r="L201" s="24"/>
      <c r="M201" s="25" t="s">
        <v>101</v>
      </c>
      <c r="N201" s="25" t="s">
        <v>101</v>
      </c>
      <c r="O201" s="25" t="s">
        <v>28</v>
      </c>
      <c r="P201" s="25" t="s">
        <v>28</v>
      </c>
      <c r="Q201" s="25" t="s">
        <v>28</v>
      </c>
      <c r="R201" s="3" t="str">
        <f t="shared" si="1"/>
        <v>IT capability</v>
      </c>
      <c r="S201" s="26"/>
      <c r="T201" s="27">
        <f t="shared" si="2"/>
        <v>0</v>
      </c>
      <c r="U201" s="7">
        <v>1.0</v>
      </c>
      <c r="V201" s="3"/>
      <c r="W201" s="3"/>
      <c r="X201" s="3"/>
      <c r="Y201" s="3"/>
      <c r="Z201" s="3"/>
      <c r="AA201" s="3"/>
    </row>
    <row r="202" ht="15.75" hidden="1" customHeight="1">
      <c r="A202" s="22" t="s">
        <v>7291</v>
      </c>
      <c r="B202" s="22" t="s">
        <v>7292</v>
      </c>
      <c r="C202" s="22" t="s">
        <v>5674</v>
      </c>
      <c r="D202" s="22">
        <v>2010.0</v>
      </c>
      <c r="E202" s="22" t="s">
        <v>47</v>
      </c>
      <c r="F202" s="4" t="str">
        <f>VLOOKUP(E202,Scopus!$D$2:$E$1102,2,FALSE)</f>
        <v>INFO MAN</v>
      </c>
      <c r="G202" s="22" t="s">
        <v>5677</v>
      </c>
      <c r="H202" s="22" t="s">
        <v>7293</v>
      </c>
      <c r="I202" s="37"/>
      <c r="J202" s="24" t="s">
        <v>7294</v>
      </c>
      <c r="K202" s="24" t="s">
        <v>7295</v>
      </c>
      <c r="L202" s="22"/>
      <c r="M202" s="25" t="s">
        <v>101</v>
      </c>
      <c r="N202" s="25" t="s">
        <v>101</v>
      </c>
      <c r="O202" s="25" t="s">
        <v>28</v>
      </c>
      <c r="P202" s="25" t="s">
        <v>28</v>
      </c>
      <c r="Q202" s="25" t="s">
        <v>28</v>
      </c>
      <c r="R202" s="3" t="str">
        <f t="shared" si="1"/>
        <v>IT capability</v>
      </c>
      <c r="S202" s="26"/>
      <c r="T202" s="27">
        <f t="shared" si="2"/>
        <v>1</v>
      </c>
      <c r="U202" s="7">
        <v>1.0</v>
      </c>
      <c r="V202" s="3"/>
      <c r="W202" s="3"/>
      <c r="X202" s="3"/>
      <c r="Y202" s="3"/>
      <c r="Z202" s="3"/>
      <c r="AA202" s="3"/>
    </row>
    <row r="203" ht="15.75" hidden="1" customHeight="1">
      <c r="A203" s="22" t="s">
        <v>7296</v>
      </c>
      <c r="B203" s="22" t="s">
        <v>7297</v>
      </c>
      <c r="C203" s="22" t="s">
        <v>4693</v>
      </c>
      <c r="D203" s="22">
        <v>2011.0</v>
      </c>
      <c r="E203" s="22" t="s">
        <v>47</v>
      </c>
      <c r="F203" s="4" t="str">
        <f>VLOOKUP(E203,Scopus!$D$2:$E$1102,2,FALSE)</f>
        <v>INFO MAN</v>
      </c>
      <c r="G203" s="22" t="s">
        <v>4696</v>
      </c>
      <c r="H203" s="22" t="s">
        <v>7298</v>
      </c>
      <c r="I203" s="37"/>
      <c r="J203" s="24" t="s">
        <v>7108</v>
      </c>
      <c r="K203" s="24" t="s">
        <v>7108</v>
      </c>
      <c r="L203" s="22" t="s">
        <v>7299</v>
      </c>
      <c r="M203" s="25" t="s">
        <v>6677</v>
      </c>
      <c r="N203" s="25" t="s">
        <v>6677</v>
      </c>
      <c r="O203" s="25" t="s">
        <v>6677</v>
      </c>
      <c r="P203" s="25" t="s">
        <v>6677</v>
      </c>
      <c r="Q203" s="25" t="s">
        <v>6677</v>
      </c>
      <c r="R203" s="3" t="str">
        <f t="shared" si="1"/>
        <v>Excluded</v>
      </c>
      <c r="S203" s="26"/>
      <c r="T203" s="27">
        <f t="shared" si="2"/>
        <v>1</v>
      </c>
      <c r="U203" s="7">
        <v>1.0</v>
      </c>
      <c r="V203" s="3"/>
      <c r="W203" s="3"/>
      <c r="X203" s="3"/>
      <c r="Y203" s="3"/>
      <c r="Z203" s="3"/>
      <c r="AA203" s="3"/>
    </row>
    <row r="204" ht="15.75" hidden="1" customHeight="1">
      <c r="A204" s="22" t="s">
        <v>7300</v>
      </c>
      <c r="B204" s="22" t="s">
        <v>7301</v>
      </c>
      <c r="C204" s="22" t="s">
        <v>1103</v>
      </c>
      <c r="D204" s="22">
        <v>2010.0</v>
      </c>
      <c r="E204" s="22" t="s">
        <v>47</v>
      </c>
      <c r="F204" s="4" t="str">
        <f>VLOOKUP(E204,Scopus!$D$2:$E$1102,2,FALSE)</f>
        <v>INFO MAN</v>
      </c>
      <c r="G204" s="22" t="s">
        <v>1106</v>
      </c>
      <c r="H204" s="22" t="s">
        <v>7302</v>
      </c>
      <c r="I204" s="37"/>
      <c r="J204" s="24" t="s">
        <v>7303</v>
      </c>
      <c r="K204" s="24" t="s">
        <v>7304</v>
      </c>
      <c r="L204" s="24"/>
      <c r="M204" s="25" t="s">
        <v>101</v>
      </c>
      <c r="N204" s="25" t="s">
        <v>101</v>
      </c>
      <c r="O204" s="25" t="s">
        <v>28</v>
      </c>
      <c r="P204" s="25" t="s">
        <v>28</v>
      </c>
      <c r="Q204" s="25" t="s">
        <v>28</v>
      </c>
      <c r="R204" s="3" t="str">
        <f t="shared" si="1"/>
        <v>IT capability</v>
      </c>
      <c r="S204" s="26"/>
      <c r="T204" s="27">
        <f t="shared" si="2"/>
        <v>1</v>
      </c>
      <c r="U204" s="7">
        <v>1.0</v>
      </c>
      <c r="V204" s="3"/>
      <c r="W204" s="3"/>
      <c r="X204" s="3"/>
      <c r="Y204" s="3"/>
      <c r="Z204" s="3"/>
      <c r="AA204" s="3"/>
    </row>
    <row r="205" ht="15.75" hidden="1" customHeight="1">
      <c r="A205" s="22" t="s">
        <v>7305</v>
      </c>
      <c r="B205" s="22" t="s">
        <v>7301</v>
      </c>
      <c r="C205" s="22" t="s">
        <v>1103</v>
      </c>
      <c r="D205" s="22">
        <v>2010.0</v>
      </c>
      <c r="E205" s="22" t="s">
        <v>47</v>
      </c>
      <c r="F205" s="4" t="str">
        <f>VLOOKUP(E205,Scopus!$D$2:$E$1102,2,FALSE)</f>
        <v>INFO MAN</v>
      </c>
      <c r="G205" s="22" t="s">
        <v>1106</v>
      </c>
      <c r="H205" s="22" t="s">
        <v>7302</v>
      </c>
      <c r="I205" s="37"/>
      <c r="J205" s="24" t="s">
        <v>7306</v>
      </c>
      <c r="K205" s="24" t="s">
        <v>7307</v>
      </c>
      <c r="L205" s="24"/>
      <c r="M205" s="25" t="s">
        <v>101</v>
      </c>
      <c r="N205" s="25" t="s">
        <v>101</v>
      </c>
      <c r="O205" s="25" t="s">
        <v>101</v>
      </c>
      <c r="P205" s="25" t="s">
        <v>28</v>
      </c>
      <c r="Q205" s="25" t="s">
        <v>28</v>
      </c>
      <c r="R205" s="3" t="str">
        <f t="shared" si="1"/>
        <v>IT-enabled capability</v>
      </c>
      <c r="S205" s="26"/>
      <c r="T205" s="27">
        <f t="shared" si="2"/>
        <v>0</v>
      </c>
      <c r="U205" s="7">
        <v>1.0</v>
      </c>
      <c r="V205" s="3"/>
      <c r="W205" s="3"/>
      <c r="X205" s="3"/>
      <c r="Y205" s="3"/>
      <c r="Z205" s="3"/>
      <c r="AA205" s="3"/>
    </row>
    <row r="206" ht="15.75" hidden="1" customHeight="1">
      <c r="A206" s="22" t="s">
        <v>7308</v>
      </c>
      <c r="B206" s="22" t="s">
        <v>7301</v>
      </c>
      <c r="C206" s="22" t="s">
        <v>1103</v>
      </c>
      <c r="D206" s="22">
        <v>2010.0</v>
      </c>
      <c r="E206" s="22" t="s">
        <v>47</v>
      </c>
      <c r="F206" s="4" t="str">
        <f>VLOOKUP(E206,Scopus!$D$2:$E$1102,2,FALSE)</f>
        <v>INFO MAN</v>
      </c>
      <c r="G206" s="22" t="s">
        <v>1106</v>
      </c>
      <c r="H206" s="22" t="s">
        <v>7302</v>
      </c>
      <c r="I206" s="37"/>
      <c r="J206" s="24" t="s">
        <v>7309</v>
      </c>
      <c r="K206" s="24" t="s">
        <v>7310</v>
      </c>
      <c r="L206" s="24"/>
      <c r="M206" s="25" t="s">
        <v>101</v>
      </c>
      <c r="N206" s="25" t="s">
        <v>101</v>
      </c>
      <c r="O206" s="25" t="s">
        <v>28</v>
      </c>
      <c r="P206" s="25" t="s">
        <v>28</v>
      </c>
      <c r="Q206" s="25" t="s">
        <v>28</v>
      </c>
      <c r="R206" s="3" t="str">
        <f t="shared" si="1"/>
        <v>IT capability</v>
      </c>
      <c r="S206" s="26"/>
      <c r="T206" s="27">
        <f t="shared" si="2"/>
        <v>0</v>
      </c>
      <c r="U206" s="7">
        <v>1.0</v>
      </c>
      <c r="V206" s="3"/>
      <c r="W206" s="3"/>
      <c r="X206" s="3"/>
      <c r="Y206" s="3"/>
      <c r="Z206" s="3"/>
      <c r="AA206" s="3"/>
    </row>
    <row r="207" ht="15.75" hidden="1" customHeight="1">
      <c r="A207" s="22" t="s">
        <v>7311</v>
      </c>
      <c r="B207" s="22" t="s">
        <v>7312</v>
      </c>
      <c r="C207" s="22" t="s">
        <v>3406</v>
      </c>
      <c r="D207" s="22">
        <v>2010.0</v>
      </c>
      <c r="E207" s="22" t="s">
        <v>47</v>
      </c>
      <c r="F207" s="4" t="str">
        <f>VLOOKUP(E207,Scopus!$D$2:$E$1102,2,FALSE)</f>
        <v>INFO MAN</v>
      </c>
      <c r="G207" s="22" t="s">
        <v>3409</v>
      </c>
      <c r="H207" s="22" t="s">
        <v>7313</v>
      </c>
      <c r="I207" s="37"/>
      <c r="J207" s="24" t="s">
        <v>7108</v>
      </c>
      <c r="K207" s="24" t="s">
        <v>7108</v>
      </c>
      <c r="L207" s="22" t="s">
        <v>7314</v>
      </c>
      <c r="M207" s="25" t="s">
        <v>6677</v>
      </c>
      <c r="N207" s="25" t="s">
        <v>6677</v>
      </c>
      <c r="O207" s="25" t="s">
        <v>6677</v>
      </c>
      <c r="P207" s="25" t="s">
        <v>6677</v>
      </c>
      <c r="Q207" s="25" t="s">
        <v>6677</v>
      </c>
      <c r="R207" s="3" t="str">
        <f t="shared" si="1"/>
        <v>Excluded</v>
      </c>
      <c r="S207" s="26"/>
      <c r="T207" s="27">
        <f t="shared" si="2"/>
        <v>1</v>
      </c>
      <c r="U207" s="7">
        <v>1.0</v>
      </c>
      <c r="V207" s="3"/>
      <c r="W207" s="3"/>
      <c r="X207" s="3"/>
      <c r="Y207" s="3"/>
      <c r="Z207" s="3"/>
      <c r="AA207" s="3"/>
    </row>
    <row r="208" ht="15.75" hidden="1" customHeight="1">
      <c r="A208" s="22" t="s">
        <v>7315</v>
      </c>
      <c r="B208" s="22" t="s">
        <v>7246</v>
      </c>
      <c r="C208" s="22" t="s">
        <v>4628</v>
      </c>
      <c r="D208" s="22">
        <v>2014.0</v>
      </c>
      <c r="E208" s="22" t="s">
        <v>47</v>
      </c>
      <c r="F208" s="4" t="str">
        <f>VLOOKUP(E208,Scopus!$D$2:$E$1102,2,FALSE)</f>
        <v>INFO MAN</v>
      </c>
      <c r="G208" s="22" t="s">
        <v>4631</v>
      </c>
      <c r="H208" s="22" t="s">
        <v>7316</v>
      </c>
      <c r="I208" s="37"/>
      <c r="J208" s="24" t="s">
        <v>7317</v>
      </c>
      <c r="K208" s="24" t="s">
        <v>7318</v>
      </c>
      <c r="L208" s="24"/>
      <c r="M208" s="25" t="s">
        <v>101</v>
      </c>
      <c r="N208" s="25" t="s">
        <v>101</v>
      </c>
      <c r="O208" s="25" t="s">
        <v>28</v>
      </c>
      <c r="P208" s="25" t="s">
        <v>28</v>
      </c>
      <c r="Q208" s="25" t="s">
        <v>28</v>
      </c>
      <c r="R208" s="3" t="str">
        <f t="shared" si="1"/>
        <v>IT capability</v>
      </c>
      <c r="S208" s="26"/>
      <c r="T208" s="27">
        <f t="shared" si="2"/>
        <v>1</v>
      </c>
      <c r="U208" s="7">
        <v>1.0</v>
      </c>
      <c r="V208" s="3"/>
      <c r="W208" s="3"/>
      <c r="X208" s="3"/>
      <c r="Y208" s="3"/>
      <c r="Z208" s="3"/>
      <c r="AA208" s="3"/>
    </row>
    <row r="209" ht="15.75" hidden="1" customHeight="1">
      <c r="A209" s="22" t="s">
        <v>7319</v>
      </c>
      <c r="B209" s="22" t="s">
        <v>7246</v>
      </c>
      <c r="C209" s="22" t="s">
        <v>4628</v>
      </c>
      <c r="D209" s="22">
        <v>2014.0</v>
      </c>
      <c r="E209" s="22" t="s">
        <v>47</v>
      </c>
      <c r="F209" s="4" t="str">
        <f>VLOOKUP(E209,Scopus!$D$2:$E$1102,2,FALSE)</f>
        <v>INFO MAN</v>
      </c>
      <c r="G209" s="22" t="s">
        <v>4631</v>
      </c>
      <c r="H209" s="22" t="s">
        <v>7316</v>
      </c>
      <c r="I209" s="37"/>
      <c r="J209" s="24" t="s">
        <v>7320</v>
      </c>
      <c r="K209" s="24" t="s">
        <v>7321</v>
      </c>
      <c r="L209" s="24"/>
      <c r="M209" s="25" t="s">
        <v>101</v>
      </c>
      <c r="N209" s="25" t="s">
        <v>101</v>
      </c>
      <c r="O209" s="25" t="s">
        <v>28</v>
      </c>
      <c r="P209" s="25" t="s">
        <v>28</v>
      </c>
      <c r="Q209" s="25" t="s">
        <v>28</v>
      </c>
      <c r="R209" s="3" t="str">
        <f t="shared" si="1"/>
        <v>IT capability</v>
      </c>
      <c r="S209" s="26"/>
      <c r="T209" s="27">
        <f t="shared" si="2"/>
        <v>0</v>
      </c>
      <c r="U209" s="7">
        <v>1.0</v>
      </c>
      <c r="V209" s="3"/>
      <c r="W209" s="3"/>
      <c r="X209" s="3"/>
      <c r="Y209" s="3"/>
      <c r="Z209" s="3"/>
      <c r="AA209" s="3"/>
    </row>
    <row r="210" ht="15.75" hidden="1" customHeight="1">
      <c r="A210" s="22" t="s">
        <v>7322</v>
      </c>
      <c r="B210" s="22" t="s">
        <v>7246</v>
      </c>
      <c r="C210" s="22" t="s">
        <v>4628</v>
      </c>
      <c r="D210" s="22">
        <v>2014.0</v>
      </c>
      <c r="E210" s="22" t="s">
        <v>47</v>
      </c>
      <c r="F210" s="4" t="str">
        <f>VLOOKUP(E210,Scopus!$D$2:$E$1102,2,FALSE)</f>
        <v>INFO MAN</v>
      </c>
      <c r="G210" s="22" t="s">
        <v>4631</v>
      </c>
      <c r="H210" s="22" t="s">
        <v>7316</v>
      </c>
      <c r="I210" s="37"/>
      <c r="J210" s="24" t="s">
        <v>7323</v>
      </c>
      <c r="K210" s="24" t="s">
        <v>7324</v>
      </c>
      <c r="L210" s="24"/>
      <c r="M210" s="25" t="s">
        <v>101</v>
      </c>
      <c r="N210" s="25" t="s">
        <v>101</v>
      </c>
      <c r="O210" s="25" t="s">
        <v>101</v>
      </c>
      <c r="P210" s="25" t="s">
        <v>28</v>
      </c>
      <c r="Q210" s="25" t="s">
        <v>28</v>
      </c>
      <c r="R210" s="3" t="str">
        <f t="shared" si="1"/>
        <v>IT-enabled capability</v>
      </c>
      <c r="S210" s="26"/>
      <c r="T210" s="27">
        <f t="shared" si="2"/>
        <v>0</v>
      </c>
      <c r="U210" s="7">
        <v>1.0</v>
      </c>
      <c r="V210" s="3"/>
      <c r="W210" s="3"/>
      <c r="X210" s="3"/>
      <c r="Y210" s="3"/>
      <c r="Z210" s="3"/>
      <c r="AA210" s="3"/>
    </row>
    <row r="211" ht="15.75" hidden="1" customHeight="1">
      <c r="A211" s="22" t="s">
        <v>7325</v>
      </c>
      <c r="B211" s="22" t="s">
        <v>7326</v>
      </c>
      <c r="C211" s="22" t="s">
        <v>3927</v>
      </c>
      <c r="D211" s="22">
        <v>2009.0</v>
      </c>
      <c r="E211" s="22" t="s">
        <v>47</v>
      </c>
      <c r="F211" s="4" t="str">
        <f>VLOOKUP(E211,Scopus!$D$2:$E$1102,2,FALSE)</f>
        <v>INFO MAN</v>
      </c>
      <c r="G211" s="22" t="s">
        <v>3930</v>
      </c>
      <c r="H211" s="22" t="s">
        <v>7327</v>
      </c>
      <c r="I211" s="37"/>
      <c r="J211" s="24" t="s">
        <v>7108</v>
      </c>
      <c r="K211" s="24" t="s">
        <v>7108</v>
      </c>
      <c r="L211" s="22" t="s">
        <v>7299</v>
      </c>
      <c r="M211" s="25" t="s">
        <v>6677</v>
      </c>
      <c r="N211" s="25" t="s">
        <v>6677</v>
      </c>
      <c r="O211" s="25" t="s">
        <v>6677</v>
      </c>
      <c r="P211" s="25" t="s">
        <v>6677</v>
      </c>
      <c r="Q211" s="25" t="s">
        <v>6677</v>
      </c>
      <c r="R211" s="3" t="str">
        <f t="shared" si="1"/>
        <v>Excluded</v>
      </c>
      <c r="S211" s="26"/>
      <c r="T211" s="27">
        <f t="shared" si="2"/>
        <v>1</v>
      </c>
      <c r="U211" s="7">
        <v>1.0</v>
      </c>
      <c r="V211" s="3"/>
      <c r="W211" s="3"/>
      <c r="X211" s="3"/>
      <c r="Y211" s="3"/>
      <c r="Z211" s="3"/>
      <c r="AA211" s="3"/>
    </row>
    <row r="212" ht="15.75" hidden="1" customHeight="1">
      <c r="A212" s="22" t="s">
        <v>7328</v>
      </c>
      <c r="B212" s="22" t="s">
        <v>7069</v>
      </c>
      <c r="C212" s="22" t="s">
        <v>5803</v>
      </c>
      <c r="D212" s="22">
        <v>2015.0</v>
      </c>
      <c r="E212" s="22" t="s">
        <v>47</v>
      </c>
      <c r="F212" s="4" t="str">
        <f>VLOOKUP(E212,Scopus!$D$2:$E$1102,2,FALSE)</f>
        <v>INFO MAN</v>
      </c>
      <c r="G212" s="22" t="s">
        <v>5806</v>
      </c>
      <c r="H212" s="22" t="s">
        <v>7329</v>
      </c>
      <c r="I212" s="37"/>
      <c r="J212" s="24" t="s">
        <v>7108</v>
      </c>
      <c r="K212" s="24" t="s">
        <v>7108</v>
      </c>
      <c r="L212" s="22" t="s">
        <v>7330</v>
      </c>
      <c r="M212" s="25" t="s">
        <v>6677</v>
      </c>
      <c r="N212" s="25" t="s">
        <v>6677</v>
      </c>
      <c r="O212" s="25" t="s">
        <v>6677</v>
      </c>
      <c r="P212" s="25" t="s">
        <v>6677</v>
      </c>
      <c r="Q212" s="25" t="s">
        <v>6677</v>
      </c>
      <c r="R212" s="3" t="str">
        <f t="shared" si="1"/>
        <v>Excluded</v>
      </c>
      <c r="S212" s="26"/>
      <c r="T212" s="27">
        <f t="shared" si="2"/>
        <v>1</v>
      </c>
      <c r="U212" s="7">
        <v>1.0</v>
      </c>
      <c r="V212" s="3"/>
      <c r="W212" s="3"/>
      <c r="X212" s="3"/>
      <c r="Y212" s="3"/>
      <c r="Z212" s="3"/>
      <c r="AA212" s="3"/>
    </row>
    <row r="213" ht="15.75" hidden="1" customHeight="1">
      <c r="A213" s="22" t="s">
        <v>7331</v>
      </c>
      <c r="B213" s="22" t="s">
        <v>7332</v>
      </c>
      <c r="C213" s="22" t="s">
        <v>5757</v>
      </c>
      <c r="D213" s="22">
        <v>2004.0</v>
      </c>
      <c r="E213" s="22" t="s">
        <v>47</v>
      </c>
      <c r="F213" s="4" t="str">
        <f>VLOOKUP(E213,Scopus!$D$2:$E$1102,2,FALSE)</f>
        <v>INFO MAN</v>
      </c>
      <c r="G213" s="22" t="s">
        <v>5760</v>
      </c>
      <c r="H213" s="22" t="s">
        <v>7333</v>
      </c>
      <c r="I213" s="37"/>
      <c r="J213" s="24" t="s">
        <v>7108</v>
      </c>
      <c r="K213" s="24" t="s">
        <v>7108</v>
      </c>
      <c r="L213" s="22" t="s">
        <v>7334</v>
      </c>
      <c r="M213" s="25" t="s">
        <v>6677</v>
      </c>
      <c r="N213" s="25" t="s">
        <v>6677</v>
      </c>
      <c r="O213" s="25" t="s">
        <v>6677</v>
      </c>
      <c r="P213" s="25" t="s">
        <v>6677</v>
      </c>
      <c r="Q213" s="25" t="s">
        <v>6677</v>
      </c>
      <c r="R213" s="3" t="str">
        <f t="shared" si="1"/>
        <v>Excluded</v>
      </c>
      <c r="S213" s="26"/>
      <c r="T213" s="27">
        <f t="shared" si="2"/>
        <v>1</v>
      </c>
      <c r="U213" s="7">
        <v>1.0</v>
      </c>
      <c r="V213" s="3"/>
      <c r="W213" s="3"/>
      <c r="X213" s="3"/>
      <c r="Y213" s="3"/>
      <c r="Z213" s="3"/>
      <c r="AA213" s="3"/>
    </row>
    <row r="214" ht="15.75" hidden="1" customHeight="1">
      <c r="A214" s="22" t="s">
        <v>7335</v>
      </c>
      <c r="B214" s="22" t="s">
        <v>7336</v>
      </c>
      <c r="C214" s="22" t="s">
        <v>1557</v>
      </c>
      <c r="D214" s="22">
        <v>2012.0</v>
      </c>
      <c r="E214" s="22" t="s">
        <v>47</v>
      </c>
      <c r="F214" s="4" t="str">
        <f>VLOOKUP(E214,Scopus!$D$2:$E$1102,2,FALSE)</f>
        <v>INFO MAN</v>
      </c>
      <c r="G214" s="22" t="s">
        <v>1560</v>
      </c>
      <c r="H214" s="22" t="s">
        <v>7337</v>
      </c>
      <c r="I214" s="37"/>
      <c r="J214" s="24" t="s">
        <v>7108</v>
      </c>
      <c r="K214" s="24" t="s">
        <v>7108</v>
      </c>
      <c r="L214" s="22" t="s">
        <v>7338</v>
      </c>
      <c r="M214" s="25" t="s">
        <v>6677</v>
      </c>
      <c r="N214" s="25" t="s">
        <v>6677</v>
      </c>
      <c r="O214" s="25" t="s">
        <v>6677</v>
      </c>
      <c r="P214" s="25" t="s">
        <v>6677</v>
      </c>
      <c r="Q214" s="25" t="s">
        <v>6677</v>
      </c>
      <c r="R214" s="3" t="str">
        <f t="shared" si="1"/>
        <v>Excluded</v>
      </c>
      <c r="S214" s="26"/>
      <c r="T214" s="27">
        <f t="shared" si="2"/>
        <v>1</v>
      </c>
      <c r="U214" s="7">
        <v>1.0</v>
      </c>
      <c r="V214" s="3"/>
      <c r="W214" s="3"/>
      <c r="X214" s="3"/>
      <c r="Y214" s="3"/>
      <c r="Z214" s="3"/>
      <c r="AA214" s="3"/>
    </row>
    <row r="215" ht="15.75" hidden="1" customHeight="1">
      <c r="A215" s="22" t="s">
        <v>7339</v>
      </c>
      <c r="B215" s="22" t="s">
        <v>7340</v>
      </c>
      <c r="C215" s="22" t="s">
        <v>937</v>
      </c>
      <c r="D215" s="22">
        <v>2012.0</v>
      </c>
      <c r="E215" s="22" t="s">
        <v>47</v>
      </c>
      <c r="F215" s="4" t="str">
        <f>VLOOKUP(E215,Scopus!$D$2:$E$1102,2,FALSE)</f>
        <v>INFO MAN</v>
      </c>
      <c r="G215" s="22" t="s">
        <v>940</v>
      </c>
      <c r="H215" s="22" t="s">
        <v>7341</v>
      </c>
      <c r="I215" s="37"/>
      <c r="J215" s="24" t="s">
        <v>7108</v>
      </c>
      <c r="K215" s="24" t="s">
        <v>7108</v>
      </c>
      <c r="L215" s="22" t="s">
        <v>7342</v>
      </c>
      <c r="M215" s="25" t="s">
        <v>6677</v>
      </c>
      <c r="N215" s="25" t="s">
        <v>6677</v>
      </c>
      <c r="O215" s="25" t="s">
        <v>6677</v>
      </c>
      <c r="P215" s="25" t="s">
        <v>6677</v>
      </c>
      <c r="Q215" s="25" t="s">
        <v>6677</v>
      </c>
      <c r="R215" s="3" t="str">
        <f t="shared" si="1"/>
        <v>Excluded</v>
      </c>
      <c r="S215" s="26"/>
      <c r="T215" s="27">
        <f t="shared" si="2"/>
        <v>1</v>
      </c>
      <c r="U215" s="7">
        <v>1.0</v>
      </c>
      <c r="V215" s="3"/>
      <c r="W215" s="3"/>
      <c r="X215" s="3"/>
      <c r="Y215" s="3"/>
      <c r="Z215" s="3"/>
      <c r="AA215" s="3"/>
    </row>
    <row r="216" ht="15.75" hidden="1" customHeight="1">
      <c r="A216" s="22" t="s">
        <v>7343</v>
      </c>
      <c r="B216" s="22" t="s">
        <v>7344</v>
      </c>
      <c r="C216" s="22" t="s">
        <v>5946</v>
      </c>
      <c r="D216" s="22">
        <v>2010.0</v>
      </c>
      <c r="E216" s="22" t="s">
        <v>47</v>
      </c>
      <c r="F216" s="4" t="str">
        <f>VLOOKUP(E216,Scopus!$D$2:$E$1102,2,FALSE)</f>
        <v>INFO MAN</v>
      </c>
      <c r="G216" s="22" t="s">
        <v>5949</v>
      </c>
      <c r="H216" s="22" t="s">
        <v>7345</v>
      </c>
      <c r="I216" s="37"/>
      <c r="J216" s="24" t="s">
        <v>7110</v>
      </c>
      <c r="K216" s="24" t="s">
        <v>7346</v>
      </c>
      <c r="L216" s="22" t="s">
        <v>7347</v>
      </c>
      <c r="M216" s="25" t="s">
        <v>101</v>
      </c>
      <c r="N216" s="25" t="s">
        <v>101</v>
      </c>
      <c r="O216" s="25" t="s">
        <v>101</v>
      </c>
      <c r="P216" s="25" t="s">
        <v>28</v>
      </c>
      <c r="Q216" s="25" t="s">
        <v>28</v>
      </c>
      <c r="R216" s="3" t="str">
        <f t="shared" si="1"/>
        <v>IT-enabled capability</v>
      </c>
      <c r="S216" s="26"/>
      <c r="T216" s="27">
        <f t="shared" si="2"/>
        <v>1</v>
      </c>
      <c r="U216" s="7">
        <v>1.0</v>
      </c>
      <c r="V216" s="3"/>
      <c r="W216" s="3"/>
      <c r="X216" s="3"/>
      <c r="Y216" s="3"/>
      <c r="Z216" s="3"/>
      <c r="AA216" s="3"/>
    </row>
    <row r="217" ht="15.75" hidden="1" customHeight="1">
      <c r="A217" s="22" t="s">
        <v>7348</v>
      </c>
      <c r="B217" s="22" t="s">
        <v>7349</v>
      </c>
      <c r="C217" s="22" t="s">
        <v>2870</v>
      </c>
      <c r="D217" s="22">
        <v>2013.0</v>
      </c>
      <c r="E217" s="22" t="s">
        <v>47</v>
      </c>
      <c r="F217" s="4" t="str">
        <f>VLOOKUP(E217,Scopus!$D$2:$E$1102,2,FALSE)</f>
        <v>INFO MAN</v>
      </c>
      <c r="G217" s="22" t="s">
        <v>2873</v>
      </c>
      <c r="H217" s="22" t="s">
        <v>7350</v>
      </c>
      <c r="I217" s="23" t="s">
        <v>6670</v>
      </c>
      <c r="J217" s="24" t="s">
        <v>7351</v>
      </c>
      <c r="K217" s="24" t="s">
        <v>7352</v>
      </c>
      <c r="L217" s="24"/>
      <c r="M217" s="25" t="s">
        <v>101</v>
      </c>
      <c r="N217" s="25" t="s">
        <v>101</v>
      </c>
      <c r="O217" s="25" t="s">
        <v>28</v>
      </c>
      <c r="P217" s="25" t="s">
        <v>28</v>
      </c>
      <c r="Q217" s="25" t="s">
        <v>28</v>
      </c>
      <c r="R217" s="3" t="str">
        <f t="shared" si="1"/>
        <v>IT capability</v>
      </c>
      <c r="S217" s="26"/>
      <c r="T217" s="27">
        <f t="shared" si="2"/>
        <v>1</v>
      </c>
      <c r="U217" s="7">
        <v>1.0</v>
      </c>
      <c r="V217" s="3"/>
      <c r="W217" s="3"/>
      <c r="X217" s="3"/>
      <c r="Y217" s="3"/>
      <c r="Z217" s="3"/>
      <c r="AA217" s="3"/>
    </row>
    <row r="218" ht="15.75" hidden="1" customHeight="1">
      <c r="A218" s="22" t="s">
        <v>7353</v>
      </c>
      <c r="B218" s="22" t="s">
        <v>7349</v>
      </c>
      <c r="C218" s="22" t="s">
        <v>2870</v>
      </c>
      <c r="D218" s="22">
        <v>2013.0</v>
      </c>
      <c r="E218" s="22" t="s">
        <v>47</v>
      </c>
      <c r="F218" s="4" t="str">
        <f>VLOOKUP(E218,Scopus!$D$2:$E$1102,2,FALSE)</f>
        <v>INFO MAN</v>
      </c>
      <c r="G218" s="22" t="s">
        <v>2873</v>
      </c>
      <c r="H218" s="22" t="s">
        <v>7350</v>
      </c>
      <c r="I218" s="37"/>
      <c r="J218" s="24" t="s">
        <v>7105</v>
      </c>
      <c r="K218" s="24" t="s">
        <v>7354</v>
      </c>
      <c r="L218" s="22" t="s">
        <v>7355</v>
      </c>
      <c r="M218" s="25" t="s">
        <v>101</v>
      </c>
      <c r="N218" s="25" t="s">
        <v>7057</v>
      </c>
      <c r="O218" s="25" t="s">
        <v>28</v>
      </c>
      <c r="P218" s="25" t="s">
        <v>28</v>
      </c>
      <c r="Q218" s="25" t="s">
        <v>28</v>
      </c>
      <c r="R218" s="3" t="str">
        <f t="shared" si="1"/>
        <v/>
      </c>
      <c r="S218" s="26"/>
      <c r="T218" s="27">
        <f t="shared" si="2"/>
        <v>0</v>
      </c>
      <c r="U218" s="7">
        <v>1.0</v>
      </c>
      <c r="V218" s="3"/>
      <c r="W218" s="3"/>
      <c r="X218" s="3"/>
      <c r="Y218" s="3"/>
      <c r="Z218" s="3"/>
      <c r="AA218" s="3"/>
    </row>
    <row r="219" ht="15.75" hidden="1" customHeight="1">
      <c r="A219" s="22" t="s">
        <v>7356</v>
      </c>
      <c r="B219" s="22" t="s">
        <v>7357</v>
      </c>
      <c r="C219" s="22" t="s">
        <v>3645</v>
      </c>
      <c r="D219" s="22">
        <v>2015.0</v>
      </c>
      <c r="E219" s="22" t="s">
        <v>47</v>
      </c>
      <c r="F219" s="4" t="str">
        <f>VLOOKUP(E219,Scopus!$D$2:$E$1102,2,FALSE)</f>
        <v>INFO MAN</v>
      </c>
      <c r="G219" s="22" t="s">
        <v>3648</v>
      </c>
      <c r="H219" s="22" t="s">
        <v>7358</v>
      </c>
      <c r="I219" s="37"/>
      <c r="J219" s="24" t="s">
        <v>7108</v>
      </c>
      <c r="K219" s="24" t="s">
        <v>7108</v>
      </c>
      <c r="L219" s="22" t="s">
        <v>7299</v>
      </c>
      <c r="M219" s="25" t="s">
        <v>6677</v>
      </c>
      <c r="N219" s="25" t="s">
        <v>6677</v>
      </c>
      <c r="O219" s="25" t="s">
        <v>6677</v>
      </c>
      <c r="P219" s="25" t="s">
        <v>6677</v>
      </c>
      <c r="Q219" s="25" t="s">
        <v>6677</v>
      </c>
      <c r="R219" s="3" t="str">
        <f t="shared" si="1"/>
        <v>Excluded</v>
      </c>
      <c r="S219" s="26"/>
      <c r="T219" s="27">
        <f t="shared" si="2"/>
        <v>1</v>
      </c>
      <c r="U219" s="7">
        <v>1.0</v>
      </c>
      <c r="V219" s="3"/>
      <c r="W219" s="3"/>
      <c r="X219" s="3"/>
      <c r="Y219" s="3"/>
      <c r="Z219" s="3"/>
      <c r="AA219" s="3"/>
    </row>
    <row r="220" ht="15.75" hidden="1" customHeight="1">
      <c r="A220" s="22" t="s">
        <v>7359</v>
      </c>
      <c r="B220" s="22" t="s">
        <v>7360</v>
      </c>
      <c r="C220" s="22" t="s">
        <v>2289</v>
      </c>
      <c r="D220" s="22">
        <v>2019.0</v>
      </c>
      <c r="E220" s="22" t="s">
        <v>47</v>
      </c>
      <c r="F220" s="4" t="str">
        <f>VLOOKUP(E220,Scopus!$D$2:$E$1102,2,FALSE)</f>
        <v>INFO MAN</v>
      </c>
      <c r="G220" s="22" t="s">
        <v>2292</v>
      </c>
      <c r="H220" s="22" t="s">
        <v>7361</v>
      </c>
      <c r="I220" s="23" t="s">
        <v>6674</v>
      </c>
      <c r="J220" s="24" t="s">
        <v>7362</v>
      </c>
      <c r="K220" s="24" t="s">
        <v>7363</v>
      </c>
      <c r="L220" s="24"/>
      <c r="M220" s="25" t="s">
        <v>101</v>
      </c>
      <c r="N220" s="25" t="s">
        <v>101</v>
      </c>
      <c r="O220" s="25" t="s">
        <v>28</v>
      </c>
      <c r="P220" s="25" t="s">
        <v>28</v>
      </c>
      <c r="Q220" s="25" t="s">
        <v>28</v>
      </c>
      <c r="R220" s="3" t="str">
        <f t="shared" si="1"/>
        <v>IT capability</v>
      </c>
      <c r="S220" s="26"/>
      <c r="T220" s="27">
        <f t="shared" si="2"/>
        <v>1</v>
      </c>
      <c r="U220" s="7">
        <v>1.0</v>
      </c>
      <c r="V220" s="3"/>
      <c r="W220" s="3"/>
      <c r="X220" s="3"/>
      <c r="Y220" s="3"/>
      <c r="Z220" s="3"/>
      <c r="AA220" s="3"/>
    </row>
    <row r="221" ht="15.75" hidden="1" customHeight="1">
      <c r="A221" s="22" t="s">
        <v>7364</v>
      </c>
      <c r="B221" s="22" t="s">
        <v>7365</v>
      </c>
      <c r="C221" s="22" t="s">
        <v>5406</v>
      </c>
      <c r="D221" s="22">
        <v>2019.0</v>
      </c>
      <c r="E221" s="22" t="s">
        <v>47</v>
      </c>
      <c r="F221" s="4" t="str">
        <f>VLOOKUP(E221,Scopus!$D$2:$E$1102,2,FALSE)</f>
        <v>INFO MAN</v>
      </c>
      <c r="G221" s="22" t="s">
        <v>5409</v>
      </c>
      <c r="H221" s="22" t="s">
        <v>7366</v>
      </c>
      <c r="I221" s="37"/>
      <c r="J221" s="24" t="s">
        <v>7108</v>
      </c>
      <c r="K221" s="24" t="s">
        <v>7108</v>
      </c>
      <c r="L221" s="22" t="s">
        <v>7367</v>
      </c>
      <c r="M221" s="25" t="s">
        <v>6677</v>
      </c>
      <c r="N221" s="25" t="s">
        <v>6677</v>
      </c>
      <c r="O221" s="25" t="s">
        <v>6677</v>
      </c>
      <c r="P221" s="25" t="s">
        <v>6677</v>
      </c>
      <c r="Q221" s="25" t="s">
        <v>6677</v>
      </c>
      <c r="R221" s="3" t="str">
        <f t="shared" si="1"/>
        <v>Excluded</v>
      </c>
      <c r="S221" s="26"/>
      <c r="T221" s="27">
        <f t="shared" si="2"/>
        <v>1</v>
      </c>
      <c r="U221" s="7">
        <v>1.0</v>
      </c>
      <c r="V221" s="3"/>
      <c r="W221" s="3"/>
      <c r="X221" s="3"/>
      <c r="Y221" s="3"/>
      <c r="Z221" s="3"/>
      <c r="AA221" s="3"/>
    </row>
    <row r="222" ht="15.75" hidden="1" customHeight="1">
      <c r="A222" s="22" t="s">
        <v>7368</v>
      </c>
      <c r="B222" s="22" t="s">
        <v>7369</v>
      </c>
      <c r="C222" s="22" t="s">
        <v>6389</v>
      </c>
      <c r="D222" s="22">
        <v>2017.0</v>
      </c>
      <c r="E222" s="22" t="s">
        <v>47</v>
      </c>
      <c r="F222" s="4" t="str">
        <f>VLOOKUP(E222,Scopus!$D$2:$E$1102,2,FALSE)</f>
        <v>INFO MAN</v>
      </c>
      <c r="G222" s="22" t="s">
        <v>6392</v>
      </c>
      <c r="H222" s="22" t="s">
        <v>7370</v>
      </c>
      <c r="I222" s="37"/>
      <c r="J222" s="24" t="s">
        <v>7108</v>
      </c>
      <c r="K222" s="24" t="s">
        <v>7108</v>
      </c>
      <c r="L222" s="22" t="s">
        <v>7371</v>
      </c>
      <c r="M222" s="25" t="s">
        <v>6677</v>
      </c>
      <c r="N222" s="25" t="s">
        <v>6677</v>
      </c>
      <c r="O222" s="25" t="s">
        <v>6677</v>
      </c>
      <c r="P222" s="25" t="s">
        <v>6677</v>
      </c>
      <c r="Q222" s="25" t="s">
        <v>6677</v>
      </c>
      <c r="R222" s="3" t="str">
        <f t="shared" si="1"/>
        <v>Excluded</v>
      </c>
      <c r="S222" s="26"/>
      <c r="T222" s="27">
        <f t="shared" si="2"/>
        <v>1</v>
      </c>
      <c r="U222" s="7">
        <v>1.0</v>
      </c>
      <c r="V222" s="3"/>
      <c r="W222" s="3"/>
      <c r="X222" s="3"/>
      <c r="Y222" s="3"/>
      <c r="Z222" s="3"/>
      <c r="AA222" s="3"/>
    </row>
    <row r="223" ht="15.75" hidden="1" customHeight="1">
      <c r="A223" s="22" t="s">
        <v>7372</v>
      </c>
      <c r="B223" s="22" t="s">
        <v>7340</v>
      </c>
      <c r="C223" s="22" t="s">
        <v>932</v>
      </c>
      <c r="D223" s="22">
        <v>2013.0</v>
      </c>
      <c r="E223" s="22" t="s">
        <v>47</v>
      </c>
      <c r="F223" s="4" t="str">
        <f>VLOOKUP(E223,Scopus!$D$2:$E$1102,2,FALSE)</f>
        <v>INFO MAN</v>
      </c>
      <c r="G223" s="22" t="s">
        <v>935</v>
      </c>
      <c r="H223" s="22" t="s">
        <v>7373</v>
      </c>
      <c r="I223" s="37"/>
      <c r="J223" s="24" t="s">
        <v>7374</v>
      </c>
      <c r="K223" s="24" t="s">
        <v>7375</v>
      </c>
      <c r="L223" s="22"/>
      <c r="M223" s="25" t="s">
        <v>101</v>
      </c>
      <c r="N223" s="25" t="s">
        <v>101</v>
      </c>
      <c r="O223" s="25" t="s">
        <v>28</v>
      </c>
      <c r="P223" s="25" t="s">
        <v>28</v>
      </c>
      <c r="Q223" s="25" t="s">
        <v>28</v>
      </c>
      <c r="R223" s="3" t="str">
        <f t="shared" si="1"/>
        <v>IT capability</v>
      </c>
      <c r="S223" s="26"/>
      <c r="T223" s="27">
        <f t="shared" si="2"/>
        <v>1</v>
      </c>
      <c r="U223" s="7">
        <v>1.0</v>
      </c>
      <c r="V223" s="3"/>
      <c r="W223" s="3"/>
      <c r="X223" s="3"/>
      <c r="Y223" s="3"/>
      <c r="Z223" s="3"/>
      <c r="AA223" s="3"/>
    </row>
    <row r="224" ht="15.75" hidden="1" customHeight="1">
      <c r="A224" s="22" t="s">
        <v>7376</v>
      </c>
      <c r="B224" s="22" t="s">
        <v>7377</v>
      </c>
      <c r="C224" s="22" t="s">
        <v>4283</v>
      </c>
      <c r="D224" s="22">
        <v>2020.0</v>
      </c>
      <c r="E224" s="22" t="s">
        <v>47</v>
      </c>
      <c r="F224" s="4" t="str">
        <f>VLOOKUP(E224,Scopus!$D$2:$E$1102,2,FALSE)</f>
        <v>INFO MAN</v>
      </c>
      <c r="G224" s="22" t="s">
        <v>4286</v>
      </c>
      <c r="H224" s="22" t="s">
        <v>7378</v>
      </c>
      <c r="I224" s="23" t="s">
        <v>6674</v>
      </c>
      <c r="J224" s="24" t="s">
        <v>7379</v>
      </c>
      <c r="K224" s="24" t="s">
        <v>7380</v>
      </c>
      <c r="L224" s="24"/>
      <c r="M224" s="25" t="s">
        <v>101</v>
      </c>
      <c r="N224" s="25" t="s">
        <v>101</v>
      </c>
      <c r="O224" s="25" t="s">
        <v>101</v>
      </c>
      <c r="P224" s="25" t="s">
        <v>28</v>
      </c>
      <c r="Q224" s="25" t="s">
        <v>28</v>
      </c>
      <c r="R224" s="3" t="str">
        <f t="shared" si="1"/>
        <v>IT-enabled capability</v>
      </c>
      <c r="S224" s="26"/>
      <c r="T224" s="27">
        <f t="shared" si="2"/>
        <v>1</v>
      </c>
      <c r="U224" s="7">
        <v>1.0</v>
      </c>
      <c r="V224" s="3"/>
      <c r="W224" s="3"/>
      <c r="X224" s="3"/>
      <c r="Y224" s="3"/>
      <c r="Z224" s="3"/>
      <c r="AA224" s="3"/>
    </row>
    <row r="225" ht="15.75" hidden="1" customHeight="1">
      <c r="A225" s="22" t="s">
        <v>7381</v>
      </c>
      <c r="B225" s="22" t="s">
        <v>7382</v>
      </c>
      <c r="C225" s="22" t="s">
        <v>4898</v>
      </c>
      <c r="D225" s="22">
        <v>2020.0</v>
      </c>
      <c r="E225" s="22" t="s">
        <v>47</v>
      </c>
      <c r="F225" s="4" t="str">
        <f>VLOOKUP(E225,Scopus!$D$2:$E$1102,2,FALSE)</f>
        <v>INFO MAN</v>
      </c>
      <c r="G225" s="22" t="s">
        <v>4901</v>
      </c>
      <c r="H225" s="22" t="s">
        <v>7383</v>
      </c>
      <c r="I225" s="37"/>
      <c r="J225" s="24" t="s">
        <v>6715</v>
      </c>
      <c r="K225" s="24" t="s">
        <v>7384</v>
      </c>
      <c r="L225" s="24"/>
      <c r="M225" s="25" t="s">
        <v>101</v>
      </c>
      <c r="N225" s="25" t="s">
        <v>101</v>
      </c>
      <c r="O225" s="25" t="s">
        <v>28</v>
      </c>
      <c r="P225" s="25" t="s">
        <v>28</v>
      </c>
      <c r="Q225" s="25" t="s">
        <v>28</v>
      </c>
      <c r="R225" s="3" t="str">
        <f t="shared" si="1"/>
        <v>IT capability</v>
      </c>
      <c r="S225" s="26"/>
      <c r="T225" s="27">
        <f t="shared" si="2"/>
        <v>1</v>
      </c>
      <c r="U225" s="7">
        <v>1.0</v>
      </c>
      <c r="V225" s="3"/>
      <c r="W225" s="3"/>
      <c r="X225" s="3"/>
      <c r="Y225" s="3"/>
      <c r="Z225" s="3"/>
      <c r="AA225" s="3"/>
    </row>
    <row r="226" ht="15.75" hidden="1" customHeight="1">
      <c r="A226" s="22" t="s">
        <v>7385</v>
      </c>
      <c r="B226" s="22" t="s">
        <v>7382</v>
      </c>
      <c r="C226" s="22" t="s">
        <v>4898</v>
      </c>
      <c r="D226" s="22">
        <v>2020.0</v>
      </c>
      <c r="E226" s="22" t="s">
        <v>47</v>
      </c>
      <c r="F226" s="4" t="str">
        <f>VLOOKUP(E226,Scopus!$D$2:$E$1102,2,FALSE)</f>
        <v>INFO MAN</v>
      </c>
      <c r="G226" s="22" t="s">
        <v>4901</v>
      </c>
      <c r="H226" s="22" t="s">
        <v>7383</v>
      </c>
      <c r="I226" s="37"/>
      <c r="J226" s="24" t="s">
        <v>7386</v>
      </c>
      <c r="K226" s="24" t="s">
        <v>7387</v>
      </c>
      <c r="L226" s="24"/>
      <c r="M226" s="25" t="s">
        <v>101</v>
      </c>
      <c r="N226" s="25" t="s">
        <v>101</v>
      </c>
      <c r="O226" s="25" t="s">
        <v>28</v>
      </c>
      <c r="P226" s="25" t="s">
        <v>28</v>
      </c>
      <c r="Q226" s="25" t="s">
        <v>28</v>
      </c>
      <c r="R226" s="3" t="str">
        <f t="shared" si="1"/>
        <v>IT capability</v>
      </c>
      <c r="S226" s="26"/>
      <c r="T226" s="27">
        <f t="shared" si="2"/>
        <v>0</v>
      </c>
      <c r="U226" s="7">
        <v>1.0</v>
      </c>
      <c r="V226" s="3"/>
      <c r="W226" s="3"/>
      <c r="X226" s="3"/>
      <c r="Y226" s="3"/>
      <c r="Z226" s="3"/>
      <c r="AA226" s="3"/>
    </row>
    <row r="227" ht="15.75" hidden="1" customHeight="1">
      <c r="A227" s="22" t="s">
        <v>7388</v>
      </c>
      <c r="B227" s="22" t="s">
        <v>7382</v>
      </c>
      <c r="C227" s="22" t="s">
        <v>4898</v>
      </c>
      <c r="D227" s="22">
        <v>2020.0</v>
      </c>
      <c r="E227" s="22" t="s">
        <v>47</v>
      </c>
      <c r="F227" s="4" t="str">
        <f>VLOOKUP(E227,Scopus!$D$2:$E$1102,2,FALSE)</f>
        <v>INFO MAN</v>
      </c>
      <c r="G227" s="22" t="s">
        <v>4901</v>
      </c>
      <c r="H227" s="22" t="s">
        <v>7383</v>
      </c>
      <c r="I227" s="37"/>
      <c r="J227" s="24" t="s">
        <v>7389</v>
      </c>
      <c r="K227" s="24" t="s">
        <v>7390</v>
      </c>
      <c r="L227" s="24"/>
      <c r="M227" s="25" t="s">
        <v>101</v>
      </c>
      <c r="N227" s="25" t="s">
        <v>101</v>
      </c>
      <c r="O227" s="25" t="s">
        <v>28</v>
      </c>
      <c r="P227" s="25" t="s">
        <v>28</v>
      </c>
      <c r="Q227" s="25" t="s">
        <v>28</v>
      </c>
      <c r="R227" s="3" t="str">
        <f t="shared" si="1"/>
        <v>IT capability</v>
      </c>
      <c r="S227" s="26"/>
      <c r="T227" s="27">
        <f t="shared" si="2"/>
        <v>0</v>
      </c>
      <c r="U227" s="7">
        <v>1.0</v>
      </c>
      <c r="V227" s="3"/>
      <c r="W227" s="3"/>
      <c r="X227" s="3"/>
      <c r="Y227" s="3"/>
      <c r="Z227" s="3"/>
      <c r="AA227" s="3"/>
    </row>
    <row r="228" ht="15.75" hidden="1" customHeight="1">
      <c r="A228" s="22" t="s">
        <v>7391</v>
      </c>
      <c r="B228" s="22" t="s">
        <v>7382</v>
      </c>
      <c r="C228" s="22" t="s">
        <v>4898</v>
      </c>
      <c r="D228" s="22">
        <v>2020.0</v>
      </c>
      <c r="E228" s="22" t="s">
        <v>47</v>
      </c>
      <c r="F228" s="4" t="str">
        <f>VLOOKUP(E228,Scopus!$D$2:$E$1102,2,FALSE)</f>
        <v>INFO MAN</v>
      </c>
      <c r="G228" s="22" t="s">
        <v>4901</v>
      </c>
      <c r="H228" s="22" t="s">
        <v>7383</v>
      </c>
      <c r="I228" s="37"/>
      <c r="J228" s="24" t="s">
        <v>7392</v>
      </c>
      <c r="K228" s="24" t="s">
        <v>7393</v>
      </c>
      <c r="L228" s="24"/>
      <c r="M228" s="25" t="s">
        <v>101</v>
      </c>
      <c r="N228" s="25" t="s">
        <v>101</v>
      </c>
      <c r="O228" s="25" t="s">
        <v>28</v>
      </c>
      <c r="P228" s="25" t="s">
        <v>28</v>
      </c>
      <c r="Q228" s="25" t="s">
        <v>28</v>
      </c>
      <c r="R228" s="3" t="str">
        <f t="shared" si="1"/>
        <v>IT capability</v>
      </c>
      <c r="S228" s="26"/>
      <c r="T228" s="27">
        <f t="shared" si="2"/>
        <v>0</v>
      </c>
      <c r="U228" s="7">
        <v>1.0</v>
      </c>
      <c r="V228" s="3"/>
      <c r="W228" s="3"/>
      <c r="X228" s="3"/>
      <c r="Y228" s="3"/>
      <c r="Z228" s="3"/>
      <c r="AA228" s="3"/>
    </row>
    <row r="229" ht="15.75" hidden="1" customHeight="1">
      <c r="A229" s="22" t="s">
        <v>7394</v>
      </c>
      <c r="B229" s="22" t="s">
        <v>7382</v>
      </c>
      <c r="C229" s="22" t="s">
        <v>4898</v>
      </c>
      <c r="D229" s="22">
        <v>2020.0</v>
      </c>
      <c r="E229" s="22" t="s">
        <v>47</v>
      </c>
      <c r="F229" s="4" t="str">
        <f>VLOOKUP(E229,Scopus!$D$2:$E$1102,2,FALSE)</f>
        <v>INFO MAN</v>
      </c>
      <c r="G229" s="22" t="s">
        <v>4901</v>
      </c>
      <c r="H229" s="22" t="s">
        <v>7383</v>
      </c>
      <c r="I229" s="37"/>
      <c r="J229" s="24" t="s">
        <v>7395</v>
      </c>
      <c r="K229" s="24" t="s">
        <v>7396</v>
      </c>
      <c r="L229" s="24"/>
      <c r="M229" s="25" t="s">
        <v>101</v>
      </c>
      <c r="N229" s="25" t="s">
        <v>101</v>
      </c>
      <c r="O229" s="25" t="s">
        <v>28</v>
      </c>
      <c r="P229" s="25" t="s">
        <v>28</v>
      </c>
      <c r="Q229" s="25" t="s">
        <v>28</v>
      </c>
      <c r="R229" s="3" t="str">
        <f t="shared" si="1"/>
        <v>IT capability</v>
      </c>
      <c r="S229" s="26"/>
      <c r="T229" s="27">
        <f t="shared" si="2"/>
        <v>0</v>
      </c>
      <c r="U229" s="7">
        <v>1.0</v>
      </c>
      <c r="V229" s="3"/>
      <c r="W229" s="3"/>
      <c r="X229" s="3"/>
      <c r="Y229" s="3"/>
      <c r="Z229" s="3"/>
      <c r="AA229" s="3"/>
    </row>
    <row r="230" ht="15.75" hidden="1" customHeight="1">
      <c r="A230" s="38" t="s">
        <v>7397</v>
      </c>
      <c r="B230" s="38" t="s">
        <v>4070</v>
      </c>
      <c r="C230" s="38" t="s">
        <v>4071</v>
      </c>
      <c r="D230" s="38">
        <v>2007.0</v>
      </c>
      <c r="E230" s="38" t="s">
        <v>218</v>
      </c>
      <c r="F230" s="38" t="str">
        <f>VLOOKUP(E230,Scopus!$D$2:$E$1102,2,FALSE)</f>
        <v>STRATEGY</v>
      </c>
      <c r="G230" s="38" t="s">
        <v>4074</v>
      </c>
      <c r="H230" s="38" t="s">
        <v>7398</v>
      </c>
      <c r="I230" s="39"/>
      <c r="J230" s="24" t="s">
        <v>6715</v>
      </c>
      <c r="K230" s="24" t="s">
        <v>7399</v>
      </c>
      <c r="L230" s="38" t="s">
        <v>7400</v>
      </c>
      <c r="M230" s="25" t="s">
        <v>6677</v>
      </c>
      <c r="N230" s="25" t="s">
        <v>6677</v>
      </c>
      <c r="O230" s="25" t="s">
        <v>6677</v>
      </c>
      <c r="P230" s="25" t="s">
        <v>6677</v>
      </c>
      <c r="Q230" s="25" t="s">
        <v>6677</v>
      </c>
      <c r="R230" s="3" t="str">
        <f t="shared" si="1"/>
        <v>Excluded</v>
      </c>
      <c r="S230" s="26"/>
      <c r="T230" s="27">
        <f t="shared" si="2"/>
        <v>1</v>
      </c>
      <c r="U230" s="7">
        <v>1.0</v>
      </c>
      <c r="V230" s="3"/>
      <c r="W230" s="3"/>
      <c r="X230" s="3"/>
      <c r="Y230" s="3"/>
      <c r="Z230" s="3"/>
      <c r="AA230" s="3"/>
    </row>
    <row r="231" ht="15.75" hidden="1" customHeight="1">
      <c r="A231" s="22" t="s">
        <v>7401</v>
      </c>
      <c r="B231" s="22" t="s">
        <v>7402</v>
      </c>
      <c r="C231" s="22" t="s">
        <v>1569</v>
      </c>
      <c r="D231" s="22">
        <v>2011.0</v>
      </c>
      <c r="E231" s="22" t="s">
        <v>218</v>
      </c>
      <c r="F231" s="4" t="str">
        <f>VLOOKUP(E231,Scopus!$D$2:$E$1102,2,FALSE)</f>
        <v>STRATEGY</v>
      </c>
      <c r="G231" s="22" t="s">
        <v>1572</v>
      </c>
      <c r="H231" s="22" t="s">
        <v>7403</v>
      </c>
      <c r="I231" s="23" t="s">
        <v>6674</v>
      </c>
      <c r="J231" s="24" t="s">
        <v>6715</v>
      </c>
      <c r="K231" s="24" t="s">
        <v>7404</v>
      </c>
      <c r="L231" s="24"/>
      <c r="M231" s="25" t="s">
        <v>101</v>
      </c>
      <c r="N231" s="25" t="s">
        <v>101</v>
      </c>
      <c r="O231" s="25" t="s">
        <v>28</v>
      </c>
      <c r="P231" s="25" t="s">
        <v>28</v>
      </c>
      <c r="Q231" s="25" t="s">
        <v>28</v>
      </c>
      <c r="R231" s="3" t="str">
        <f t="shared" si="1"/>
        <v>IT capability</v>
      </c>
      <c r="S231" s="26"/>
      <c r="T231" s="27">
        <f t="shared" si="2"/>
        <v>1</v>
      </c>
      <c r="U231" s="7">
        <v>1.0</v>
      </c>
      <c r="V231" s="3"/>
      <c r="W231" s="3"/>
      <c r="X231" s="3"/>
      <c r="Y231" s="3"/>
      <c r="Z231" s="3"/>
      <c r="AA231" s="3"/>
    </row>
    <row r="232" ht="15.75" hidden="1" customHeight="1">
      <c r="A232" s="22" t="s">
        <v>7405</v>
      </c>
      <c r="B232" s="22" t="s">
        <v>7402</v>
      </c>
      <c r="C232" s="22" t="s">
        <v>1569</v>
      </c>
      <c r="D232" s="22">
        <v>2011.0</v>
      </c>
      <c r="E232" s="22" t="s">
        <v>218</v>
      </c>
      <c r="F232" s="4" t="str">
        <f>VLOOKUP(E232,Scopus!$D$2:$E$1102,2,FALSE)</f>
        <v>STRATEGY</v>
      </c>
      <c r="G232" s="22" t="s">
        <v>1572</v>
      </c>
      <c r="H232" s="22" t="s">
        <v>7403</v>
      </c>
      <c r="I232" s="23" t="s">
        <v>6670</v>
      </c>
      <c r="J232" s="24" t="s">
        <v>7406</v>
      </c>
      <c r="K232" s="24" t="s">
        <v>7407</v>
      </c>
      <c r="L232" s="24"/>
      <c r="M232" s="25" t="s">
        <v>101</v>
      </c>
      <c r="N232" s="25" t="s">
        <v>101</v>
      </c>
      <c r="O232" s="25" t="s">
        <v>28</v>
      </c>
      <c r="P232" s="25" t="s">
        <v>28</v>
      </c>
      <c r="Q232" s="25" t="s">
        <v>28</v>
      </c>
      <c r="R232" s="3" t="str">
        <f t="shared" si="1"/>
        <v>IT capability</v>
      </c>
      <c r="S232" s="26"/>
      <c r="T232" s="27">
        <f t="shared" si="2"/>
        <v>0</v>
      </c>
      <c r="U232" s="7">
        <v>1.0</v>
      </c>
      <c r="V232" s="3"/>
      <c r="W232" s="3"/>
      <c r="X232" s="3"/>
      <c r="Y232" s="3"/>
      <c r="Z232" s="3"/>
      <c r="AA232" s="3"/>
    </row>
    <row r="233" ht="15.75" hidden="1" customHeight="1">
      <c r="A233" s="22" t="s">
        <v>7408</v>
      </c>
      <c r="B233" s="22" t="s">
        <v>7402</v>
      </c>
      <c r="C233" s="22" t="s">
        <v>1569</v>
      </c>
      <c r="D233" s="22">
        <v>2011.0</v>
      </c>
      <c r="E233" s="22" t="s">
        <v>218</v>
      </c>
      <c r="F233" s="4" t="str">
        <f>VLOOKUP(E233,Scopus!$D$2:$E$1102,2,FALSE)</f>
        <v>STRATEGY</v>
      </c>
      <c r="G233" s="22" t="s">
        <v>1572</v>
      </c>
      <c r="H233" s="22" t="s">
        <v>7403</v>
      </c>
      <c r="I233" s="23" t="s">
        <v>6670</v>
      </c>
      <c r="J233" s="24" t="s">
        <v>7409</v>
      </c>
      <c r="K233" s="24" t="s">
        <v>7410</v>
      </c>
      <c r="L233" s="24"/>
      <c r="M233" s="25" t="s">
        <v>101</v>
      </c>
      <c r="N233" s="25" t="s">
        <v>101</v>
      </c>
      <c r="O233" s="25" t="s">
        <v>28</v>
      </c>
      <c r="P233" s="25" t="s">
        <v>28</v>
      </c>
      <c r="Q233" s="25" t="s">
        <v>28</v>
      </c>
      <c r="R233" s="3" t="str">
        <f t="shared" si="1"/>
        <v>IT capability</v>
      </c>
      <c r="S233" s="26"/>
      <c r="T233" s="27">
        <f t="shared" si="2"/>
        <v>0</v>
      </c>
      <c r="U233" s="7">
        <v>1.0</v>
      </c>
      <c r="V233" s="3"/>
      <c r="W233" s="3"/>
      <c r="X233" s="3"/>
      <c r="Y233" s="3"/>
      <c r="Z233" s="3"/>
      <c r="AA233" s="3"/>
    </row>
    <row r="234" ht="15.75" hidden="1" customHeight="1">
      <c r="A234" s="40" t="s">
        <v>7411</v>
      </c>
      <c r="B234" s="40" t="s">
        <v>7412</v>
      </c>
      <c r="C234" s="40" t="s">
        <v>4382</v>
      </c>
      <c r="D234" s="40">
        <v>2013.0</v>
      </c>
      <c r="E234" s="40" t="s">
        <v>218</v>
      </c>
      <c r="F234" s="41" t="str">
        <f>VLOOKUP(E234,Scopus!$D$2:$E$1102,2,FALSE)</f>
        <v>STRATEGY</v>
      </c>
      <c r="G234" s="40" t="s">
        <v>4385</v>
      </c>
      <c r="H234" s="40" t="s">
        <v>7413</v>
      </c>
      <c r="I234" s="42"/>
      <c r="J234" s="24" t="s">
        <v>7108</v>
      </c>
      <c r="K234" s="24" t="s">
        <v>7108</v>
      </c>
      <c r="L234" s="40" t="s">
        <v>7414</v>
      </c>
      <c r="M234" s="25" t="s">
        <v>6677</v>
      </c>
      <c r="N234" s="25" t="s">
        <v>6677</v>
      </c>
      <c r="O234" s="25" t="s">
        <v>6677</v>
      </c>
      <c r="P234" s="25" t="s">
        <v>6677</v>
      </c>
      <c r="Q234" s="25" t="s">
        <v>6677</v>
      </c>
      <c r="R234" s="3" t="str">
        <f t="shared" si="1"/>
        <v>Excluded</v>
      </c>
      <c r="S234" s="26"/>
      <c r="T234" s="27">
        <f t="shared" si="2"/>
        <v>1</v>
      </c>
      <c r="U234" s="7">
        <v>1.0</v>
      </c>
      <c r="V234" s="3"/>
      <c r="W234" s="3"/>
      <c r="X234" s="3"/>
      <c r="Y234" s="3"/>
      <c r="Z234" s="3"/>
      <c r="AA234" s="3"/>
    </row>
    <row r="235" ht="15.75" hidden="1" customHeight="1">
      <c r="A235" s="40" t="s">
        <v>7415</v>
      </c>
      <c r="B235" s="40" t="s">
        <v>7416</v>
      </c>
      <c r="C235" s="40" t="s">
        <v>3225</v>
      </c>
      <c r="D235" s="40">
        <v>2014.0</v>
      </c>
      <c r="E235" s="40" t="s">
        <v>218</v>
      </c>
      <c r="F235" s="41" t="str">
        <f>VLOOKUP(E235,Scopus!$D$2:$E$1102,2,FALSE)</f>
        <v>STRATEGY</v>
      </c>
      <c r="G235" s="40" t="s">
        <v>3228</v>
      </c>
      <c r="H235" s="40" t="s">
        <v>7417</v>
      </c>
      <c r="I235" s="42"/>
      <c r="J235" s="24" t="s">
        <v>7108</v>
      </c>
      <c r="K235" s="24" t="s">
        <v>7108</v>
      </c>
      <c r="L235" s="40" t="s">
        <v>7414</v>
      </c>
      <c r="M235" s="25" t="s">
        <v>6677</v>
      </c>
      <c r="N235" s="25" t="s">
        <v>6677</v>
      </c>
      <c r="O235" s="25" t="s">
        <v>6677</v>
      </c>
      <c r="P235" s="25" t="s">
        <v>6677</v>
      </c>
      <c r="Q235" s="25" t="s">
        <v>6677</v>
      </c>
      <c r="R235" s="3" t="str">
        <f t="shared" si="1"/>
        <v>Excluded</v>
      </c>
      <c r="S235" s="26"/>
      <c r="T235" s="27">
        <f t="shared" si="2"/>
        <v>1</v>
      </c>
      <c r="U235" s="7">
        <v>1.0</v>
      </c>
      <c r="V235" s="3"/>
      <c r="W235" s="3"/>
      <c r="X235" s="3"/>
      <c r="Y235" s="3"/>
      <c r="Z235" s="3"/>
      <c r="AA235" s="3"/>
    </row>
    <row r="236" ht="15.75" hidden="1" customHeight="1">
      <c r="A236" s="22" t="s">
        <v>7418</v>
      </c>
      <c r="B236" s="22" t="s">
        <v>6172</v>
      </c>
      <c r="C236" s="22" t="s">
        <v>6173</v>
      </c>
      <c r="D236" s="22">
        <v>2013.0</v>
      </c>
      <c r="E236" s="22" t="s">
        <v>218</v>
      </c>
      <c r="F236" s="4" t="str">
        <f>VLOOKUP(E236,Scopus!$D$2:$E$1102,2,FALSE)</f>
        <v>STRATEGY</v>
      </c>
      <c r="G236" s="22" t="s">
        <v>6176</v>
      </c>
      <c r="H236" s="22" t="s">
        <v>7419</v>
      </c>
      <c r="I236" s="23" t="s">
        <v>6670</v>
      </c>
      <c r="J236" s="24" t="s">
        <v>7420</v>
      </c>
      <c r="K236" s="24" t="s">
        <v>7421</v>
      </c>
      <c r="L236" s="24"/>
      <c r="M236" s="25" t="s">
        <v>101</v>
      </c>
      <c r="N236" s="25" t="s">
        <v>101</v>
      </c>
      <c r="O236" s="25" t="s">
        <v>28</v>
      </c>
      <c r="P236" s="25" t="s">
        <v>28</v>
      </c>
      <c r="Q236" s="25" t="s">
        <v>28</v>
      </c>
      <c r="R236" s="3" t="str">
        <f t="shared" si="1"/>
        <v>IT capability</v>
      </c>
      <c r="S236" s="26"/>
      <c r="T236" s="27">
        <f t="shared" si="2"/>
        <v>1</v>
      </c>
      <c r="U236" s="7">
        <v>1.0</v>
      </c>
      <c r="V236" s="3"/>
      <c r="W236" s="3"/>
      <c r="X236" s="3"/>
      <c r="Y236" s="3"/>
      <c r="Z236" s="3"/>
      <c r="AA236" s="3"/>
    </row>
    <row r="237" ht="15.75" hidden="1" customHeight="1">
      <c r="A237" s="22" t="s">
        <v>7422</v>
      </c>
      <c r="B237" s="22" t="s">
        <v>6172</v>
      </c>
      <c r="C237" s="22" t="s">
        <v>6173</v>
      </c>
      <c r="D237" s="22">
        <v>2013.0</v>
      </c>
      <c r="E237" s="22" t="s">
        <v>218</v>
      </c>
      <c r="F237" s="4" t="str">
        <f>VLOOKUP(E237,Scopus!$D$2:$E$1102,2,FALSE)</f>
        <v>STRATEGY</v>
      </c>
      <c r="G237" s="22" t="s">
        <v>6176</v>
      </c>
      <c r="H237" s="22" t="s">
        <v>7419</v>
      </c>
      <c r="I237" s="23" t="s">
        <v>6674</v>
      </c>
      <c r="J237" s="24" t="s">
        <v>7423</v>
      </c>
      <c r="K237" s="24" t="s">
        <v>7424</v>
      </c>
      <c r="L237" s="24"/>
      <c r="M237" s="25" t="s">
        <v>101</v>
      </c>
      <c r="N237" s="25" t="s">
        <v>101</v>
      </c>
      <c r="O237" s="25" t="s">
        <v>28</v>
      </c>
      <c r="P237" s="25" t="s">
        <v>28</v>
      </c>
      <c r="Q237" s="25" t="s">
        <v>28</v>
      </c>
      <c r="R237" s="3" t="str">
        <f t="shared" si="1"/>
        <v>IT capability</v>
      </c>
      <c r="S237" s="26"/>
      <c r="T237" s="27">
        <f t="shared" si="2"/>
        <v>0</v>
      </c>
      <c r="U237" s="7">
        <v>1.0</v>
      </c>
      <c r="V237" s="3"/>
      <c r="W237" s="3"/>
      <c r="X237" s="3"/>
      <c r="Y237" s="3"/>
      <c r="Z237" s="3"/>
      <c r="AA237" s="3"/>
    </row>
    <row r="238" ht="15.75" hidden="1" customHeight="1">
      <c r="A238" s="22" t="s">
        <v>7425</v>
      </c>
      <c r="B238" s="22" t="s">
        <v>7426</v>
      </c>
      <c r="C238" s="22" t="s">
        <v>5786</v>
      </c>
      <c r="D238" s="22">
        <v>2003.0</v>
      </c>
      <c r="E238" s="22" t="s">
        <v>218</v>
      </c>
      <c r="F238" s="4" t="str">
        <f>VLOOKUP(E238,Scopus!$D$2:$E$1102,2,FALSE)</f>
        <v>STRATEGY</v>
      </c>
      <c r="G238" s="22" t="s">
        <v>7427</v>
      </c>
      <c r="H238" s="22" t="s">
        <v>7419</v>
      </c>
      <c r="I238" s="37"/>
      <c r="J238" s="24" t="s">
        <v>7264</v>
      </c>
      <c r="K238" s="24" t="s">
        <v>7428</v>
      </c>
      <c r="L238" s="24"/>
      <c r="M238" s="25" t="s">
        <v>101</v>
      </c>
      <c r="N238" s="25" t="s">
        <v>101</v>
      </c>
      <c r="O238" s="25" t="s">
        <v>28</v>
      </c>
      <c r="P238" s="25" t="s">
        <v>28</v>
      </c>
      <c r="Q238" s="25" t="s">
        <v>28</v>
      </c>
      <c r="R238" s="3" t="str">
        <f t="shared" si="1"/>
        <v>IT capability</v>
      </c>
      <c r="S238" s="26"/>
      <c r="T238" s="27">
        <f t="shared" si="2"/>
        <v>1</v>
      </c>
      <c r="U238" s="7">
        <v>1.0</v>
      </c>
      <c r="V238" s="3"/>
      <c r="W238" s="3"/>
      <c r="X238" s="3"/>
      <c r="Y238" s="3"/>
      <c r="Z238" s="3"/>
      <c r="AA238" s="3"/>
    </row>
    <row r="239" ht="15.75" hidden="1" customHeight="1">
      <c r="A239" s="22" t="s">
        <v>7429</v>
      </c>
      <c r="B239" s="22" t="s">
        <v>7426</v>
      </c>
      <c r="C239" s="22" t="s">
        <v>5786</v>
      </c>
      <c r="D239" s="22">
        <v>2003.0</v>
      </c>
      <c r="E239" s="22" t="s">
        <v>218</v>
      </c>
      <c r="F239" s="4" t="str">
        <f>VLOOKUP(E239,Scopus!$D$2:$E$1102,2,FALSE)</f>
        <v>STRATEGY</v>
      </c>
      <c r="G239" s="22" t="s">
        <v>7427</v>
      </c>
      <c r="H239" s="22" t="s">
        <v>7419</v>
      </c>
      <c r="I239" s="37"/>
      <c r="J239" s="24" t="s">
        <v>7208</v>
      </c>
      <c r="K239" s="24" t="s">
        <v>7430</v>
      </c>
      <c r="L239" s="26"/>
      <c r="M239" s="25" t="s">
        <v>101</v>
      </c>
      <c r="N239" s="25" t="s">
        <v>101</v>
      </c>
      <c r="O239" s="25" t="s">
        <v>28</v>
      </c>
      <c r="P239" s="25" t="s">
        <v>28</v>
      </c>
      <c r="Q239" s="25" t="s">
        <v>28</v>
      </c>
      <c r="R239" s="3" t="str">
        <f t="shared" si="1"/>
        <v>IT capability</v>
      </c>
      <c r="S239" s="26"/>
      <c r="T239" s="27">
        <f t="shared" si="2"/>
        <v>0</v>
      </c>
      <c r="U239" s="7">
        <v>1.0</v>
      </c>
      <c r="V239" s="3"/>
      <c r="W239" s="3"/>
      <c r="X239" s="3"/>
      <c r="Y239" s="3"/>
      <c r="Z239" s="3"/>
      <c r="AA239" s="3"/>
    </row>
    <row r="240" ht="15.75" hidden="1" customHeight="1">
      <c r="A240" s="22" t="s">
        <v>7431</v>
      </c>
      <c r="B240" s="22" t="s">
        <v>7426</v>
      </c>
      <c r="C240" s="22" t="s">
        <v>5786</v>
      </c>
      <c r="D240" s="22">
        <v>2003.0</v>
      </c>
      <c r="E240" s="22" t="s">
        <v>218</v>
      </c>
      <c r="F240" s="4" t="str">
        <f>VLOOKUP(E240,Scopus!$D$2:$E$1102,2,FALSE)</f>
        <v>STRATEGY</v>
      </c>
      <c r="G240" s="22" t="s">
        <v>7427</v>
      </c>
      <c r="H240" s="22" t="s">
        <v>7419</v>
      </c>
      <c r="I240" s="37"/>
      <c r="J240" s="24" t="s">
        <v>7432</v>
      </c>
      <c r="K240" s="24" t="s">
        <v>7433</v>
      </c>
      <c r="L240" s="26"/>
      <c r="M240" s="25" t="s">
        <v>101</v>
      </c>
      <c r="N240" s="25" t="s">
        <v>101</v>
      </c>
      <c r="O240" s="25" t="s">
        <v>28</v>
      </c>
      <c r="P240" s="25" t="s">
        <v>28</v>
      </c>
      <c r="Q240" s="25" t="s">
        <v>28</v>
      </c>
      <c r="R240" s="3" t="str">
        <f t="shared" si="1"/>
        <v>IT capability</v>
      </c>
      <c r="S240" s="26"/>
      <c r="T240" s="27">
        <f t="shared" si="2"/>
        <v>0</v>
      </c>
      <c r="U240" s="7">
        <v>1.0</v>
      </c>
      <c r="V240" s="3"/>
      <c r="W240" s="3"/>
      <c r="X240" s="3"/>
      <c r="Y240" s="3"/>
      <c r="Z240" s="3"/>
      <c r="AA240" s="3"/>
    </row>
    <row r="241" ht="15.75" hidden="1" customHeight="1">
      <c r="A241" s="22" t="s">
        <v>7434</v>
      </c>
      <c r="B241" s="22" t="s">
        <v>7426</v>
      </c>
      <c r="C241" s="22" t="s">
        <v>5786</v>
      </c>
      <c r="D241" s="22">
        <v>2003.0</v>
      </c>
      <c r="E241" s="22" t="s">
        <v>218</v>
      </c>
      <c r="F241" s="4" t="str">
        <f>VLOOKUP(E241,Scopus!$D$2:$E$1102,2,FALSE)</f>
        <v>STRATEGY</v>
      </c>
      <c r="G241" s="22" t="s">
        <v>7427</v>
      </c>
      <c r="H241" s="22" t="s">
        <v>7419</v>
      </c>
      <c r="I241" s="37"/>
      <c r="J241" s="24" t="s">
        <v>7435</v>
      </c>
      <c r="K241" s="24" t="s">
        <v>7436</v>
      </c>
      <c r="L241" s="26"/>
      <c r="M241" s="25" t="s">
        <v>101</v>
      </c>
      <c r="N241" s="25" t="s">
        <v>101</v>
      </c>
      <c r="O241" s="25" t="s">
        <v>101</v>
      </c>
      <c r="P241" s="25" t="s">
        <v>28</v>
      </c>
      <c r="Q241" s="25" t="s">
        <v>28</v>
      </c>
      <c r="R241" s="3" t="str">
        <f t="shared" si="1"/>
        <v>IT-enabled capability</v>
      </c>
      <c r="S241" s="26"/>
      <c r="T241" s="27">
        <f t="shared" si="2"/>
        <v>0</v>
      </c>
      <c r="U241" s="7">
        <v>1.0</v>
      </c>
      <c r="V241" s="3"/>
      <c r="W241" s="3"/>
      <c r="X241" s="3"/>
      <c r="Y241" s="3"/>
      <c r="Z241" s="3"/>
      <c r="AA241" s="3"/>
    </row>
    <row r="242" ht="15.75" hidden="1" customHeight="1">
      <c r="A242" s="4" t="s">
        <v>7437</v>
      </c>
      <c r="B242" s="4" t="s">
        <v>3819</v>
      </c>
      <c r="C242" s="4" t="s">
        <v>3820</v>
      </c>
      <c r="D242" s="4">
        <v>2019.0</v>
      </c>
      <c r="E242" s="4" t="s">
        <v>462</v>
      </c>
      <c r="F242" s="4" t="str">
        <f>VLOOKUP(E242,Scopus!$D$2:$E$1102,2,FALSE)</f>
        <v>MANAGEMENT</v>
      </c>
      <c r="G242" s="22" t="s">
        <v>3823</v>
      </c>
      <c r="H242" s="35" t="s">
        <v>6940</v>
      </c>
      <c r="I242" s="34" t="s">
        <v>6670</v>
      </c>
      <c r="J242" s="24" t="s">
        <v>7438</v>
      </c>
      <c r="K242" s="24" t="s">
        <v>7439</v>
      </c>
      <c r="L242" s="7"/>
      <c r="M242" s="25" t="s">
        <v>101</v>
      </c>
      <c r="N242" s="25" t="s">
        <v>101</v>
      </c>
      <c r="O242" s="25" t="s">
        <v>28</v>
      </c>
      <c r="P242" s="25" t="s">
        <v>28</v>
      </c>
      <c r="Q242" s="25" t="s">
        <v>28</v>
      </c>
      <c r="R242" s="3" t="str">
        <f t="shared" si="1"/>
        <v>IT capability</v>
      </c>
      <c r="S242" s="3"/>
      <c r="T242" s="27">
        <f t="shared" si="2"/>
        <v>1</v>
      </c>
      <c r="U242" s="7">
        <v>1.0</v>
      </c>
      <c r="V242" s="3"/>
      <c r="W242" s="3"/>
      <c r="X242" s="3"/>
      <c r="Y242" s="3"/>
      <c r="Z242" s="3"/>
      <c r="AA242" s="3"/>
    </row>
    <row r="243" ht="15.75" hidden="1" customHeight="1">
      <c r="A243" s="4" t="s">
        <v>7440</v>
      </c>
      <c r="B243" s="4" t="s">
        <v>6118</v>
      </c>
      <c r="C243" s="4" t="s">
        <v>6119</v>
      </c>
      <c r="D243" s="4">
        <v>2019.0</v>
      </c>
      <c r="E243" s="4" t="s">
        <v>462</v>
      </c>
      <c r="F243" s="4" t="str">
        <f>VLOOKUP(E243,Scopus!$D$2:$E$1102,2,FALSE)</f>
        <v>MANAGEMENT</v>
      </c>
      <c r="G243" s="4" t="s">
        <v>6122</v>
      </c>
      <c r="H243" s="43" t="s">
        <v>6940</v>
      </c>
      <c r="I243" s="34" t="s">
        <v>6674</v>
      </c>
      <c r="J243" s="24" t="s">
        <v>7441</v>
      </c>
      <c r="K243" s="24" t="s">
        <v>7442</v>
      </c>
      <c r="L243" s="7" t="s">
        <v>7443</v>
      </c>
      <c r="M243" s="25" t="s">
        <v>101</v>
      </c>
      <c r="N243" s="25" t="s">
        <v>101</v>
      </c>
      <c r="O243" s="25" t="s">
        <v>7057</v>
      </c>
      <c r="P243" s="25" t="s">
        <v>7057</v>
      </c>
      <c r="Q243" s="25" t="s">
        <v>7057</v>
      </c>
      <c r="R243" s="3" t="str">
        <f t="shared" si="1"/>
        <v/>
      </c>
      <c r="S243" s="3"/>
      <c r="T243" s="27">
        <f t="shared" si="2"/>
        <v>1</v>
      </c>
      <c r="U243" s="7">
        <v>1.0</v>
      </c>
      <c r="V243" s="3"/>
      <c r="W243" s="3"/>
      <c r="X243" s="3"/>
      <c r="Y243" s="3"/>
      <c r="Z243" s="3"/>
      <c r="AA243" s="3"/>
    </row>
    <row r="244" ht="15.75" hidden="1" customHeight="1">
      <c r="A244" s="4" t="s">
        <v>7444</v>
      </c>
      <c r="B244" s="4" t="s">
        <v>3470</v>
      </c>
      <c r="C244" s="4" t="s">
        <v>3471</v>
      </c>
      <c r="D244" s="4">
        <v>2016.0</v>
      </c>
      <c r="E244" s="4" t="s">
        <v>1447</v>
      </c>
      <c r="F244" s="4" t="str">
        <f>VLOOKUP(E244,Scopus!$D$2:$E$1102,2,FALSE)</f>
        <v>MANAGEMENT</v>
      </c>
      <c r="G244" s="4" t="s">
        <v>3474</v>
      </c>
      <c r="H244" s="43" t="s">
        <v>6940</v>
      </c>
      <c r="I244" s="34" t="s">
        <v>6674</v>
      </c>
      <c r="J244" s="24" t="s">
        <v>6715</v>
      </c>
      <c r="K244" s="24" t="s">
        <v>7445</v>
      </c>
      <c r="L244" s="7"/>
      <c r="M244" s="25" t="s">
        <v>101</v>
      </c>
      <c r="N244" s="25" t="s">
        <v>101</v>
      </c>
      <c r="O244" s="25" t="s">
        <v>28</v>
      </c>
      <c r="P244" s="25" t="s">
        <v>28</v>
      </c>
      <c r="Q244" s="25" t="s">
        <v>28</v>
      </c>
      <c r="R244" s="3" t="str">
        <f t="shared" si="1"/>
        <v>IT capability</v>
      </c>
      <c r="S244" s="3"/>
      <c r="T244" s="27">
        <f t="shared" si="2"/>
        <v>1</v>
      </c>
      <c r="U244" s="7">
        <v>1.0</v>
      </c>
      <c r="V244" s="3"/>
      <c r="W244" s="3"/>
      <c r="X244" s="3"/>
      <c r="Y244" s="3"/>
      <c r="Z244" s="3"/>
      <c r="AA244" s="3"/>
    </row>
    <row r="245" ht="15.75" hidden="1" customHeight="1">
      <c r="A245" s="4" t="s">
        <v>7446</v>
      </c>
      <c r="B245" s="4" t="s">
        <v>5128</v>
      </c>
      <c r="C245" s="4" t="s">
        <v>5129</v>
      </c>
      <c r="D245" s="4">
        <v>2013.0</v>
      </c>
      <c r="E245" s="4" t="s">
        <v>273</v>
      </c>
      <c r="F245" s="4" t="str">
        <f>VLOOKUP(E245,Scopus!$D$2:$E$1102,2,FALSE)</f>
        <v>OPERATION AND TECH. MANAGEMENT</v>
      </c>
      <c r="G245" s="4" t="s">
        <v>5132</v>
      </c>
      <c r="H245" s="43" t="s">
        <v>6940</v>
      </c>
      <c r="I245" s="34" t="s">
        <v>6670</v>
      </c>
      <c r="J245" s="24" t="s">
        <v>7259</v>
      </c>
      <c r="K245" s="24" t="s">
        <v>7447</v>
      </c>
      <c r="L245" s="7"/>
      <c r="M245" s="25" t="s">
        <v>101</v>
      </c>
      <c r="N245" s="25" t="s">
        <v>101</v>
      </c>
      <c r="O245" s="25" t="s">
        <v>28</v>
      </c>
      <c r="P245" s="25" t="s">
        <v>28</v>
      </c>
      <c r="Q245" s="25" t="s">
        <v>28</v>
      </c>
      <c r="R245" s="3" t="str">
        <f t="shared" si="1"/>
        <v>IT capability</v>
      </c>
      <c r="S245" s="3"/>
      <c r="T245" s="27">
        <f t="shared" si="2"/>
        <v>1</v>
      </c>
      <c r="U245" s="7">
        <v>1.0</v>
      </c>
      <c r="V245" s="3"/>
      <c r="W245" s="3"/>
      <c r="X245" s="3"/>
      <c r="Y245" s="3"/>
      <c r="Z245" s="3"/>
      <c r="AA245" s="3"/>
    </row>
    <row r="246" ht="15.75" hidden="1" customHeight="1">
      <c r="A246" s="4" t="s">
        <v>7448</v>
      </c>
      <c r="B246" s="4" t="s">
        <v>3862</v>
      </c>
      <c r="C246" s="4" t="s">
        <v>3863</v>
      </c>
      <c r="D246" s="4">
        <v>2013.0</v>
      </c>
      <c r="E246" s="4" t="s">
        <v>273</v>
      </c>
      <c r="F246" s="4" t="str">
        <f>VLOOKUP(E246,Scopus!$D$2:$E$1102,2,FALSE)</f>
        <v>OPERATION AND TECH. MANAGEMENT</v>
      </c>
      <c r="G246" s="4" t="s">
        <v>3866</v>
      </c>
      <c r="H246" s="43" t="s">
        <v>6940</v>
      </c>
      <c r="I246" s="34" t="s">
        <v>6670</v>
      </c>
      <c r="J246" s="24" t="s">
        <v>6715</v>
      </c>
      <c r="K246" s="24" t="s">
        <v>7449</v>
      </c>
      <c r="L246" s="7"/>
      <c r="M246" s="25" t="s">
        <v>101</v>
      </c>
      <c r="N246" s="25" t="s">
        <v>101</v>
      </c>
      <c r="O246" s="25" t="s">
        <v>28</v>
      </c>
      <c r="P246" s="25" t="s">
        <v>28</v>
      </c>
      <c r="Q246" s="25" t="s">
        <v>28</v>
      </c>
      <c r="R246" s="3" t="str">
        <f t="shared" si="1"/>
        <v>IT capability</v>
      </c>
      <c r="S246" s="3"/>
      <c r="T246" s="27">
        <f t="shared" si="2"/>
        <v>1</v>
      </c>
      <c r="U246" s="7">
        <v>1.0</v>
      </c>
      <c r="V246" s="3"/>
      <c r="W246" s="3"/>
      <c r="X246" s="3"/>
      <c r="Y246" s="3"/>
      <c r="Z246" s="3"/>
      <c r="AA246" s="3"/>
    </row>
    <row r="247" ht="15.75" hidden="1" customHeight="1">
      <c r="A247" s="4" t="s">
        <v>7450</v>
      </c>
      <c r="B247" s="4" t="s">
        <v>4028</v>
      </c>
      <c r="C247" s="4" t="s">
        <v>4029</v>
      </c>
      <c r="D247" s="4">
        <v>2011.0</v>
      </c>
      <c r="E247" s="4" t="s">
        <v>273</v>
      </c>
      <c r="F247" s="4" t="str">
        <f>VLOOKUP(E247,Scopus!$D$2:$E$1102,2,FALSE)</f>
        <v>OPERATION AND TECH. MANAGEMENT</v>
      </c>
      <c r="G247" s="4" t="s">
        <v>4032</v>
      </c>
      <c r="H247" s="43" t="s">
        <v>6940</v>
      </c>
      <c r="I247" s="34" t="s">
        <v>6674</v>
      </c>
      <c r="J247" s="24" t="s">
        <v>7451</v>
      </c>
      <c r="K247" s="24" t="s">
        <v>7452</v>
      </c>
      <c r="L247" s="7"/>
      <c r="M247" s="25" t="s">
        <v>101</v>
      </c>
      <c r="N247" s="25" t="s">
        <v>101</v>
      </c>
      <c r="O247" s="25" t="s">
        <v>28</v>
      </c>
      <c r="P247" s="25" t="s">
        <v>28</v>
      </c>
      <c r="Q247" s="25" t="s">
        <v>28</v>
      </c>
      <c r="R247" s="3" t="str">
        <f t="shared" si="1"/>
        <v>IT capability</v>
      </c>
      <c r="S247" s="3"/>
      <c r="T247" s="27">
        <f t="shared" si="2"/>
        <v>1</v>
      </c>
      <c r="U247" s="7">
        <v>1.0</v>
      </c>
      <c r="V247" s="3"/>
      <c r="W247" s="3"/>
      <c r="X247" s="3"/>
      <c r="Y247" s="3"/>
      <c r="Z247" s="3"/>
      <c r="AA247" s="3"/>
    </row>
    <row r="248" ht="15.75" hidden="1" customHeight="1">
      <c r="A248" s="4" t="s">
        <v>7453</v>
      </c>
      <c r="B248" s="4" t="s">
        <v>3699</v>
      </c>
      <c r="C248" s="4" t="s">
        <v>3700</v>
      </c>
      <c r="D248" s="4">
        <v>2021.0</v>
      </c>
      <c r="E248" s="4" t="s">
        <v>78</v>
      </c>
      <c r="F248" s="4" t="str">
        <f>VLOOKUP(E248,Scopus!$D$2:$E$1102,2,FALSE)</f>
        <v>INNOVATION</v>
      </c>
      <c r="G248" s="4" t="s">
        <v>3703</v>
      </c>
      <c r="H248" s="43" t="s">
        <v>6940</v>
      </c>
      <c r="I248" s="34" t="s">
        <v>6674</v>
      </c>
      <c r="J248" s="24" t="s">
        <v>7454</v>
      </c>
      <c r="K248" s="24" t="s">
        <v>7455</v>
      </c>
      <c r="L248" s="7" t="s">
        <v>7456</v>
      </c>
      <c r="M248" s="25" t="s">
        <v>101</v>
      </c>
      <c r="N248" s="25" t="s">
        <v>101</v>
      </c>
      <c r="O248" s="25" t="s">
        <v>7057</v>
      </c>
      <c r="P248" s="25" t="s">
        <v>7057</v>
      </c>
      <c r="Q248" s="25" t="s">
        <v>7057</v>
      </c>
      <c r="R248" s="3" t="str">
        <f t="shared" si="1"/>
        <v/>
      </c>
      <c r="S248" s="3"/>
      <c r="T248" s="27">
        <f t="shared" si="2"/>
        <v>1</v>
      </c>
      <c r="U248" s="7">
        <v>1.0</v>
      </c>
      <c r="V248" s="3"/>
      <c r="W248" s="3"/>
      <c r="X248" s="3"/>
      <c r="Y248" s="3"/>
      <c r="Z248" s="3"/>
      <c r="AA248" s="3"/>
    </row>
    <row r="249" ht="15.75" hidden="1" customHeight="1">
      <c r="A249" s="4" t="s">
        <v>7457</v>
      </c>
      <c r="B249" s="4" t="s">
        <v>3074</v>
      </c>
      <c r="C249" s="4" t="s">
        <v>3075</v>
      </c>
      <c r="D249" s="4">
        <v>2018.0</v>
      </c>
      <c r="E249" s="4" t="s">
        <v>78</v>
      </c>
      <c r="F249" s="4" t="str">
        <f>VLOOKUP(E249,Scopus!$D$2:$E$1102,2,FALSE)</f>
        <v>INNOVATION</v>
      </c>
      <c r="G249" s="4" t="s">
        <v>3078</v>
      </c>
      <c r="H249" s="43" t="s">
        <v>6940</v>
      </c>
      <c r="I249" s="34" t="s">
        <v>6670</v>
      </c>
      <c r="J249" s="24" t="s">
        <v>7458</v>
      </c>
      <c r="K249" s="24" t="s">
        <v>7459</v>
      </c>
      <c r="L249" s="7" t="s">
        <v>7456</v>
      </c>
      <c r="M249" s="25" t="s">
        <v>101</v>
      </c>
      <c r="N249" s="25" t="s">
        <v>101</v>
      </c>
      <c r="O249" s="25" t="s">
        <v>7057</v>
      </c>
      <c r="P249" s="25" t="s">
        <v>7057</v>
      </c>
      <c r="Q249" s="25" t="s">
        <v>7057</v>
      </c>
      <c r="R249" s="3" t="str">
        <f t="shared" si="1"/>
        <v/>
      </c>
      <c r="S249" s="3"/>
      <c r="T249" s="27">
        <f t="shared" si="2"/>
        <v>1</v>
      </c>
      <c r="U249" s="7">
        <v>1.0</v>
      </c>
      <c r="V249" s="3"/>
      <c r="W249" s="3"/>
      <c r="X249" s="3"/>
      <c r="Y249" s="3"/>
      <c r="Z249" s="3"/>
      <c r="AA249" s="3"/>
    </row>
    <row r="250" ht="15.75" hidden="1" customHeight="1">
      <c r="A250" s="4" t="s">
        <v>7460</v>
      </c>
      <c r="B250" s="4" t="s">
        <v>5861</v>
      </c>
      <c r="C250" s="4" t="s">
        <v>5862</v>
      </c>
      <c r="D250" s="4">
        <v>2017.0</v>
      </c>
      <c r="E250" s="4" t="s">
        <v>78</v>
      </c>
      <c r="F250" s="4" t="str">
        <f>VLOOKUP(E250,Scopus!$D$2:$E$1102,2,FALSE)</f>
        <v>INNOVATION</v>
      </c>
      <c r="G250" s="4" t="s">
        <v>5865</v>
      </c>
      <c r="H250" s="43" t="s">
        <v>6940</v>
      </c>
      <c r="I250" s="34" t="s">
        <v>6674</v>
      </c>
      <c r="J250" s="24" t="s">
        <v>7461</v>
      </c>
      <c r="K250" s="24" t="s">
        <v>7462</v>
      </c>
      <c r="L250" s="7" t="s">
        <v>7443</v>
      </c>
      <c r="M250" s="25" t="s">
        <v>101</v>
      </c>
      <c r="N250" s="25" t="s">
        <v>101</v>
      </c>
      <c r="O250" s="25" t="s">
        <v>7057</v>
      </c>
      <c r="P250" s="25" t="s">
        <v>7057</v>
      </c>
      <c r="Q250" s="25" t="s">
        <v>7057</v>
      </c>
      <c r="R250" s="3" t="str">
        <f t="shared" si="1"/>
        <v/>
      </c>
      <c r="S250" s="3"/>
      <c r="T250" s="27">
        <f t="shared" si="2"/>
        <v>1</v>
      </c>
      <c r="U250" s="7">
        <v>1.0</v>
      </c>
      <c r="V250" s="3"/>
      <c r="W250" s="3"/>
      <c r="X250" s="3"/>
      <c r="Y250" s="3"/>
      <c r="Z250" s="3"/>
      <c r="AA250" s="3"/>
    </row>
    <row r="251" ht="15.75" hidden="1" customHeight="1">
      <c r="A251" s="4" t="s">
        <v>7463</v>
      </c>
      <c r="B251" s="4" t="s">
        <v>3759</v>
      </c>
      <c r="C251" s="4" t="s">
        <v>3760</v>
      </c>
      <c r="D251" s="4">
        <v>2017.0</v>
      </c>
      <c r="E251" s="4" t="s">
        <v>78</v>
      </c>
      <c r="F251" s="4" t="str">
        <f>VLOOKUP(E251,Scopus!$D$2:$E$1102,2,FALSE)</f>
        <v>INNOVATION</v>
      </c>
      <c r="G251" s="4" t="s">
        <v>3763</v>
      </c>
      <c r="H251" s="43" t="s">
        <v>6940</v>
      </c>
      <c r="I251" s="34" t="s">
        <v>6674</v>
      </c>
      <c r="J251" s="24" t="s">
        <v>7464</v>
      </c>
      <c r="K251" s="24" t="s">
        <v>7465</v>
      </c>
      <c r="L251" s="7"/>
      <c r="M251" s="25" t="s">
        <v>101</v>
      </c>
      <c r="N251" s="25" t="s">
        <v>101</v>
      </c>
      <c r="O251" s="25" t="s">
        <v>28</v>
      </c>
      <c r="P251" s="25" t="s">
        <v>28</v>
      </c>
      <c r="Q251" s="25" t="s">
        <v>28</v>
      </c>
      <c r="R251" s="3" t="str">
        <f t="shared" si="1"/>
        <v>IT capability</v>
      </c>
      <c r="S251" s="3"/>
      <c r="T251" s="27">
        <f t="shared" si="2"/>
        <v>1</v>
      </c>
      <c r="U251" s="7">
        <v>1.0</v>
      </c>
      <c r="V251" s="3"/>
      <c r="W251" s="3"/>
      <c r="X251" s="3"/>
      <c r="Y251" s="3"/>
      <c r="Z251" s="3"/>
      <c r="AA251" s="3"/>
    </row>
    <row r="252" ht="15.75" hidden="1" customHeight="1">
      <c r="A252" s="4" t="s">
        <v>7466</v>
      </c>
      <c r="B252" s="4" t="s">
        <v>3626</v>
      </c>
      <c r="C252" s="4" t="s">
        <v>3627</v>
      </c>
      <c r="D252" s="4">
        <v>2016.0</v>
      </c>
      <c r="E252" s="4" t="s">
        <v>317</v>
      </c>
      <c r="F252" s="4" t="str">
        <f>VLOOKUP(E252,Scopus!$D$2:$E$1102,2,FALSE)</f>
        <v>IB</v>
      </c>
      <c r="G252" s="4" t="s">
        <v>3630</v>
      </c>
      <c r="H252" s="43" t="s">
        <v>6940</v>
      </c>
      <c r="I252" s="34" t="s">
        <v>6674</v>
      </c>
      <c r="J252" s="24" t="s">
        <v>7467</v>
      </c>
      <c r="K252" s="24" t="s">
        <v>7468</v>
      </c>
      <c r="L252" s="3"/>
      <c r="M252" s="25" t="s">
        <v>101</v>
      </c>
      <c r="N252" s="25" t="s">
        <v>101</v>
      </c>
      <c r="O252" s="25" t="s">
        <v>28</v>
      </c>
      <c r="P252" s="25" t="s">
        <v>28</v>
      </c>
      <c r="Q252" s="25" t="s">
        <v>28</v>
      </c>
      <c r="R252" s="3" t="str">
        <f t="shared" si="1"/>
        <v>IT capability</v>
      </c>
      <c r="S252" s="3"/>
      <c r="T252" s="27">
        <f t="shared" si="2"/>
        <v>1</v>
      </c>
      <c r="U252" s="7">
        <v>1.0</v>
      </c>
      <c r="V252" s="3"/>
      <c r="W252" s="3"/>
      <c r="X252" s="3"/>
      <c r="Y252" s="3"/>
      <c r="Z252" s="3"/>
      <c r="AA252" s="3"/>
    </row>
    <row r="253" ht="15.75" hidden="1" customHeight="1">
      <c r="A253" s="4" t="s">
        <v>7469</v>
      </c>
      <c r="B253" s="4" t="s">
        <v>3626</v>
      </c>
      <c r="C253" s="4" t="s">
        <v>3627</v>
      </c>
      <c r="D253" s="4">
        <v>2016.0</v>
      </c>
      <c r="E253" s="4" t="s">
        <v>317</v>
      </c>
      <c r="F253" s="4" t="str">
        <f>VLOOKUP(E253,Scopus!$D$2:$E$1102,2,FALSE)</f>
        <v>IB</v>
      </c>
      <c r="G253" s="4" t="s">
        <v>3630</v>
      </c>
      <c r="H253" s="7"/>
      <c r="I253" s="34" t="s">
        <v>6674</v>
      </c>
      <c r="J253" s="24" t="s">
        <v>7470</v>
      </c>
      <c r="K253" s="24" t="s">
        <v>7471</v>
      </c>
      <c r="L253" s="3"/>
      <c r="M253" s="25" t="s">
        <v>101</v>
      </c>
      <c r="N253" s="25" t="s">
        <v>101</v>
      </c>
      <c r="O253" s="25" t="s">
        <v>101</v>
      </c>
      <c r="P253" s="25" t="s">
        <v>28</v>
      </c>
      <c r="Q253" s="25" t="s">
        <v>28</v>
      </c>
      <c r="R253" s="3" t="str">
        <f t="shared" si="1"/>
        <v>IT-enabled capability</v>
      </c>
      <c r="S253" s="3"/>
      <c r="T253" s="27">
        <f t="shared" si="2"/>
        <v>0</v>
      </c>
      <c r="U253" s="7">
        <v>1.0</v>
      </c>
      <c r="V253" s="3"/>
      <c r="W253" s="3"/>
      <c r="X253" s="3"/>
      <c r="Y253" s="3"/>
      <c r="Z253" s="3"/>
      <c r="AA253" s="3"/>
    </row>
    <row r="254" ht="15.75" hidden="1" customHeight="1">
      <c r="A254" s="4" t="s">
        <v>7472</v>
      </c>
      <c r="B254" s="4" t="s">
        <v>4854</v>
      </c>
      <c r="C254" s="4" t="s">
        <v>4855</v>
      </c>
      <c r="D254" s="4">
        <v>2001.0</v>
      </c>
      <c r="E254" s="4" t="s">
        <v>47</v>
      </c>
      <c r="F254" s="4" t="str">
        <f>VLOOKUP(E254,Scopus!$D$2:$E$1102,2,FALSE)</f>
        <v>INFO MAN</v>
      </c>
      <c r="G254" s="22" t="s">
        <v>4858</v>
      </c>
      <c r="H254" s="35" t="s">
        <v>6940</v>
      </c>
      <c r="I254" s="31"/>
      <c r="J254" s="24" t="s">
        <v>7108</v>
      </c>
      <c r="K254" s="24" t="s">
        <v>7108</v>
      </c>
      <c r="L254" s="7" t="s">
        <v>7334</v>
      </c>
      <c r="M254" s="25" t="s">
        <v>6677</v>
      </c>
      <c r="N254" s="25" t="s">
        <v>6677</v>
      </c>
      <c r="O254" s="25" t="s">
        <v>6677</v>
      </c>
      <c r="P254" s="25" t="s">
        <v>6677</v>
      </c>
      <c r="Q254" s="25" t="s">
        <v>6677</v>
      </c>
      <c r="R254" s="3" t="str">
        <f t="shared" si="1"/>
        <v>Excluded</v>
      </c>
      <c r="S254" s="3"/>
      <c r="T254" s="27">
        <f t="shared" si="2"/>
        <v>1</v>
      </c>
      <c r="U254" s="7">
        <v>1.0</v>
      </c>
      <c r="V254" s="3"/>
      <c r="W254" s="3"/>
      <c r="X254" s="3"/>
      <c r="Y254" s="3"/>
      <c r="Z254" s="3"/>
      <c r="AA254" s="3"/>
    </row>
    <row r="255" ht="15.75" hidden="1" customHeight="1">
      <c r="A255" s="4" t="s">
        <v>7473</v>
      </c>
      <c r="B255" s="4" t="s">
        <v>6226</v>
      </c>
      <c r="C255" s="4" t="s">
        <v>6227</v>
      </c>
      <c r="D255" s="4">
        <v>2016.0</v>
      </c>
      <c r="E255" s="4" t="s">
        <v>31</v>
      </c>
      <c r="F255" s="4" t="str">
        <f>VLOOKUP(E255,Scopus!$D$2:$E$1102,2,FALSE)</f>
        <v>INFO MAN</v>
      </c>
      <c r="G255" s="4" t="s">
        <v>6230</v>
      </c>
      <c r="H255" s="43" t="s">
        <v>6940</v>
      </c>
      <c r="I255" s="34" t="s">
        <v>6670</v>
      </c>
      <c r="J255" s="24" t="s">
        <v>7474</v>
      </c>
      <c r="K255" s="24" t="s">
        <v>7475</v>
      </c>
      <c r="L255" s="7"/>
      <c r="M255" s="25" t="s">
        <v>101</v>
      </c>
      <c r="N255" s="25" t="s">
        <v>101</v>
      </c>
      <c r="O255" s="25" t="s">
        <v>28</v>
      </c>
      <c r="P255" s="25" t="s">
        <v>28</v>
      </c>
      <c r="Q255" s="25" t="s">
        <v>28</v>
      </c>
      <c r="R255" s="3" t="str">
        <f t="shared" si="1"/>
        <v>IT capability</v>
      </c>
      <c r="S255" s="3"/>
      <c r="T255" s="27">
        <f t="shared" si="2"/>
        <v>1</v>
      </c>
      <c r="U255" s="7">
        <v>1.0</v>
      </c>
      <c r="V255" s="3"/>
      <c r="W255" s="3"/>
      <c r="X255" s="3"/>
      <c r="Y255" s="3"/>
      <c r="Z255" s="3"/>
      <c r="AA255" s="3"/>
    </row>
    <row r="256" ht="15.75" hidden="1" customHeight="1">
      <c r="A256" s="4" t="s">
        <v>7476</v>
      </c>
      <c r="B256" s="4" t="s">
        <v>3464</v>
      </c>
      <c r="C256" s="4" t="s">
        <v>3465</v>
      </c>
      <c r="D256" s="4">
        <v>2004.0</v>
      </c>
      <c r="E256" s="4" t="s">
        <v>31</v>
      </c>
      <c r="F256" s="4" t="str">
        <f>VLOOKUP(E256,Scopus!$D$2:$E$1102,2,FALSE)</f>
        <v>INFO MAN</v>
      </c>
      <c r="G256" s="4" t="s">
        <v>3468</v>
      </c>
      <c r="H256" s="43" t="s">
        <v>6940</v>
      </c>
      <c r="I256" s="34" t="s">
        <v>6674</v>
      </c>
      <c r="J256" s="24" t="s">
        <v>7477</v>
      </c>
      <c r="K256" s="24" t="s">
        <v>7478</v>
      </c>
      <c r="L256" s="7"/>
      <c r="M256" s="25" t="s">
        <v>101</v>
      </c>
      <c r="N256" s="25" t="s">
        <v>101</v>
      </c>
      <c r="O256" s="25" t="s">
        <v>28</v>
      </c>
      <c r="P256" s="25" t="s">
        <v>28</v>
      </c>
      <c r="Q256" s="25" t="s">
        <v>28</v>
      </c>
      <c r="R256" s="3" t="str">
        <f t="shared" si="1"/>
        <v>IT capability</v>
      </c>
      <c r="S256" s="3"/>
      <c r="T256" s="27">
        <f t="shared" si="2"/>
        <v>1</v>
      </c>
      <c r="U256" s="7">
        <v>1.0</v>
      </c>
      <c r="V256" s="3"/>
      <c r="W256" s="3"/>
      <c r="X256" s="3"/>
      <c r="Y256" s="3"/>
      <c r="Z256" s="3"/>
      <c r="AA256" s="3"/>
    </row>
    <row r="257" ht="15.75" hidden="1" customHeight="1">
      <c r="A257" s="4" t="s">
        <v>7479</v>
      </c>
      <c r="B257" s="4" t="s">
        <v>1216</v>
      </c>
      <c r="C257" s="4" t="s">
        <v>1217</v>
      </c>
      <c r="D257" s="4">
        <v>2015.0</v>
      </c>
      <c r="E257" s="4" t="s">
        <v>337</v>
      </c>
      <c r="F257" s="4" t="str">
        <f>VLOOKUP(E257,Scopus!$D$2:$E$1102,2,FALSE)</f>
        <v>INFO MAN</v>
      </c>
      <c r="G257" s="4" t="s">
        <v>52</v>
      </c>
      <c r="H257" s="43" t="s">
        <v>6940</v>
      </c>
      <c r="I257" s="34" t="s">
        <v>6670</v>
      </c>
      <c r="J257" s="24" t="s">
        <v>7480</v>
      </c>
      <c r="K257" s="24" t="s">
        <v>7481</v>
      </c>
      <c r="L257" s="3"/>
      <c r="M257" s="25" t="s">
        <v>101</v>
      </c>
      <c r="N257" s="25" t="s">
        <v>101</v>
      </c>
      <c r="O257" s="25" t="s">
        <v>28</v>
      </c>
      <c r="P257" s="25" t="s">
        <v>28</v>
      </c>
      <c r="Q257" s="25" t="s">
        <v>28</v>
      </c>
      <c r="R257" s="3" t="str">
        <f t="shared" si="1"/>
        <v>IT capability</v>
      </c>
      <c r="S257" s="3"/>
      <c r="T257" s="27">
        <f t="shared" si="2"/>
        <v>1</v>
      </c>
      <c r="U257" s="7">
        <v>0.0</v>
      </c>
      <c r="V257" s="3"/>
      <c r="W257" s="3"/>
      <c r="X257" s="3"/>
      <c r="Y257" s="3"/>
      <c r="Z257" s="3"/>
      <c r="AA257" s="3"/>
    </row>
    <row r="258" ht="15.75" hidden="1" customHeight="1">
      <c r="A258" s="4" t="s">
        <v>7482</v>
      </c>
      <c r="B258" s="4" t="s">
        <v>6130</v>
      </c>
      <c r="C258" s="4" t="s">
        <v>6131</v>
      </c>
      <c r="D258" s="4">
        <v>2018.0</v>
      </c>
      <c r="E258" s="4" t="s">
        <v>232</v>
      </c>
      <c r="F258" s="4" t="str">
        <f>VLOOKUP(E258,Scopus!$D$2:$E$1102,2,FALSE)</f>
        <v>OPERATION AND TECH. MANAGEMENT</v>
      </c>
      <c r="G258" s="4" t="s">
        <v>6134</v>
      </c>
      <c r="H258" s="43" t="s">
        <v>6940</v>
      </c>
      <c r="I258" s="34" t="s">
        <v>6670</v>
      </c>
      <c r="J258" s="24" t="s">
        <v>6818</v>
      </c>
      <c r="K258" s="24" t="s">
        <v>7483</v>
      </c>
      <c r="L258" s="7"/>
      <c r="M258" s="25" t="s">
        <v>101</v>
      </c>
      <c r="N258" s="25" t="s">
        <v>101</v>
      </c>
      <c r="O258" s="25" t="s">
        <v>28</v>
      </c>
      <c r="P258" s="25" t="s">
        <v>28</v>
      </c>
      <c r="Q258" s="25" t="s">
        <v>28</v>
      </c>
      <c r="R258" s="3" t="str">
        <f t="shared" si="1"/>
        <v>IT capability</v>
      </c>
      <c r="S258" s="3"/>
      <c r="T258" s="27">
        <f t="shared" si="2"/>
        <v>1</v>
      </c>
      <c r="U258" s="7">
        <v>1.0</v>
      </c>
      <c r="V258" s="3"/>
      <c r="W258" s="3"/>
      <c r="X258" s="3"/>
      <c r="Y258" s="3"/>
      <c r="Z258" s="3"/>
      <c r="AA258" s="3"/>
    </row>
    <row r="259" ht="15.75" hidden="1" customHeight="1">
      <c r="A259" s="4" t="s">
        <v>7484</v>
      </c>
      <c r="B259" s="4" t="s">
        <v>4022</v>
      </c>
      <c r="C259" s="4" t="s">
        <v>4023</v>
      </c>
      <c r="D259" s="4">
        <v>2004.0</v>
      </c>
      <c r="E259" s="4" t="s">
        <v>232</v>
      </c>
      <c r="F259" s="4" t="str">
        <f>VLOOKUP(E259,Scopus!$D$2:$E$1102,2,FALSE)</f>
        <v>OPERATION AND TECH. MANAGEMENT</v>
      </c>
      <c r="G259" s="22" t="s">
        <v>4026</v>
      </c>
      <c r="H259" s="35" t="s">
        <v>6940</v>
      </c>
      <c r="I259" s="34" t="s">
        <v>6674</v>
      </c>
      <c r="J259" s="24" t="s">
        <v>6818</v>
      </c>
      <c r="K259" s="24" t="s">
        <v>7485</v>
      </c>
      <c r="L259" s="7"/>
      <c r="M259" s="25" t="s">
        <v>101</v>
      </c>
      <c r="N259" s="25" t="s">
        <v>101</v>
      </c>
      <c r="O259" s="25" t="s">
        <v>28</v>
      </c>
      <c r="P259" s="25" t="s">
        <v>28</v>
      </c>
      <c r="Q259" s="25" t="s">
        <v>28</v>
      </c>
      <c r="R259" s="3" t="str">
        <f t="shared" si="1"/>
        <v>IT capability</v>
      </c>
      <c r="S259" s="3"/>
      <c r="T259" s="27">
        <f t="shared" si="2"/>
        <v>1</v>
      </c>
      <c r="U259" s="7">
        <v>1.0</v>
      </c>
      <c r="V259" s="3"/>
      <c r="W259" s="3"/>
      <c r="X259" s="3"/>
      <c r="Y259" s="3"/>
      <c r="Z259" s="3"/>
      <c r="AA259" s="3"/>
    </row>
    <row r="260" ht="15.75" hidden="1" customHeight="1">
      <c r="A260" s="4" t="s">
        <v>7486</v>
      </c>
      <c r="B260" s="4" t="s">
        <v>5993</v>
      </c>
      <c r="C260" s="4" t="s">
        <v>5994</v>
      </c>
      <c r="D260" s="4">
        <v>2021.0</v>
      </c>
      <c r="E260" s="4" t="s">
        <v>1490</v>
      </c>
      <c r="F260" s="4" t="str">
        <f>VLOOKUP(E260,Scopus!$D$2:$E$1102,2,FALSE)</f>
        <v>MANAGEMENT</v>
      </c>
      <c r="G260" s="4" t="s">
        <v>5997</v>
      </c>
      <c r="H260" s="43" t="s">
        <v>6940</v>
      </c>
      <c r="I260" s="34" t="s">
        <v>6674</v>
      </c>
      <c r="J260" s="24" t="s">
        <v>7487</v>
      </c>
      <c r="K260" s="24" t="s">
        <v>7488</v>
      </c>
      <c r="L260" s="7"/>
      <c r="M260" s="25" t="s">
        <v>101</v>
      </c>
      <c r="N260" s="25" t="s">
        <v>101</v>
      </c>
      <c r="O260" s="25" t="s">
        <v>28</v>
      </c>
      <c r="P260" s="25" t="s">
        <v>28</v>
      </c>
      <c r="Q260" s="25" t="s">
        <v>28</v>
      </c>
      <c r="R260" s="3" t="str">
        <f t="shared" si="1"/>
        <v>IT capability</v>
      </c>
      <c r="S260" s="3"/>
      <c r="T260" s="27">
        <f t="shared" si="2"/>
        <v>1</v>
      </c>
      <c r="U260" s="7">
        <v>1.0</v>
      </c>
      <c r="V260" s="3"/>
      <c r="W260" s="3"/>
      <c r="X260" s="3"/>
      <c r="Y260" s="3"/>
      <c r="Z260" s="3"/>
      <c r="AA260" s="3"/>
    </row>
    <row r="261" ht="15.75" hidden="1" customHeight="1">
      <c r="A261" s="4" t="s">
        <v>7489</v>
      </c>
      <c r="B261" s="4" t="s">
        <v>5315</v>
      </c>
      <c r="C261" s="4" t="s">
        <v>5316</v>
      </c>
      <c r="D261" s="4">
        <v>2021.0</v>
      </c>
      <c r="E261" s="4" t="s">
        <v>1265</v>
      </c>
      <c r="F261" s="4" t="str">
        <f>VLOOKUP(E261,Scopus!$D$2:$E$1102,2,FALSE)</f>
        <v>ENTREPRENEURSHIP</v>
      </c>
      <c r="G261" s="4" t="s">
        <v>5319</v>
      </c>
      <c r="H261" s="43" t="s">
        <v>6940</v>
      </c>
      <c r="I261" s="34" t="s">
        <v>6670</v>
      </c>
      <c r="J261" s="24" t="s">
        <v>7490</v>
      </c>
      <c r="K261" s="24" t="s">
        <v>7491</v>
      </c>
      <c r="L261" s="3"/>
      <c r="M261" s="25" t="s">
        <v>101</v>
      </c>
      <c r="N261" s="25" t="s">
        <v>101</v>
      </c>
      <c r="O261" s="25" t="s">
        <v>28</v>
      </c>
      <c r="P261" s="25" t="s">
        <v>28</v>
      </c>
      <c r="Q261" s="25" t="s">
        <v>28</v>
      </c>
      <c r="R261" s="3" t="str">
        <f t="shared" si="1"/>
        <v>IT capability</v>
      </c>
      <c r="S261" s="3"/>
      <c r="T261" s="27">
        <f t="shared" si="2"/>
        <v>1</v>
      </c>
      <c r="U261" s="7">
        <v>1.0</v>
      </c>
      <c r="V261" s="3"/>
      <c r="W261" s="3"/>
      <c r="X261" s="3"/>
      <c r="Y261" s="3"/>
      <c r="Z261" s="3"/>
      <c r="AA261" s="3"/>
    </row>
    <row r="262" ht="15.75" hidden="1" customHeight="1">
      <c r="A262" s="4" t="s">
        <v>7492</v>
      </c>
      <c r="B262" s="4" t="s">
        <v>5315</v>
      </c>
      <c r="C262" s="4" t="s">
        <v>5316</v>
      </c>
      <c r="D262" s="4">
        <v>2021.0</v>
      </c>
      <c r="E262" s="4" t="s">
        <v>1265</v>
      </c>
      <c r="F262" s="4" t="str">
        <f>VLOOKUP(E262,Scopus!$D$2:$E$1102,2,FALSE)</f>
        <v>ENTREPRENEURSHIP</v>
      </c>
      <c r="G262" s="4" t="s">
        <v>5319</v>
      </c>
      <c r="H262" s="7"/>
      <c r="I262" s="34" t="s">
        <v>6670</v>
      </c>
      <c r="J262" s="24" t="s">
        <v>7493</v>
      </c>
      <c r="K262" s="24" t="s">
        <v>7494</v>
      </c>
      <c r="L262" s="3"/>
      <c r="M262" s="25" t="s">
        <v>101</v>
      </c>
      <c r="N262" s="25" t="s">
        <v>101</v>
      </c>
      <c r="O262" s="25" t="s">
        <v>28</v>
      </c>
      <c r="P262" s="25" t="s">
        <v>28</v>
      </c>
      <c r="Q262" s="25" t="s">
        <v>28</v>
      </c>
      <c r="R262" s="3" t="str">
        <f t="shared" si="1"/>
        <v>IT capability</v>
      </c>
      <c r="S262" s="3"/>
      <c r="T262" s="27">
        <f t="shared" si="2"/>
        <v>0</v>
      </c>
      <c r="U262" s="7">
        <v>1.0</v>
      </c>
      <c r="V262" s="3"/>
      <c r="W262" s="3"/>
      <c r="X262" s="3"/>
      <c r="Y262" s="3"/>
      <c r="Z262" s="3"/>
      <c r="AA262" s="3"/>
    </row>
    <row r="263" ht="15.75" hidden="1" customHeight="1">
      <c r="A263" s="4" t="s">
        <v>7495</v>
      </c>
      <c r="B263" s="4" t="s">
        <v>4111</v>
      </c>
      <c r="C263" s="4" t="s">
        <v>4112</v>
      </c>
      <c r="D263" s="44">
        <v>2007.0</v>
      </c>
      <c r="E263" s="4" t="s">
        <v>39</v>
      </c>
      <c r="F263" s="4" t="s">
        <v>40</v>
      </c>
      <c r="G263" s="22" t="s">
        <v>4115</v>
      </c>
      <c r="H263" s="30"/>
      <c r="I263" s="34"/>
      <c r="J263" s="24" t="s">
        <v>7108</v>
      </c>
      <c r="K263" s="24" t="s">
        <v>7108</v>
      </c>
      <c r="L263" s="22" t="s">
        <v>7299</v>
      </c>
      <c r="M263" s="25" t="s">
        <v>6677</v>
      </c>
      <c r="N263" s="25" t="s">
        <v>6677</v>
      </c>
      <c r="O263" s="25" t="s">
        <v>6677</v>
      </c>
      <c r="P263" s="25" t="s">
        <v>6677</v>
      </c>
      <c r="Q263" s="25" t="s">
        <v>6677</v>
      </c>
      <c r="R263" s="3" t="str">
        <f t="shared" si="1"/>
        <v>Excluded</v>
      </c>
      <c r="S263" s="3"/>
      <c r="T263" s="27">
        <f t="shared" si="2"/>
        <v>1</v>
      </c>
      <c r="U263" s="7">
        <v>1.0</v>
      </c>
      <c r="V263" s="3"/>
      <c r="W263" s="3"/>
      <c r="X263" s="3"/>
      <c r="Y263" s="3"/>
      <c r="Z263" s="3"/>
      <c r="AA263" s="3"/>
    </row>
    <row r="264" ht="15.75" hidden="1" customHeight="1">
      <c r="A264" s="4" t="s">
        <v>7496</v>
      </c>
      <c r="B264" s="4" t="s">
        <v>5260</v>
      </c>
      <c r="C264" s="4" t="s">
        <v>5261</v>
      </c>
      <c r="D264" s="4">
        <v>2007.0</v>
      </c>
      <c r="E264" s="4" t="s">
        <v>39</v>
      </c>
      <c r="F264" s="4" t="s">
        <v>40</v>
      </c>
      <c r="G264" s="29" t="s">
        <v>5264</v>
      </c>
      <c r="H264" s="30"/>
      <c r="I264" s="34"/>
      <c r="J264" s="24" t="s">
        <v>7108</v>
      </c>
      <c r="K264" s="24" t="s">
        <v>7108</v>
      </c>
      <c r="L264" s="22" t="s">
        <v>7299</v>
      </c>
      <c r="M264" s="25" t="s">
        <v>6677</v>
      </c>
      <c r="N264" s="25" t="s">
        <v>6677</v>
      </c>
      <c r="O264" s="25" t="s">
        <v>6677</v>
      </c>
      <c r="P264" s="25" t="s">
        <v>6677</v>
      </c>
      <c r="Q264" s="25" t="s">
        <v>6677</v>
      </c>
      <c r="R264" s="3" t="str">
        <f t="shared" si="1"/>
        <v>Excluded</v>
      </c>
      <c r="S264" s="3"/>
      <c r="T264" s="27">
        <f t="shared" si="2"/>
        <v>1</v>
      </c>
      <c r="U264" s="7">
        <v>1.0</v>
      </c>
      <c r="V264" s="3"/>
      <c r="W264" s="3"/>
      <c r="X264" s="3"/>
      <c r="Y264" s="3"/>
      <c r="Z264" s="3"/>
      <c r="AA264" s="3"/>
    </row>
    <row r="265" ht="15.75" hidden="1" customHeight="1">
      <c r="A265" s="4" t="s">
        <v>7497</v>
      </c>
      <c r="B265" s="4" t="s">
        <v>4324</v>
      </c>
      <c r="C265" s="4" t="s">
        <v>4325</v>
      </c>
      <c r="D265" s="4">
        <v>2022.0</v>
      </c>
      <c r="E265" s="4" t="s">
        <v>842</v>
      </c>
      <c r="F265" s="4" t="str">
        <f>VLOOKUP(E265,Scopus!$D$2:$E$1102,2,FALSE)</f>
        <v>HR</v>
      </c>
      <c r="G265" s="4" t="s">
        <v>4328</v>
      </c>
      <c r="H265" s="43" t="s">
        <v>6940</v>
      </c>
      <c r="I265" s="34" t="s">
        <v>6670</v>
      </c>
      <c r="J265" s="24" t="s">
        <v>7498</v>
      </c>
      <c r="K265" s="24" t="s">
        <v>7499</v>
      </c>
      <c r="L265" s="3"/>
      <c r="M265" s="25" t="s">
        <v>101</v>
      </c>
      <c r="N265" s="25" t="s">
        <v>101</v>
      </c>
      <c r="O265" s="25" t="s">
        <v>28</v>
      </c>
      <c r="P265" s="25" t="s">
        <v>28</v>
      </c>
      <c r="Q265" s="25" t="s">
        <v>28</v>
      </c>
      <c r="R265" s="3" t="str">
        <f t="shared" si="1"/>
        <v>IT capability</v>
      </c>
      <c r="S265" s="3"/>
      <c r="T265" s="27">
        <f t="shared" si="2"/>
        <v>1</v>
      </c>
      <c r="U265" s="7">
        <v>1.0</v>
      </c>
      <c r="V265" s="3"/>
      <c r="W265" s="3"/>
      <c r="X265" s="3"/>
      <c r="Y265" s="3"/>
      <c r="Z265" s="3"/>
      <c r="AA265" s="3"/>
    </row>
    <row r="266" ht="15.75" hidden="1" customHeight="1">
      <c r="A266" s="4" t="s">
        <v>7500</v>
      </c>
      <c r="B266" s="4" t="s">
        <v>4915</v>
      </c>
      <c r="C266" s="4" t="s">
        <v>4916</v>
      </c>
      <c r="D266" s="4">
        <v>2022.0</v>
      </c>
      <c r="E266" s="4" t="s">
        <v>47</v>
      </c>
      <c r="F266" s="4" t="str">
        <f>VLOOKUP(E266,Scopus!$D$2:$E$1102,2,FALSE)</f>
        <v>INFO MAN</v>
      </c>
      <c r="G266" s="4" t="s">
        <v>4919</v>
      </c>
      <c r="H266" s="43" t="s">
        <v>6940</v>
      </c>
      <c r="I266" s="34" t="s">
        <v>6674</v>
      </c>
      <c r="J266" s="24" t="s">
        <v>7501</v>
      </c>
      <c r="K266" s="24" t="s">
        <v>7502</v>
      </c>
      <c r="L266" s="7"/>
      <c r="M266" s="25" t="s">
        <v>101</v>
      </c>
      <c r="N266" s="25" t="s">
        <v>101</v>
      </c>
      <c r="O266" s="25" t="s">
        <v>28</v>
      </c>
      <c r="P266" s="25" t="s">
        <v>28</v>
      </c>
      <c r="Q266" s="25" t="s">
        <v>28</v>
      </c>
      <c r="R266" s="3" t="str">
        <f t="shared" si="1"/>
        <v>IT capability</v>
      </c>
      <c r="S266" s="3"/>
      <c r="T266" s="27">
        <f t="shared" si="2"/>
        <v>1</v>
      </c>
      <c r="U266" s="7">
        <v>1.0</v>
      </c>
      <c r="V266" s="3"/>
      <c r="W266" s="3"/>
      <c r="X266" s="3"/>
      <c r="Y266" s="3"/>
      <c r="Z266" s="3"/>
      <c r="AA266" s="3"/>
    </row>
    <row r="267" ht="15.75" hidden="1" customHeight="1">
      <c r="A267" s="45" t="s">
        <v>7503</v>
      </c>
      <c r="B267" s="44" t="s">
        <v>4752</v>
      </c>
      <c r="C267" s="44" t="s">
        <v>4753</v>
      </c>
      <c r="D267" s="44">
        <v>2011.0</v>
      </c>
      <c r="E267" s="44" t="s">
        <v>2087</v>
      </c>
      <c r="F267" s="4" t="str">
        <f>VLOOKUP(E267,Scopus!$D$2:$E$1102,2,FALSE)</f>
        <v>ENTREPRENEURSHIP</v>
      </c>
      <c r="G267" s="44" t="s">
        <v>4756</v>
      </c>
      <c r="H267" s="7"/>
      <c r="I267" s="34" t="s">
        <v>6670</v>
      </c>
      <c r="J267" s="24" t="s">
        <v>7504</v>
      </c>
      <c r="K267" s="24" t="s">
        <v>7505</v>
      </c>
      <c r="L267" s="3"/>
      <c r="M267" s="25" t="s">
        <v>101</v>
      </c>
      <c r="N267" s="25" t="s">
        <v>101</v>
      </c>
      <c r="O267" s="25" t="s">
        <v>28</v>
      </c>
      <c r="P267" s="25" t="s">
        <v>28</v>
      </c>
      <c r="Q267" s="25" t="s">
        <v>28</v>
      </c>
      <c r="R267" s="3" t="str">
        <f t="shared" si="1"/>
        <v>IT capability</v>
      </c>
      <c r="S267" s="3"/>
      <c r="T267" s="27">
        <f t="shared" si="2"/>
        <v>1</v>
      </c>
      <c r="U267" s="7">
        <v>1.0</v>
      </c>
      <c r="V267" s="3"/>
      <c r="W267" s="3"/>
      <c r="X267" s="3"/>
      <c r="Y267" s="3"/>
      <c r="Z267" s="3"/>
      <c r="AA267" s="3"/>
    </row>
    <row r="268" ht="15.75" hidden="1" customHeight="1">
      <c r="A268" s="45" t="s">
        <v>7506</v>
      </c>
      <c r="B268" s="44" t="s">
        <v>6496</v>
      </c>
      <c r="C268" s="44" t="s">
        <v>6497</v>
      </c>
      <c r="D268" s="44">
        <v>2022.0</v>
      </c>
      <c r="E268" s="44" t="s">
        <v>1447</v>
      </c>
      <c r="F268" s="4" t="str">
        <f>VLOOKUP(E268,Scopus!$D$2:$E$1102,2,FALSE)</f>
        <v>MANAGEMENT</v>
      </c>
      <c r="G268" s="29" t="s">
        <v>6500</v>
      </c>
      <c r="H268" s="30"/>
      <c r="I268" s="34" t="s">
        <v>6670</v>
      </c>
      <c r="J268" s="24" t="s">
        <v>7507</v>
      </c>
      <c r="K268" s="24" t="s">
        <v>7508</v>
      </c>
      <c r="L268" s="7" t="s">
        <v>7056</v>
      </c>
      <c r="M268" s="25" t="s">
        <v>101</v>
      </c>
      <c r="N268" s="25" t="s">
        <v>101</v>
      </c>
      <c r="O268" s="25" t="s">
        <v>28</v>
      </c>
      <c r="P268" s="25" t="s">
        <v>7057</v>
      </c>
      <c r="Q268" s="25" t="s">
        <v>7057</v>
      </c>
      <c r="R268" s="3" t="str">
        <f t="shared" si="1"/>
        <v/>
      </c>
      <c r="S268" s="3"/>
      <c r="T268" s="27">
        <f t="shared" si="2"/>
        <v>1</v>
      </c>
      <c r="U268" s="7">
        <v>1.0</v>
      </c>
      <c r="V268" s="3"/>
      <c r="W268" s="3"/>
      <c r="X268" s="3"/>
      <c r="Y268" s="3"/>
      <c r="Z268" s="3"/>
      <c r="AA268" s="3"/>
    </row>
    <row r="269" ht="15.75" hidden="1" customHeight="1">
      <c r="A269" s="45" t="s">
        <v>7509</v>
      </c>
      <c r="B269" s="44" t="s">
        <v>4890</v>
      </c>
      <c r="C269" s="44" t="s">
        <v>4891</v>
      </c>
      <c r="D269" s="44">
        <v>2022.0</v>
      </c>
      <c r="E269" s="44" t="s">
        <v>4892</v>
      </c>
      <c r="F269" s="4" t="str">
        <f>VLOOKUP(E269,Scopus!$D$2:$E$1102,2,FALSE)</f>
        <v>FINANCE</v>
      </c>
      <c r="G269" s="44" t="s">
        <v>4895</v>
      </c>
      <c r="H269" s="7"/>
      <c r="I269" s="34" t="s">
        <v>6674</v>
      </c>
      <c r="J269" s="24" t="s">
        <v>6818</v>
      </c>
      <c r="K269" s="24" t="s">
        <v>7510</v>
      </c>
      <c r="L269" s="3"/>
      <c r="M269" s="25" t="s">
        <v>101</v>
      </c>
      <c r="N269" s="25" t="s">
        <v>101</v>
      </c>
      <c r="O269" s="25" t="s">
        <v>28</v>
      </c>
      <c r="P269" s="25" t="s">
        <v>28</v>
      </c>
      <c r="Q269" s="25" t="s">
        <v>28</v>
      </c>
      <c r="R269" s="3" t="str">
        <f t="shared" si="1"/>
        <v>IT capability</v>
      </c>
      <c r="S269" s="3"/>
      <c r="T269" s="27">
        <f t="shared" si="2"/>
        <v>1</v>
      </c>
      <c r="U269" s="7">
        <v>1.0</v>
      </c>
      <c r="V269" s="3"/>
      <c r="W269" s="3"/>
      <c r="X269" s="3"/>
      <c r="Y269" s="3"/>
      <c r="Z269" s="3"/>
      <c r="AA269" s="3"/>
    </row>
    <row r="270" ht="15.75" hidden="1" customHeight="1">
      <c r="A270" s="45" t="s">
        <v>7511</v>
      </c>
      <c r="B270" s="44" t="s">
        <v>1143</v>
      </c>
      <c r="C270" s="44" t="s">
        <v>1144</v>
      </c>
      <c r="D270" s="44">
        <v>2023.0</v>
      </c>
      <c r="E270" s="44" t="s">
        <v>273</v>
      </c>
      <c r="F270" s="4" t="str">
        <f>VLOOKUP(E270,Scopus!$D$2:$E$1102,2,FALSE)</f>
        <v>OPERATION AND TECH. MANAGEMENT</v>
      </c>
      <c r="G270" s="29" t="s">
        <v>1147</v>
      </c>
      <c r="H270" s="30"/>
      <c r="I270" s="31"/>
      <c r="J270" s="24" t="s">
        <v>7108</v>
      </c>
      <c r="K270" s="24" t="s">
        <v>7108</v>
      </c>
      <c r="L270" s="7" t="s">
        <v>7512</v>
      </c>
      <c r="M270" s="25" t="s">
        <v>6677</v>
      </c>
      <c r="N270" s="25" t="s">
        <v>6677</v>
      </c>
      <c r="O270" s="25" t="s">
        <v>6677</v>
      </c>
      <c r="P270" s="25" t="s">
        <v>6677</v>
      </c>
      <c r="Q270" s="25" t="s">
        <v>6677</v>
      </c>
      <c r="R270" s="3" t="str">
        <f t="shared" si="1"/>
        <v>Excluded</v>
      </c>
      <c r="S270" s="3"/>
      <c r="T270" s="27">
        <f t="shared" si="2"/>
        <v>1</v>
      </c>
      <c r="U270" s="7">
        <v>1.0</v>
      </c>
      <c r="V270" s="3"/>
      <c r="W270" s="3"/>
      <c r="X270" s="3"/>
      <c r="Y270" s="3"/>
      <c r="Z270" s="3"/>
      <c r="AA270" s="3"/>
    </row>
    <row r="271" ht="15.75" hidden="1" customHeight="1">
      <c r="A271" s="45" t="s">
        <v>7513</v>
      </c>
      <c r="B271" s="44" t="s">
        <v>4518</v>
      </c>
      <c r="C271" s="44" t="s">
        <v>4519</v>
      </c>
      <c r="D271" s="44">
        <v>2022.0</v>
      </c>
      <c r="E271" s="44" t="s">
        <v>273</v>
      </c>
      <c r="F271" s="4" t="str">
        <f>VLOOKUP(E271,Scopus!$D$2:$E$1102,2,FALSE)</f>
        <v>OPERATION AND TECH. MANAGEMENT</v>
      </c>
      <c r="G271" s="29" t="s">
        <v>4522</v>
      </c>
      <c r="H271" s="30"/>
      <c r="I271" s="31"/>
      <c r="J271" s="24" t="s">
        <v>7108</v>
      </c>
      <c r="K271" s="24" t="s">
        <v>7108</v>
      </c>
      <c r="L271" s="7" t="s">
        <v>7514</v>
      </c>
      <c r="M271" s="25" t="s">
        <v>6677</v>
      </c>
      <c r="N271" s="25" t="s">
        <v>6677</v>
      </c>
      <c r="O271" s="25" t="s">
        <v>6677</v>
      </c>
      <c r="P271" s="25" t="s">
        <v>6677</v>
      </c>
      <c r="Q271" s="25" t="s">
        <v>6677</v>
      </c>
      <c r="R271" s="3" t="str">
        <f t="shared" si="1"/>
        <v>Excluded</v>
      </c>
      <c r="S271" s="3"/>
      <c r="T271" s="27">
        <f t="shared" si="2"/>
        <v>1</v>
      </c>
      <c r="U271" s="7">
        <v>1.0</v>
      </c>
      <c r="V271" s="3"/>
      <c r="W271" s="3"/>
      <c r="X271" s="3"/>
      <c r="Y271" s="3"/>
      <c r="Z271" s="3"/>
      <c r="AA271" s="3"/>
    </row>
    <row r="272" ht="15.75" hidden="1" customHeight="1">
      <c r="A272" s="4" t="s">
        <v>7515</v>
      </c>
      <c r="B272" s="4" t="s">
        <v>1216</v>
      </c>
      <c r="C272" s="4" t="s">
        <v>1217</v>
      </c>
      <c r="D272" s="4">
        <v>2015.0</v>
      </c>
      <c r="E272" s="4" t="s">
        <v>337</v>
      </c>
      <c r="F272" s="4" t="str">
        <f>VLOOKUP(E272,Scopus!$D$2:$E$1102,2,FALSE)</f>
        <v>INFO MAN</v>
      </c>
      <c r="G272" s="4" t="s">
        <v>52</v>
      </c>
      <c r="H272" s="43" t="s">
        <v>6940</v>
      </c>
      <c r="I272" s="34" t="s">
        <v>6670</v>
      </c>
      <c r="J272" s="24" t="s">
        <v>7516</v>
      </c>
      <c r="K272" s="24" t="s">
        <v>7517</v>
      </c>
      <c r="L272" s="7" t="s">
        <v>7518</v>
      </c>
      <c r="M272" s="25" t="s">
        <v>101</v>
      </c>
      <c r="N272" s="25" t="s">
        <v>101</v>
      </c>
      <c r="O272" s="25" t="s">
        <v>28</v>
      </c>
      <c r="P272" s="25" t="s">
        <v>101</v>
      </c>
      <c r="Q272" s="25" t="s">
        <v>101</v>
      </c>
      <c r="R272" s="3" t="str">
        <f t="shared" si="1"/>
        <v>Digital capability</v>
      </c>
      <c r="S272" s="3"/>
      <c r="T272" s="27">
        <f t="shared" si="2"/>
        <v>0</v>
      </c>
      <c r="U272" s="7">
        <v>0.0</v>
      </c>
      <c r="V272" s="3"/>
      <c r="W272" s="3"/>
      <c r="X272" s="3"/>
      <c r="Y272" s="3"/>
      <c r="Z272" s="3"/>
      <c r="AA272" s="3"/>
    </row>
    <row r="273" ht="15.75" hidden="1" customHeight="1">
      <c r="A273" s="22" t="s">
        <v>7519</v>
      </c>
      <c r="B273" s="33" t="s">
        <v>2318</v>
      </c>
      <c r="C273" s="33" t="s">
        <v>2319</v>
      </c>
      <c r="D273" s="33">
        <v>2022.0</v>
      </c>
      <c r="E273" s="33" t="s">
        <v>273</v>
      </c>
      <c r="F273" s="33" t="s">
        <v>88</v>
      </c>
      <c r="G273" s="46" t="s">
        <v>7520</v>
      </c>
      <c r="H273" s="30"/>
      <c r="I273" s="34"/>
      <c r="J273" s="24" t="s">
        <v>7108</v>
      </c>
      <c r="K273" s="24" t="s">
        <v>7108</v>
      </c>
      <c r="L273" s="32"/>
      <c r="M273" s="25" t="s">
        <v>6677</v>
      </c>
      <c r="N273" s="25" t="s">
        <v>6677</v>
      </c>
      <c r="O273" s="25" t="s">
        <v>6677</v>
      </c>
      <c r="P273" s="25" t="s">
        <v>6677</v>
      </c>
      <c r="Q273" s="25" t="s">
        <v>6677</v>
      </c>
      <c r="R273" s="3" t="str">
        <f t="shared" si="1"/>
        <v>Excluded</v>
      </c>
      <c r="S273" s="47"/>
      <c r="T273" s="27">
        <f t="shared" si="2"/>
        <v>1</v>
      </c>
      <c r="U273" s="7">
        <v>1.0</v>
      </c>
      <c r="V273" s="3"/>
      <c r="W273" s="3"/>
      <c r="X273" s="3"/>
      <c r="Y273" s="3"/>
      <c r="Z273" s="3"/>
      <c r="AA273" s="3"/>
    </row>
    <row r="274" ht="15.75" hidden="1" customHeight="1">
      <c r="A274" s="45" t="s">
        <v>7521</v>
      </c>
      <c r="B274" s="44" t="s">
        <v>1372</v>
      </c>
      <c r="C274" s="44" t="s">
        <v>1373</v>
      </c>
      <c r="D274" s="44">
        <v>2010.0</v>
      </c>
      <c r="E274" s="44" t="s">
        <v>144</v>
      </c>
      <c r="F274" s="4" t="str">
        <f>VLOOKUP(E274,Scopus!$D$2:$E$1102,2,FALSE)</f>
        <v>MARKETING</v>
      </c>
      <c r="G274" s="29" t="s">
        <v>1376</v>
      </c>
      <c r="H274" s="30"/>
      <c r="I274" s="34" t="s">
        <v>6670</v>
      </c>
      <c r="J274" s="24" t="s">
        <v>7522</v>
      </c>
      <c r="K274" s="24" t="s">
        <v>7523</v>
      </c>
      <c r="L274" s="7"/>
      <c r="M274" s="25" t="s">
        <v>101</v>
      </c>
      <c r="N274" s="25" t="s">
        <v>101</v>
      </c>
      <c r="O274" s="25" t="s">
        <v>28</v>
      </c>
      <c r="P274" s="25" t="s">
        <v>28</v>
      </c>
      <c r="Q274" s="25" t="s">
        <v>28</v>
      </c>
      <c r="R274" s="3" t="str">
        <f t="shared" si="1"/>
        <v>IT capability</v>
      </c>
      <c r="S274" s="3"/>
      <c r="T274" s="27">
        <f t="shared" si="2"/>
        <v>1</v>
      </c>
      <c r="U274" s="7">
        <v>1.0</v>
      </c>
      <c r="V274" s="3"/>
      <c r="W274" s="3"/>
      <c r="X274" s="3"/>
      <c r="Y274" s="3"/>
      <c r="Z274" s="3"/>
      <c r="AA274" s="3"/>
    </row>
    <row r="275" ht="15.75" hidden="1" customHeight="1">
      <c r="A275" s="45" t="s">
        <v>7524</v>
      </c>
      <c r="B275" s="44" t="s">
        <v>1396</v>
      </c>
      <c r="C275" s="44" t="s">
        <v>1397</v>
      </c>
      <c r="D275" s="44">
        <v>2010.0</v>
      </c>
      <c r="E275" s="44" t="s">
        <v>144</v>
      </c>
      <c r="F275" s="4" t="str">
        <f>VLOOKUP(E275,Scopus!$D$2:$E$1102,2,FALSE)</f>
        <v>MARKETING</v>
      </c>
      <c r="G275" s="29" t="s">
        <v>1400</v>
      </c>
      <c r="H275" s="30"/>
      <c r="I275" s="34" t="s">
        <v>6674</v>
      </c>
      <c r="J275" s="24" t="s">
        <v>7525</v>
      </c>
      <c r="K275" s="24" t="s">
        <v>7526</v>
      </c>
      <c r="L275" s="7"/>
      <c r="M275" s="25" t="s">
        <v>101</v>
      </c>
      <c r="N275" s="25" t="s">
        <v>101</v>
      </c>
      <c r="O275" s="25" t="s">
        <v>28</v>
      </c>
      <c r="P275" s="25" t="s">
        <v>28</v>
      </c>
      <c r="Q275" s="25" t="s">
        <v>28</v>
      </c>
      <c r="R275" s="3" t="str">
        <f t="shared" si="1"/>
        <v>IT capability</v>
      </c>
      <c r="S275" s="3"/>
      <c r="T275" s="27">
        <f t="shared" si="2"/>
        <v>1</v>
      </c>
      <c r="U275" s="7">
        <v>1.0</v>
      </c>
      <c r="V275" s="3"/>
      <c r="W275" s="3"/>
      <c r="X275" s="3"/>
      <c r="Y275" s="3"/>
      <c r="Z275" s="3"/>
      <c r="AA275" s="3"/>
    </row>
    <row r="276" ht="15.75" hidden="1" customHeight="1">
      <c r="A276" s="45" t="s">
        <v>7527</v>
      </c>
      <c r="B276" s="44" t="s">
        <v>2403</v>
      </c>
      <c r="C276" s="44" t="s">
        <v>2404</v>
      </c>
      <c r="D276" s="44">
        <v>2022.0</v>
      </c>
      <c r="E276" s="44" t="s">
        <v>144</v>
      </c>
      <c r="F276" s="4" t="str">
        <f>VLOOKUP(E276,Scopus!$D$2:$E$1102,2,FALSE)</f>
        <v>MARKETING</v>
      </c>
      <c r="G276" s="29" t="s">
        <v>2407</v>
      </c>
      <c r="H276" s="30"/>
      <c r="I276" s="31"/>
      <c r="J276" s="24" t="s">
        <v>7528</v>
      </c>
      <c r="K276" s="24" t="s">
        <v>7529</v>
      </c>
      <c r="L276" s="7"/>
      <c r="M276" s="25" t="s">
        <v>101</v>
      </c>
      <c r="N276" s="25" t="s">
        <v>101</v>
      </c>
      <c r="O276" s="25" t="s">
        <v>28</v>
      </c>
      <c r="P276" s="25" t="s">
        <v>28</v>
      </c>
      <c r="Q276" s="25" t="s">
        <v>28</v>
      </c>
      <c r="R276" s="3" t="str">
        <f t="shared" si="1"/>
        <v>IT capability</v>
      </c>
      <c r="S276" s="3"/>
      <c r="T276" s="27">
        <f t="shared" si="2"/>
        <v>1</v>
      </c>
      <c r="U276" s="7">
        <v>1.0</v>
      </c>
      <c r="V276" s="3"/>
      <c r="W276" s="3"/>
      <c r="X276" s="3"/>
      <c r="Y276" s="3"/>
      <c r="Z276" s="3"/>
      <c r="AA276" s="3"/>
    </row>
    <row r="277" ht="15.75" hidden="1" customHeight="1">
      <c r="A277" s="45" t="s">
        <v>7530</v>
      </c>
      <c r="B277" s="44" t="s">
        <v>2796</v>
      </c>
      <c r="C277" s="44" t="s">
        <v>2797</v>
      </c>
      <c r="D277" s="44">
        <v>2017.0</v>
      </c>
      <c r="E277" s="44" t="s">
        <v>144</v>
      </c>
      <c r="F277" s="4" t="str">
        <f>VLOOKUP(E277,Scopus!$D$2:$E$1102,2,FALSE)</f>
        <v>MARKETING</v>
      </c>
      <c r="G277" s="29" t="s">
        <v>2800</v>
      </c>
      <c r="H277" s="30"/>
      <c r="I277" s="31"/>
      <c r="J277" s="24" t="s">
        <v>6818</v>
      </c>
      <c r="K277" s="24" t="s">
        <v>7531</v>
      </c>
      <c r="L277" s="7"/>
      <c r="M277" s="25" t="s">
        <v>101</v>
      </c>
      <c r="N277" s="25" t="s">
        <v>101</v>
      </c>
      <c r="O277" s="25" t="s">
        <v>28</v>
      </c>
      <c r="P277" s="25" t="s">
        <v>28</v>
      </c>
      <c r="Q277" s="25" t="s">
        <v>28</v>
      </c>
      <c r="R277" s="3" t="str">
        <f t="shared" si="1"/>
        <v>IT capability</v>
      </c>
      <c r="S277" s="3"/>
      <c r="T277" s="27">
        <f t="shared" si="2"/>
        <v>1</v>
      </c>
      <c r="U277" s="7">
        <v>1.0</v>
      </c>
      <c r="V277" s="3"/>
      <c r="W277" s="3"/>
      <c r="X277" s="3"/>
      <c r="Y277" s="3"/>
      <c r="Z277" s="3"/>
      <c r="AA277" s="3"/>
    </row>
    <row r="278" ht="15.75" hidden="1" customHeight="1">
      <c r="A278" s="45" t="s">
        <v>7532</v>
      </c>
      <c r="B278" s="44" t="s">
        <v>4004</v>
      </c>
      <c r="C278" s="44" t="s">
        <v>4005</v>
      </c>
      <c r="D278" s="44">
        <v>2011.0</v>
      </c>
      <c r="E278" s="44" t="s">
        <v>144</v>
      </c>
      <c r="F278" s="4" t="str">
        <f>VLOOKUP(E278,Scopus!$D$2:$E$1102,2,FALSE)</f>
        <v>MARKETING</v>
      </c>
      <c r="G278" s="29" t="s">
        <v>4008</v>
      </c>
      <c r="H278" s="30"/>
      <c r="I278" s="34" t="s">
        <v>6674</v>
      </c>
      <c r="J278" s="24" t="s">
        <v>6818</v>
      </c>
      <c r="K278" s="24" t="s">
        <v>7533</v>
      </c>
      <c r="L278" s="7"/>
      <c r="M278" s="25" t="s">
        <v>101</v>
      </c>
      <c r="N278" s="25" t="s">
        <v>101</v>
      </c>
      <c r="O278" s="25" t="s">
        <v>28</v>
      </c>
      <c r="P278" s="25" t="s">
        <v>28</v>
      </c>
      <c r="Q278" s="25" t="s">
        <v>28</v>
      </c>
      <c r="R278" s="3" t="str">
        <f t="shared" si="1"/>
        <v>IT capability</v>
      </c>
      <c r="S278" s="3"/>
      <c r="T278" s="27">
        <f t="shared" si="2"/>
        <v>1</v>
      </c>
      <c r="U278" s="7">
        <v>1.0</v>
      </c>
      <c r="V278" s="3"/>
      <c r="W278" s="3"/>
      <c r="X278" s="3"/>
      <c r="Y278" s="3"/>
      <c r="Z278" s="3"/>
      <c r="AA278" s="3"/>
    </row>
    <row r="279" ht="15.75" hidden="1" customHeight="1">
      <c r="A279" s="45" t="s">
        <v>7534</v>
      </c>
      <c r="B279" s="44" t="s">
        <v>4884</v>
      </c>
      <c r="C279" s="44" t="s">
        <v>4885</v>
      </c>
      <c r="D279" s="44">
        <v>2005.0</v>
      </c>
      <c r="E279" s="44" t="s">
        <v>144</v>
      </c>
      <c r="F279" s="4" t="str">
        <f>VLOOKUP(E279,Scopus!$D$2:$E$1102,2,FALSE)</f>
        <v>MARKETING</v>
      </c>
      <c r="G279" s="29" t="s">
        <v>4888</v>
      </c>
      <c r="H279" s="30"/>
      <c r="I279" s="31"/>
      <c r="J279" s="24" t="s">
        <v>6924</v>
      </c>
      <c r="K279" s="24" t="s">
        <v>7535</v>
      </c>
      <c r="L279" s="7"/>
      <c r="M279" s="25" t="s">
        <v>101</v>
      </c>
      <c r="N279" s="25" t="s">
        <v>101</v>
      </c>
      <c r="O279" s="25" t="s">
        <v>28</v>
      </c>
      <c r="P279" s="25" t="s">
        <v>28</v>
      </c>
      <c r="Q279" s="25" t="s">
        <v>28</v>
      </c>
      <c r="R279" s="3" t="str">
        <f t="shared" si="1"/>
        <v>IT capability</v>
      </c>
      <c r="S279" s="3"/>
      <c r="T279" s="27">
        <f t="shared" si="2"/>
        <v>1</v>
      </c>
      <c r="U279" s="7">
        <v>1.0</v>
      </c>
      <c r="V279" s="3"/>
      <c r="W279" s="3"/>
      <c r="X279" s="3"/>
      <c r="Y279" s="3"/>
      <c r="Z279" s="3"/>
      <c r="AA279" s="3"/>
    </row>
    <row r="280" ht="15.75" hidden="1" customHeight="1">
      <c r="A280" s="45" t="s">
        <v>7536</v>
      </c>
      <c r="B280" s="44" t="s">
        <v>4884</v>
      </c>
      <c r="C280" s="44" t="s">
        <v>4885</v>
      </c>
      <c r="D280" s="44">
        <v>2005.0</v>
      </c>
      <c r="E280" s="44" t="s">
        <v>144</v>
      </c>
      <c r="F280" s="4" t="str">
        <f>VLOOKUP(E280,Scopus!$D$2:$E$1102,2,FALSE)</f>
        <v>MARKETING</v>
      </c>
      <c r="G280" s="29" t="s">
        <v>4888</v>
      </c>
      <c r="H280" s="30"/>
      <c r="I280" s="34" t="s">
        <v>6670</v>
      </c>
      <c r="J280" s="24" t="s">
        <v>6818</v>
      </c>
      <c r="K280" s="24" t="s">
        <v>7537</v>
      </c>
      <c r="L280" s="7"/>
      <c r="M280" s="25" t="s">
        <v>101</v>
      </c>
      <c r="N280" s="25" t="s">
        <v>101</v>
      </c>
      <c r="O280" s="25" t="s">
        <v>28</v>
      </c>
      <c r="P280" s="25" t="s">
        <v>28</v>
      </c>
      <c r="Q280" s="25" t="s">
        <v>28</v>
      </c>
      <c r="R280" s="3" t="str">
        <f t="shared" si="1"/>
        <v>IT capability</v>
      </c>
      <c r="S280" s="3"/>
      <c r="T280" s="27">
        <f t="shared" si="2"/>
        <v>0</v>
      </c>
      <c r="U280" s="7">
        <v>1.0</v>
      </c>
      <c r="V280" s="3"/>
      <c r="W280" s="3"/>
      <c r="X280" s="3"/>
      <c r="Y280" s="3"/>
      <c r="Z280" s="3"/>
      <c r="AA280" s="3"/>
    </row>
    <row r="281" ht="15.75" hidden="1" customHeight="1">
      <c r="A281" s="45" t="s">
        <v>7538</v>
      </c>
      <c r="B281" s="44" t="s">
        <v>4884</v>
      </c>
      <c r="C281" s="44" t="s">
        <v>4885</v>
      </c>
      <c r="D281" s="44">
        <v>2005.0</v>
      </c>
      <c r="E281" s="44" t="s">
        <v>144</v>
      </c>
      <c r="F281" s="4" t="str">
        <f>VLOOKUP(E281,Scopus!$D$2:$E$1102,2,FALSE)</f>
        <v>MARKETING</v>
      </c>
      <c r="G281" s="29" t="s">
        <v>4888</v>
      </c>
      <c r="H281" s="30"/>
      <c r="I281" s="34" t="s">
        <v>6670</v>
      </c>
      <c r="J281" s="24" t="s">
        <v>7539</v>
      </c>
      <c r="K281" s="22" t="s">
        <v>7540</v>
      </c>
      <c r="L281" s="7"/>
      <c r="M281" s="25" t="s">
        <v>6677</v>
      </c>
      <c r="N281" s="25" t="s">
        <v>6677</v>
      </c>
      <c r="O281" s="25" t="s">
        <v>6677</v>
      </c>
      <c r="P281" s="25" t="s">
        <v>6677</v>
      </c>
      <c r="Q281" s="25" t="s">
        <v>6677</v>
      </c>
      <c r="R281" s="3" t="str">
        <f t="shared" si="1"/>
        <v>Excluded</v>
      </c>
      <c r="S281" s="3"/>
      <c r="T281" s="27">
        <f t="shared" si="2"/>
        <v>0</v>
      </c>
      <c r="U281" s="7">
        <v>1.0</v>
      </c>
      <c r="V281" s="3"/>
      <c r="W281" s="3"/>
      <c r="X281" s="3"/>
      <c r="Y281" s="3"/>
      <c r="Z281" s="3"/>
      <c r="AA281" s="3"/>
    </row>
    <row r="282" ht="15.75" hidden="1" customHeight="1">
      <c r="A282" s="45" t="s">
        <v>7541</v>
      </c>
      <c r="B282" s="44" t="s">
        <v>4884</v>
      </c>
      <c r="C282" s="44" t="s">
        <v>4885</v>
      </c>
      <c r="D282" s="44">
        <v>2005.0</v>
      </c>
      <c r="E282" s="44" t="s">
        <v>144</v>
      </c>
      <c r="F282" s="4" t="str">
        <f>VLOOKUP(E282,Scopus!$D$2:$E$1102,2,FALSE)</f>
        <v>MARKETING</v>
      </c>
      <c r="G282" s="29" t="s">
        <v>4888</v>
      </c>
      <c r="H282" s="30"/>
      <c r="I282" s="34" t="s">
        <v>6670</v>
      </c>
      <c r="J282" s="24" t="s">
        <v>7542</v>
      </c>
      <c r="K282" s="24" t="s">
        <v>7543</v>
      </c>
      <c r="L282" s="7"/>
      <c r="M282" s="25" t="s">
        <v>101</v>
      </c>
      <c r="N282" s="25" t="s">
        <v>28</v>
      </c>
      <c r="O282" s="25" t="s">
        <v>28</v>
      </c>
      <c r="P282" s="25" t="s">
        <v>28</v>
      </c>
      <c r="Q282" s="25" t="s">
        <v>28</v>
      </c>
      <c r="R282" s="3" t="str">
        <f t="shared" si="1"/>
        <v>Organizational capability</v>
      </c>
      <c r="S282" s="3"/>
      <c r="T282" s="27">
        <f t="shared" si="2"/>
        <v>0</v>
      </c>
      <c r="U282" s="7">
        <v>1.0</v>
      </c>
      <c r="V282" s="3"/>
      <c r="W282" s="3"/>
      <c r="X282" s="3"/>
      <c r="Y282" s="3"/>
      <c r="Z282" s="3"/>
      <c r="AA282" s="3"/>
    </row>
    <row r="283" ht="15.75" hidden="1" customHeight="1">
      <c r="A283" s="45" t="s">
        <v>7544</v>
      </c>
      <c r="B283" s="44" t="s">
        <v>3813</v>
      </c>
      <c r="C283" s="44" t="s">
        <v>3814</v>
      </c>
      <c r="D283" s="44">
        <v>2022.0</v>
      </c>
      <c r="E283" s="44" t="s">
        <v>317</v>
      </c>
      <c r="F283" s="4" t="str">
        <f>VLOOKUP(E283,Scopus!$D$2:$E$1102,2,FALSE)</f>
        <v>IB</v>
      </c>
      <c r="G283" s="44" t="s">
        <v>3817</v>
      </c>
      <c r="H283" s="7"/>
      <c r="I283" s="34" t="s">
        <v>6674</v>
      </c>
      <c r="J283" s="24" t="s">
        <v>7545</v>
      </c>
      <c r="K283" s="24" t="s">
        <v>7546</v>
      </c>
      <c r="L283" s="3"/>
      <c r="M283" s="25" t="s">
        <v>101</v>
      </c>
      <c r="N283" s="25" t="s">
        <v>101</v>
      </c>
      <c r="O283" s="25" t="s">
        <v>28</v>
      </c>
      <c r="P283" s="25" t="s">
        <v>28</v>
      </c>
      <c r="Q283" s="25" t="s">
        <v>28</v>
      </c>
      <c r="R283" s="3" t="str">
        <f t="shared" si="1"/>
        <v>IT capability</v>
      </c>
      <c r="S283" s="3"/>
      <c r="T283" s="27">
        <f t="shared" si="2"/>
        <v>1</v>
      </c>
      <c r="U283" s="7">
        <v>1.0</v>
      </c>
      <c r="V283" s="3"/>
      <c r="W283" s="3"/>
      <c r="X283" s="3"/>
      <c r="Y283" s="3"/>
      <c r="Z283" s="3"/>
      <c r="AA283" s="3"/>
    </row>
    <row r="284" ht="15.75" hidden="1" customHeight="1">
      <c r="A284" s="45" t="s">
        <v>7547</v>
      </c>
      <c r="B284" s="44" t="s">
        <v>1863</v>
      </c>
      <c r="C284" s="44" t="s">
        <v>1864</v>
      </c>
      <c r="D284" s="44">
        <v>2022.0</v>
      </c>
      <c r="E284" s="44" t="s">
        <v>63</v>
      </c>
      <c r="F284" s="4" t="str">
        <f>VLOOKUP(E284,Scopus!$D$2:$E$1102,2,FALSE)</f>
        <v>OPERATIONS RESEARCH AND MANAGEMENT SCIENCE</v>
      </c>
      <c r="G284" s="29" t="s">
        <v>1867</v>
      </c>
      <c r="H284" s="30"/>
      <c r="I284" s="31"/>
      <c r="J284" s="24" t="s">
        <v>7108</v>
      </c>
      <c r="K284" s="24" t="s">
        <v>7108</v>
      </c>
      <c r="L284" s="7" t="s">
        <v>7548</v>
      </c>
      <c r="M284" s="25" t="s">
        <v>6677</v>
      </c>
      <c r="N284" s="25" t="s">
        <v>6677</v>
      </c>
      <c r="O284" s="25" t="s">
        <v>6677</v>
      </c>
      <c r="P284" s="25" t="s">
        <v>6677</v>
      </c>
      <c r="Q284" s="25" t="s">
        <v>6677</v>
      </c>
      <c r="R284" s="3" t="str">
        <f t="shared" si="1"/>
        <v>Excluded</v>
      </c>
      <c r="S284" s="3"/>
      <c r="T284" s="27">
        <f t="shared" si="2"/>
        <v>1</v>
      </c>
      <c r="U284" s="7">
        <v>1.0</v>
      </c>
      <c r="V284" s="3"/>
      <c r="W284" s="3"/>
      <c r="X284" s="3"/>
      <c r="Y284" s="3"/>
      <c r="Z284" s="3"/>
      <c r="AA284" s="3"/>
    </row>
    <row r="285" ht="15.75" hidden="1" customHeight="1">
      <c r="A285" s="45" t="s">
        <v>7549</v>
      </c>
      <c r="B285" s="44" t="s">
        <v>93</v>
      </c>
      <c r="C285" s="44" t="s">
        <v>94</v>
      </c>
      <c r="D285" s="44">
        <v>2021.0</v>
      </c>
      <c r="E285" s="44" t="s">
        <v>95</v>
      </c>
      <c r="F285" s="4" t="str">
        <f>VLOOKUP(E285,Scopus!$D$2:$E$1102,2,FALSE)</f>
        <v>ORGANISATION STUDIES</v>
      </c>
      <c r="G285" s="29" t="s">
        <v>99</v>
      </c>
      <c r="H285" s="30"/>
      <c r="I285" s="34" t="s">
        <v>6674</v>
      </c>
      <c r="J285" s="24" t="s">
        <v>7550</v>
      </c>
      <c r="K285" s="24" t="s">
        <v>7551</v>
      </c>
      <c r="L285" s="7"/>
      <c r="M285" s="25" t="s">
        <v>101</v>
      </c>
      <c r="N285" s="25" t="s">
        <v>101</v>
      </c>
      <c r="O285" s="25" t="s">
        <v>101</v>
      </c>
      <c r="P285" s="25" t="s">
        <v>28</v>
      </c>
      <c r="Q285" s="25" t="s">
        <v>28</v>
      </c>
      <c r="R285" s="3" t="str">
        <f t="shared" si="1"/>
        <v>IT-enabled capability</v>
      </c>
      <c r="S285" s="3"/>
      <c r="T285" s="27">
        <f t="shared" si="2"/>
        <v>1</v>
      </c>
      <c r="U285" s="7">
        <v>1.0</v>
      </c>
      <c r="V285" s="3"/>
      <c r="W285" s="3"/>
      <c r="X285" s="3"/>
      <c r="Y285" s="3"/>
      <c r="Z285" s="3"/>
      <c r="AA285" s="3"/>
    </row>
    <row r="286" ht="15.75" hidden="1" customHeight="1">
      <c r="A286" s="4" t="s">
        <v>7552</v>
      </c>
      <c r="B286" s="4" t="s">
        <v>2121</v>
      </c>
      <c r="C286" s="4" t="s">
        <v>2122</v>
      </c>
      <c r="D286" s="4">
        <v>2013.0</v>
      </c>
      <c r="E286" s="4" t="s">
        <v>31</v>
      </c>
      <c r="F286" s="4" t="str">
        <f>VLOOKUP(E286,Scopus!$D$2:$E$1102,2,FALSE)</f>
        <v>INFO MAN</v>
      </c>
      <c r="G286" s="4" t="s">
        <v>2124</v>
      </c>
      <c r="H286" s="43" t="s">
        <v>6940</v>
      </c>
      <c r="I286" s="34" t="s">
        <v>6674</v>
      </c>
      <c r="J286" s="24" t="s">
        <v>7553</v>
      </c>
      <c r="K286" s="24" t="s">
        <v>7554</v>
      </c>
      <c r="L286" s="7" t="s">
        <v>7518</v>
      </c>
      <c r="M286" s="25" t="s">
        <v>101</v>
      </c>
      <c r="N286" s="25" t="s">
        <v>101</v>
      </c>
      <c r="O286" s="25" t="s">
        <v>28</v>
      </c>
      <c r="P286" s="25" t="s">
        <v>28</v>
      </c>
      <c r="Q286" s="25" t="s">
        <v>101</v>
      </c>
      <c r="R286" s="3" t="str">
        <f>IF(AND(M286="Yes",N286="Yes",O286="No",P286="No"), "IT capability",
IF(AND(M286="Yes",N286="No",O286="No",P286="No",Q286="No"), "Organizational capability",
IF(AND(M286="Yes",O286="Yes",P286="No",Q286="No"), "IT-enabled capability",
IF(AND(P286="Yes",Q286="Yes"), "Digital capability", 
IF(M286="Excluded", "Excluded","")))))</f>
        <v>IT capability</v>
      </c>
      <c r="S286" s="3"/>
      <c r="T286" s="27">
        <f t="shared" si="2"/>
        <v>1</v>
      </c>
      <c r="U286" s="7">
        <v>1.0</v>
      </c>
      <c r="V286" s="3"/>
      <c r="W286" s="3"/>
      <c r="X286" s="3"/>
      <c r="Y286" s="3"/>
      <c r="Z286" s="3"/>
      <c r="AA286" s="3"/>
    </row>
    <row r="287" ht="15.75" hidden="1" customHeight="1">
      <c r="A287" s="45" t="s">
        <v>7555</v>
      </c>
      <c r="B287" s="44" t="s">
        <v>323</v>
      </c>
      <c r="C287" s="44" t="s">
        <v>324</v>
      </c>
      <c r="D287" s="44">
        <v>2022.0</v>
      </c>
      <c r="E287" s="44" t="s">
        <v>232</v>
      </c>
      <c r="F287" s="4" t="str">
        <f>VLOOKUP(E287,Scopus!$D$2:$E$1102,2,FALSE)</f>
        <v>OPERATION AND TECH. MANAGEMENT</v>
      </c>
      <c r="G287" s="29" t="s">
        <v>327</v>
      </c>
      <c r="H287" s="30"/>
      <c r="I287" s="34" t="s">
        <v>6674</v>
      </c>
      <c r="J287" s="24" t="s">
        <v>7110</v>
      </c>
      <c r="K287" s="24" t="s">
        <v>7556</v>
      </c>
      <c r="L287" s="7"/>
      <c r="M287" s="25" t="s">
        <v>101</v>
      </c>
      <c r="N287" s="25" t="s">
        <v>101</v>
      </c>
      <c r="O287" s="25" t="s">
        <v>28</v>
      </c>
      <c r="P287" s="25" t="s">
        <v>28</v>
      </c>
      <c r="Q287" s="25" t="s">
        <v>28</v>
      </c>
      <c r="R287" s="3" t="str">
        <f t="shared" ref="R287:R697" si="3">IF(AND(M287="Yes",N287="Yes",O287="No",P287="No",Q287="No"), "IT capability",
IF(AND(M287="Yes",N287="No",O287="No",P287="No",Q287="No"), "Organizational capability",
IF(AND(M287="Yes",O287="Yes",P287="No",Q287="No"), "IT-enabled capability",
IF(AND(P287="Yes",Q287="Yes"), "Digital capability", 
IF(M287="Excluded", "Excluded","")))))</f>
        <v>IT capability</v>
      </c>
      <c r="S287" s="3"/>
      <c r="T287" s="27">
        <f t="shared" si="2"/>
        <v>1</v>
      </c>
      <c r="U287" s="7">
        <v>1.0</v>
      </c>
      <c r="V287" s="3"/>
      <c r="W287" s="3"/>
      <c r="X287" s="3"/>
      <c r="Y287" s="3"/>
      <c r="Z287" s="3"/>
      <c r="AA287" s="3"/>
    </row>
    <row r="288" ht="15.75" hidden="1" customHeight="1">
      <c r="A288" s="45" t="s">
        <v>7557</v>
      </c>
      <c r="B288" s="44" t="s">
        <v>4330</v>
      </c>
      <c r="C288" s="44" t="s">
        <v>4331</v>
      </c>
      <c r="D288" s="44">
        <v>2014.0</v>
      </c>
      <c r="E288" s="44" t="s">
        <v>232</v>
      </c>
      <c r="F288" s="4" t="str">
        <f>VLOOKUP(E288,Scopus!$D$2:$E$1102,2,FALSE)</f>
        <v>OPERATION AND TECH. MANAGEMENT</v>
      </c>
      <c r="G288" s="29" t="s">
        <v>4334</v>
      </c>
      <c r="H288" s="30"/>
      <c r="I288" s="34" t="s">
        <v>6670</v>
      </c>
      <c r="J288" s="24" t="s">
        <v>7558</v>
      </c>
      <c r="K288" s="24" t="s">
        <v>7559</v>
      </c>
      <c r="L288" s="7"/>
      <c r="M288" s="25" t="s">
        <v>101</v>
      </c>
      <c r="N288" s="25" t="s">
        <v>101</v>
      </c>
      <c r="O288" s="25" t="s">
        <v>28</v>
      </c>
      <c r="P288" s="25" t="s">
        <v>28</v>
      </c>
      <c r="Q288" s="25" t="s">
        <v>28</v>
      </c>
      <c r="R288" s="3" t="str">
        <f t="shared" si="3"/>
        <v>IT capability</v>
      </c>
      <c r="S288" s="3"/>
      <c r="T288" s="27">
        <f t="shared" si="2"/>
        <v>1</v>
      </c>
      <c r="U288" s="7">
        <v>1.0</v>
      </c>
      <c r="V288" s="3"/>
      <c r="W288" s="3"/>
      <c r="X288" s="3"/>
      <c r="Y288" s="3"/>
      <c r="Z288" s="3"/>
      <c r="AA288" s="3"/>
    </row>
    <row r="289" ht="15.75" hidden="1" customHeight="1">
      <c r="A289" s="45" t="s">
        <v>7560</v>
      </c>
      <c r="B289" s="44" t="s">
        <v>5279</v>
      </c>
      <c r="C289" s="44" t="s">
        <v>5280</v>
      </c>
      <c r="D289" s="44">
        <v>2022.0</v>
      </c>
      <c r="E289" s="44" t="s">
        <v>232</v>
      </c>
      <c r="F289" s="4" t="str">
        <f>VLOOKUP(E289,Scopus!$D$2:$E$1102,2,FALSE)</f>
        <v>OPERATION AND TECH. MANAGEMENT</v>
      </c>
      <c r="G289" s="29" t="s">
        <v>5283</v>
      </c>
      <c r="H289" s="30"/>
      <c r="I289" s="31"/>
      <c r="J289" s="24" t="s">
        <v>7108</v>
      </c>
      <c r="K289" s="24" t="s">
        <v>7108</v>
      </c>
      <c r="L289" s="7" t="s">
        <v>7514</v>
      </c>
      <c r="M289" s="25" t="s">
        <v>6677</v>
      </c>
      <c r="N289" s="25" t="s">
        <v>6677</v>
      </c>
      <c r="O289" s="25" t="s">
        <v>6677</v>
      </c>
      <c r="P289" s="25" t="s">
        <v>6677</v>
      </c>
      <c r="Q289" s="25" t="s">
        <v>6677</v>
      </c>
      <c r="R289" s="3" t="str">
        <f t="shared" si="3"/>
        <v>Excluded</v>
      </c>
      <c r="S289" s="3"/>
      <c r="T289" s="27">
        <f t="shared" si="2"/>
        <v>1</v>
      </c>
      <c r="U289" s="7">
        <v>1.0</v>
      </c>
      <c r="V289" s="3"/>
      <c r="W289" s="3"/>
      <c r="X289" s="3"/>
      <c r="Y289" s="3"/>
      <c r="Z289" s="3"/>
      <c r="AA289" s="3"/>
    </row>
    <row r="290" ht="15.75" hidden="1" customHeight="1">
      <c r="A290" s="45" t="s">
        <v>7561</v>
      </c>
      <c r="B290" s="44" t="s">
        <v>263</v>
      </c>
      <c r="C290" s="44" t="s">
        <v>264</v>
      </c>
      <c r="D290" s="44">
        <v>2017.0</v>
      </c>
      <c r="E290" s="44" t="s">
        <v>265</v>
      </c>
      <c r="F290" s="4" t="str">
        <f>VLOOKUP(E290,Scopus!$D$2:$E$1102,2,FALSE)</f>
        <v>ENTREPRENEURSHIP</v>
      </c>
      <c r="G290" s="44" t="s">
        <v>269</v>
      </c>
      <c r="H290" s="7"/>
      <c r="I290" s="34" t="s">
        <v>6674</v>
      </c>
      <c r="J290" s="24" t="s">
        <v>7562</v>
      </c>
      <c r="K290" s="24" t="s">
        <v>7563</v>
      </c>
      <c r="L290" s="3"/>
      <c r="M290" s="25" t="s">
        <v>101</v>
      </c>
      <c r="N290" s="25" t="s">
        <v>101</v>
      </c>
      <c r="O290" s="25" t="s">
        <v>28</v>
      </c>
      <c r="P290" s="25" t="s">
        <v>28</v>
      </c>
      <c r="Q290" s="25" t="s">
        <v>28</v>
      </c>
      <c r="R290" s="3" t="str">
        <f t="shared" si="3"/>
        <v>IT capability</v>
      </c>
      <c r="S290" s="3"/>
      <c r="T290" s="27">
        <f t="shared" si="2"/>
        <v>1</v>
      </c>
      <c r="U290" s="7">
        <v>1.0</v>
      </c>
      <c r="V290" s="3"/>
      <c r="W290" s="3"/>
      <c r="X290" s="3"/>
      <c r="Y290" s="3"/>
      <c r="Z290" s="3"/>
      <c r="AA290" s="3"/>
    </row>
    <row r="291" ht="15.75" hidden="1" customHeight="1">
      <c r="A291" s="4" t="s">
        <v>7564</v>
      </c>
      <c r="B291" s="4" t="s">
        <v>1695</v>
      </c>
      <c r="C291" s="4" t="s">
        <v>1696</v>
      </c>
      <c r="D291" s="4">
        <v>2019.0</v>
      </c>
      <c r="E291" s="4" t="s">
        <v>31</v>
      </c>
      <c r="F291" s="4" t="str">
        <f>VLOOKUP(E291,Scopus!$D$2:$E$1102,2,FALSE)</f>
        <v>INFO MAN</v>
      </c>
      <c r="G291" s="4" t="s">
        <v>1699</v>
      </c>
      <c r="H291" s="43" t="s">
        <v>6940</v>
      </c>
      <c r="I291" s="34" t="s">
        <v>6670</v>
      </c>
      <c r="J291" s="24" t="s">
        <v>7565</v>
      </c>
      <c r="K291" s="24" t="s">
        <v>7566</v>
      </c>
      <c r="L291" s="7" t="s">
        <v>7518</v>
      </c>
      <c r="M291" s="25" t="s">
        <v>6677</v>
      </c>
      <c r="N291" s="25" t="s">
        <v>6677</v>
      </c>
      <c r="O291" s="25" t="s">
        <v>6677</v>
      </c>
      <c r="P291" s="25" t="s">
        <v>6677</v>
      </c>
      <c r="Q291" s="25" t="s">
        <v>6677</v>
      </c>
      <c r="R291" s="3" t="str">
        <f t="shared" si="3"/>
        <v>Excluded</v>
      </c>
      <c r="S291" s="3"/>
      <c r="T291" s="27">
        <f t="shared" si="2"/>
        <v>1</v>
      </c>
      <c r="U291" s="7">
        <v>0.0</v>
      </c>
      <c r="V291" s="3"/>
      <c r="W291" s="3"/>
      <c r="X291" s="3"/>
      <c r="Y291" s="3"/>
      <c r="Z291" s="3"/>
      <c r="AA291" s="3"/>
    </row>
    <row r="292" ht="15.75" hidden="1" customHeight="1">
      <c r="A292" s="45" t="s">
        <v>7567</v>
      </c>
      <c r="B292" s="44" t="s">
        <v>5375</v>
      </c>
      <c r="C292" s="44" t="s">
        <v>5376</v>
      </c>
      <c r="D292" s="44">
        <v>2019.0</v>
      </c>
      <c r="E292" s="44" t="s">
        <v>144</v>
      </c>
      <c r="F292" s="4" t="str">
        <f>VLOOKUP(E292,Scopus!$D$2:$E$1102,2,FALSE)</f>
        <v>MARKETING</v>
      </c>
      <c r="G292" s="29" t="s">
        <v>5379</v>
      </c>
      <c r="H292" s="30"/>
      <c r="I292" s="34" t="s">
        <v>6674</v>
      </c>
      <c r="J292" s="24" t="s">
        <v>7528</v>
      </c>
      <c r="K292" s="24" t="s">
        <v>7568</v>
      </c>
      <c r="L292" s="7"/>
      <c r="M292" s="25" t="s">
        <v>101</v>
      </c>
      <c r="N292" s="25" t="s">
        <v>101</v>
      </c>
      <c r="O292" s="25" t="s">
        <v>28</v>
      </c>
      <c r="P292" s="25" t="s">
        <v>28</v>
      </c>
      <c r="Q292" s="25" t="s">
        <v>28</v>
      </c>
      <c r="R292" s="3" t="str">
        <f t="shared" si="3"/>
        <v>IT capability</v>
      </c>
      <c r="S292" s="3"/>
      <c r="T292" s="27">
        <f t="shared" si="2"/>
        <v>1</v>
      </c>
      <c r="U292" s="7">
        <v>1.0</v>
      </c>
      <c r="V292" s="3"/>
      <c r="W292" s="3"/>
      <c r="X292" s="3"/>
      <c r="Y292" s="3"/>
      <c r="Z292" s="3"/>
      <c r="AA292" s="3"/>
    </row>
    <row r="293" ht="15.75" hidden="1" customHeight="1">
      <c r="A293" s="45" t="s">
        <v>7569</v>
      </c>
      <c r="B293" s="44" t="s">
        <v>6220</v>
      </c>
      <c r="C293" s="44" t="s">
        <v>6221</v>
      </c>
      <c r="D293" s="44">
        <v>2021.0</v>
      </c>
      <c r="E293" s="44" t="s">
        <v>144</v>
      </c>
      <c r="F293" s="4" t="str">
        <f>VLOOKUP(E293,Scopus!$D$2:$E$1102,2,FALSE)</f>
        <v>MARKETING</v>
      </c>
      <c r="G293" s="29" t="s">
        <v>6224</v>
      </c>
      <c r="H293" s="30"/>
      <c r="I293" s="34" t="s">
        <v>6670</v>
      </c>
      <c r="J293" s="24" t="s">
        <v>7570</v>
      </c>
      <c r="K293" s="24" t="s">
        <v>7571</v>
      </c>
      <c r="L293" s="7"/>
      <c r="M293" s="25" t="s">
        <v>101</v>
      </c>
      <c r="N293" s="25" t="s">
        <v>101</v>
      </c>
      <c r="O293" s="25" t="s">
        <v>28</v>
      </c>
      <c r="P293" s="25" t="s">
        <v>28</v>
      </c>
      <c r="Q293" s="25" t="s">
        <v>28</v>
      </c>
      <c r="R293" s="3" t="str">
        <f t="shared" si="3"/>
        <v>IT capability</v>
      </c>
      <c r="S293" s="3"/>
      <c r="T293" s="27">
        <f t="shared" si="2"/>
        <v>1</v>
      </c>
      <c r="U293" s="7">
        <v>1.0</v>
      </c>
      <c r="V293" s="3"/>
      <c r="W293" s="3"/>
      <c r="X293" s="3"/>
      <c r="Y293" s="3"/>
      <c r="Z293" s="3"/>
      <c r="AA293" s="3"/>
    </row>
    <row r="294" ht="15.75" hidden="1" customHeight="1">
      <c r="A294" s="22" t="s">
        <v>7572</v>
      </c>
      <c r="B294" s="22" t="s">
        <v>256</v>
      </c>
      <c r="C294" s="22" t="s">
        <v>257</v>
      </c>
      <c r="D294" s="22">
        <v>2014.0</v>
      </c>
      <c r="E294" s="22" t="s">
        <v>144</v>
      </c>
      <c r="F294" s="22" t="s">
        <v>145</v>
      </c>
      <c r="G294" s="22" t="s">
        <v>260</v>
      </c>
      <c r="H294" s="30"/>
      <c r="I294" s="34"/>
      <c r="J294" s="24" t="s">
        <v>7108</v>
      </c>
      <c r="K294" s="24" t="s">
        <v>7108</v>
      </c>
      <c r="L294" s="32"/>
      <c r="M294" s="25" t="s">
        <v>6677</v>
      </c>
      <c r="N294" s="25" t="s">
        <v>6677</v>
      </c>
      <c r="O294" s="25" t="s">
        <v>6677</v>
      </c>
      <c r="P294" s="25" t="s">
        <v>6677</v>
      </c>
      <c r="Q294" s="25" t="s">
        <v>6677</v>
      </c>
      <c r="R294" s="3" t="str">
        <f t="shared" si="3"/>
        <v>Excluded</v>
      </c>
      <c r="S294" s="47"/>
      <c r="T294" s="27">
        <f t="shared" si="2"/>
        <v>1</v>
      </c>
      <c r="U294" s="7">
        <v>1.0</v>
      </c>
      <c r="V294" s="3"/>
      <c r="W294" s="3"/>
      <c r="X294" s="3"/>
      <c r="Y294" s="3"/>
      <c r="Z294" s="3"/>
      <c r="AA294" s="3"/>
    </row>
    <row r="295" ht="15.75" hidden="1" customHeight="1">
      <c r="A295" s="22" t="s">
        <v>7573</v>
      </c>
      <c r="B295" s="22" t="s">
        <v>5176</v>
      </c>
      <c r="C295" s="22" t="s">
        <v>5177</v>
      </c>
      <c r="D295" s="22">
        <v>2017.0</v>
      </c>
      <c r="E295" s="22" t="s">
        <v>144</v>
      </c>
      <c r="F295" s="22" t="s">
        <v>145</v>
      </c>
      <c r="G295" s="22" t="s">
        <v>5180</v>
      </c>
      <c r="H295" s="30"/>
      <c r="I295" s="34"/>
      <c r="J295" s="24" t="s">
        <v>7108</v>
      </c>
      <c r="K295" s="24" t="s">
        <v>7108</v>
      </c>
      <c r="L295" s="32"/>
      <c r="M295" s="25" t="s">
        <v>6677</v>
      </c>
      <c r="N295" s="25" t="s">
        <v>6677</v>
      </c>
      <c r="O295" s="25" t="s">
        <v>6677</v>
      </c>
      <c r="P295" s="25" t="s">
        <v>6677</v>
      </c>
      <c r="Q295" s="25" t="s">
        <v>6677</v>
      </c>
      <c r="R295" s="3" t="str">
        <f t="shared" si="3"/>
        <v>Excluded</v>
      </c>
      <c r="S295" s="47"/>
      <c r="T295" s="27">
        <f t="shared" si="2"/>
        <v>1</v>
      </c>
      <c r="U295" s="7">
        <v>1.0</v>
      </c>
      <c r="V295" s="3"/>
      <c r="W295" s="3"/>
      <c r="X295" s="3"/>
      <c r="Y295" s="3"/>
      <c r="Z295" s="3"/>
      <c r="AA295" s="3"/>
    </row>
    <row r="296" ht="15.75" hidden="1" customHeight="1">
      <c r="A296" s="22" t="s">
        <v>7574</v>
      </c>
      <c r="B296" s="33" t="s">
        <v>6478</v>
      </c>
      <c r="C296" s="33" t="s">
        <v>6479</v>
      </c>
      <c r="D296" s="33">
        <v>2007.0</v>
      </c>
      <c r="E296" s="33" t="s">
        <v>144</v>
      </c>
      <c r="F296" s="33" t="s">
        <v>145</v>
      </c>
      <c r="G296" s="33" t="s">
        <v>6482</v>
      </c>
      <c r="H296" s="30"/>
      <c r="I296" s="34" t="s">
        <v>6670</v>
      </c>
      <c r="J296" s="24" t="s">
        <v>6808</v>
      </c>
      <c r="K296" s="24" t="s">
        <v>7575</v>
      </c>
      <c r="L296" s="32"/>
      <c r="M296" s="25" t="s">
        <v>101</v>
      </c>
      <c r="N296" s="25" t="s">
        <v>28</v>
      </c>
      <c r="O296" s="25" t="s">
        <v>28</v>
      </c>
      <c r="P296" s="25" t="s">
        <v>28</v>
      </c>
      <c r="Q296" s="25" t="s">
        <v>28</v>
      </c>
      <c r="R296" s="3" t="str">
        <f t="shared" si="3"/>
        <v>Organizational capability</v>
      </c>
      <c r="T296" s="27">
        <f t="shared" si="2"/>
        <v>1</v>
      </c>
      <c r="U296" s="7">
        <v>1.0</v>
      </c>
      <c r="V296" s="3"/>
      <c r="W296" s="3"/>
      <c r="X296" s="3"/>
      <c r="Y296" s="3"/>
      <c r="Z296" s="3"/>
      <c r="AA296" s="3"/>
    </row>
    <row r="297" ht="15.75" hidden="1" customHeight="1">
      <c r="A297" s="22" t="s">
        <v>7576</v>
      </c>
      <c r="B297" s="33" t="s">
        <v>6478</v>
      </c>
      <c r="C297" s="33" t="s">
        <v>6479</v>
      </c>
      <c r="D297" s="33">
        <v>2007.0</v>
      </c>
      <c r="E297" s="33" t="s">
        <v>144</v>
      </c>
      <c r="F297" s="33" t="s">
        <v>145</v>
      </c>
      <c r="G297" s="33" t="s">
        <v>6482</v>
      </c>
      <c r="H297" s="30"/>
      <c r="I297" s="34" t="s">
        <v>6670</v>
      </c>
      <c r="J297" s="24" t="s">
        <v>6818</v>
      </c>
      <c r="K297" s="24" t="s">
        <v>7577</v>
      </c>
      <c r="L297" s="32"/>
      <c r="M297" s="25" t="s">
        <v>101</v>
      </c>
      <c r="N297" s="25" t="s">
        <v>101</v>
      </c>
      <c r="O297" s="25" t="s">
        <v>28</v>
      </c>
      <c r="P297" s="25" t="s">
        <v>28</v>
      </c>
      <c r="Q297" s="25" t="s">
        <v>28</v>
      </c>
      <c r="R297" s="3" t="str">
        <f t="shared" si="3"/>
        <v>IT capability</v>
      </c>
      <c r="T297" s="27">
        <f t="shared" si="2"/>
        <v>0</v>
      </c>
      <c r="U297" s="7">
        <v>1.0</v>
      </c>
      <c r="V297" s="3"/>
      <c r="W297" s="3"/>
      <c r="X297" s="3"/>
      <c r="Y297" s="3"/>
      <c r="Z297" s="3"/>
      <c r="AA297" s="3"/>
    </row>
    <row r="298" ht="15.75" hidden="1" customHeight="1">
      <c r="A298" s="22" t="s">
        <v>7578</v>
      </c>
      <c r="B298" s="33" t="s">
        <v>6638</v>
      </c>
      <c r="C298" s="33" t="s">
        <v>6639</v>
      </c>
      <c r="D298" s="33">
        <v>2013.0</v>
      </c>
      <c r="E298" s="33" t="s">
        <v>265</v>
      </c>
      <c r="F298" s="33" t="s">
        <v>266</v>
      </c>
      <c r="G298" s="33" t="s">
        <v>6642</v>
      </c>
      <c r="H298" s="30"/>
      <c r="I298" s="34" t="s">
        <v>6670</v>
      </c>
      <c r="J298" s="24" t="s">
        <v>7579</v>
      </c>
      <c r="K298" s="24" t="s">
        <v>7580</v>
      </c>
      <c r="L298" s="32"/>
      <c r="M298" s="25" t="s">
        <v>101</v>
      </c>
      <c r="N298" s="25" t="s">
        <v>101</v>
      </c>
      <c r="O298" s="25" t="s">
        <v>28</v>
      </c>
      <c r="P298" s="25" t="s">
        <v>28</v>
      </c>
      <c r="Q298" s="25" t="s">
        <v>28</v>
      </c>
      <c r="R298" s="3" t="str">
        <f t="shared" si="3"/>
        <v>IT capability</v>
      </c>
      <c r="T298" s="27">
        <f t="shared" si="2"/>
        <v>1</v>
      </c>
      <c r="U298" s="7">
        <v>1.0</v>
      </c>
      <c r="V298" s="3"/>
      <c r="W298" s="3"/>
      <c r="X298" s="3"/>
      <c r="Y298" s="3"/>
      <c r="Z298" s="3"/>
      <c r="AA298" s="3"/>
    </row>
    <row r="299" ht="15.75" hidden="1" customHeight="1">
      <c r="A299" s="22" t="s">
        <v>7581</v>
      </c>
      <c r="B299" s="33" t="s">
        <v>6638</v>
      </c>
      <c r="C299" s="33" t="s">
        <v>6639</v>
      </c>
      <c r="D299" s="33">
        <v>2013.0</v>
      </c>
      <c r="E299" s="33" t="s">
        <v>265</v>
      </c>
      <c r="F299" s="33" t="s">
        <v>266</v>
      </c>
      <c r="G299" s="33" t="s">
        <v>6642</v>
      </c>
      <c r="H299" s="30"/>
      <c r="I299" s="34" t="s">
        <v>6670</v>
      </c>
      <c r="J299" s="24" t="s">
        <v>7582</v>
      </c>
      <c r="K299" s="24" t="s">
        <v>7583</v>
      </c>
      <c r="L299" s="32"/>
      <c r="M299" s="25" t="s">
        <v>101</v>
      </c>
      <c r="N299" s="25" t="s">
        <v>28</v>
      </c>
      <c r="O299" s="25" t="s">
        <v>28</v>
      </c>
      <c r="P299" s="25" t="s">
        <v>28</v>
      </c>
      <c r="Q299" s="25" t="s">
        <v>28</v>
      </c>
      <c r="R299" s="3" t="str">
        <f t="shared" si="3"/>
        <v>Organizational capability</v>
      </c>
      <c r="T299" s="27">
        <f t="shared" si="2"/>
        <v>0</v>
      </c>
      <c r="U299" s="7">
        <v>1.0</v>
      </c>
      <c r="V299" s="3"/>
      <c r="W299" s="3"/>
      <c r="X299" s="3"/>
      <c r="Y299" s="3"/>
      <c r="Z299" s="3"/>
      <c r="AA299" s="3"/>
    </row>
    <row r="300" ht="15.75" hidden="1" customHeight="1">
      <c r="A300" s="4" t="s">
        <v>7584</v>
      </c>
      <c r="B300" s="4" t="s">
        <v>366</v>
      </c>
      <c r="C300" s="4" t="s">
        <v>367</v>
      </c>
      <c r="D300" s="4">
        <v>2013.0</v>
      </c>
      <c r="E300" s="4" t="s">
        <v>273</v>
      </c>
      <c r="F300" s="4" t="str">
        <f>VLOOKUP(E300,Scopus!$D$2:$E$1102,2,FALSE)</f>
        <v>OPERATION AND TECH. MANAGEMENT</v>
      </c>
      <c r="G300" s="4" t="s">
        <v>370</v>
      </c>
      <c r="H300" s="43" t="s">
        <v>6940</v>
      </c>
      <c r="I300" s="34" t="s">
        <v>6670</v>
      </c>
      <c r="J300" s="24" t="s">
        <v>7585</v>
      </c>
      <c r="K300" s="24" t="s">
        <v>7586</v>
      </c>
      <c r="L300" s="3"/>
      <c r="M300" s="25" t="s">
        <v>101</v>
      </c>
      <c r="N300" s="25" t="s">
        <v>101</v>
      </c>
      <c r="O300" s="25" t="s">
        <v>28</v>
      </c>
      <c r="P300" s="25" t="s">
        <v>28</v>
      </c>
      <c r="Q300" s="25" t="s">
        <v>28</v>
      </c>
      <c r="R300" s="3" t="str">
        <f t="shared" si="3"/>
        <v>IT capability</v>
      </c>
      <c r="S300" s="3"/>
      <c r="T300" s="27">
        <f t="shared" si="2"/>
        <v>1</v>
      </c>
      <c r="U300" s="7">
        <v>0.0</v>
      </c>
      <c r="V300" s="3"/>
      <c r="W300" s="3"/>
      <c r="X300" s="3"/>
      <c r="Y300" s="3"/>
      <c r="Z300" s="3"/>
      <c r="AA300" s="3"/>
    </row>
    <row r="301" ht="15.75" hidden="1" customHeight="1">
      <c r="A301" s="22" t="s">
        <v>7587</v>
      </c>
      <c r="B301" s="26" t="s">
        <v>590</v>
      </c>
      <c r="C301" s="26" t="s">
        <v>591</v>
      </c>
      <c r="D301" s="26">
        <v>2000.0</v>
      </c>
      <c r="E301" s="26" t="s">
        <v>31</v>
      </c>
      <c r="F301" s="4" t="str">
        <f>VLOOKUP(E301,Scopus!$D$2:$E$1102,2,FALSE)</f>
        <v>INFO MAN</v>
      </c>
      <c r="G301" s="26" t="s">
        <v>594</v>
      </c>
      <c r="H301" s="26" t="s">
        <v>7588</v>
      </c>
      <c r="I301" s="36" t="s">
        <v>6670</v>
      </c>
      <c r="J301" s="24" t="s">
        <v>6715</v>
      </c>
      <c r="K301" s="24" t="s">
        <v>7589</v>
      </c>
      <c r="L301" s="26"/>
      <c r="M301" s="48" t="s">
        <v>101</v>
      </c>
      <c r="N301" s="48" t="s">
        <v>101</v>
      </c>
      <c r="O301" s="48" t="s">
        <v>28</v>
      </c>
      <c r="P301" s="48" t="s">
        <v>28</v>
      </c>
      <c r="Q301" s="30" t="s">
        <v>28</v>
      </c>
      <c r="R301" s="3" t="str">
        <f t="shared" si="3"/>
        <v>IT capability</v>
      </c>
      <c r="S301" s="26"/>
      <c r="T301" s="27">
        <f t="shared" si="2"/>
        <v>1</v>
      </c>
      <c r="U301" s="7">
        <v>0.0</v>
      </c>
      <c r="V301" s="3"/>
      <c r="W301" s="3"/>
      <c r="X301" s="3"/>
      <c r="Y301" s="3"/>
      <c r="Z301" s="3"/>
      <c r="AA301" s="3"/>
    </row>
    <row r="302" ht="15.75" hidden="1" customHeight="1">
      <c r="A302" s="22" t="s">
        <v>7590</v>
      </c>
      <c r="B302" s="26" t="s">
        <v>7591</v>
      </c>
      <c r="C302" s="26" t="s">
        <v>6030</v>
      </c>
      <c r="D302" s="26">
        <v>2004.0</v>
      </c>
      <c r="E302" s="26" t="s">
        <v>31</v>
      </c>
      <c r="F302" s="4" t="str">
        <f>VLOOKUP(E302,Scopus!$D$2:$E$1102,2,FALSE)</f>
        <v>INFO MAN</v>
      </c>
      <c r="G302" s="26" t="s">
        <v>6033</v>
      </c>
      <c r="H302" s="26" t="s">
        <v>7592</v>
      </c>
      <c r="I302" s="36" t="s">
        <v>6674</v>
      </c>
      <c r="J302" s="24" t="s">
        <v>6715</v>
      </c>
      <c r="K302" s="24" t="s">
        <v>7593</v>
      </c>
      <c r="L302" s="26"/>
      <c r="M302" s="48" t="s">
        <v>101</v>
      </c>
      <c r="N302" s="48" t="s">
        <v>101</v>
      </c>
      <c r="O302" s="48" t="s">
        <v>28</v>
      </c>
      <c r="P302" s="48" t="s">
        <v>28</v>
      </c>
      <c r="Q302" s="48" t="s">
        <v>28</v>
      </c>
      <c r="R302" s="3" t="str">
        <f t="shared" si="3"/>
        <v>IT capability</v>
      </c>
      <c r="S302" s="25"/>
      <c r="T302" s="27">
        <f t="shared" si="2"/>
        <v>1</v>
      </c>
      <c r="U302" s="7">
        <v>0.0</v>
      </c>
      <c r="V302" s="3"/>
      <c r="W302" s="3"/>
      <c r="X302" s="3"/>
      <c r="Y302" s="3"/>
      <c r="Z302" s="3"/>
      <c r="AA302" s="3"/>
    </row>
    <row r="303" ht="15.75" hidden="1" customHeight="1">
      <c r="A303" s="22" t="s">
        <v>7594</v>
      </c>
      <c r="B303" s="26" t="s">
        <v>7591</v>
      </c>
      <c r="C303" s="26" t="s">
        <v>6030</v>
      </c>
      <c r="D303" s="26">
        <v>2004.0</v>
      </c>
      <c r="E303" s="26" t="s">
        <v>31</v>
      </c>
      <c r="F303" s="4" t="str">
        <f>VLOOKUP(E303,Scopus!$D$2:$E$1102,2,FALSE)</f>
        <v>INFO MAN</v>
      </c>
      <c r="G303" s="26" t="s">
        <v>6033</v>
      </c>
      <c r="H303" s="26" t="s">
        <v>7592</v>
      </c>
      <c r="I303" s="36" t="s">
        <v>6670</v>
      </c>
      <c r="J303" s="24" t="s">
        <v>6718</v>
      </c>
      <c r="K303" s="24" t="s">
        <v>7595</v>
      </c>
      <c r="L303" s="26"/>
      <c r="M303" s="48" t="s">
        <v>101</v>
      </c>
      <c r="N303" s="48" t="s">
        <v>28</v>
      </c>
      <c r="O303" s="48" t="s">
        <v>28</v>
      </c>
      <c r="P303" s="48" t="s">
        <v>28</v>
      </c>
      <c r="Q303" s="48" t="s">
        <v>28</v>
      </c>
      <c r="R303" s="3" t="str">
        <f t="shared" si="3"/>
        <v>Organizational capability</v>
      </c>
      <c r="S303" s="25"/>
      <c r="T303" s="27">
        <f t="shared" si="2"/>
        <v>0</v>
      </c>
      <c r="U303" s="7">
        <v>0.0</v>
      </c>
      <c r="V303" s="3"/>
      <c r="W303" s="3"/>
      <c r="X303" s="3"/>
      <c r="Y303" s="3"/>
      <c r="Z303" s="3"/>
      <c r="AA303" s="3"/>
    </row>
    <row r="304" ht="15.75" hidden="1" customHeight="1">
      <c r="A304" s="22" t="s">
        <v>7596</v>
      </c>
      <c r="B304" s="26" t="s">
        <v>7591</v>
      </c>
      <c r="C304" s="26" t="s">
        <v>6030</v>
      </c>
      <c r="D304" s="26">
        <v>2004.0</v>
      </c>
      <c r="E304" s="26" t="s">
        <v>31</v>
      </c>
      <c r="F304" s="4" t="str">
        <f>VLOOKUP(E304,Scopus!$D$2:$E$1102,2,FALSE)</f>
        <v>INFO MAN</v>
      </c>
      <c r="G304" s="26" t="s">
        <v>6033</v>
      </c>
      <c r="H304" s="26" t="s">
        <v>7592</v>
      </c>
      <c r="I304" s="36" t="s">
        <v>6670</v>
      </c>
      <c r="J304" s="24" t="s">
        <v>6721</v>
      </c>
      <c r="K304" s="24" t="s">
        <v>7597</v>
      </c>
      <c r="L304" s="26"/>
      <c r="M304" s="48" t="s">
        <v>101</v>
      </c>
      <c r="N304" s="48" t="s">
        <v>28</v>
      </c>
      <c r="O304" s="48" t="s">
        <v>28</v>
      </c>
      <c r="P304" s="48" t="s">
        <v>28</v>
      </c>
      <c r="Q304" s="48" t="s">
        <v>28</v>
      </c>
      <c r="R304" s="3" t="str">
        <f t="shared" si="3"/>
        <v>Organizational capability</v>
      </c>
      <c r="S304" s="25"/>
      <c r="T304" s="27">
        <f t="shared" si="2"/>
        <v>0</v>
      </c>
      <c r="U304" s="7">
        <v>0.0</v>
      </c>
      <c r="V304" s="3"/>
      <c r="W304" s="3"/>
      <c r="X304" s="3"/>
      <c r="Y304" s="3"/>
      <c r="Z304" s="3"/>
      <c r="AA304" s="3"/>
    </row>
    <row r="305" ht="15.75" hidden="1" customHeight="1">
      <c r="A305" s="22" t="s">
        <v>7598</v>
      </c>
      <c r="B305" s="26" t="s">
        <v>7591</v>
      </c>
      <c r="C305" s="26" t="s">
        <v>6030</v>
      </c>
      <c r="D305" s="26">
        <v>2004.0</v>
      </c>
      <c r="E305" s="26" t="s">
        <v>31</v>
      </c>
      <c r="F305" s="4" t="str">
        <f>VLOOKUP(E305,Scopus!$D$2:$E$1102,2,FALSE)</f>
        <v>INFO MAN</v>
      </c>
      <c r="G305" s="26" t="s">
        <v>6033</v>
      </c>
      <c r="H305" s="26" t="s">
        <v>7592</v>
      </c>
      <c r="I305" s="36" t="s">
        <v>6670</v>
      </c>
      <c r="J305" s="24" t="s">
        <v>6724</v>
      </c>
      <c r="K305" s="24" t="s">
        <v>7599</v>
      </c>
      <c r="L305" s="26"/>
      <c r="M305" s="48" t="s">
        <v>101</v>
      </c>
      <c r="N305" s="48" t="s">
        <v>101</v>
      </c>
      <c r="O305" s="48" t="s">
        <v>28</v>
      </c>
      <c r="P305" s="48" t="s">
        <v>28</v>
      </c>
      <c r="Q305" s="48" t="s">
        <v>28</v>
      </c>
      <c r="R305" s="3" t="str">
        <f t="shared" si="3"/>
        <v>IT capability</v>
      </c>
      <c r="S305" s="25"/>
      <c r="T305" s="27">
        <f t="shared" si="2"/>
        <v>0</v>
      </c>
      <c r="U305" s="7">
        <v>0.0</v>
      </c>
      <c r="V305" s="3"/>
      <c r="W305" s="3"/>
      <c r="X305" s="3"/>
      <c r="Y305" s="3"/>
      <c r="Z305" s="3"/>
      <c r="AA305" s="3"/>
    </row>
    <row r="306" ht="15.75" hidden="1" customHeight="1">
      <c r="A306" s="22" t="s">
        <v>7600</v>
      </c>
      <c r="B306" s="26" t="s">
        <v>7591</v>
      </c>
      <c r="C306" s="26" t="s">
        <v>6030</v>
      </c>
      <c r="D306" s="26">
        <v>2004.0</v>
      </c>
      <c r="E306" s="26" t="s">
        <v>31</v>
      </c>
      <c r="F306" s="4" t="str">
        <f>VLOOKUP(E306,Scopus!$D$2:$E$1102,2,FALSE)</f>
        <v>INFO MAN</v>
      </c>
      <c r="G306" s="26" t="s">
        <v>6033</v>
      </c>
      <c r="H306" s="26" t="s">
        <v>7592</v>
      </c>
      <c r="I306" s="36" t="s">
        <v>6670</v>
      </c>
      <c r="J306" s="24" t="s">
        <v>6781</v>
      </c>
      <c r="K306" s="24" t="s">
        <v>7601</v>
      </c>
      <c r="L306" s="26"/>
      <c r="M306" s="48" t="s">
        <v>101</v>
      </c>
      <c r="N306" s="48" t="s">
        <v>101</v>
      </c>
      <c r="O306" s="48" t="s">
        <v>28</v>
      </c>
      <c r="P306" s="48" t="s">
        <v>28</v>
      </c>
      <c r="Q306" s="48" t="s">
        <v>28</v>
      </c>
      <c r="R306" s="3" t="str">
        <f t="shared" si="3"/>
        <v>IT capability</v>
      </c>
      <c r="S306" s="25"/>
      <c r="T306" s="27">
        <f t="shared" si="2"/>
        <v>0</v>
      </c>
      <c r="U306" s="7">
        <v>0.0</v>
      </c>
      <c r="V306" s="3"/>
      <c r="W306" s="3"/>
      <c r="X306" s="3"/>
      <c r="Y306" s="3"/>
      <c r="Z306" s="3"/>
      <c r="AA306" s="3"/>
    </row>
    <row r="307" ht="15.75" hidden="1" customHeight="1">
      <c r="A307" s="22" t="s">
        <v>7602</v>
      </c>
      <c r="B307" s="26" t="s">
        <v>7591</v>
      </c>
      <c r="C307" s="26" t="s">
        <v>6030</v>
      </c>
      <c r="D307" s="26">
        <v>2004.0</v>
      </c>
      <c r="E307" s="26" t="s">
        <v>31</v>
      </c>
      <c r="F307" s="4" t="str">
        <f>VLOOKUP(E307,Scopus!$D$2:$E$1102,2,FALSE)</f>
        <v>INFO MAN</v>
      </c>
      <c r="G307" s="26" t="s">
        <v>6033</v>
      </c>
      <c r="H307" s="26" t="s">
        <v>7592</v>
      </c>
      <c r="I307" s="36" t="s">
        <v>6670</v>
      </c>
      <c r="J307" s="24" t="s">
        <v>6790</v>
      </c>
      <c r="K307" s="24" t="s">
        <v>7603</v>
      </c>
      <c r="L307" s="26"/>
      <c r="M307" s="48" t="s">
        <v>101</v>
      </c>
      <c r="N307" s="48" t="s">
        <v>28</v>
      </c>
      <c r="O307" s="48" t="s">
        <v>28</v>
      </c>
      <c r="P307" s="48" t="s">
        <v>28</v>
      </c>
      <c r="Q307" s="48" t="s">
        <v>28</v>
      </c>
      <c r="R307" s="3" t="str">
        <f t="shared" si="3"/>
        <v>Organizational capability</v>
      </c>
      <c r="S307" s="25"/>
      <c r="T307" s="27">
        <f t="shared" si="2"/>
        <v>0</v>
      </c>
      <c r="U307" s="7">
        <v>0.0</v>
      </c>
      <c r="V307" s="3"/>
      <c r="W307" s="3"/>
      <c r="X307" s="3"/>
      <c r="Y307" s="3"/>
      <c r="Z307" s="3"/>
      <c r="AA307" s="3"/>
    </row>
    <row r="308" ht="15.75" hidden="1" customHeight="1">
      <c r="A308" s="22" t="s">
        <v>7604</v>
      </c>
      <c r="B308" s="26" t="s">
        <v>7591</v>
      </c>
      <c r="C308" s="26" t="s">
        <v>6030</v>
      </c>
      <c r="D308" s="26">
        <v>2004.0</v>
      </c>
      <c r="E308" s="26" t="s">
        <v>31</v>
      </c>
      <c r="F308" s="4" t="str">
        <f>VLOOKUP(E308,Scopus!$D$2:$E$1102,2,FALSE)</f>
        <v>INFO MAN</v>
      </c>
      <c r="G308" s="26" t="s">
        <v>6033</v>
      </c>
      <c r="H308" s="26" t="s">
        <v>7592</v>
      </c>
      <c r="I308" s="36" t="s">
        <v>6670</v>
      </c>
      <c r="J308" s="24" t="s">
        <v>7605</v>
      </c>
      <c r="K308" s="24" t="s">
        <v>7606</v>
      </c>
      <c r="L308" s="26"/>
      <c r="M308" s="48" t="s">
        <v>101</v>
      </c>
      <c r="N308" s="48" t="s">
        <v>101</v>
      </c>
      <c r="O308" s="48" t="s">
        <v>28</v>
      </c>
      <c r="P308" s="48" t="s">
        <v>28</v>
      </c>
      <c r="Q308" s="48" t="s">
        <v>28</v>
      </c>
      <c r="R308" s="3" t="str">
        <f t="shared" si="3"/>
        <v>IT capability</v>
      </c>
      <c r="S308" s="25"/>
      <c r="T308" s="27">
        <f t="shared" si="2"/>
        <v>0</v>
      </c>
      <c r="U308" s="7">
        <v>0.0</v>
      </c>
      <c r="V308" s="3"/>
      <c r="W308" s="3"/>
      <c r="X308" s="3"/>
      <c r="Y308" s="3"/>
      <c r="Z308" s="3"/>
      <c r="AA308" s="3"/>
    </row>
    <row r="309" ht="15.75" hidden="1" customHeight="1">
      <c r="A309" s="22" t="s">
        <v>7607</v>
      </c>
      <c r="B309" s="26" t="s">
        <v>7591</v>
      </c>
      <c r="C309" s="26" t="s">
        <v>6030</v>
      </c>
      <c r="D309" s="26">
        <v>2004.0</v>
      </c>
      <c r="E309" s="26" t="s">
        <v>31</v>
      </c>
      <c r="F309" s="4" t="str">
        <f>VLOOKUP(E309,Scopus!$D$2:$E$1102,2,FALSE)</f>
        <v>INFO MAN</v>
      </c>
      <c r="G309" s="26" t="s">
        <v>6033</v>
      </c>
      <c r="H309" s="26" t="s">
        <v>7592</v>
      </c>
      <c r="I309" s="36" t="s">
        <v>6670</v>
      </c>
      <c r="J309" s="24" t="s">
        <v>7608</v>
      </c>
      <c r="K309" s="24" t="s">
        <v>7609</v>
      </c>
      <c r="L309" s="26"/>
      <c r="M309" s="48" t="s">
        <v>101</v>
      </c>
      <c r="N309" s="48" t="s">
        <v>101</v>
      </c>
      <c r="O309" s="48" t="s">
        <v>28</v>
      </c>
      <c r="P309" s="48" t="s">
        <v>28</v>
      </c>
      <c r="Q309" s="48" t="s">
        <v>28</v>
      </c>
      <c r="R309" s="3" t="str">
        <f t="shared" si="3"/>
        <v>IT capability</v>
      </c>
      <c r="S309" s="25"/>
      <c r="T309" s="27">
        <f t="shared" si="2"/>
        <v>0</v>
      </c>
      <c r="U309" s="7">
        <v>0.0</v>
      </c>
      <c r="V309" s="3"/>
      <c r="W309" s="3"/>
      <c r="X309" s="3"/>
      <c r="Y309" s="3"/>
      <c r="Z309" s="3"/>
      <c r="AA309" s="3"/>
    </row>
    <row r="310" ht="15.75" hidden="1" customHeight="1">
      <c r="A310" s="22" t="s">
        <v>7610</v>
      </c>
      <c r="B310" s="26" t="s">
        <v>7591</v>
      </c>
      <c r="C310" s="26" t="s">
        <v>6030</v>
      </c>
      <c r="D310" s="26">
        <v>2004.0</v>
      </c>
      <c r="E310" s="26" t="s">
        <v>31</v>
      </c>
      <c r="F310" s="4" t="str">
        <f>VLOOKUP(E310,Scopus!$D$2:$E$1102,2,FALSE)</f>
        <v>INFO MAN</v>
      </c>
      <c r="G310" s="26" t="s">
        <v>6033</v>
      </c>
      <c r="H310" s="26" t="s">
        <v>7592</v>
      </c>
      <c r="I310" s="36" t="s">
        <v>6670</v>
      </c>
      <c r="J310" s="24" t="s">
        <v>6793</v>
      </c>
      <c r="K310" s="24" t="s">
        <v>7611</v>
      </c>
      <c r="L310" s="26"/>
      <c r="M310" s="48" t="s">
        <v>101</v>
      </c>
      <c r="N310" s="48" t="s">
        <v>101</v>
      </c>
      <c r="O310" s="48" t="s">
        <v>28</v>
      </c>
      <c r="P310" s="48" t="s">
        <v>28</v>
      </c>
      <c r="Q310" s="48" t="s">
        <v>28</v>
      </c>
      <c r="R310" s="3" t="str">
        <f t="shared" si="3"/>
        <v>IT capability</v>
      </c>
      <c r="S310" s="25"/>
      <c r="T310" s="27">
        <f t="shared" si="2"/>
        <v>0</v>
      </c>
      <c r="U310" s="7">
        <v>0.0</v>
      </c>
      <c r="V310" s="3"/>
      <c r="W310" s="3"/>
      <c r="X310" s="3"/>
      <c r="Y310" s="3"/>
      <c r="Z310" s="3"/>
      <c r="AA310" s="3"/>
    </row>
    <row r="311" ht="15.75" hidden="1" customHeight="1">
      <c r="A311" s="22" t="s">
        <v>7612</v>
      </c>
      <c r="B311" s="26" t="s">
        <v>7591</v>
      </c>
      <c r="C311" s="26" t="s">
        <v>6030</v>
      </c>
      <c r="D311" s="26">
        <v>2004.0</v>
      </c>
      <c r="E311" s="26" t="s">
        <v>31</v>
      </c>
      <c r="F311" s="4" t="str">
        <f>VLOOKUP(E311,Scopus!$D$2:$E$1102,2,FALSE)</f>
        <v>INFO MAN</v>
      </c>
      <c r="G311" s="26" t="s">
        <v>6033</v>
      </c>
      <c r="H311" s="26" t="s">
        <v>7592</v>
      </c>
      <c r="I311" s="36" t="s">
        <v>6670</v>
      </c>
      <c r="J311" s="24" t="s">
        <v>6775</v>
      </c>
      <c r="K311" s="24" t="s">
        <v>7613</v>
      </c>
      <c r="L311" s="26"/>
      <c r="M311" s="48" t="s">
        <v>101</v>
      </c>
      <c r="N311" s="48" t="s">
        <v>101</v>
      </c>
      <c r="O311" s="48" t="s">
        <v>28</v>
      </c>
      <c r="P311" s="48" t="s">
        <v>28</v>
      </c>
      <c r="Q311" s="48" t="s">
        <v>28</v>
      </c>
      <c r="R311" s="3" t="str">
        <f t="shared" si="3"/>
        <v>IT capability</v>
      </c>
      <c r="S311" s="25"/>
      <c r="T311" s="27">
        <f t="shared" si="2"/>
        <v>0</v>
      </c>
      <c r="U311" s="7">
        <v>0.0</v>
      </c>
      <c r="V311" s="3"/>
      <c r="W311" s="3"/>
      <c r="X311" s="3"/>
      <c r="Y311" s="3"/>
      <c r="Z311" s="3"/>
      <c r="AA311" s="3"/>
    </row>
    <row r="312" ht="15.75" hidden="1" customHeight="1">
      <c r="A312" s="22" t="s">
        <v>7614</v>
      </c>
      <c r="B312" s="26" t="s">
        <v>7591</v>
      </c>
      <c r="C312" s="26" t="s">
        <v>6030</v>
      </c>
      <c r="D312" s="26">
        <v>2004.0</v>
      </c>
      <c r="E312" s="26" t="s">
        <v>31</v>
      </c>
      <c r="F312" s="4" t="str">
        <f>VLOOKUP(E312,Scopus!$D$2:$E$1102,2,FALSE)</f>
        <v>INFO MAN</v>
      </c>
      <c r="G312" s="26" t="s">
        <v>6033</v>
      </c>
      <c r="H312" s="26" t="s">
        <v>7592</v>
      </c>
      <c r="I312" s="36" t="s">
        <v>6670</v>
      </c>
      <c r="J312" s="24" t="s">
        <v>7615</v>
      </c>
      <c r="K312" s="24" t="s">
        <v>7616</v>
      </c>
      <c r="L312" s="26"/>
      <c r="M312" s="48" t="s">
        <v>101</v>
      </c>
      <c r="N312" s="48" t="s">
        <v>101</v>
      </c>
      <c r="O312" s="48" t="s">
        <v>28</v>
      </c>
      <c r="P312" s="48" t="s">
        <v>28</v>
      </c>
      <c r="Q312" s="48" t="s">
        <v>28</v>
      </c>
      <c r="R312" s="3" t="str">
        <f t="shared" si="3"/>
        <v>IT capability</v>
      </c>
      <c r="S312" s="25"/>
      <c r="T312" s="27">
        <f t="shared" si="2"/>
        <v>0</v>
      </c>
      <c r="U312" s="7">
        <v>0.0</v>
      </c>
      <c r="V312" s="3"/>
      <c r="W312" s="3"/>
      <c r="X312" s="3"/>
      <c r="Y312" s="3"/>
      <c r="Z312" s="3"/>
      <c r="AA312" s="3"/>
    </row>
    <row r="313" ht="15.75" hidden="1" customHeight="1">
      <c r="A313" s="22" t="s">
        <v>7617</v>
      </c>
      <c r="B313" s="26" t="s">
        <v>7618</v>
      </c>
      <c r="C313" s="26" t="s">
        <v>3730</v>
      </c>
      <c r="D313" s="26">
        <v>1995.0</v>
      </c>
      <c r="E313" s="26" t="s">
        <v>31</v>
      </c>
      <c r="F313" s="4" t="str">
        <f>VLOOKUP(E313,Scopus!$D$2:$E$1102,2,FALSE)</f>
        <v>INFO MAN</v>
      </c>
      <c r="G313" s="26" t="s">
        <v>3733</v>
      </c>
      <c r="H313" s="26" t="s">
        <v>7619</v>
      </c>
      <c r="I313" s="36" t="s">
        <v>6670</v>
      </c>
      <c r="J313" s="24" t="s">
        <v>7620</v>
      </c>
      <c r="K313" s="24" t="s">
        <v>7621</v>
      </c>
      <c r="L313" s="26"/>
      <c r="M313" s="48" t="s">
        <v>101</v>
      </c>
      <c r="N313" s="48" t="s">
        <v>101</v>
      </c>
      <c r="O313" s="48" t="s">
        <v>28</v>
      </c>
      <c r="P313" s="48" t="s">
        <v>28</v>
      </c>
      <c r="Q313" s="48" t="s">
        <v>28</v>
      </c>
      <c r="R313" s="3" t="str">
        <f t="shared" si="3"/>
        <v>IT capability</v>
      </c>
      <c r="S313" s="25"/>
      <c r="T313" s="27">
        <f t="shared" si="2"/>
        <v>1</v>
      </c>
      <c r="U313" s="7">
        <v>0.0</v>
      </c>
      <c r="V313" s="3"/>
      <c r="W313" s="3"/>
      <c r="X313" s="3"/>
      <c r="Y313" s="3"/>
      <c r="Z313" s="3"/>
      <c r="AA313" s="3"/>
    </row>
    <row r="314" ht="15.75" hidden="1" customHeight="1">
      <c r="A314" s="22" t="s">
        <v>7622</v>
      </c>
      <c r="B314" s="26" t="s">
        <v>7618</v>
      </c>
      <c r="C314" s="26" t="s">
        <v>3730</v>
      </c>
      <c r="D314" s="26">
        <v>1995.0</v>
      </c>
      <c r="E314" s="26" t="s">
        <v>31</v>
      </c>
      <c r="F314" s="4" t="str">
        <f>VLOOKUP(E314,Scopus!$D$2:$E$1102,2,FALSE)</f>
        <v>INFO MAN</v>
      </c>
      <c r="G314" s="26" t="s">
        <v>3733</v>
      </c>
      <c r="H314" s="26" t="s">
        <v>7619</v>
      </c>
      <c r="I314" s="36" t="s">
        <v>6670</v>
      </c>
      <c r="J314" s="24" t="s">
        <v>7620</v>
      </c>
      <c r="K314" s="24" t="s">
        <v>7623</v>
      </c>
      <c r="L314" s="26"/>
      <c r="M314" s="48" t="s">
        <v>101</v>
      </c>
      <c r="N314" s="48" t="s">
        <v>101</v>
      </c>
      <c r="O314" s="48" t="s">
        <v>28</v>
      </c>
      <c r="P314" s="48" t="s">
        <v>28</v>
      </c>
      <c r="Q314" s="48" t="s">
        <v>28</v>
      </c>
      <c r="R314" s="3" t="str">
        <f t="shared" si="3"/>
        <v>IT capability</v>
      </c>
      <c r="S314" s="25"/>
      <c r="T314" s="27">
        <f t="shared" si="2"/>
        <v>0</v>
      </c>
      <c r="U314" s="7">
        <v>0.0</v>
      </c>
      <c r="V314" s="3"/>
      <c r="W314" s="3"/>
      <c r="X314" s="3"/>
      <c r="Y314" s="3"/>
      <c r="Z314" s="3"/>
      <c r="AA314" s="3"/>
    </row>
    <row r="315" ht="15.75" hidden="1" customHeight="1">
      <c r="A315" s="22" t="s">
        <v>7624</v>
      </c>
      <c r="B315" s="26" t="s">
        <v>7618</v>
      </c>
      <c r="C315" s="26" t="s">
        <v>3730</v>
      </c>
      <c r="D315" s="26">
        <v>1995.0</v>
      </c>
      <c r="E315" s="26" t="s">
        <v>31</v>
      </c>
      <c r="F315" s="4" t="str">
        <f>VLOOKUP(E315,Scopus!$D$2:$E$1102,2,FALSE)</f>
        <v>INFO MAN</v>
      </c>
      <c r="G315" s="26" t="s">
        <v>3733</v>
      </c>
      <c r="H315" s="26" t="s">
        <v>7619</v>
      </c>
      <c r="I315" s="36" t="s">
        <v>6670</v>
      </c>
      <c r="J315" s="24" t="s">
        <v>7625</v>
      </c>
      <c r="K315" s="24" t="s">
        <v>7626</v>
      </c>
      <c r="L315" s="26"/>
      <c r="M315" s="48" t="s">
        <v>101</v>
      </c>
      <c r="N315" s="48" t="s">
        <v>101</v>
      </c>
      <c r="O315" s="48" t="s">
        <v>28</v>
      </c>
      <c r="P315" s="48" t="s">
        <v>28</v>
      </c>
      <c r="Q315" s="48" t="s">
        <v>28</v>
      </c>
      <c r="R315" s="3" t="str">
        <f t="shared" si="3"/>
        <v>IT capability</v>
      </c>
      <c r="S315" s="25"/>
      <c r="T315" s="27">
        <f t="shared" si="2"/>
        <v>0</v>
      </c>
      <c r="U315" s="7">
        <v>0.0</v>
      </c>
      <c r="V315" s="3"/>
      <c r="W315" s="3"/>
      <c r="X315" s="3"/>
      <c r="Y315" s="3"/>
      <c r="Z315" s="3"/>
      <c r="AA315" s="3"/>
    </row>
    <row r="316" ht="15.75" hidden="1" customHeight="1">
      <c r="A316" s="22" t="s">
        <v>7627</v>
      </c>
      <c r="B316" s="26" t="s">
        <v>7628</v>
      </c>
      <c r="C316" s="26" t="s">
        <v>4934</v>
      </c>
      <c r="D316" s="26">
        <v>2003.0</v>
      </c>
      <c r="E316" s="26" t="s">
        <v>31</v>
      </c>
      <c r="F316" s="4" t="str">
        <f>VLOOKUP(E316,Scopus!$D$2:$E$1102,2,FALSE)</f>
        <v>INFO MAN</v>
      </c>
      <c r="G316" s="26" t="s">
        <v>4937</v>
      </c>
      <c r="H316" s="26" t="s">
        <v>7629</v>
      </c>
      <c r="I316" s="36" t="s">
        <v>6670</v>
      </c>
      <c r="J316" s="24" t="s">
        <v>6931</v>
      </c>
      <c r="K316" s="24" t="s">
        <v>7630</v>
      </c>
      <c r="L316" s="26"/>
      <c r="M316" s="48" t="s">
        <v>101</v>
      </c>
      <c r="N316" s="48" t="s">
        <v>101</v>
      </c>
      <c r="O316" s="48" t="s">
        <v>28</v>
      </c>
      <c r="P316" s="48" t="s">
        <v>28</v>
      </c>
      <c r="Q316" s="48" t="s">
        <v>28</v>
      </c>
      <c r="R316" s="3" t="str">
        <f t="shared" si="3"/>
        <v>IT capability</v>
      </c>
      <c r="S316" s="25"/>
      <c r="T316" s="27">
        <f t="shared" si="2"/>
        <v>1</v>
      </c>
      <c r="U316" s="7">
        <v>0.0</v>
      </c>
      <c r="V316" s="3"/>
      <c r="W316" s="3"/>
      <c r="X316" s="3"/>
      <c r="Y316" s="3"/>
      <c r="Z316" s="3"/>
      <c r="AA316" s="3"/>
    </row>
    <row r="317" ht="15.75" hidden="1" customHeight="1">
      <c r="A317" s="22" t="s">
        <v>7631</v>
      </c>
      <c r="B317" s="26" t="s">
        <v>7628</v>
      </c>
      <c r="C317" s="26" t="s">
        <v>4934</v>
      </c>
      <c r="D317" s="26">
        <v>2003.0</v>
      </c>
      <c r="E317" s="26" t="s">
        <v>31</v>
      </c>
      <c r="F317" s="4" t="str">
        <f>VLOOKUP(E317,Scopus!$D$2:$E$1102,2,FALSE)</f>
        <v>INFO MAN</v>
      </c>
      <c r="G317" s="26" t="s">
        <v>4937</v>
      </c>
      <c r="H317" s="26" t="s">
        <v>7629</v>
      </c>
      <c r="I317" s="36" t="s">
        <v>6670</v>
      </c>
      <c r="J317" s="24" t="s">
        <v>6931</v>
      </c>
      <c r="K317" s="24" t="s">
        <v>7632</v>
      </c>
      <c r="L317" s="26"/>
      <c r="M317" s="48" t="s">
        <v>101</v>
      </c>
      <c r="N317" s="48" t="s">
        <v>101</v>
      </c>
      <c r="O317" s="48" t="s">
        <v>28</v>
      </c>
      <c r="P317" s="48" t="s">
        <v>28</v>
      </c>
      <c r="Q317" s="48" t="s">
        <v>28</v>
      </c>
      <c r="R317" s="3" t="str">
        <f t="shared" si="3"/>
        <v>IT capability</v>
      </c>
      <c r="S317" s="25" t="s">
        <v>7633</v>
      </c>
      <c r="T317" s="27">
        <f t="shared" si="2"/>
        <v>0</v>
      </c>
      <c r="U317" s="7">
        <v>0.0</v>
      </c>
      <c r="V317" s="3"/>
      <c r="W317" s="3"/>
      <c r="X317" s="3"/>
      <c r="Y317" s="3"/>
      <c r="Z317" s="3"/>
      <c r="AA317" s="3"/>
    </row>
    <row r="318" ht="15.75" hidden="1" customHeight="1">
      <c r="A318" s="22" t="s">
        <v>7634</v>
      </c>
      <c r="B318" s="26" t="s">
        <v>7628</v>
      </c>
      <c r="C318" s="26" t="s">
        <v>4934</v>
      </c>
      <c r="D318" s="26">
        <v>2003.0</v>
      </c>
      <c r="E318" s="26" t="s">
        <v>31</v>
      </c>
      <c r="F318" s="4" t="str">
        <f>VLOOKUP(E318,Scopus!$D$2:$E$1102,2,FALSE)</f>
        <v>INFO MAN</v>
      </c>
      <c r="G318" s="26" t="s">
        <v>4937</v>
      </c>
      <c r="H318" s="26" t="s">
        <v>7629</v>
      </c>
      <c r="I318" s="36" t="s">
        <v>6670</v>
      </c>
      <c r="J318" s="24" t="s">
        <v>6671</v>
      </c>
      <c r="K318" s="24" t="s">
        <v>7635</v>
      </c>
      <c r="L318" s="26"/>
      <c r="M318" s="48" t="s">
        <v>101</v>
      </c>
      <c r="N318" s="48" t="s">
        <v>28</v>
      </c>
      <c r="O318" s="48" t="s">
        <v>28</v>
      </c>
      <c r="P318" s="48" t="s">
        <v>28</v>
      </c>
      <c r="Q318" s="48" t="s">
        <v>28</v>
      </c>
      <c r="R318" s="3" t="str">
        <f t="shared" si="3"/>
        <v>Organizational capability</v>
      </c>
      <c r="S318" s="25"/>
      <c r="T318" s="27">
        <f t="shared" si="2"/>
        <v>0</v>
      </c>
      <c r="U318" s="7">
        <v>0.0</v>
      </c>
      <c r="V318" s="3"/>
      <c r="W318" s="3"/>
      <c r="X318" s="3"/>
      <c r="Y318" s="3"/>
      <c r="Z318" s="3"/>
      <c r="AA318" s="3"/>
    </row>
    <row r="319" ht="15.75" hidden="1" customHeight="1">
      <c r="A319" s="22" t="s">
        <v>7636</v>
      </c>
      <c r="B319" s="26" t="s">
        <v>7628</v>
      </c>
      <c r="C319" s="26" t="s">
        <v>4934</v>
      </c>
      <c r="D319" s="26">
        <v>2003.0</v>
      </c>
      <c r="E319" s="26" t="s">
        <v>31</v>
      </c>
      <c r="F319" s="4" t="str">
        <f>VLOOKUP(E319,Scopus!$D$2:$E$1102,2,FALSE)</f>
        <v>INFO MAN</v>
      </c>
      <c r="G319" s="26" t="s">
        <v>4937</v>
      </c>
      <c r="H319" s="26" t="s">
        <v>7629</v>
      </c>
      <c r="I319" s="36" t="s">
        <v>6674</v>
      </c>
      <c r="J319" s="24" t="s">
        <v>6715</v>
      </c>
      <c r="K319" s="24" t="s">
        <v>7637</v>
      </c>
      <c r="L319" s="26"/>
      <c r="M319" s="48" t="s">
        <v>101</v>
      </c>
      <c r="N319" s="48" t="s">
        <v>101</v>
      </c>
      <c r="O319" s="48" t="s">
        <v>28</v>
      </c>
      <c r="P319" s="48" t="s">
        <v>28</v>
      </c>
      <c r="Q319" s="48" t="s">
        <v>28</v>
      </c>
      <c r="R319" s="3" t="str">
        <f t="shared" si="3"/>
        <v>IT capability</v>
      </c>
      <c r="S319" s="25"/>
      <c r="T319" s="27">
        <f t="shared" si="2"/>
        <v>0</v>
      </c>
      <c r="U319" s="7">
        <v>0.0</v>
      </c>
      <c r="V319" s="3"/>
      <c r="W319" s="3"/>
      <c r="X319" s="3"/>
      <c r="Y319" s="3"/>
      <c r="Z319" s="3"/>
      <c r="AA319" s="3"/>
    </row>
    <row r="320" ht="15.75" hidden="1" customHeight="1">
      <c r="A320" s="22" t="s">
        <v>7638</v>
      </c>
      <c r="B320" s="26" t="s">
        <v>7628</v>
      </c>
      <c r="C320" s="26" t="s">
        <v>4934</v>
      </c>
      <c r="D320" s="26">
        <v>2003.0</v>
      </c>
      <c r="E320" s="26" t="s">
        <v>31</v>
      </c>
      <c r="F320" s="4" t="str">
        <f>VLOOKUP(E320,Scopus!$D$2:$E$1102,2,FALSE)</f>
        <v>INFO MAN</v>
      </c>
      <c r="G320" s="26" t="s">
        <v>4937</v>
      </c>
      <c r="H320" s="26" t="s">
        <v>7629</v>
      </c>
      <c r="I320" s="36" t="s">
        <v>6670</v>
      </c>
      <c r="J320" s="24" t="s">
        <v>7639</v>
      </c>
      <c r="K320" s="24" t="s">
        <v>7640</v>
      </c>
      <c r="L320" s="26"/>
      <c r="M320" s="48" t="s">
        <v>101</v>
      </c>
      <c r="N320" s="48" t="s">
        <v>28</v>
      </c>
      <c r="O320" s="48" t="s">
        <v>28</v>
      </c>
      <c r="P320" s="48" t="s">
        <v>101</v>
      </c>
      <c r="Q320" s="48" t="s">
        <v>101</v>
      </c>
      <c r="R320" s="3" t="str">
        <f t="shared" si="3"/>
        <v>Digital capability</v>
      </c>
      <c r="S320" s="25" t="s">
        <v>7641</v>
      </c>
      <c r="T320" s="27">
        <f t="shared" si="2"/>
        <v>0</v>
      </c>
      <c r="U320" s="7">
        <v>0.0</v>
      </c>
      <c r="V320" s="3"/>
      <c r="W320" s="3"/>
      <c r="X320" s="3"/>
      <c r="Y320" s="3"/>
      <c r="Z320" s="3"/>
      <c r="AA320" s="3"/>
    </row>
    <row r="321" ht="15.75" hidden="1" customHeight="1">
      <c r="A321" s="22" t="s">
        <v>7642</v>
      </c>
      <c r="B321" s="26" t="s">
        <v>7628</v>
      </c>
      <c r="C321" s="26" t="s">
        <v>4934</v>
      </c>
      <c r="D321" s="26">
        <v>2003.0</v>
      </c>
      <c r="E321" s="26" t="s">
        <v>31</v>
      </c>
      <c r="F321" s="4" t="str">
        <f>VLOOKUP(E321,Scopus!$D$2:$E$1102,2,FALSE)</f>
        <v>INFO MAN</v>
      </c>
      <c r="G321" s="26" t="s">
        <v>4937</v>
      </c>
      <c r="H321" s="26" t="s">
        <v>7629</v>
      </c>
      <c r="I321" s="36" t="s">
        <v>6670</v>
      </c>
      <c r="J321" s="24" t="s">
        <v>7643</v>
      </c>
      <c r="K321" s="24" t="s">
        <v>7644</v>
      </c>
      <c r="L321" s="26"/>
      <c r="M321" s="48" t="s">
        <v>101</v>
      </c>
      <c r="N321" s="48" t="s">
        <v>101</v>
      </c>
      <c r="O321" s="48" t="s">
        <v>28</v>
      </c>
      <c r="P321" s="48" t="s">
        <v>101</v>
      </c>
      <c r="Q321" s="48" t="s">
        <v>101</v>
      </c>
      <c r="R321" s="3" t="str">
        <f t="shared" si="3"/>
        <v>Digital capability</v>
      </c>
      <c r="S321" s="25" t="s">
        <v>7641</v>
      </c>
      <c r="T321" s="27">
        <f t="shared" si="2"/>
        <v>0</v>
      </c>
      <c r="U321" s="7">
        <v>0.0</v>
      </c>
      <c r="V321" s="3"/>
      <c r="W321" s="3"/>
      <c r="X321" s="3"/>
      <c r="Y321" s="3"/>
      <c r="Z321" s="3"/>
      <c r="AA321" s="3"/>
    </row>
    <row r="322" ht="15.75" hidden="1" customHeight="1">
      <c r="A322" s="22" t="s">
        <v>7645</v>
      </c>
      <c r="B322" s="26" t="s">
        <v>7628</v>
      </c>
      <c r="C322" s="26" t="s">
        <v>4934</v>
      </c>
      <c r="D322" s="26">
        <v>2003.0</v>
      </c>
      <c r="E322" s="26" t="s">
        <v>31</v>
      </c>
      <c r="F322" s="4" t="str">
        <f>VLOOKUP(E322,Scopus!$D$2:$E$1102,2,FALSE)</f>
        <v>INFO MAN</v>
      </c>
      <c r="G322" s="26" t="s">
        <v>4937</v>
      </c>
      <c r="H322" s="26" t="s">
        <v>7629</v>
      </c>
      <c r="I322" s="36" t="s">
        <v>6670</v>
      </c>
      <c r="J322" s="24" t="s">
        <v>7646</v>
      </c>
      <c r="K322" s="24" t="s">
        <v>7647</v>
      </c>
      <c r="L322" s="25" t="s">
        <v>7648</v>
      </c>
      <c r="M322" s="48" t="s">
        <v>7057</v>
      </c>
      <c r="N322" s="48" t="s">
        <v>28</v>
      </c>
      <c r="O322" s="48" t="s">
        <v>28</v>
      </c>
      <c r="P322" s="48" t="s">
        <v>28</v>
      </c>
      <c r="Q322" s="48" t="s">
        <v>28</v>
      </c>
      <c r="R322" s="3" t="str">
        <f t="shared" si="3"/>
        <v/>
      </c>
      <c r="T322" s="27">
        <f t="shared" si="2"/>
        <v>0</v>
      </c>
      <c r="U322" s="7">
        <v>0.0</v>
      </c>
      <c r="V322" s="3"/>
      <c r="W322" s="3"/>
      <c r="X322" s="3"/>
      <c r="Y322" s="3"/>
      <c r="Z322" s="3"/>
      <c r="AA322" s="3"/>
    </row>
    <row r="323" ht="15.75" hidden="1" customHeight="1">
      <c r="A323" s="22" t="s">
        <v>7649</v>
      </c>
      <c r="B323" s="26" t="s">
        <v>7628</v>
      </c>
      <c r="C323" s="26" t="s">
        <v>4934</v>
      </c>
      <c r="D323" s="26">
        <v>2003.0</v>
      </c>
      <c r="E323" s="26" t="s">
        <v>31</v>
      </c>
      <c r="F323" s="4" t="str">
        <f>VLOOKUP(E323,Scopus!$D$2:$E$1102,2,FALSE)</f>
        <v>INFO MAN</v>
      </c>
      <c r="G323" s="26" t="s">
        <v>4937</v>
      </c>
      <c r="H323" s="26" t="s">
        <v>7629</v>
      </c>
      <c r="I323" s="36" t="s">
        <v>6670</v>
      </c>
      <c r="J323" s="24" t="s">
        <v>7650</v>
      </c>
      <c r="K323" s="24" t="s">
        <v>7651</v>
      </c>
      <c r="L323" s="25" t="s">
        <v>7648</v>
      </c>
      <c r="M323" s="48" t="s">
        <v>7057</v>
      </c>
      <c r="N323" s="48" t="s">
        <v>28</v>
      </c>
      <c r="O323" s="48" t="s">
        <v>28</v>
      </c>
      <c r="P323" s="48" t="s">
        <v>28</v>
      </c>
      <c r="Q323" s="48" t="s">
        <v>28</v>
      </c>
      <c r="R323" s="3" t="str">
        <f t="shared" si="3"/>
        <v/>
      </c>
      <c r="T323" s="27">
        <f t="shared" si="2"/>
        <v>0</v>
      </c>
      <c r="U323" s="7">
        <v>0.0</v>
      </c>
      <c r="V323" s="3"/>
      <c r="W323" s="3"/>
      <c r="X323" s="3"/>
      <c r="Y323" s="3"/>
      <c r="Z323" s="3"/>
      <c r="AA323" s="3"/>
    </row>
    <row r="324" ht="15.75" hidden="1" customHeight="1">
      <c r="A324" s="22" t="s">
        <v>7652</v>
      </c>
      <c r="B324" s="26" t="s">
        <v>7628</v>
      </c>
      <c r="C324" s="26" t="s">
        <v>4934</v>
      </c>
      <c r="D324" s="26">
        <v>2003.0</v>
      </c>
      <c r="E324" s="26" t="s">
        <v>31</v>
      </c>
      <c r="F324" s="4" t="str">
        <f>VLOOKUP(E324,Scopus!$D$2:$E$1102,2,FALSE)</f>
        <v>INFO MAN</v>
      </c>
      <c r="G324" s="26" t="s">
        <v>4937</v>
      </c>
      <c r="H324" s="26" t="s">
        <v>7629</v>
      </c>
      <c r="I324" s="36" t="s">
        <v>6670</v>
      </c>
      <c r="J324" s="24" t="s">
        <v>7653</v>
      </c>
      <c r="K324" s="24" t="s">
        <v>7654</v>
      </c>
      <c r="L324" s="26"/>
      <c r="M324" s="48" t="s">
        <v>101</v>
      </c>
      <c r="N324" s="48" t="s">
        <v>101</v>
      </c>
      <c r="O324" s="48" t="s">
        <v>28</v>
      </c>
      <c r="P324" s="48" t="s">
        <v>28</v>
      </c>
      <c r="Q324" s="48" t="s">
        <v>28</v>
      </c>
      <c r="R324" s="3" t="str">
        <f t="shared" si="3"/>
        <v>IT capability</v>
      </c>
      <c r="S324" s="25"/>
      <c r="T324" s="27">
        <f t="shared" si="2"/>
        <v>0</v>
      </c>
      <c r="U324" s="7">
        <v>0.0</v>
      </c>
      <c r="V324" s="3"/>
      <c r="W324" s="3"/>
      <c r="X324" s="3"/>
      <c r="Y324" s="3"/>
      <c r="Z324" s="3"/>
      <c r="AA324" s="3"/>
    </row>
    <row r="325" ht="15.75" hidden="1" customHeight="1">
      <c r="A325" s="22" t="s">
        <v>7655</v>
      </c>
      <c r="B325" s="26" t="s">
        <v>7656</v>
      </c>
      <c r="C325" s="26" t="s">
        <v>3766</v>
      </c>
      <c r="D325" s="26">
        <v>2004.0</v>
      </c>
      <c r="E325" s="26" t="s">
        <v>31</v>
      </c>
      <c r="F325" s="4" t="str">
        <f>VLOOKUP(E325,Scopus!$D$2:$E$1102,2,FALSE)</f>
        <v>INFO MAN</v>
      </c>
      <c r="G325" s="26" t="s">
        <v>3769</v>
      </c>
      <c r="H325" s="26" t="s">
        <v>7657</v>
      </c>
      <c r="I325" s="36" t="s">
        <v>6674</v>
      </c>
      <c r="J325" s="24" t="s">
        <v>7658</v>
      </c>
      <c r="K325" s="24" t="s">
        <v>7659</v>
      </c>
      <c r="L325" s="26"/>
      <c r="M325" s="48" t="s">
        <v>101</v>
      </c>
      <c r="N325" s="48" t="s">
        <v>101</v>
      </c>
      <c r="O325" s="48" t="s">
        <v>28</v>
      </c>
      <c r="P325" s="48" t="s">
        <v>28</v>
      </c>
      <c r="Q325" s="48" t="s">
        <v>28</v>
      </c>
      <c r="R325" s="3" t="str">
        <f t="shared" si="3"/>
        <v>IT capability</v>
      </c>
      <c r="S325" s="25"/>
      <c r="T325" s="27">
        <f t="shared" si="2"/>
        <v>1</v>
      </c>
      <c r="U325" s="7">
        <v>0.0</v>
      </c>
      <c r="V325" s="3"/>
      <c r="W325" s="3"/>
      <c r="X325" s="3"/>
      <c r="Y325" s="3"/>
      <c r="Z325" s="3"/>
      <c r="AA325" s="3"/>
    </row>
    <row r="326" ht="15.75" hidden="1" customHeight="1">
      <c r="A326" s="22" t="s">
        <v>7660</v>
      </c>
      <c r="B326" s="26" t="s">
        <v>7656</v>
      </c>
      <c r="C326" s="26" t="s">
        <v>3766</v>
      </c>
      <c r="D326" s="26">
        <v>2004.0</v>
      </c>
      <c r="E326" s="26" t="s">
        <v>31</v>
      </c>
      <c r="F326" s="4" t="str">
        <f>VLOOKUP(E326,Scopus!$D$2:$E$1102,2,FALSE)</f>
        <v>INFO MAN</v>
      </c>
      <c r="G326" s="26" t="s">
        <v>3769</v>
      </c>
      <c r="H326" s="26" t="s">
        <v>7657</v>
      </c>
      <c r="I326" s="36" t="s">
        <v>6674</v>
      </c>
      <c r="J326" s="24" t="s">
        <v>7661</v>
      </c>
      <c r="K326" s="24" t="s">
        <v>7662</v>
      </c>
      <c r="L326" s="26"/>
      <c r="M326" s="48" t="s">
        <v>101</v>
      </c>
      <c r="N326" s="48" t="s">
        <v>101</v>
      </c>
      <c r="O326" s="48" t="s">
        <v>28</v>
      </c>
      <c r="P326" s="48" t="s">
        <v>28</v>
      </c>
      <c r="Q326" s="48" t="s">
        <v>28</v>
      </c>
      <c r="R326" s="3" t="str">
        <f t="shared" si="3"/>
        <v>IT capability</v>
      </c>
      <c r="S326" s="25"/>
      <c r="T326" s="27">
        <f t="shared" si="2"/>
        <v>0</v>
      </c>
      <c r="U326" s="7">
        <v>0.0</v>
      </c>
      <c r="V326" s="3"/>
      <c r="W326" s="3"/>
      <c r="X326" s="3"/>
      <c r="Y326" s="3"/>
      <c r="Z326" s="3"/>
      <c r="AA326" s="3"/>
    </row>
    <row r="327" ht="15.75" hidden="1" customHeight="1">
      <c r="A327" s="22" t="s">
        <v>7663</v>
      </c>
      <c r="B327" s="26" t="s">
        <v>7656</v>
      </c>
      <c r="C327" s="26" t="s">
        <v>3766</v>
      </c>
      <c r="D327" s="26">
        <v>2004.0</v>
      </c>
      <c r="E327" s="26" t="s">
        <v>31</v>
      </c>
      <c r="F327" s="4" t="str">
        <f>VLOOKUP(E327,Scopus!$D$2:$E$1102,2,FALSE)</f>
        <v>INFO MAN</v>
      </c>
      <c r="G327" s="26" t="s">
        <v>3769</v>
      </c>
      <c r="H327" s="26" t="s">
        <v>7657</v>
      </c>
      <c r="I327" s="36" t="s">
        <v>6674</v>
      </c>
      <c r="J327" s="24" t="s">
        <v>7664</v>
      </c>
      <c r="K327" s="24" t="s">
        <v>7665</v>
      </c>
      <c r="L327" s="26"/>
      <c r="M327" s="48" t="s">
        <v>101</v>
      </c>
      <c r="N327" s="48" t="s">
        <v>28</v>
      </c>
      <c r="O327" s="48" t="s">
        <v>28</v>
      </c>
      <c r="P327" s="48" t="s">
        <v>28</v>
      </c>
      <c r="Q327" s="48" t="s">
        <v>28</v>
      </c>
      <c r="R327" s="3" t="str">
        <f t="shared" si="3"/>
        <v>Organizational capability</v>
      </c>
      <c r="S327" s="25"/>
      <c r="T327" s="27">
        <f t="shared" si="2"/>
        <v>0</v>
      </c>
      <c r="U327" s="7">
        <v>0.0</v>
      </c>
      <c r="V327" s="3"/>
      <c r="W327" s="3"/>
      <c r="X327" s="3"/>
      <c r="Y327" s="3"/>
      <c r="Z327" s="3"/>
      <c r="AA327" s="3"/>
    </row>
    <row r="328" ht="15.75" hidden="1" customHeight="1">
      <c r="A328" s="22" t="s">
        <v>7666</v>
      </c>
      <c r="B328" s="26" t="s">
        <v>7667</v>
      </c>
      <c r="C328" s="26" t="s">
        <v>4615</v>
      </c>
      <c r="D328" s="26">
        <v>2006.0</v>
      </c>
      <c r="E328" s="26" t="s">
        <v>31</v>
      </c>
      <c r="F328" s="4" t="str">
        <f>VLOOKUP(E328,Scopus!$D$2:$E$1102,2,FALSE)</f>
        <v>INFO MAN</v>
      </c>
      <c r="G328" s="26" t="s">
        <v>4618</v>
      </c>
      <c r="H328" s="26" t="s">
        <v>7668</v>
      </c>
      <c r="I328" s="36" t="s">
        <v>6670</v>
      </c>
      <c r="J328" s="24" t="s">
        <v>7669</v>
      </c>
      <c r="K328" s="24" t="s">
        <v>7670</v>
      </c>
      <c r="L328" s="26"/>
      <c r="M328" s="48" t="s">
        <v>101</v>
      </c>
      <c r="N328" s="48" t="s">
        <v>101</v>
      </c>
      <c r="O328" s="48" t="s">
        <v>28</v>
      </c>
      <c r="P328" s="48" t="s">
        <v>28</v>
      </c>
      <c r="Q328" s="48" t="s">
        <v>28</v>
      </c>
      <c r="R328" s="3" t="str">
        <f t="shared" si="3"/>
        <v>IT capability</v>
      </c>
      <c r="S328" s="25"/>
      <c r="T328" s="27">
        <f t="shared" si="2"/>
        <v>1</v>
      </c>
      <c r="U328" s="7">
        <v>0.0</v>
      </c>
      <c r="V328" s="3"/>
      <c r="W328" s="3"/>
      <c r="X328" s="3"/>
      <c r="Y328" s="3"/>
      <c r="Z328" s="3"/>
      <c r="AA328" s="3"/>
    </row>
    <row r="329" ht="15.75" hidden="1" customHeight="1">
      <c r="A329" s="22" t="s">
        <v>7671</v>
      </c>
      <c r="B329" s="26" t="s">
        <v>7667</v>
      </c>
      <c r="C329" s="26" t="s">
        <v>4615</v>
      </c>
      <c r="D329" s="26">
        <v>2006.0</v>
      </c>
      <c r="E329" s="26" t="s">
        <v>31</v>
      </c>
      <c r="F329" s="4" t="str">
        <f>VLOOKUP(E329,Scopus!$D$2:$E$1102,2,FALSE)</f>
        <v>INFO MAN</v>
      </c>
      <c r="G329" s="26" t="s">
        <v>4618</v>
      </c>
      <c r="H329" s="26" t="s">
        <v>7668</v>
      </c>
      <c r="I329" s="36" t="s">
        <v>6670</v>
      </c>
      <c r="J329" s="24" t="s">
        <v>7672</v>
      </c>
      <c r="K329" s="24" t="s">
        <v>7673</v>
      </c>
      <c r="L329" s="25" t="s">
        <v>7674</v>
      </c>
      <c r="M329" s="48" t="s">
        <v>7057</v>
      </c>
      <c r="N329" s="48" t="s">
        <v>28</v>
      </c>
      <c r="O329" s="48" t="s">
        <v>28</v>
      </c>
      <c r="P329" s="48" t="s">
        <v>28</v>
      </c>
      <c r="Q329" s="48" t="s">
        <v>28</v>
      </c>
      <c r="R329" s="3" t="str">
        <f t="shared" si="3"/>
        <v/>
      </c>
      <c r="T329" s="27">
        <f t="shared" si="2"/>
        <v>0</v>
      </c>
      <c r="U329" s="7">
        <v>0.0</v>
      </c>
      <c r="V329" s="3"/>
      <c r="W329" s="3"/>
      <c r="X329" s="3"/>
      <c r="Y329" s="3"/>
      <c r="Z329" s="3"/>
      <c r="AA329" s="3"/>
    </row>
    <row r="330" ht="15.75" hidden="1" customHeight="1">
      <c r="A330" s="22" t="s">
        <v>7675</v>
      </c>
      <c r="B330" s="26" t="s">
        <v>7667</v>
      </c>
      <c r="C330" s="26" t="s">
        <v>4615</v>
      </c>
      <c r="D330" s="26">
        <v>2006.0</v>
      </c>
      <c r="E330" s="26" t="s">
        <v>31</v>
      </c>
      <c r="F330" s="4" t="str">
        <f>VLOOKUP(E330,Scopus!$D$2:$E$1102,2,FALSE)</f>
        <v>INFO MAN</v>
      </c>
      <c r="G330" s="26" t="s">
        <v>4618</v>
      </c>
      <c r="H330" s="26" t="s">
        <v>7668</v>
      </c>
      <c r="I330" s="36" t="s">
        <v>6670</v>
      </c>
      <c r="J330" s="24" t="s">
        <v>7676</v>
      </c>
      <c r="K330" s="24" t="s">
        <v>7677</v>
      </c>
      <c r="L330" s="26"/>
      <c r="M330" s="48" t="s">
        <v>101</v>
      </c>
      <c r="N330" s="48" t="s">
        <v>101</v>
      </c>
      <c r="O330" s="48" t="s">
        <v>28</v>
      </c>
      <c r="P330" s="48" t="s">
        <v>28</v>
      </c>
      <c r="Q330" s="48" t="s">
        <v>28</v>
      </c>
      <c r="R330" s="3" t="str">
        <f t="shared" si="3"/>
        <v>IT capability</v>
      </c>
      <c r="S330" s="25"/>
      <c r="T330" s="27">
        <f t="shared" si="2"/>
        <v>0</v>
      </c>
      <c r="U330" s="7">
        <v>0.0</v>
      </c>
      <c r="V330" s="3"/>
      <c r="W330" s="3"/>
      <c r="X330" s="3"/>
      <c r="Y330" s="3"/>
      <c r="Z330" s="3"/>
      <c r="AA330" s="3"/>
    </row>
    <row r="331" ht="15.75" hidden="1" customHeight="1">
      <c r="A331" s="22" t="s">
        <v>7678</v>
      </c>
      <c r="B331" s="26" t="s">
        <v>7679</v>
      </c>
      <c r="C331" s="26" t="s">
        <v>4705</v>
      </c>
      <c r="D331" s="26">
        <v>2005.0</v>
      </c>
      <c r="E331" s="26" t="s">
        <v>31</v>
      </c>
      <c r="F331" s="4" t="str">
        <f>VLOOKUP(E331,Scopus!$D$2:$E$1102,2,FALSE)</f>
        <v>INFO MAN</v>
      </c>
      <c r="G331" s="26" t="s">
        <v>4708</v>
      </c>
      <c r="H331" s="26" t="s">
        <v>7680</v>
      </c>
      <c r="I331" s="36" t="s">
        <v>6670</v>
      </c>
      <c r="J331" s="24" t="s">
        <v>7681</v>
      </c>
      <c r="K331" s="24" t="s">
        <v>7682</v>
      </c>
      <c r="L331" s="26"/>
      <c r="M331" s="48" t="s">
        <v>101</v>
      </c>
      <c r="N331" s="48" t="s">
        <v>101</v>
      </c>
      <c r="O331" s="48" t="s">
        <v>28</v>
      </c>
      <c r="P331" s="48" t="s">
        <v>28</v>
      </c>
      <c r="Q331" s="48" t="s">
        <v>28</v>
      </c>
      <c r="R331" s="3" t="str">
        <f t="shared" si="3"/>
        <v>IT capability</v>
      </c>
      <c r="S331" s="25"/>
      <c r="T331" s="27">
        <f t="shared" si="2"/>
        <v>1</v>
      </c>
      <c r="U331" s="7">
        <v>0.0</v>
      </c>
      <c r="V331" s="3"/>
      <c r="W331" s="3"/>
      <c r="X331" s="3"/>
      <c r="Y331" s="3"/>
      <c r="Z331" s="3"/>
      <c r="AA331" s="3"/>
    </row>
    <row r="332" ht="15.75" hidden="1" customHeight="1">
      <c r="A332" s="22" t="s">
        <v>7683</v>
      </c>
      <c r="B332" s="26" t="s">
        <v>7679</v>
      </c>
      <c r="C332" s="26" t="s">
        <v>4705</v>
      </c>
      <c r="D332" s="26">
        <v>2005.0</v>
      </c>
      <c r="E332" s="26" t="s">
        <v>31</v>
      </c>
      <c r="F332" s="4" t="str">
        <f>VLOOKUP(E332,Scopus!$D$2:$E$1102,2,FALSE)</f>
        <v>INFO MAN</v>
      </c>
      <c r="G332" s="26" t="s">
        <v>4708</v>
      </c>
      <c r="H332" s="26" t="s">
        <v>7680</v>
      </c>
      <c r="I332" s="36" t="s">
        <v>7684</v>
      </c>
      <c r="J332" s="24" t="s">
        <v>6748</v>
      </c>
      <c r="K332" s="24" t="s">
        <v>7685</v>
      </c>
      <c r="L332" s="26"/>
      <c r="M332" s="48" t="s">
        <v>101</v>
      </c>
      <c r="N332" s="48" t="s">
        <v>101</v>
      </c>
      <c r="O332" s="48" t="s">
        <v>28</v>
      </c>
      <c r="P332" s="48" t="s">
        <v>28</v>
      </c>
      <c r="Q332" s="48" t="s">
        <v>28</v>
      </c>
      <c r="R332" s="3" t="str">
        <f t="shared" si="3"/>
        <v>IT capability</v>
      </c>
      <c r="S332" s="25"/>
      <c r="T332" s="27">
        <f t="shared" si="2"/>
        <v>0</v>
      </c>
      <c r="U332" s="7">
        <v>0.0</v>
      </c>
      <c r="V332" s="3"/>
      <c r="W332" s="3"/>
      <c r="X332" s="3"/>
      <c r="Y332" s="3"/>
      <c r="Z332" s="3"/>
      <c r="AA332" s="3"/>
    </row>
    <row r="333" ht="15.75" hidden="1" customHeight="1">
      <c r="A333" s="22" t="s">
        <v>7686</v>
      </c>
      <c r="B333" s="26" t="s">
        <v>7687</v>
      </c>
      <c r="C333" s="26" t="s">
        <v>4980</v>
      </c>
      <c r="D333" s="26">
        <v>2003.0</v>
      </c>
      <c r="E333" s="26" t="s">
        <v>31</v>
      </c>
      <c r="F333" s="4" t="str">
        <f>VLOOKUP(E333,Scopus!$D$2:$E$1102,2,FALSE)</f>
        <v>INFO MAN</v>
      </c>
      <c r="G333" s="26" t="s">
        <v>4983</v>
      </c>
      <c r="H333" s="26" t="s">
        <v>7688</v>
      </c>
      <c r="I333" s="36" t="s">
        <v>6674</v>
      </c>
      <c r="J333" s="24" t="s">
        <v>6715</v>
      </c>
      <c r="K333" s="24" t="s">
        <v>7689</v>
      </c>
      <c r="L333" s="26"/>
      <c r="M333" s="48" t="s">
        <v>101</v>
      </c>
      <c r="N333" s="48" t="s">
        <v>101</v>
      </c>
      <c r="O333" s="48" t="s">
        <v>28</v>
      </c>
      <c r="P333" s="48" t="s">
        <v>28</v>
      </c>
      <c r="Q333" s="48" t="s">
        <v>28</v>
      </c>
      <c r="R333" s="3" t="str">
        <f t="shared" si="3"/>
        <v>IT capability</v>
      </c>
      <c r="S333" s="25"/>
      <c r="T333" s="27">
        <f t="shared" si="2"/>
        <v>1</v>
      </c>
      <c r="U333" s="7">
        <v>0.0</v>
      </c>
      <c r="V333" s="3"/>
      <c r="W333" s="3"/>
      <c r="X333" s="3"/>
      <c r="Y333" s="3"/>
      <c r="Z333" s="3"/>
      <c r="AA333" s="3"/>
    </row>
    <row r="334" ht="15.75" hidden="1" customHeight="1">
      <c r="A334" s="22" t="s">
        <v>7690</v>
      </c>
      <c r="B334" s="26" t="s">
        <v>7691</v>
      </c>
      <c r="C334" s="26" t="s">
        <v>3573</v>
      </c>
      <c r="D334" s="26">
        <v>2011.0</v>
      </c>
      <c r="E334" s="26" t="s">
        <v>31</v>
      </c>
      <c r="F334" s="4" t="str">
        <f>VLOOKUP(E334,Scopus!$D$2:$E$1102,2,FALSE)</f>
        <v>INFO MAN</v>
      </c>
      <c r="G334" s="26" t="s">
        <v>3576</v>
      </c>
      <c r="H334" s="26" t="s">
        <v>7692</v>
      </c>
      <c r="I334" s="36" t="s">
        <v>6670</v>
      </c>
      <c r="J334" s="24" t="s">
        <v>6715</v>
      </c>
      <c r="K334" s="24" t="s">
        <v>7693</v>
      </c>
      <c r="L334" s="26"/>
      <c r="M334" s="49" t="s">
        <v>101</v>
      </c>
      <c r="N334" s="49" t="s">
        <v>101</v>
      </c>
      <c r="O334" s="49" t="s">
        <v>28</v>
      </c>
      <c r="P334" s="49" t="s">
        <v>28</v>
      </c>
      <c r="Q334" s="49" t="s">
        <v>28</v>
      </c>
      <c r="R334" s="3" t="str">
        <f t="shared" si="3"/>
        <v>IT capability</v>
      </c>
      <c r="S334" s="25"/>
      <c r="T334" s="27">
        <f t="shared" si="2"/>
        <v>1</v>
      </c>
      <c r="U334" s="7">
        <v>0.0</v>
      </c>
      <c r="V334" s="3"/>
      <c r="W334" s="3"/>
      <c r="X334" s="3"/>
      <c r="Y334" s="3"/>
      <c r="Z334" s="3"/>
      <c r="AA334" s="3"/>
    </row>
    <row r="335" ht="15.75" hidden="1" customHeight="1">
      <c r="A335" s="22" t="s">
        <v>7694</v>
      </c>
      <c r="B335" s="26" t="s">
        <v>7691</v>
      </c>
      <c r="C335" s="26" t="s">
        <v>3573</v>
      </c>
      <c r="D335" s="26">
        <v>2011.0</v>
      </c>
      <c r="E335" s="26" t="s">
        <v>31</v>
      </c>
      <c r="F335" s="4" t="str">
        <f>VLOOKUP(E335,Scopus!$D$2:$E$1102,2,FALSE)</f>
        <v>INFO MAN</v>
      </c>
      <c r="G335" s="26" t="s">
        <v>3576</v>
      </c>
      <c r="H335" s="26" t="s">
        <v>7692</v>
      </c>
      <c r="I335" s="36" t="s">
        <v>6670</v>
      </c>
      <c r="J335" s="24" t="s">
        <v>6715</v>
      </c>
      <c r="K335" s="24" t="s">
        <v>7695</v>
      </c>
      <c r="L335" s="26"/>
      <c r="M335" s="49" t="s">
        <v>101</v>
      </c>
      <c r="N335" s="49" t="s">
        <v>101</v>
      </c>
      <c r="O335" s="49" t="s">
        <v>28</v>
      </c>
      <c r="P335" s="49" t="s">
        <v>28</v>
      </c>
      <c r="Q335" s="49" t="s">
        <v>28</v>
      </c>
      <c r="R335" s="3" t="str">
        <f t="shared" si="3"/>
        <v>IT capability</v>
      </c>
      <c r="S335" s="25"/>
      <c r="T335" s="27">
        <f t="shared" si="2"/>
        <v>0</v>
      </c>
      <c r="U335" s="7">
        <v>0.0</v>
      </c>
      <c r="V335" s="3"/>
      <c r="W335" s="3"/>
      <c r="X335" s="3"/>
      <c r="Y335" s="3"/>
      <c r="Z335" s="3"/>
      <c r="AA335" s="3"/>
    </row>
    <row r="336" ht="15.75" hidden="1" customHeight="1">
      <c r="A336" s="22" t="s">
        <v>7696</v>
      </c>
      <c r="B336" s="26" t="s">
        <v>7691</v>
      </c>
      <c r="C336" s="26" t="s">
        <v>3573</v>
      </c>
      <c r="D336" s="26">
        <v>2011.0</v>
      </c>
      <c r="E336" s="26" t="s">
        <v>31</v>
      </c>
      <c r="F336" s="4" t="str">
        <f>VLOOKUP(E336,Scopus!$D$2:$E$1102,2,FALSE)</f>
        <v>INFO MAN</v>
      </c>
      <c r="G336" s="26" t="s">
        <v>3576</v>
      </c>
      <c r="H336" s="26" t="s">
        <v>7692</v>
      </c>
      <c r="I336" s="36" t="s">
        <v>6670</v>
      </c>
      <c r="J336" s="24" t="s">
        <v>6982</v>
      </c>
      <c r="K336" s="24" t="s">
        <v>7697</v>
      </c>
      <c r="L336" s="26"/>
      <c r="M336" s="49" t="s">
        <v>101</v>
      </c>
      <c r="N336" s="49" t="s">
        <v>101</v>
      </c>
      <c r="O336" s="49" t="s">
        <v>28</v>
      </c>
      <c r="P336" s="49" t="s">
        <v>28</v>
      </c>
      <c r="Q336" s="49" t="s">
        <v>28</v>
      </c>
      <c r="R336" s="3" t="str">
        <f t="shared" si="3"/>
        <v>IT capability</v>
      </c>
      <c r="S336" s="25"/>
      <c r="T336" s="27">
        <f t="shared" si="2"/>
        <v>0</v>
      </c>
      <c r="U336" s="7">
        <v>0.0</v>
      </c>
      <c r="V336" s="3"/>
      <c r="W336" s="3"/>
      <c r="X336" s="3"/>
      <c r="Y336" s="3"/>
      <c r="Z336" s="3"/>
      <c r="AA336" s="3"/>
    </row>
    <row r="337" ht="15.75" hidden="1" customHeight="1">
      <c r="A337" s="22" t="s">
        <v>7698</v>
      </c>
      <c r="B337" s="26" t="s">
        <v>7691</v>
      </c>
      <c r="C337" s="26" t="s">
        <v>3573</v>
      </c>
      <c r="D337" s="26">
        <v>2011.0</v>
      </c>
      <c r="E337" s="26" t="s">
        <v>31</v>
      </c>
      <c r="F337" s="4" t="str">
        <f>VLOOKUP(E337,Scopus!$D$2:$E$1102,2,FALSE)</f>
        <v>INFO MAN</v>
      </c>
      <c r="G337" s="26" t="s">
        <v>3576</v>
      </c>
      <c r="H337" s="26" t="s">
        <v>7692</v>
      </c>
      <c r="I337" s="36" t="s">
        <v>6670</v>
      </c>
      <c r="J337" s="24" t="s">
        <v>7699</v>
      </c>
      <c r="K337" s="24" t="s">
        <v>7700</v>
      </c>
      <c r="L337" s="26"/>
      <c r="M337" s="49" t="s">
        <v>101</v>
      </c>
      <c r="N337" s="49" t="s">
        <v>101</v>
      </c>
      <c r="O337" s="49" t="s">
        <v>28</v>
      </c>
      <c r="P337" s="49" t="s">
        <v>28</v>
      </c>
      <c r="Q337" s="49" t="s">
        <v>28</v>
      </c>
      <c r="R337" s="3" t="str">
        <f t="shared" si="3"/>
        <v>IT capability</v>
      </c>
      <c r="S337" s="25"/>
      <c r="T337" s="27">
        <f t="shared" si="2"/>
        <v>0</v>
      </c>
      <c r="U337" s="7">
        <v>0.0</v>
      </c>
      <c r="V337" s="3"/>
      <c r="W337" s="3"/>
      <c r="X337" s="3"/>
      <c r="Y337" s="3"/>
      <c r="Z337" s="3"/>
      <c r="AA337" s="3"/>
    </row>
    <row r="338" ht="15.75" hidden="1" customHeight="1">
      <c r="A338" s="22" t="s">
        <v>7701</v>
      </c>
      <c r="B338" s="26" t="s">
        <v>7691</v>
      </c>
      <c r="C338" s="26" t="s">
        <v>3573</v>
      </c>
      <c r="D338" s="26">
        <v>2011.0</v>
      </c>
      <c r="E338" s="26" t="s">
        <v>31</v>
      </c>
      <c r="F338" s="4" t="str">
        <f>VLOOKUP(E338,Scopus!$D$2:$E$1102,2,FALSE)</f>
        <v>INFO MAN</v>
      </c>
      <c r="G338" s="26" t="s">
        <v>3576</v>
      </c>
      <c r="H338" s="26" t="s">
        <v>7692</v>
      </c>
      <c r="I338" s="36" t="s">
        <v>6670</v>
      </c>
      <c r="J338" s="24" t="s">
        <v>7702</v>
      </c>
      <c r="K338" s="24" t="s">
        <v>7703</v>
      </c>
      <c r="L338" s="26"/>
      <c r="M338" s="49" t="s">
        <v>101</v>
      </c>
      <c r="N338" s="49" t="s">
        <v>101</v>
      </c>
      <c r="O338" s="49" t="s">
        <v>28</v>
      </c>
      <c r="P338" s="49" t="s">
        <v>28</v>
      </c>
      <c r="Q338" s="49" t="s">
        <v>28</v>
      </c>
      <c r="R338" s="3" t="str">
        <f t="shared" si="3"/>
        <v>IT capability</v>
      </c>
      <c r="S338" s="25"/>
      <c r="T338" s="27">
        <f t="shared" si="2"/>
        <v>0</v>
      </c>
      <c r="U338" s="7">
        <v>0.0</v>
      </c>
      <c r="V338" s="3"/>
      <c r="W338" s="3"/>
      <c r="X338" s="3"/>
      <c r="Y338" s="3"/>
      <c r="Z338" s="3"/>
      <c r="AA338" s="3"/>
    </row>
    <row r="339" ht="15.75" hidden="1" customHeight="1">
      <c r="A339" s="22" t="s">
        <v>7704</v>
      </c>
      <c r="B339" s="26" t="s">
        <v>7705</v>
      </c>
      <c r="C339" s="26" t="s">
        <v>425</v>
      </c>
      <c r="D339" s="26">
        <v>2004.0</v>
      </c>
      <c r="E339" s="26" t="s">
        <v>31</v>
      </c>
      <c r="F339" s="4" t="str">
        <f>VLOOKUP(E339,Scopus!$D$2:$E$1102,2,FALSE)</f>
        <v>INFO MAN</v>
      </c>
      <c r="G339" s="26" t="s">
        <v>428</v>
      </c>
      <c r="H339" s="26" t="s">
        <v>7706</v>
      </c>
      <c r="I339" s="36" t="s">
        <v>6670</v>
      </c>
      <c r="J339" s="24" t="s">
        <v>6715</v>
      </c>
      <c r="K339" s="24" t="s">
        <v>7707</v>
      </c>
      <c r="L339" s="26"/>
      <c r="M339" s="48" t="s">
        <v>101</v>
      </c>
      <c r="N339" s="48" t="s">
        <v>101</v>
      </c>
      <c r="O339" s="48" t="s">
        <v>28</v>
      </c>
      <c r="P339" s="48" t="s">
        <v>28</v>
      </c>
      <c r="Q339" s="48" t="s">
        <v>28</v>
      </c>
      <c r="R339" s="3" t="str">
        <f t="shared" si="3"/>
        <v>IT capability</v>
      </c>
      <c r="S339" s="25"/>
      <c r="T339" s="27">
        <f t="shared" si="2"/>
        <v>1</v>
      </c>
      <c r="U339" s="7">
        <v>0.0</v>
      </c>
      <c r="V339" s="3"/>
      <c r="W339" s="3"/>
      <c r="X339" s="3"/>
      <c r="Y339" s="3"/>
      <c r="Z339" s="3"/>
      <c r="AA339" s="3"/>
    </row>
    <row r="340" ht="15.75" hidden="1" customHeight="1">
      <c r="A340" s="22" t="s">
        <v>7708</v>
      </c>
      <c r="B340" s="26" t="s">
        <v>7705</v>
      </c>
      <c r="C340" s="26" t="s">
        <v>425</v>
      </c>
      <c r="D340" s="26">
        <v>2004.0</v>
      </c>
      <c r="E340" s="26" t="s">
        <v>31</v>
      </c>
      <c r="F340" s="4" t="str">
        <f>VLOOKUP(E340,Scopus!$D$2:$E$1102,2,FALSE)</f>
        <v>INFO MAN</v>
      </c>
      <c r="G340" s="26" t="s">
        <v>428</v>
      </c>
      <c r="H340" s="26" t="s">
        <v>7706</v>
      </c>
      <c r="I340" s="36" t="s">
        <v>6670</v>
      </c>
      <c r="J340" s="24" t="s">
        <v>7709</v>
      </c>
      <c r="K340" s="24" t="s">
        <v>7710</v>
      </c>
      <c r="L340" s="26"/>
      <c r="M340" s="48" t="s">
        <v>101</v>
      </c>
      <c r="N340" s="48" t="s">
        <v>101</v>
      </c>
      <c r="O340" s="48" t="s">
        <v>28</v>
      </c>
      <c r="P340" s="48" t="s">
        <v>28</v>
      </c>
      <c r="Q340" s="48" t="s">
        <v>28</v>
      </c>
      <c r="R340" s="3" t="str">
        <f t="shared" si="3"/>
        <v>IT capability</v>
      </c>
      <c r="S340" s="25"/>
      <c r="T340" s="27">
        <f t="shared" si="2"/>
        <v>0</v>
      </c>
      <c r="U340" s="7">
        <v>0.0</v>
      </c>
      <c r="V340" s="3"/>
      <c r="W340" s="3"/>
      <c r="X340" s="3"/>
      <c r="Y340" s="3"/>
      <c r="Z340" s="3"/>
      <c r="AA340" s="3"/>
    </row>
    <row r="341" ht="15.75" hidden="1" customHeight="1">
      <c r="A341" s="22" t="s">
        <v>7711</v>
      </c>
      <c r="B341" s="26" t="s">
        <v>7712</v>
      </c>
      <c r="C341" s="26" t="s">
        <v>3897</v>
      </c>
      <c r="D341" s="26">
        <v>2011.0</v>
      </c>
      <c r="E341" s="26" t="s">
        <v>31</v>
      </c>
      <c r="F341" s="4" t="str">
        <f>VLOOKUP(E341,Scopus!$D$2:$E$1102,2,FALSE)</f>
        <v>INFO MAN</v>
      </c>
      <c r="G341" s="26" t="s">
        <v>3900</v>
      </c>
      <c r="H341" s="26" t="s">
        <v>7713</v>
      </c>
      <c r="I341" s="36" t="s">
        <v>6670</v>
      </c>
      <c r="J341" s="24" t="s">
        <v>7105</v>
      </c>
      <c r="K341" s="24" t="s">
        <v>7714</v>
      </c>
      <c r="L341" s="26"/>
      <c r="M341" s="48" t="s">
        <v>101</v>
      </c>
      <c r="N341" s="48" t="s">
        <v>101</v>
      </c>
      <c r="O341" s="48" t="s">
        <v>28</v>
      </c>
      <c r="P341" s="48" t="s">
        <v>28</v>
      </c>
      <c r="Q341" s="48" t="s">
        <v>28</v>
      </c>
      <c r="R341" s="3" t="str">
        <f t="shared" si="3"/>
        <v>IT capability</v>
      </c>
      <c r="S341" s="25"/>
      <c r="T341" s="27">
        <f t="shared" si="2"/>
        <v>1</v>
      </c>
      <c r="U341" s="7">
        <v>0.0</v>
      </c>
      <c r="V341" s="3"/>
      <c r="W341" s="3"/>
      <c r="X341" s="3"/>
      <c r="Y341" s="3"/>
      <c r="Z341" s="3"/>
      <c r="AA341" s="3"/>
    </row>
    <row r="342" ht="15.75" hidden="1" customHeight="1">
      <c r="A342" s="22" t="s">
        <v>7715</v>
      </c>
      <c r="B342" s="26" t="s">
        <v>7712</v>
      </c>
      <c r="C342" s="26" t="s">
        <v>3897</v>
      </c>
      <c r="D342" s="26">
        <v>2011.0</v>
      </c>
      <c r="E342" s="26" t="s">
        <v>31</v>
      </c>
      <c r="F342" s="4" t="str">
        <f>VLOOKUP(E342,Scopus!$D$2:$E$1102,2,FALSE)</f>
        <v>INFO MAN</v>
      </c>
      <c r="G342" s="26" t="s">
        <v>3900</v>
      </c>
      <c r="H342" s="26" t="s">
        <v>7713</v>
      </c>
      <c r="I342" s="36" t="s">
        <v>6670</v>
      </c>
      <c r="J342" s="24" t="s">
        <v>7105</v>
      </c>
      <c r="K342" s="24" t="s">
        <v>7716</v>
      </c>
      <c r="L342" s="26"/>
      <c r="M342" s="48" t="s">
        <v>101</v>
      </c>
      <c r="N342" s="48" t="s">
        <v>101</v>
      </c>
      <c r="O342" s="48" t="s">
        <v>28</v>
      </c>
      <c r="P342" s="48" t="s">
        <v>28</v>
      </c>
      <c r="Q342" s="48" t="s">
        <v>28</v>
      </c>
      <c r="R342" s="3" t="str">
        <f t="shared" si="3"/>
        <v>IT capability</v>
      </c>
      <c r="S342" s="25"/>
      <c r="T342" s="27">
        <f t="shared" si="2"/>
        <v>0</v>
      </c>
      <c r="U342" s="7">
        <v>0.0</v>
      </c>
      <c r="V342" s="3"/>
      <c r="W342" s="3"/>
      <c r="X342" s="3"/>
      <c r="Y342" s="3"/>
      <c r="Z342" s="3"/>
      <c r="AA342" s="3"/>
    </row>
    <row r="343" ht="15.75" hidden="1" customHeight="1">
      <c r="A343" s="22" t="s">
        <v>7717</v>
      </c>
      <c r="B343" s="26" t="s">
        <v>7712</v>
      </c>
      <c r="C343" s="26" t="s">
        <v>3897</v>
      </c>
      <c r="D343" s="26">
        <v>2011.0</v>
      </c>
      <c r="E343" s="26" t="s">
        <v>31</v>
      </c>
      <c r="F343" s="4" t="str">
        <f>VLOOKUP(E343,Scopus!$D$2:$E$1102,2,FALSE)</f>
        <v>INFO MAN</v>
      </c>
      <c r="G343" s="26" t="s">
        <v>3900</v>
      </c>
      <c r="H343" s="26" t="s">
        <v>7713</v>
      </c>
      <c r="I343" s="36" t="s">
        <v>6670</v>
      </c>
      <c r="J343" s="24" t="s">
        <v>7718</v>
      </c>
      <c r="K343" s="24" t="s">
        <v>7719</v>
      </c>
      <c r="L343" s="26"/>
      <c r="M343" s="48" t="s">
        <v>101</v>
      </c>
      <c r="N343" s="48" t="s">
        <v>28</v>
      </c>
      <c r="O343" s="48" t="s">
        <v>28</v>
      </c>
      <c r="P343" s="48" t="s">
        <v>28</v>
      </c>
      <c r="Q343" s="48" t="s">
        <v>28</v>
      </c>
      <c r="R343" s="3" t="str">
        <f t="shared" si="3"/>
        <v>Organizational capability</v>
      </c>
      <c r="S343" s="25"/>
      <c r="T343" s="27">
        <f t="shared" si="2"/>
        <v>0</v>
      </c>
      <c r="U343" s="7">
        <v>0.0</v>
      </c>
      <c r="V343" s="3"/>
      <c r="W343" s="3"/>
      <c r="X343" s="3"/>
      <c r="Y343" s="3"/>
      <c r="Z343" s="3"/>
      <c r="AA343" s="3"/>
    </row>
    <row r="344" ht="15.75" hidden="1" customHeight="1">
      <c r="A344" s="22" t="s">
        <v>7720</v>
      </c>
      <c r="B344" s="26" t="s">
        <v>7712</v>
      </c>
      <c r="C344" s="26" t="s">
        <v>3897</v>
      </c>
      <c r="D344" s="26">
        <v>2011.0</v>
      </c>
      <c r="E344" s="26" t="s">
        <v>31</v>
      </c>
      <c r="F344" s="4" t="str">
        <f>VLOOKUP(E344,Scopus!$D$2:$E$1102,2,FALSE)</f>
        <v>INFO MAN</v>
      </c>
      <c r="G344" s="26" t="s">
        <v>3900</v>
      </c>
      <c r="H344" s="26" t="s">
        <v>7713</v>
      </c>
      <c r="I344" s="36" t="s">
        <v>6670</v>
      </c>
      <c r="J344" s="24" t="s">
        <v>7721</v>
      </c>
      <c r="K344" s="24" t="s">
        <v>7722</v>
      </c>
      <c r="L344" s="26"/>
      <c r="M344" s="48" t="s">
        <v>101</v>
      </c>
      <c r="N344" s="48" t="s">
        <v>28</v>
      </c>
      <c r="O344" s="48" t="s">
        <v>28</v>
      </c>
      <c r="P344" s="48" t="s">
        <v>28</v>
      </c>
      <c r="Q344" s="48" t="s">
        <v>28</v>
      </c>
      <c r="R344" s="3" t="str">
        <f t="shared" si="3"/>
        <v>Organizational capability</v>
      </c>
      <c r="S344" s="25"/>
      <c r="T344" s="27">
        <f t="shared" si="2"/>
        <v>0</v>
      </c>
      <c r="U344" s="7">
        <v>0.0</v>
      </c>
      <c r="V344" s="3"/>
      <c r="W344" s="3"/>
      <c r="X344" s="3"/>
      <c r="Y344" s="3"/>
      <c r="Z344" s="3"/>
      <c r="AA344" s="3"/>
    </row>
    <row r="345" ht="15.75" hidden="1" customHeight="1">
      <c r="A345" s="22" t="s">
        <v>7723</v>
      </c>
      <c r="B345" s="26" t="s">
        <v>7712</v>
      </c>
      <c r="C345" s="26" t="s">
        <v>3897</v>
      </c>
      <c r="D345" s="26">
        <v>2011.0</v>
      </c>
      <c r="E345" s="26" t="s">
        <v>31</v>
      </c>
      <c r="F345" s="4" t="str">
        <f>VLOOKUP(E345,Scopus!$D$2:$E$1102,2,FALSE)</f>
        <v>INFO MAN</v>
      </c>
      <c r="G345" s="26" t="s">
        <v>3900</v>
      </c>
      <c r="H345" s="26" t="s">
        <v>7713</v>
      </c>
      <c r="I345" s="36" t="s">
        <v>6670</v>
      </c>
      <c r="J345" s="24" t="s">
        <v>7724</v>
      </c>
      <c r="K345" s="24" t="s">
        <v>7725</v>
      </c>
      <c r="L345" s="26"/>
      <c r="M345" s="48" t="s">
        <v>101</v>
      </c>
      <c r="N345" s="48" t="s">
        <v>28</v>
      </c>
      <c r="O345" s="48" t="s">
        <v>28</v>
      </c>
      <c r="P345" s="48" t="s">
        <v>28</v>
      </c>
      <c r="Q345" s="48" t="s">
        <v>28</v>
      </c>
      <c r="R345" s="3" t="str">
        <f t="shared" si="3"/>
        <v>Organizational capability</v>
      </c>
      <c r="S345" s="25"/>
      <c r="T345" s="27">
        <f t="shared" si="2"/>
        <v>0</v>
      </c>
      <c r="U345" s="7">
        <v>0.0</v>
      </c>
      <c r="V345" s="3"/>
      <c r="W345" s="3"/>
      <c r="X345" s="3"/>
      <c r="Y345" s="3"/>
      <c r="Z345" s="3"/>
      <c r="AA345" s="3"/>
    </row>
    <row r="346" ht="15.75" hidden="1" customHeight="1">
      <c r="A346" s="22" t="s">
        <v>7726</v>
      </c>
      <c r="B346" s="26" t="s">
        <v>7727</v>
      </c>
      <c r="C346" s="26" t="s">
        <v>4399</v>
      </c>
      <c r="D346" s="26">
        <v>2005.0</v>
      </c>
      <c r="E346" s="26" t="s">
        <v>31</v>
      </c>
      <c r="F346" s="4" t="str">
        <f>VLOOKUP(E346,Scopus!$D$2:$E$1102,2,FALSE)</f>
        <v>INFO MAN</v>
      </c>
      <c r="G346" s="26" t="s">
        <v>4402</v>
      </c>
      <c r="H346" s="26" t="s">
        <v>7728</v>
      </c>
      <c r="I346" s="36" t="s">
        <v>6674</v>
      </c>
      <c r="J346" s="24" t="s">
        <v>7729</v>
      </c>
      <c r="K346" s="24" t="s">
        <v>7730</v>
      </c>
      <c r="L346" s="26"/>
      <c r="M346" s="48" t="s">
        <v>101</v>
      </c>
      <c r="N346" s="48" t="s">
        <v>101</v>
      </c>
      <c r="O346" s="48" t="s">
        <v>28</v>
      </c>
      <c r="P346" s="48" t="s">
        <v>28</v>
      </c>
      <c r="Q346" s="48" t="s">
        <v>28</v>
      </c>
      <c r="R346" s="3" t="str">
        <f t="shared" si="3"/>
        <v>IT capability</v>
      </c>
      <c r="S346" s="25"/>
      <c r="T346" s="27">
        <f t="shared" si="2"/>
        <v>1</v>
      </c>
      <c r="U346" s="7">
        <v>0.0</v>
      </c>
      <c r="V346" s="3"/>
      <c r="W346" s="3"/>
      <c r="X346" s="3"/>
      <c r="Y346" s="3"/>
      <c r="Z346" s="3"/>
      <c r="AA346" s="3"/>
    </row>
    <row r="347" ht="15.75" hidden="1" customHeight="1">
      <c r="A347" s="22" t="s">
        <v>7731</v>
      </c>
      <c r="B347" s="26" t="s">
        <v>7727</v>
      </c>
      <c r="C347" s="26" t="s">
        <v>4399</v>
      </c>
      <c r="D347" s="26">
        <v>2005.0</v>
      </c>
      <c r="E347" s="26" t="s">
        <v>31</v>
      </c>
      <c r="F347" s="4" t="str">
        <f>VLOOKUP(E347,Scopus!$D$2:$E$1102,2,FALSE)</f>
        <v>INFO MAN</v>
      </c>
      <c r="G347" s="26" t="s">
        <v>4402</v>
      </c>
      <c r="H347" s="26" t="s">
        <v>7728</v>
      </c>
      <c r="I347" s="36" t="s">
        <v>6670</v>
      </c>
      <c r="J347" s="24" t="s">
        <v>7661</v>
      </c>
      <c r="K347" s="24" t="s">
        <v>7732</v>
      </c>
      <c r="L347" s="26"/>
      <c r="M347" s="48" t="s">
        <v>101</v>
      </c>
      <c r="N347" s="48" t="s">
        <v>101</v>
      </c>
      <c r="O347" s="48" t="s">
        <v>28</v>
      </c>
      <c r="P347" s="48" t="s">
        <v>28</v>
      </c>
      <c r="Q347" s="48" t="s">
        <v>28</v>
      </c>
      <c r="R347" s="3" t="str">
        <f t="shared" si="3"/>
        <v>IT capability</v>
      </c>
      <c r="S347" s="25"/>
      <c r="T347" s="27">
        <f t="shared" si="2"/>
        <v>0</v>
      </c>
      <c r="U347" s="7">
        <v>0.0</v>
      </c>
      <c r="V347" s="3"/>
      <c r="W347" s="3"/>
      <c r="X347" s="3"/>
      <c r="Y347" s="3"/>
      <c r="Z347" s="3"/>
      <c r="AA347" s="3"/>
    </row>
    <row r="348" ht="15.75" hidden="1" customHeight="1">
      <c r="A348" s="22" t="s">
        <v>7733</v>
      </c>
      <c r="B348" s="26" t="s">
        <v>7727</v>
      </c>
      <c r="C348" s="26" t="s">
        <v>4399</v>
      </c>
      <c r="D348" s="26">
        <v>2005.0</v>
      </c>
      <c r="E348" s="26" t="s">
        <v>31</v>
      </c>
      <c r="F348" s="4" t="str">
        <f>VLOOKUP(E348,Scopus!$D$2:$E$1102,2,FALSE)</f>
        <v>INFO MAN</v>
      </c>
      <c r="G348" s="26" t="s">
        <v>4402</v>
      </c>
      <c r="H348" s="26" t="s">
        <v>7728</v>
      </c>
      <c r="I348" s="36" t="s">
        <v>6670</v>
      </c>
      <c r="J348" s="24" t="s">
        <v>7620</v>
      </c>
      <c r="K348" s="24" t="s">
        <v>7734</v>
      </c>
      <c r="L348" s="26"/>
      <c r="M348" s="48" t="s">
        <v>101</v>
      </c>
      <c r="N348" s="48" t="s">
        <v>101</v>
      </c>
      <c r="O348" s="48" t="s">
        <v>28</v>
      </c>
      <c r="P348" s="48" t="s">
        <v>28</v>
      </c>
      <c r="Q348" s="48" t="s">
        <v>28</v>
      </c>
      <c r="R348" s="3" t="str">
        <f t="shared" si="3"/>
        <v>IT capability</v>
      </c>
      <c r="S348" s="25"/>
      <c r="T348" s="27">
        <f t="shared" si="2"/>
        <v>0</v>
      </c>
      <c r="U348" s="7">
        <v>0.0</v>
      </c>
      <c r="V348" s="3"/>
      <c r="W348" s="3"/>
      <c r="X348" s="3"/>
      <c r="Y348" s="3"/>
      <c r="Z348" s="3"/>
      <c r="AA348" s="3"/>
    </row>
    <row r="349" ht="15.75" hidden="1" customHeight="1">
      <c r="A349" s="22" t="s">
        <v>7735</v>
      </c>
      <c r="B349" s="26" t="s">
        <v>7727</v>
      </c>
      <c r="C349" s="26" t="s">
        <v>4399</v>
      </c>
      <c r="D349" s="26">
        <v>2005.0</v>
      </c>
      <c r="E349" s="26" t="s">
        <v>31</v>
      </c>
      <c r="F349" s="4" t="str">
        <f>VLOOKUP(E349,Scopus!$D$2:$E$1102,2,FALSE)</f>
        <v>INFO MAN</v>
      </c>
      <c r="G349" s="26" t="s">
        <v>4402</v>
      </c>
      <c r="H349" s="26" t="s">
        <v>7728</v>
      </c>
      <c r="I349" s="36" t="s">
        <v>6670</v>
      </c>
      <c r="J349" s="24" t="s">
        <v>7736</v>
      </c>
      <c r="K349" s="24" t="s">
        <v>7737</v>
      </c>
      <c r="L349" s="25" t="s">
        <v>7738</v>
      </c>
      <c r="M349" s="48" t="s">
        <v>7057</v>
      </c>
      <c r="N349" s="48" t="s">
        <v>28</v>
      </c>
      <c r="O349" s="48" t="s">
        <v>28</v>
      </c>
      <c r="P349" s="48" t="s">
        <v>28</v>
      </c>
      <c r="Q349" s="48" t="s">
        <v>28</v>
      </c>
      <c r="R349" s="3" t="str">
        <f t="shared" si="3"/>
        <v/>
      </c>
      <c r="T349" s="27">
        <f t="shared" si="2"/>
        <v>0</v>
      </c>
      <c r="U349" s="7">
        <v>0.0</v>
      </c>
      <c r="V349" s="3"/>
      <c r="W349" s="3"/>
      <c r="X349" s="3"/>
      <c r="Y349" s="3"/>
      <c r="Z349" s="3"/>
      <c r="AA349" s="3"/>
    </row>
    <row r="350" ht="15.75" hidden="1" customHeight="1">
      <c r="A350" s="22" t="s">
        <v>7739</v>
      </c>
      <c r="B350" s="26" t="s">
        <v>7727</v>
      </c>
      <c r="C350" s="26" t="s">
        <v>4399</v>
      </c>
      <c r="D350" s="26">
        <v>2005.0</v>
      </c>
      <c r="E350" s="26" t="s">
        <v>31</v>
      </c>
      <c r="F350" s="4" t="str">
        <f>VLOOKUP(E350,Scopus!$D$2:$E$1102,2,FALSE)</f>
        <v>INFO MAN</v>
      </c>
      <c r="G350" s="26" t="s">
        <v>4402</v>
      </c>
      <c r="H350" s="26" t="s">
        <v>7728</v>
      </c>
      <c r="I350" s="36" t="s">
        <v>6670</v>
      </c>
      <c r="J350" s="24" t="s">
        <v>7740</v>
      </c>
      <c r="K350" s="24" t="s">
        <v>7741</v>
      </c>
      <c r="L350" s="26"/>
      <c r="M350" s="48" t="s">
        <v>101</v>
      </c>
      <c r="N350" s="48" t="s">
        <v>101</v>
      </c>
      <c r="O350" s="48" t="s">
        <v>28</v>
      </c>
      <c r="P350" s="48" t="s">
        <v>28</v>
      </c>
      <c r="Q350" s="48" t="s">
        <v>28</v>
      </c>
      <c r="R350" s="3" t="str">
        <f t="shared" si="3"/>
        <v>IT capability</v>
      </c>
      <c r="S350" s="25"/>
      <c r="T350" s="27">
        <f t="shared" si="2"/>
        <v>1</v>
      </c>
      <c r="U350" s="7">
        <v>0.0</v>
      </c>
      <c r="V350" s="3"/>
      <c r="W350" s="3"/>
      <c r="X350" s="3"/>
      <c r="Y350" s="3"/>
      <c r="Z350" s="3"/>
      <c r="AA350" s="3"/>
    </row>
    <row r="351" ht="15.75" hidden="1" customHeight="1">
      <c r="A351" s="22" t="s">
        <v>7742</v>
      </c>
      <c r="B351" s="26" t="s">
        <v>7727</v>
      </c>
      <c r="C351" s="26" t="s">
        <v>4399</v>
      </c>
      <c r="D351" s="26">
        <v>2005.0</v>
      </c>
      <c r="E351" s="26" t="s">
        <v>31</v>
      </c>
      <c r="F351" s="4" t="str">
        <f>VLOOKUP(E351,Scopus!$D$2:$E$1102,2,FALSE)</f>
        <v>INFO MAN</v>
      </c>
      <c r="G351" s="26" t="s">
        <v>4402</v>
      </c>
      <c r="H351" s="26" t="s">
        <v>7728</v>
      </c>
      <c r="I351" s="36" t="s">
        <v>6670</v>
      </c>
      <c r="J351" s="24" t="s">
        <v>7743</v>
      </c>
      <c r="K351" s="24" t="s">
        <v>7744</v>
      </c>
      <c r="L351" s="26"/>
      <c r="M351" s="48" t="s">
        <v>101</v>
      </c>
      <c r="N351" s="48" t="s">
        <v>101</v>
      </c>
      <c r="O351" s="48" t="s">
        <v>28</v>
      </c>
      <c r="P351" s="48" t="s">
        <v>28</v>
      </c>
      <c r="Q351" s="48" t="s">
        <v>28</v>
      </c>
      <c r="R351" s="3" t="str">
        <f t="shared" si="3"/>
        <v>IT capability</v>
      </c>
      <c r="S351" s="25"/>
      <c r="T351" s="27">
        <f t="shared" si="2"/>
        <v>0</v>
      </c>
      <c r="U351" s="7">
        <v>0.0</v>
      </c>
      <c r="V351" s="3"/>
      <c r="W351" s="3"/>
      <c r="X351" s="3"/>
      <c r="Y351" s="3"/>
      <c r="Z351" s="3"/>
      <c r="AA351" s="3"/>
    </row>
    <row r="352" ht="15.75" hidden="1" customHeight="1">
      <c r="A352" s="22" t="s">
        <v>7745</v>
      </c>
      <c r="B352" s="26" t="s">
        <v>7727</v>
      </c>
      <c r="C352" s="26" t="s">
        <v>4399</v>
      </c>
      <c r="D352" s="26">
        <v>2005.0</v>
      </c>
      <c r="E352" s="26" t="s">
        <v>31</v>
      </c>
      <c r="F352" s="4" t="str">
        <f>VLOOKUP(E352,Scopus!$D$2:$E$1102,2,FALSE)</f>
        <v>INFO MAN</v>
      </c>
      <c r="G352" s="26" t="s">
        <v>4402</v>
      </c>
      <c r="H352" s="26" t="s">
        <v>7728</v>
      </c>
      <c r="I352" s="36" t="s">
        <v>6670</v>
      </c>
      <c r="J352" s="24" t="s">
        <v>7746</v>
      </c>
      <c r="K352" s="24" t="s">
        <v>7747</v>
      </c>
      <c r="L352" s="26"/>
      <c r="M352" s="48" t="s">
        <v>101</v>
      </c>
      <c r="N352" s="48" t="s">
        <v>101</v>
      </c>
      <c r="O352" s="48" t="s">
        <v>28</v>
      </c>
      <c r="P352" s="48" t="s">
        <v>28</v>
      </c>
      <c r="Q352" s="48" t="s">
        <v>28</v>
      </c>
      <c r="R352" s="3" t="str">
        <f t="shared" si="3"/>
        <v>IT capability</v>
      </c>
      <c r="S352" s="25" t="s">
        <v>7748</v>
      </c>
      <c r="T352" s="27">
        <f t="shared" si="2"/>
        <v>0</v>
      </c>
      <c r="U352" s="7">
        <v>0.0</v>
      </c>
      <c r="V352" s="3"/>
      <c r="W352" s="3"/>
      <c r="X352" s="3"/>
      <c r="Y352" s="3"/>
      <c r="Z352" s="3"/>
      <c r="AA352" s="3"/>
    </row>
    <row r="353" ht="15.75" hidden="1" customHeight="1">
      <c r="A353" s="22" t="s">
        <v>7749</v>
      </c>
      <c r="B353" s="26" t="s">
        <v>5650</v>
      </c>
      <c r="C353" s="26" t="s">
        <v>5651</v>
      </c>
      <c r="D353" s="26">
        <v>2006.0</v>
      </c>
      <c r="E353" s="26" t="s">
        <v>31</v>
      </c>
      <c r="F353" s="4" t="str">
        <f>VLOOKUP(E353,Scopus!$D$2:$E$1102,2,FALSE)</f>
        <v>INFO MAN</v>
      </c>
      <c r="G353" s="26" t="s">
        <v>5654</v>
      </c>
      <c r="H353" s="26" t="s">
        <v>7750</v>
      </c>
      <c r="I353" s="36" t="s">
        <v>6674</v>
      </c>
      <c r="J353" s="24" t="s">
        <v>7751</v>
      </c>
      <c r="K353" s="24" t="s">
        <v>7752</v>
      </c>
      <c r="L353" s="25" t="s">
        <v>7753</v>
      </c>
      <c r="M353" s="48" t="s">
        <v>7057</v>
      </c>
      <c r="N353" s="48" t="s">
        <v>28</v>
      </c>
      <c r="O353" s="48" t="s">
        <v>28</v>
      </c>
      <c r="P353" s="48" t="s">
        <v>28</v>
      </c>
      <c r="Q353" s="48" t="s">
        <v>28</v>
      </c>
      <c r="R353" s="3" t="str">
        <f t="shared" si="3"/>
        <v/>
      </c>
      <c r="T353" s="27">
        <f t="shared" si="2"/>
        <v>1</v>
      </c>
      <c r="U353" s="7">
        <v>0.0</v>
      </c>
      <c r="V353" s="3"/>
      <c r="W353" s="3"/>
      <c r="X353" s="3"/>
      <c r="Y353" s="3"/>
      <c r="Z353" s="3"/>
      <c r="AA353" s="3"/>
    </row>
    <row r="354" ht="15.75" hidden="1" customHeight="1">
      <c r="A354" s="22" t="s">
        <v>7754</v>
      </c>
      <c r="B354" s="26" t="s">
        <v>5650</v>
      </c>
      <c r="C354" s="26" t="s">
        <v>5651</v>
      </c>
      <c r="D354" s="26">
        <v>2006.0</v>
      </c>
      <c r="E354" s="26" t="s">
        <v>31</v>
      </c>
      <c r="F354" s="4" t="str">
        <f>VLOOKUP(E354,Scopus!$D$2:$E$1102,2,FALSE)</f>
        <v>INFO MAN</v>
      </c>
      <c r="G354" s="26" t="s">
        <v>5654</v>
      </c>
      <c r="H354" s="26" t="s">
        <v>7750</v>
      </c>
      <c r="I354" s="36" t="s">
        <v>6674</v>
      </c>
      <c r="J354" s="24" t="s">
        <v>7755</v>
      </c>
      <c r="K354" s="24" t="s">
        <v>7756</v>
      </c>
      <c r="L354" s="26"/>
      <c r="M354" s="48" t="s">
        <v>101</v>
      </c>
      <c r="N354" s="48" t="s">
        <v>101</v>
      </c>
      <c r="O354" s="48" t="s">
        <v>28</v>
      </c>
      <c r="P354" s="48" t="s">
        <v>28</v>
      </c>
      <c r="Q354" s="48" t="s">
        <v>28</v>
      </c>
      <c r="R354" s="3" t="str">
        <f t="shared" si="3"/>
        <v>IT capability</v>
      </c>
      <c r="S354" s="25"/>
      <c r="T354" s="27">
        <f t="shared" si="2"/>
        <v>0</v>
      </c>
      <c r="U354" s="7">
        <v>0.0</v>
      </c>
      <c r="V354" s="3"/>
      <c r="W354" s="3"/>
      <c r="X354" s="3"/>
      <c r="Y354" s="3"/>
      <c r="Z354" s="3"/>
      <c r="AA354" s="3"/>
    </row>
    <row r="355" ht="15.75" hidden="1" customHeight="1">
      <c r="A355" s="22" t="s">
        <v>7757</v>
      </c>
      <c r="B355" s="26" t="s">
        <v>7758</v>
      </c>
      <c r="C355" s="26" t="s">
        <v>4059</v>
      </c>
      <c r="D355" s="26">
        <v>2010.0</v>
      </c>
      <c r="E355" s="26" t="s">
        <v>31</v>
      </c>
      <c r="F355" s="4" t="str">
        <f>VLOOKUP(E355,Scopus!$D$2:$E$1102,2,FALSE)</f>
        <v>INFO MAN</v>
      </c>
      <c r="G355" s="26" t="s">
        <v>4062</v>
      </c>
      <c r="H355" s="26" t="s">
        <v>7759</v>
      </c>
      <c r="I355" s="36" t="s">
        <v>6670</v>
      </c>
      <c r="J355" s="24" t="s">
        <v>7760</v>
      </c>
      <c r="K355" s="24" t="s">
        <v>7761</v>
      </c>
      <c r="L355" s="25" t="s">
        <v>7738</v>
      </c>
      <c r="M355" s="48" t="s">
        <v>7057</v>
      </c>
      <c r="N355" s="48" t="s">
        <v>28</v>
      </c>
      <c r="O355" s="48" t="s">
        <v>28</v>
      </c>
      <c r="P355" s="48" t="s">
        <v>28</v>
      </c>
      <c r="Q355" s="48" t="s">
        <v>28</v>
      </c>
      <c r="R355" s="3" t="str">
        <f t="shared" si="3"/>
        <v/>
      </c>
      <c r="T355" s="27">
        <f t="shared" si="2"/>
        <v>1</v>
      </c>
      <c r="U355" s="7">
        <v>0.0</v>
      </c>
      <c r="V355" s="3"/>
      <c r="W355" s="3"/>
      <c r="X355" s="3"/>
      <c r="Y355" s="3"/>
      <c r="Z355" s="3"/>
      <c r="AA355" s="3"/>
    </row>
    <row r="356" ht="15.75" hidden="1" customHeight="1">
      <c r="A356" s="22" t="s">
        <v>7762</v>
      </c>
      <c r="B356" s="26" t="s">
        <v>7758</v>
      </c>
      <c r="C356" s="26" t="s">
        <v>4059</v>
      </c>
      <c r="D356" s="26">
        <v>2010.0</v>
      </c>
      <c r="E356" s="26" t="s">
        <v>31</v>
      </c>
      <c r="F356" s="4" t="str">
        <f>VLOOKUP(E356,Scopus!$D$2:$E$1102,2,FALSE)</f>
        <v>INFO MAN</v>
      </c>
      <c r="G356" s="26" t="s">
        <v>4062</v>
      </c>
      <c r="H356" s="26" t="s">
        <v>7759</v>
      </c>
      <c r="I356" s="36" t="s">
        <v>6674</v>
      </c>
      <c r="J356" s="24" t="s">
        <v>7763</v>
      </c>
      <c r="K356" s="24" t="s">
        <v>7764</v>
      </c>
      <c r="L356" s="26"/>
      <c r="M356" s="48" t="s">
        <v>101</v>
      </c>
      <c r="N356" s="48" t="s">
        <v>28</v>
      </c>
      <c r="O356" s="48" t="s">
        <v>101</v>
      </c>
      <c r="P356" s="48" t="s">
        <v>28</v>
      </c>
      <c r="Q356" s="48" t="s">
        <v>28</v>
      </c>
      <c r="R356" s="3" t="str">
        <f t="shared" si="3"/>
        <v>IT-enabled capability</v>
      </c>
      <c r="S356" s="25"/>
      <c r="T356" s="27">
        <f t="shared" si="2"/>
        <v>0</v>
      </c>
      <c r="U356" s="7">
        <v>0.0</v>
      </c>
      <c r="V356" s="3"/>
      <c r="W356" s="3"/>
      <c r="X356" s="3"/>
      <c r="Y356" s="3"/>
      <c r="Z356" s="3"/>
      <c r="AA356" s="3"/>
    </row>
    <row r="357" ht="15.75" hidden="1" customHeight="1">
      <c r="A357" s="22" t="s">
        <v>7765</v>
      </c>
      <c r="B357" s="26" t="s">
        <v>7758</v>
      </c>
      <c r="C357" s="26" t="s">
        <v>4059</v>
      </c>
      <c r="D357" s="26">
        <v>2010.0</v>
      </c>
      <c r="E357" s="26" t="s">
        <v>31</v>
      </c>
      <c r="F357" s="4" t="str">
        <f>VLOOKUP(E357,Scopus!$D$2:$E$1102,2,FALSE)</f>
        <v>INFO MAN</v>
      </c>
      <c r="G357" s="26" t="s">
        <v>4062</v>
      </c>
      <c r="H357" s="26" t="s">
        <v>7759</v>
      </c>
      <c r="I357" s="36" t="s">
        <v>6670</v>
      </c>
      <c r="J357" s="24" t="s">
        <v>7766</v>
      </c>
      <c r="K357" s="24" t="s">
        <v>7767</v>
      </c>
      <c r="L357" s="26"/>
      <c r="M357" s="48" t="s">
        <v>101</v>
      </c>
      <c r="N357" s="48" t="s">
        <v>28</v>
      </c>
      <c r="O357" s="48" t="s">
        <v>101</v>
      </c>
      <c r="P357" s="48" t="s">
        <v>28</v>
      </c>
      <c r="Q357" s="48" t="s">
        <v>28</v>
      </c>
      <c r="R357" s="3" t="str">
        <f t="shared" si="3"/>
        <v>IT-enabled capability</v>
      </c>
      <c r="S357" s="25" t="s">
        <v>7768</v>
      </c>
      <c r="T357" s="27">
        <f t="shared" si="2"/>
        <v>0</v>
      </c>
      <c r="U357" s="7">
        <v>0.0</v>
      </c>
      <c r="V357" s="3"/>
      <c r="W357" s="3"/>
      <c r="X357" s="3"/>
      <c r="Y357" s="3"/>
      <c r="Z357" s="3"/>
      <c r="AA357" s="3"/>
    </row>
    <row r="358" ht="15.75" hidden="1" customHeight="1">
      <c r="A358" s="22" t="s">
        <v>7769</v>
      </c>
      <c r="B358" s="26" t="s">
        <v>7770</v>
      </c>
      <c r="C358" s="26" t="s">
        <v>4806</v>
      </c>
      <c r="D358" s="26">
        <v>2012.0</v>
      </c>
      <c r="E358" s="26" t="s">
        <v>31</v>
      </c>
      <c r="F358" s="4" t="str">
        <f>VLOOKUP(E358,Scopus!$D$2:$E$1102,2,FALSE)</f>
        <v>INFO MAN</v>
      </c>
      <c r="G358" s="26" t="s">
        <v>4809</v>
      </c>
      <c r="H358" s="26" t="s">
        <v>7771</v>
      </c>
      <c r="I358" s="36" t="s">
        <v>6670</v>
      </c>
      <c r="J358" s="24" t="s">
        <v>7772</v>
      </c>
      <c r="K358" s="24" t="s">
        <v>7773</v>
      </c>
      <c r="L358" s="26"/>
      <c r="M358" s="49" t="s">
        <v>101</v>
      </c>
      <c r="N358" s="49" t="s">
        <v>28</v>
      </c>
      <c r="O358" s="49" t="s">
        <v>28</v>
      </c>
      <c r="P358" s="49" t="s">
        <v>28</v>
      </c>
      <c r="Q358" s="49" t="s">
        <v>28</v>
      </c>
      <c r="R358" s="3" t="str">
        <f t="shared" si="3"/>
        <v>Organizational capability</v>
      </c>
      <c r="S358" s="25"/>
      <c r="T358" s="27">
        <f t="shared" si="2"/>
        <v>1</v>
      </c>
      <c r="U358" s="7">
        <v>0.0</v>
      </c>
      <c r="V358" s="3"/>
      <c r="W358" s="3"/>
      <c r="X358" s="3"/>
      <c r="Y358" s="3"/>
      <c r="Z358" s="3"/>
      <c r="AA358" s="3"/>
    </row>
    <row r="359" ht="15.75" hidden="1" customHeight="1">
      <c r="A359" s="22" t="s">
        <v>7774</v>
      </c>
      <c r="B359" s="26" t="s">
        <v>7770</v>
      </c>
      <c r="C359" s="26" t="s">
        <v>4806</v>
      </c>
      <c r="D359" s="26">
        <v>2012.0</v>
      </c>
      <c r="E359" s="26" t="s">
        <v>31</v>
      </c>
      <c r="F359" s="4" t="str">
        <f>VLOOKUP(E359,Scopus!$D$2:$E$1102,2,FALSE)</f>
        <v>INFO MAN</v>
      </c>
      <c r="G359" s="26" t="s">
        <v>4809</v>
      </c>
      <c r="H359" s="26" t="s">
        <v>7771</v>
      </c>
      <c r="I359" s="36" t="s">
        <v>6674</v>
      </c>
      <c r="J359" s="24" t="s">
        <v>6884</v>
      </c>
      <c r="K359" s="24" t="s">
        <v>7775</v>
      </c>
      <c r="L359" s="26"/>
      <c r="M359" s="49" t="s">
        <v>101</v>
      </c>
      <c r="N359" s="49" t="s">
        <v>101</v>
      </c>
      <c r="O359" s="49" t="s">
        <v>101</v>
      </c>
      <c r="P359" s="49" t="s">
        <v>28</v>
      </c>
      <c r="Q359" s="49" t="s">
        <v>28</v>
      </c>
      <c r="R359" s="3" t="str">
        <f t="shared" si="3"/>
        <v>IT-enabled capability</v>
      </c>
      <c r="S359" s="25"/>
      <c r="T359" s="27">
        <f t="shared" si="2"/>
        <v>0</v>
      </c>
      <c r="U359" s="7">
        <v>0.0</v>
      </c>
      <c r="V359" s="3"/>
      <c r="W359" s="3"/>
      <c r="X359" s="3"/>
      <c r="Y359" s="3"/>
      <c r="Z359" s="3"/>
      <c r="AA359" s="3"/>
    </row>
    <row r="360" ht="15.75" hidden="1" customHeight="1">
      <c r="A360" s="22" t="s">
        <v>7776</v>
      </c>
      <c r="B360" s="26" t="s">
        <v>7770</v>
      </c>
      <c r="C360" s="26" t="s">
        <v>4806</v>
      </c>
      <c r="D360" s="26">
        <v>2012.0</v>
      </c>
      <c r="E360" s="26" t="s">
        <v>31</v>
      </c>
      <c r="F360" s="4" t="str">
        <f>VLOOKUP(E360,Scopus!$D$2:$E$1102,2,FALSE)</f>
        <v>INFO MAN</v>
      </c>
      <c r="G360" s="26" t="s">
        <v>4809</v>
      </c>
      <c r="H360" s="26" t="s">
        <v>7771</v>
      </c>
      <c r="I360" s="36" t="s">
        <v>6674</v>
      </c>
      <c r="J360" s="24" t="s">
        <v>7777</v>
      </c>
      <c r="K360" s="24" t="s">
        <v>7778</v>
      </c>
      <c r="L360" s="26"/>
      <c r="M360" s="49" t="s">
        <v>101</v>
      </c>
      <c r="N360" s="49" t="s">
        <v>101</v>
      </c>
      <c r="O360" s="49" t="s">
        <v>28</v>
      </c>
      <c r="P360" s="49" t="s">
        <v>28</v>
      </c>
      <c r="Q360" s="49" t="s">
        <v>28</v>
      </c>
      <c r="R360" s="3" t="str">
        <f t="shared" si="3"/>
        <v>IT capability</v>
      </c>
      <c r="S360" s="25" t="s">
        <v>7779</v>
      </c>
      <c r="T360" s="27">
        <f t="shared" si="2"/>
        <v>0</v>
      </c>
      <c r="U360" s="7">
        <v>0.0</v>
      </c>
      <c r="V360" s="3"/>
      <c r="W360" s="3"/>
      <c r="X360" s="3"/>
      <c r="Y360" s="3"/>
      <c r="Z360" s="3"/>
      <c r="AA360" s="3"/>
    </row>
    <row r="361" ht="15.75" hidden="1" customHeight="1">
      <c r="A361" s="22" t="s">
        <v>7780</v>
      </c>
      <c r="B361" s="26" t="s">
        <v>7770</v>
      </c>
      <c r="C361" s="26" t="s">
        <v>4806</v>
      </c>
      <c r="D361" s="26">
        <v>2012.0</v>
      </c>
      <c r="E361" s="26" t="s">
        <v>31</v>
      </c>
      <c r="F361" s="4" t="str">
        <f>VLOOKUP(E361,Scopus!$D$2:$E$1102,2,FALSE)</f>
        <v>INFO MAN</v>
      </c>
      <c r="G361" s="26" t="s">
        <v>4809</v>
      </c>
      <c r="H361" s="26" t="s">
        <v>7771</v>
      </c>
      <c r="I361" s="36" t="s">
        <v>6674</v>
      </c>
      <c r="J361" s="24" t="s">
        <v>7781</v>
      </c>
      <c r="K361" s="24" t="s">
        <v>7782</v>
      </c>
      <c r="L361" s="26"/>
      <c r="M361" s="49" t="s">
        <v>101</v>
      </c>
      <c r="N361" s="49" t="s">
        <v>101</v>
      </c>
      <c r="O361" s="49" t="s">
        <v>28</v>
      </c>
      <c r="P361" s="49" t="s">
        <v>28</v>
      </c>
      <c r="Q361" s="49" t="s">
        <v>28</v>
      </c>
      <c r="R361" s="3" t="str">
        <f t="shared" si="3"/>
        <v>IT capability</v>
      </c>
      <c r="S361" s="25" t="s">
        <v>7779</v>
      </c>
      <c r="T361" s="27">
        <f t="shared" si="2"/>
        <v>0</v>
      </c>
      <c r="U361" s="7">
        <v>0.0</v>
      </c>
      <c r="V361" s="3"/>
      <c r="W361" s="3"/>
      <c r="X361" s="3"/>
      <c r="Y361" s="3"/>
      <c r="Z361" s="3"/>
      <c r="AA361" s="3"/>
    </row>
    <row r="362" ht="15.75" hidden="1" customHeight="1">
      <c r="A362" s="22" t="s">
        <v>7783</v>
      </c>
      <c r="B362" s="26" t="s">
        <v>7770</v>
      </c>
      <c r="C362" s="26" t="s">
        <v>4806</v>
      </c>
      <c r="D362" s="26">
        <v>2012.0</v>
      </c>
      <c r="E362" s="26" t="s">
        <v>31</v>
      </c>
      <c r="F362" s="4" t="str">
        <f>VLOOKUP(E362,Scopus!$D$2:$E$1102,2,FALSE)</f>
        <v>INFO MAN</v>
      </c>
      <c r="G362" s="26" t="s">
        <v>4809</v>
      </c>
      <c r="H362" s="26" t="s">
        <v>7771</v>
      </c>
      <c r="I362" s="36" t="s">
        <v>6674</v>
      </c>
      <c r="J362" s="24" t="s">
        <v>7784</v>
      </c>
      <c r="K362" s="24" t="s">
        <v>7785</v>
      </c>
      <c r="L362" s="26"/>
      <c r="M362" s="49" t="s">
        <v>101</v>
      </c>
      <c r="N362" s="49" t="s">
        <v>101</v>
      </c>
      <c r="O362" s="49" t="s">
        <v>101</v>
      </c>
      <c r="P362" s="49" t="s">
        <v>28</v>
      </c>
      <c r="Q362" s="49" t="s">
        <v>28</v>
      </c>
      <c r="R362" s="3" t="str">
        <f t="shared" si="3"/>
        <v>IT-enabled capability</v>
      </c>
      <c r="S362" s="25" t="s">
        <v>7779</v>
      </c>
      <c r="T362" s="27">
        <f t="shared" si="2"/>
        <v>0</v>
      </c>
      <c r="U362" s="7">
        <v>0.0</v>
      </c>
      <c r="V362" s="3"/>
      <c r="W362" s="3"/>
      <c r="X362" s="3"/>
      <c r="Y362" s="3"/>
      <c r="Z362" s="3"/>
      <c r="AA362" s="3"/>
    </row>
    <row r="363" ht="15.75" hidden="1" customHeight="1">
      <c r="A363" s="22" t="s">
        <v>7786</v>
      </c>
      <c r="B363" s="26" t="s">
        <v>7787</v>
      </c>
      <c r="C363" s="26" t="s">
        <v>4183</v>
      </c>
      <c r="D363" s="26">
        <v>2007.0</v>
      </c>
      <c r="E363" s="26" t="s">
        <v>31</v>
      </c>
      <c r="F363" s="4" t="str">
        <f>VLOOKUP(E363,Scopus!$D$2:$E$1102,2,FALSE)</f>
        <v>INFO MAN</v>
      </c>
      <c r="G363" s="26" t="s">
        <v>4186</v>
      </c>
      <c r="H363" s="26" t="s">
        <v>7788</v>
      </c>
      <c r="I363" s="36" t="s">
        <v>6674</v>
      </c>
      <c r="J363" s="24" t="s">
        <v>6715</v>
      </c>
      <c r="K363" s="24" t="s">
        <v>7789</v>
      </c>
      <c r="L363" s="26"/>
      <c r="M363" s="48" t="s">
        <v>101</v>
      </c>
      <c r="N363" s="48" t="s">
        <v>101</v>
      </c>
      <c r="O363" s="48" t="s">
        <v>28</v>
      </c>
      <c r="P363" s="48" t="s">
        <v>28</v>
      </c>
      <c r="Q363" s="48" t="s">
        <v>28</v>
      </c>
      <c r="R363" s="3" t="str">
        <f t="shared" si="3"/>
        <v>IT capability</v>
      </c>
      <c r="S363" s="25"/>
      <c r="T363" s="27">
        <f t="shared" si="2"/>
        <v>1</v>
      </c>
      <c r="U363" s="7">
        <v>0.0</v>
      </c>
      <c r="V363" s="3"/>
      <c r="W363" s="3"/>
      <c r="X363" s="3"/>
      <c r="Y363" s="3"/>
      <c r="Z363" s="3"/>
      <c r="AA363" s="3"/>
    </row>
    <row r="364" ht="15.75" hidden="1" customHeight="1">
      <c r="A364" s="22" t="s">
        <v>7790</v>
      </c>
      <c r="B364" s="26" t="s">
        <v>7791</v>
      </c>
      <c r="C364" s="26" t="s">
        <v>6335</v>
      </c>
      <c r="D364" s="26">
        <v>2015.0</v>
      </c>
      <c r="E364" s="26" t="s">
        <v>31</v>
      </c>
      <c r="F364" s="4" t="str">
        <f>VLOOKUP(E364,Scopus!$D$2:$E$1102,2,FALSE)</f>
        <v>INFO MAN</v>
      </c>
      <c r="G364" s="26" t="s">
        <v>6338</v>
      </c>
      <c r="H364" s="26" t="s">
        <v>7792</v>
      </c>
      <c r="I364" s="36" t="s">
        <v>6670</v>
      </c>
      <c r="J364" s="24" t="s">
        <v>6715</v>
      </c>
      <c r="K364" s="24" t="s">
        <v>7793</v>
      </c>
      <c r="L364" s="26"/>
      <c r="M364" s="49" t="s">
        <v>101</v>
      </c>
      <c r="N364" s="49" t="s">
        <v>101</v>
      </c>
      <c r="O364" s="49" t="s">
        <v>28</v>
      </c>
      <c r="P364" s="49" t="s">
        <v>28</v>
      </c>
      <c r="Q364" s="49" t="s">
        <v>28</v>
      </c>
      <c r="R364" s="3" t="str">
        <f t="shared" si="3"/>
        <v>IT capability</v>
      </c>
      <c r="S364" s="25" t="s">
        <v>7794</v>
      </c>
      <c r="T364" s="27">
        <f t="shared" si="2"/>
        <v>1</v>
      </c>
      <c r="U364" s="7">
        <v>0.0</v>
      </c>
      <c r="V364" s="3"/>
      <c r="W364" s="3"/>
      <c r="X364" s="3"/>
      <c r="Y364" s="3"/>
      <c r="Z364" s="3"/>
      <c r="AA364" s="3"/>
    </row>
    <row r="365" ht="15.75" hidden="1" customHeight="1">
      <c r="A365" s="22" t="s">
        <v>7795</v>
      </c>
      <c r="B365" s="26" t="s">
        <v>7791</v>
      </c>
      <c r="C365" s="26" t="s">
        <v>6335</v>
      </c>
      <c r="D365" s="26">
        <v>2015.0</v>
      </c>
      <c r="E365" s="26" t="s">
        <v>31</v>
      </c>
      <c r="F365" s="4" t="str">
        <f>VLOOKUP(E365,Scopus!$D$2:$E$1102,2,FALSE)</f>
        <v>INFO MAN</v>
      </c>
      <c r="G365" s="26" t="s">
        <v>6338</v>
      </c>
      <c r="H365" s="26" t="s">
        <v>7792</v>
      </c>
      <c r="I365" s="36" t="s">
        <v>6670</v>
      </c>
      <c r="J365" s="24" t="s">
        <v>7796</v>
      </c>
      <c r="K365" s="24" t="s">
        <v>7797</v>
      </c>
      <c r="L365" s="25" t="s">
        <v>7798</v>
      </c>
      <c r="M365" s="49" t="s">
        <v>101</v>
      </c>
      <c r="N365" s="49" t="s">
        <v>101</v>
      </c>
      <c r="O365" s="49" t="s">
        <v>28</v>
      </c>
      <c r="P365" s="49" t="s">
        <v>28</v>
      </c>
      <c r="Q365" s="49" t="s">
        <v>28</v>
      </c>
      <c r="R365" s="3" t="str">
        <f t="shared" si="3"/>
        <v>IT capability</v>
      </c>
      <c r="S365" s="25"/>
      <c r="T365" s="27">
        <f t="shared" si="2"/>
        <v>0</v>
      </c>
      <c r="U365" s="7">
        <v>0.0</v>
      </c>
      <c r="V365" s="3"/>
      <c r="W365" s="3"/>
      <c r="X365" s="3"/>
      <c r="Y365" s="3"/>
      <c r="Z365" s="3"/>
      <c r="AA365" s="3"/>
    </row>
    <row r="366" ht="15.75" hidden="1" customHeight="1">
      <c r="A366" s="22" t="s">
        <v>7799</v>
      </c>
      <c r="B366" s="26" t="s">
        <v>7800</v>
      </c>
      <c r="C366" s="26" t="s">
        <v>1001</v>
      </c>
      <c r="D366" s="26">
        <v>2010.0</v>
      </c>
      <c r="E366" s="26" t="s">
        <v>31</v>
      </c>
      <c r="F366" s="4" t="str">
        <f>VLOOKUP(E366,Scopus!$D$2:$E$1102,2,FALSE)</f>
        <v>INFO MAN</v>
      </c>
      <c r="G366" s="26" t="s">
        <v>1005</v>
      </c>
      <c r="H366" s="26" t="s">
        <v>7801</v>
      </c>
      <c r="I366" s="36" t="s">
        <v>6670</v>
      </c>
      <c r="J366" s="24" t="s">
        <v>7219</v>
      </c>
      <c r="K366" s="24" t="s">
        <v>7802</v>
      </c>
      <c r="L366" s="26"/>
      <c r="M366" s="48" t="s">
        <v>101</v>
      </c>
      <c r="N366" s="48" t="s">
        <v>101</v>
      </c>
      <c r="O366" s="48" t="s">
        <v>28</v>
      </c>
      <c r="P366" s="48" t="s">
        <v>28</v>
      </c>
      <c r="Q366" s="48" t="s">
        <v>28</v>
      </c>
      <c r="R366" s="3" t="str">
        <f t="shared" si="3"/>
        <v>IT capability</v>
      </c>
      <c r="S366" s="25"/>
      <c r="T366" s="27">
        <f t="shared" si="2"/>
        <v>1</v>
      </c>
      <c r="U366" s="7">
        <v>0.0</v>
      </c>
      <c r="V366" s="3"/>
      <c r="W366" s="3"/>
      <c r="X366" s="3"/>
      <c r="Y366" s="3"/>
      <c r="Z366" s="3"/>
      <c r="AA366" s="3"/>
    </row>
    <row r="367" ht="15.75" hidden="1" customHeight="1">
      <c r="A367" s="22" t="s">
        <v>7803</v>
      </c>
      <c r="B367" s="26" t="s">
        <v>7804</v>
      </c>
      <c r="C367" s="26" t="s">
        <v>948</v>
      </c>
      <c r="D367" s="26">
        <v>2002.0</v>
      </c>
      <c r="E367" s="26" t="s">
        <v>31</v>
      </c>
      <c r="F367" s="4" t="str">
        <f>VLOOKUP(E367,Scopus!$D$2:$E$1102,2,FALSE)</f>
        <v>INFO MAN</v>
      </c>
      <c r="G367" s="26" t="s">
        <v>951</v>
      </c>
      <c r="H367" s="26" t="s">
        <v>7805</v>
      </c>
      <c r="I367" s="36" t="s">
        <v>6670</v>
      </c>
      <c r="J367" s="24" t="s">
        <v>7806</v>
      </c>
      <c r="K367" s="24" t="s">
        <v>7807</v>
      </c>
      <c r="L367" s="26"/>
      <c r="M367" s="48" t="s">
        <v>101</v>
      </c>
      <c r="N367" s="48" t="s">
        <v>101</v>
      </c>
      <c r="O367" s="48" t="s">
        <v>28</v>
      </c>
      <c r="P367" s="48" t="s">
        <v>28</v>
      </c>
      <c r="Q367" s="48" t="s">
        <v>28</v>
      </c>
      <c r="R367" s="3" t="str">
        <f t="shared" si="3"/>
        <v>IT capability</v>
      </c>
      <c r="S367" s="25"/>
      <c r="T367" s="27">
        <f t="shared" si="2"/>
        <v>1</v>
      </c>
      <c r="U367" s="7">
        <v>0.0</v>
      </c>
      <c r="V367" s="3"/>
      <c r="W367" s="3"/>
      <c r="X367" s="3"/>
      <c r="Y367" s="3"/>
      <c r="Z367" s="3"/>
      <c r="AA367" s="3"/>
    </row>
    <row r="368" ht="15.75" hidden="1" customHeight="1">
      <c r="A368" s="22" t="s">
        <v>7808</v>
      </c>
      <c r="B368" s="26" t="s">
        <v>7804</v>
      </c>
      <c r="C368" s="26" t="s">
        <v>948</v>
      </c>
      <c r="D368" s="26">
        <v>2001.0</v>
      </c>
      <c r="E368" s="26" t="s">
        <v>31</v>
      </c>
      <c r="F368" s="4" t="str">
        <f>VLOOKUP(E368,Scopus!$D$2:$E$1102,2,FALSE)</f>
        <v>INFO MAN</v>
      </c>
      <c r="G368" s="26" t="s">
        <v>951</v>
      </c>
      <c r="H368" s="26" t="s">
        <v>7805</v>
      </c>
      <c r="I368" s="36" t="s">
        <v>6670</v>
      </c>
      <c r="J368" s="24" t="s">
        <v>7806</v>
      </c>
      <c r="K368" s="24" t="s">
        <v>7809</v>
      </c>
      <c r="L368" s="26"/>
      <c r="M368" s="48" t="s">
        <v>101</v>
      </c>
      <c r="N368" s="48" t="s">
        <v>101</v>
      </c>
      <c r="O368" s="48" t="s">
        <v>28</v>
      </c>
      <c r="P368" s="48" t="s">
        <v>28</v>
      </c>
      <c r="Q368" s="48" t="s">
        <v>28</v>
      </c>
      <c r="R368" s="3" t="str">
        <f t="shared" si="3"/>
        <v>IT capability</v>
      </c>
      <c r="S368" s="25"/>
      <c r="T368" s="27">
        <f t="shared" si="2"/>
        <v>0</v>
      </c>
      <c r="U368" s="7">
        <v>0.0</v>
      </c>
      <c r="V368" s="3"/>
      <c r="W368" s="3"/>
      <c r="X368" s="3"/>
      <c r="Y368" s="3"/>
      <c r="Z368" s="3"/>
      <c r="AA368" s="3"/>
    </row>
    <row r="369" ht="15.75" hidden="1" customHeight="1">
      <c r="A369" s="22" t="s">
        <v>7810</v>
      </c>
      <c r="B369" s="26" t="s">
        <v>7811</v>
      </c>
      <c r="C369" s="26" t="s">
        <v>866</v>
      </c>
      <c r="D369" s="26">
        <v>2014.0</v>
      </c>
      <c r="E369" s="26" t="s">
        <v>31</v>
      </c>
      <c r="F369" s="4" t="str">
        <f>VLOOKUP(E369,Scopus!$D$2:$E$1102,2,FALSE)</f>
        <v>INFO MAN</v>
      </c>
      <c r="G369" s="26" t="s">
        <v>869</v>
      </c>
      <c r="H369" s="26" t="s">
        <v>7812</v>
      </c>
      <c r="I369" s="36" t="s">
        <v>6670</v>
      </c>
      <c r="J369" s="24" t="s">
        <v>6715</v>
      </c>
      <c r="K369" s="24" t="s">
        <v>7813</v>
      </c>
      <c r="L369" s="25"/>
      <c r="M369" s="49" t="s">
        <v>101</v>
      </c>
      <c r="N369" s="49" t="s">
        <v>101</v>
      </c>
      <c r="O369" s="49" t="s">
        <v>28</v>
      </c>
      <c r="P369" s="49" t="s">
        <v>28</v>
      </c>
      <c r="Q369" s="49" t="s">
        <v>28</v>
      </c>
      <c r="R369" s="3" t="str">
        <f t="shared" si="3"/>
        <v>IT capability</v>
      </c>
      <c r="T369" s="27">
        <f t="shared" si="2"/>
        <v>1</v>
      </c>
      <c r="U369" s="7">
        <v>0.0</v>
      </c>
      <c r="V369" s="3"/>
      <c r="W369" s="3"/>
      <c r="X369" s="3"/>
      <c r="Y369" s="3"/>
      <c r="Z369" s="3"/>
      <c r="AA369" s="3"/>
    </row>
    <row r="370" ht="15.75" hidden="1" customHeight="1">
      <c r="A370" s="22" t="s">
        <v>7814</v>
      </c>
      <c r="B370" s="26" t="s">
        <v>7811</v>
      </c>
      <c r="C370" s="26" t="s">
        <v>866</v>
      </c>
      <c r="D370" s="26">
        <v>2014.0</v>
      </c>
      <c r="E370" s="26" t="s">
        <v>31</v>
      </c>
      <c r="F370" s="4" t="str">
        <f>VLOOKUP(E370,Scopus!$D$2:$E$1102,2,FALSE)</f>
        <v>INFO MAN</v>
      </c>
      <c r="G370" s="26" t="s">
        <v>869</v>
      </c>
      <c r="H370" s="26" t="s">
        <v>7815</v>
      </c>
      <c r="I370" s="36" t="s">
        <v>6674</v>
      </c>
      <c r="J370" s="24" t="s">
        <v>6715</v>
      </c>
      <c r="K370" s="24" t="s">
        <v>7816</v>
      </c>
      <c r="L370" s="25"/>
      <c r="M370" s="49" t="s">
        <v>101</v>
      </c>
      <c r="N370" s="49" t="s">
        <v>101</v>
      </c>
      <c r="O370" s="49" t="s">
        <v>28</v>
      </c>
      <c r="P370" s="49" t="s">
        <v>28</v>
      </c>
      <c r="Q370" s="49" t="s">
        <v>28</v>
      </c>
      <c r="R370" s="3" t="str">
        <f t="shared" si="3"/>
        <v>IT capability</v>
      </c>
      <c r="T370" s="27">
        <f t="shared" si="2"/>
        <v>0</v>
      </c>
      <c r="U370" s="7">
        <v>0.0</v>
      </c>
      <c r="V370" s="3"/>
      <c r="W370" s="3"/>
      <c r="X370" s="3"/>
      <c r="Y370" s="3"/>
      <c r="Z370" s="3"/>
      <c r="AA370" s="3"/>
    </row>
    <row r="371" ht="15.75" hidden="1" customHeight="1">
      <c r="A371" s="22" t="s">
        <v>7817</v>
      </c>
      <c r="B371" s="26" t="s">
        <v>7818</v>
      </c>
      <c r="C371" s="26" t="s">
        <v>5135</v>
      </c>
      <c r="D371" s="26">
        <v>2013.0</v>
      </c>
      <c r="E371" s="26" t="s">
        <v>31</v>
      </c>
      <c r="F371" s="4" t="str">
        <f>VLOOKUP(E371,Scopus!$D$2:$E$1102,2,FALSE)</f>
        <v>INFO MAN</v>
      </c>
      <c r="G371" s="26" t="s">
        <v>5138</v>
      </c>
      <c r="H371" s="26" t="s">
        <v>7819</v>
      </c>
      <c r="I371" s="36" t="s">
        <v>6670</v>
      </c>
      <c r="J371" s="24" t="s">
        <v>7820</v>
      </c>
      <c r="K371" s="24" t="s">
        <v>7821</v>
      </c>
      <c r="L371" s="25" t="s">
        <v>7822</v>
      </c>
      <c r="M371" s="49" t="s">
        <v>101</v>
      </c>
      <c r="N371" s="49" t="s">
        <v>28</v>
      </c>
      <c r="O371" s="49" t="s">
        <v>28</v>
      </c>
      <c r="P371" s="49" t="s">
        <v>28</v>
      </c>
      <c r="Q371" s="49" t="s">
        <v>28</v>
      </c>
      <c r="R371" s="3" t="str">
        <f t="shared" si="3"/>
        <v>Organizational capability</v>
      </c>
      <c r="S371" s="25"/>
      <c r="T371" s="27">
        <f t="shared" si="2"/>
        <v>1</v>
      </c>
      <c r="U371" s="7">
        <v>0.0</v>
      </c>
      <c r="V371" s="3"/>
      <c r="W371" s="3"/>
      <c r="X371" s="3"/>
      <c r="Y371" s="3"/>
      <c r="Z371" s="3"/>
      <c r="AA371" s="3"/>
    </row>
    <row r="372" ht="15.75" hidden="1" customHeight="1">
      <c r="A372" s="22" t="s">
        <v>7823</v>
      </c>
      <c r="B372" s="26" t="s">
        <v>7818</v>
      </c>
      <c r="C372" s="26" t="s">
        <v>5135</v>
      </c>
      <c r="D372" s="26">
        <v>2013.0</v>
      </c>
      <c r="E372" s="26" t="s">
        <v>31</v>
      </c>
      <c r="F372" s="4" t="str">
        <f>VLOOKUP(E372,Scopus!$D$2:$E$1102,2,FALSE)</f>
        <v>INFO MAN</v>
      </c>
      <c r="G372" s="26" t="s">
        <v>5138</v>
      </c>
      <c r="H372" s="26" t="s">
        <v>7819</v>
      </c>
      <c r="I372" s="36" t="s">
        <v>6670</v>
      </c>
      <c r="J372" s="24" t="s">
        <v>7824</v>
      </c>
      <c r="K372" s="24" t="s">
        <v>7825</v>
      </c>
      <c r="L372" s="25" t="s">
        <v>7822</v>
      </c>
      <c r="M372" s="49" t="s">
        <v>101</v>
      </c>
      <c r="N372" s="49" t="s">
        <v>28</v>
      </c>
      <c r="O372" s="49" t="s">
        <v>28</v>
      </c>
      <c r="P372" s="49" t="s">
        <v>28</v>
      </c>
      <c r="Q372" s="49" t="s">
        <v>28</v>
      </c>
      <c r="R372" s="3" t="str">
        <f t="shared" si="3"/>
        <v>Organizational capability</v>
      </c>
      <c r="S372" s="25"/>
      <c r="T372" s="27">
        <f t="shared" si="2"/>
        <v>0</v>
      </c>
      <c r="U372" s="7">
        <v>0.0</v>
      </c>
      <c r="V372" s="3"/>
      <c r="W372" s="3"/>
      <c r="X372" s="3"/>
      <c r="Y372" s="3"/>
      <c r="Z372" s="3"/>
      <c r="AA372" s="3"/>
    </row>
    <row r="373" ht="15.75" hidden="1" customHeight="1">
      <c r="A373" s="22" t="s">
        <v>7826</v>
      </c>
      <c r="B373" s="26" t="s">
        <v>7827</v>
      </c>
      <c r="C373" s="26" t="s">
        <v>6383</v>
      </c>
      <c r="D373" s="26">
        <v>2012.0</v>
      </c>
      <c r="E373" s="26" t="s">
        <v>31</v>
      </c>
      <c r="F373" s="4" t="str">
        <f>VLOOKUP(E373,Scopus!$D$2:$E$1102,2,FALSE)</f>
        <v>INFO MAN</v>
      </c>
      <c r="G373" s="26" t="s">
        <v>6386</v>
      </c>
      <c r="H373" s="26" t="s">
        <v>7828</v>
      </c>
      <c r="I373" s="36" t="s">
        <v>6674</v>
      </c>
      <c r="J373" s="24" t="s">
        <v>7829</v>
      </c>
      <c r="K373" s="24" t="s">
        <v>7830</v>
      </c>
      <c r="L373" s="26" t="s">
        <v>7831</v>
      </c>
      <c r="M373" s="49" t="s">
        <v>101</v>
      </c>
      <c r="N373" s="49" t="s">
        <v>28</v>
      </c>
      <c r="O373" s="49" t="s">
        <v>28</v>
      </c>
      <c r="P373" s="49" t="s">
        <v>28</v>
      </c>
      <c r="Q373" s="49" t="s">
        <v>28</v>
      </c>
      <c r="R373" s="3" t="str">
        <f t="shared" si="3"/>
        <v>Organizational capability</v>
      </c>
      <c r="S373" s="25"/>
      <c r="T373" s="27">
        <f t="shared" si="2"/>
        <v>1</v>
      </c>
      <c r="U373" s="7">
        <v>0.0</v>
      </c>
      <c r="V373" s="3"/>
      <c r="W373" s="3"/>
      <c r="X373" s="3"/>
      <c r="Y373" s="3"/>
      <c r="Z373" s="3"/>
      <c r="AA373" s="3"/>
    </row>
    <row r="374" ht="15.75" hidden="1" customHeight="1">
      <c r="A374" s="22" t="s">
        <v>7832</v>
      </c>
      <c r="B374" s="26" t="s">
        <v>7827</v>
      </c>
      <c r="C374" s="26" t="s">
        <v>6383</v>
      </c>
      <c r="D374" s="26">
        <v>2012.0</v>
      </c>
      <c r="E374" s="26" t="s">
        <v>31</v>
      </c>
      <c r="F374" s="4" t="str">
        <f>VLOOKUP(E374,Scopus!$D$2:$E$1102,2,FALSE)</f>
        <v>INFO MAN</v>
      </c>
      <c r="G374" s="26" t="s">
        <v>6386</v>
      </c>
      <c r="H374" s="26" t="s">
        <v>7828</v>
      </c>
      <c r="I374" s="36" t="s">
        <v>6674</v>
      </c>
      <c r="J374" s="24" t="s">
        <v>7833</v>
      </c>
      <c r="K374" s="24" t="s">
        <v>7834</v>
      </c>
      <c r="L374" s="26" t="s">
        <v>7835</v>
      </c>
      <c r="M374" s="49" t="s">
        <v>101</v>
      </c>
      <c r="N374" s="49" t="s">
        <v>28</v>
      </c>
      <c r="O374" s="49" t="s">
        <v>101</v>
      </c>
      <c r="P374" s="49" t="s">
        <v>28</v>
      </c>
      <c r="Q374" s="49" t="s">
        <v>28</v>
      </c>
      <c r="R374" s="3" t="str">
        <f t="shared" si="3"/>
        <v>IT-enabled capability</v>
      </c>
      <c r="S374" s="25" t="s">
        <v>7836</v>
      </c>
      <c r="T374" s="27">
        <f t="shared" si="2"/>
        <v>0</v>
      </c>
      <c r="U374" s="7">
        <v>0.0</v>
      </c>
      <c r="V374" s="3"/>
      <c r="W374" s="3"/>
      <c r="X374" s="3"/>
      <c r="Y374" s="3"/>
      <c r="Z374" s="3"/>
      <c r="AA374" s="3"/>
    </row>
    <row r="375" ht="15.75" hidden="1" customHeight="1">
      <c r="A375" s="22" t="s">
        <v>7837</v>
      </c>
      <c r="B375" s="26" t="s">
        <v>7838</v>
      </c>
      <c r="C375" s="26" t="s">
        <v>1563</v>
      </c>
      <c r="D375" s="26">
        <v>2013.0</v>
      </c>
      <c r="E375" s="26" t="s">
        <v>31</v>
      </c>
      <c r="F375" s="4" t="str">
        <f>VLOOKUP(E375,Scopus!$D$2:$E$1102,2,FALSE)</f>
        <v>INFO MAN</v>
      </c>
      <c r="G375" s="26" t="s">
        <v>1566</v>
      </c>
      <c r="H375" s="26" t="s">
        <v>7839</v>
      </c>
      <c r="I375" s="36" t="s">
        <v>6674</v>
      </c>
      <c r="J375" s="24" t="s">
        <v>7840</v>
      </c>
      <c r="K375" s="24" t="s">
        <v>7841</v>
      </c>
      <c r="L375" s="25" t="s">
        <v>7842</v>
      </c>
      <c r="M375" s="49" t="s">
        <v>101</v>
      </c>
      <c r="N375" s="49" t="s">
        <v>101</v>
      </c>
      <c r="O375" s="49" t="s">
        <v>101</v>
      </c>
      <c r="P375" s="49" t="s">
        <v>28</v>
      </c>
      <c r="Q375" s="49" t="s">
        <v>28</v>
      </c>
      <c r="R375" s="3" t="str">
        <f t="shared" si="3"/>
        <v>IT-enabled capability</v>
      </c>
      <c r="S375" s="25" t="s">
        <v>7779</v>
      </c>
      <c r="T375" s="27">
        <f t="shared" si="2"/>
        <v>1</v>
      </c>
      <c r="U375" s="7">
        <v>0.0</v>
      </c>
      <c r="V375" s="3"/>
      <c r="W375" s="3"/>
      <c r="X375" s="3"/>
      <c r="Y375" s="3"/>
      <c r="Z375" s="3"/>
      <c r="AA375" s="3"/>
    </row>
    <row r="376" ht="15.75" hidden="1" customHeight="1">
      <c r="A376" s="22" t="s">
        <v>7843</v>
      </c>
      <c r="B376" s="26" t="s">
        <v>7838</v>
      </c>
      <c r="C376" s="26" t="s">
        <v>1563</v>
      </c>
      <c r="D376" s="26">
        <v>2013.0</v>
      </c>
      <c r="E376" s="26" t="s">
        <v>31</v>
      </c>
      <c r="F376" s="4" t="str">
        <f>VLOOKUP(E376,Scopus!$D$2:$E$1102,2,FALSE)</f>
        <v>INFO MAN</v>
      </c>
      <c r="G376" s="26" t="s">
        <v>1566</v>
      </c>
      <c r="H376" s="26" t="s">
        <v>7839</v>
      </c>
      <c r="I376" s="36" t="s">
        <v>6674</v>
      </c>
      <c r="J376" s="24" t="s">
        <v>7844</v>
      </c>
      <c r="K376" s="24" t="s">
        <v>7845</v>
      </c>
      <c r="L376" s="26"/>
      <c r="M376" s="49" t="s">
        <v>101</v>
      </c>
      <c r="N376" s="49" t="s">
        <v>28</v>
      </c>
      <c r="O376" s="49" t="s">
        <v>101</v>
      </c>
      <c r="P376" s="49" t="s">
        <v>28</v>
      </c>
      <c r="Q376" s="49" t="s">
        <v>28</v>
      </c>
      <c r="R376" s="3" t="str">
        <f t="shared" si="3"/>
        <v>IT-enabled capability</v>
      </c>
      <c r="S376" s="25"/>
      <c r="T376" s="27">
        <f t="shared" si="2"/>
        <v>0</v>
      </c>
      <c r="U376" s="7">
        <v>0.0</v>
      </c>
      <c r="V376" s="3"/>
      <c r="W376" s="3"/>
      <c r="X376" s="3"/>
      <c r="Y376" s="3"/>
      <c r="Z376" s="3"/>
      <c r="AA376" s="3"/>
    </row>
    <row r="377" ht="15.75" hidden="1" customHeight="1">
      <c r="A377" s="22" t="s">
        <v>7846</v>
      </c>
      <c r="B377" s="26" t="s">
        <v>7838</v>
      </c>
      <c r="C377" s="26" t="s">
        <v>1563</v>
      </c>
      <c r="D377" s="26">
        <v>2013.0</v>
      </c>
      <c r="E377" s="26" t="s">
        <v>31</v>
      </c>
      <c r="F377" s="4" t="str">
        <f>VLOOKUP(E377,Scopus!$D$2:$E$1102,2,FALSE)</f>
        <v>INFO MAN</v>
      </c>
      <c r="G377" s="26" t="s">
        <v>1566</v>
      </c>
      <c r="H377" s="26" t="s">
        <v>7839</v>
      </c>
      <c r="I377" s="36" t="s">
        <v>6670</v>
      </c>
      <c r="J377" s="24" t="s">
        <v>6707</v>
      </c>
      <c r="K377" s="24" t="s">
        <v>7847</v>
      </c>
      <c r="L377" s="26"/>
      <c r="M377" s="49" t="s">
        <v>101</v>
      </c>
      <c r="N377" s="49" t="s">
        <v>28</v>
      </c>
      <c r="O377" s="49" t="s">
        <v>28</v>
      </c>
      <c r="P377" s="49" t="s">
        <v>28</v>
      </c>
      <c r="Q377" s="49" t="s">
        <v>28</v>
      </c>
      <c r="R377" s="3" t="str">
        <f t="shared" si="3"/>
        <v>Organizational capability</v>
      </c>
      <c r="S377" s="25"/>
      <c r="T377" s="27">
        <f t="shared" si="2"/>
        <v>0</v>
      </c>
      <c r="U377" s="7">
        <v>0.0</v>
      </c>
      <c r="V377" s="3"/>
      <c r="W377" s="3"/>
      <c r="X377" s="3"/>
      <c r="Y377" s="3"/>
      <c r="Z377" s="3"/>
      <c r="AA377" s="3"/>
    </row>
    <row r="378" ht="15.75" hidden="1" customHeight="1">
      <c r="A378" s="22" t="s">
        <v>7848</v>
      </c>
      <c r="B378" s="26" t="s">
        <v>7838</v>
      </c>
      <c r="C378" s="26" t="s">
        <v>1563</v>
      </c>
      <c r="D378" s="26">
        <v>2013.0</v>
      </c>
      <c r="E378" s="26" t="s">
        <v>31</v>
      </c>
      <c r="F378" s="4" t="str">
        <f>VLOOKUP(E378,Scopus!$D$2:$E$1102,2,FALSE)</f>
        <v>INFO MAN</v>
      </c>
      <c r="G378" s="26" t="s">
        <v>1566</v>
      </c>
      <c r="H378" s="26" t="s">
        <v>7839</v>
      </c>
      <c r="I378" s="36" t="s">
        <v>6670</v>
      </c>
      <c r="J378" s="24" t="s">
        <v>6671</v>
      </c>
      <c r="K378" s="24" t="s">
        <v>7849</v>
      </c>
      <c r="L378" s="26"/>
      <c r="M378" s="49" t="s">
        <v>101</v>
      </c>
      <c r="N378" s="49" t="s">
        <v>28</v>
      </c>
      <c r="O378" s="49" t="s">
        <v>28</v>
      </c>
      <c r="P378" s="49" t="s">
        <v>28</v>
      </c>
      <c r="Q378" s="49" t="s">
        <v>28</v>
      </c>
      <c r="R378" s="3" t="str">
        <f t="shared" si="3"/>
        <v>Organizational capability</v>
      </c>
      <c r="S378" s="25"/>
      <c r="T378" s="27">
        <f t="shared" si="2"/>
        <v>0</v>
      </c>
      <c r="U378" s="7">
        <v>0.0</v>
      </c>
      <c r="V378" s="3"/>
      <c r="W378" s="3"/>
      <c r="X378" s="3"/>
      <c r="Y378" s="3"/>
      <c r="Z378" s="3"/>
      <c r="AA378" s="3"/>
    </row>
    <row r="379" ht="15.75" hidden="1" customHeight="1">
      <c r="A379" s="22" t="s">
        <v>7850</v>
      </c>
      <c r="B379" s="26" t="s">
        <v>7838</v>
      </c>
      <c r="C379" s="26" t="s">
        <v>1563</v>
      </c>
      <c r="D379" s="26">
        <v>2013.0</v>
      </c>
      <c r="E379" s="26" t="s">
        <v>31</v>
      </c>
      <c r="F379" s="4" t="str">
        <f>VLOOKUP(E379,Scopus!$D$2:$E$1102,2,FALSE)</f>
        <v>INFO MAN</v>
      </c>
      <c r="G379" s="26" t="s">
        <v>1566</v>
      </c>
      <c r="H379" s="26" t="s">
        <v>7839</v>
      </c>
      <c r="I379" s="36" t="s">
        <v>6670</v>
      </c>
      <c r="J379" s="24" t="s">
        <v>6715</v>
      </c>
      <c r="K379" s="24" t="s">
        <v>7851</v>
      </c>
      <c r="L379" s="26"/>
      <c r="M379" s="49" t="s">
        <v>101</v>
      </c>
      <c r="N379" s="49" t="s">
        <v>101</v>
      </c>
      <c r="O379" s="49" t="s">
        <v>101</v>
      </c>
      <c r="P379" s="49" t="s">
        <v>28</v>
      </c>
      <c r="Q379" s="49" t="s">
        <v>28</v>
      </c>
      <c r="R379" s="3" t="str">
        <f t="shared" si="3"/>
        <v>IT-enabled capability</v>
      </c>
      <c r="S379" s="25"/>
      <c r="T379" s="27">
        <f t="shared" si="2"/>
        <v>0</v>
      </c>
      <c r="U379" s="7">
        <v>0.0</v>
      </c>
      <c r="V379" s="3"/>
      <c r="W379" s="3"/>
      <c r="X379" s="3"/>
      <c r="Y379" s="3"/>
      <c r="Z379" s="3"/>
      <c r="AA379" s="3"/>
    </row>
    <row r="380" ht="15.75" hidden="1" customHeight="1">
      <c r="A380" s="22" t="s">
        <v>7852</v>
      </c>
      <c r="B380" s="26" t="s">
        <v>7853</v>
      </c>
      <c r="C380" s="26" t="s">
        <v>1180</v>
      </c>
      <c r="D380" s="26">
        <v>1997.0</v>
      </c>
      <c r="E380" s="26" t="s">
        <v>31</v>
      </c>
      <c r="F380" s="4" t="str">
        <f>VLOOKUP(E380,Scopus!$D$2:$E$1102,2,FALSE)</f>
        <v>INFO MAN</v>
      </c>
      <c r="G380" s="26" t="s">
        <v>1183</v>
      </c>
      <c r="H380" s="26" t="s">
        <v>7854</v>
      </c>
      <c r="I380" s="36" t="s">
        <v>6670</v>
      </c>
      <c r="J380" s="24" t="s">
        <v>7855</v>
      </c>
      <c r="K380" s="24" t="s">
        <v>7856</v>
      </c>
      <c r="L380" s="26"/>
      <c r="M380" s="48" t="s">
        <v>101</v>
      </c>
      <c r="N380" s="48" t="s">
        <v>101</v>
      </c>
      <c r="O380" s="48" t="s">
        <v>28</v>
      </c>
      <c r="P380" s="48" t="s">
        <v>28</v>
      </c>
      <c r="Q380" s="48" t="s">
        <v>28</v>
      </c>
      <c r="R380" s="3" t="str">
        <f t="shared" si="3"/>
        <v>IT capability</v>
      </c>
      <c r="S380" s="25"/>
      <c r="T380" s="27">
        <f t="shared" si="2"/>
        <v>1</v>
      </c>
      <c r="U380" s="7">
        <v>0.0</v>
      </c>
      <c r="V380" s="3"/>
      <c r="W380" s="3"/>
      <c r="X380" s="3"/>
      <c r="Y380" s="3"/>
      <c r="Z380" s="3"/>
      <c r="AA380" s="3"/>
    </row>
    <row r="381" ht="15.75" hidden="1" customHeight="1">
      <c r="A381" s="22" t="s">
        <v>7857</v>
      </c>
      <c r="B381" s="26" t="s">
        <v>7853</v>
      </c>
      <c r="C381" s="26" t="s">
        <v>1180</v>
      </c>
      <c r="D381" s="26">
        <v>1997.0</v>
      </c>
      <c r="E381" s="26" t="s">
        <v>31</v>
      </c>
      <c r="F381" s="4" t="str">
        <f>VLOOKUP(E381,Scopus!$D$2:$E$1102,2,FALSE)</f>
        <v>INFO MAN</v>
      </c>
      <c r="G381" s="26" t="s">
        <v>1183</v>
      </c>
      <c r="H381" s="26" t="s">
        <v>7854</v>
      </c>
      <c r="I381" s="36" t="s">
        <v>6674</v>
      </c>
      <c r="J381" s="24" t="s">
        <v>7858</v>
      </c>
      <c r="K381" s="24" t="s">
        <v>7108</v>
      </c>
      <c r="L381" s="26"/>
      <c r="M381" s="48" t="s">
        <v>101</v>
      </c>
      <c r="N381" s="48" t="s">
        <v>101</v>
      </c>
      <c r="O381" s="48" t="s">
        <v>28</v>
      </c>
      <c r="P381" s="48" t="s">
        <v>28</v>
      </c>
      <c r="Q381" s="48" t="s">
        <v>28</v>
      </c>
      <c r="R381" s="3" t="str">
        <f t="shared" si="3"/>
        <v>IT capability</v>
      </c>
      <c r="S381" s="25"/>
      <c r="T381" s="27">
        <f t="shared" si="2"/>
        <v>0</v>
      </c>
      <c r="U381" s="7">
        <v>0.0</v>
      </c>
      <c r="V381" s="3"/>
      <c r="W381" s="3"/>
      <c r="X381" s="3"/>
      <c r="Y381" s="3"/>
      <c r="Z381" s="3"/>
      <c r="AA381" s="3"/>
    </row>
    <row r="382" ht="15.75" hidden="1" customHeight="1">
      <c r="A382" s="22" t="s">
        <v>7859</v>
      </c>
      <c r="B382" s="26" t="s">
        <v>7860</v>
      </c>
      <c r="C382" s="26" t="s">
        <v>6311</v>
      </c>
      <c r="D382" s="26">
        <v>2013.0</v>
      </c>
      <c r="E382" s="26" t="s">
        <v>31</v>
      </c>
      <c r="F382" s="4" t="str">
        <f>VLOOKUP(E382,Scopus!$D$2:$E$1102,2,FALSE)</f>
        <v>INFO MAN</v>
      </c>
      <c r="G382" s="26" t="s">
        <v>6314</v>
      </c>
      <c r="H382" s="26" t="s">
        <v>7861</v>
      </c>
      <c r="I382" s="36" t="s">
        <v>6670</v>
      </c>
      <c r="J382" s="24" t="s">
        <v>7862</v>
      </c>
      <c r="K382" s="24" t="s">
        <v>7863</v>
      </c>
      <c r="L382" s="26"/>
      <c r="M382" s="49" t="s">
        <v>101</v>
      </c>
      <c r="N382" s="49" t="s">
        <v>101</v>
      </c>
      <c r="O382" s="49" t="s">
        <v>28</v>
      </c>
      <c r="P382" s="49" t="s">
        <v>28</v>
      </c>
      <c r="Q382" s="49" t="s">
        <v>28</v>
      </c>
      <c r="R382" s="3" t="str">
        <f t="shared" si="3"/>
        <v>IT capability</v>
      </c>
      <c r="S382" s="25" t="s">
        <v>7779</v>
      </c>
      <c r="T382" s="27">
        <f t="shared" si="2"/>
        <v>1</v>
      </c>
      <c r="U382" s="7">
        <v>0.0</v>
      </c>
      <c r="V382" s="3"/>
      <c r="W382" s="3"/>
      <c r="X382" s="3"/>
      <c r="Y382" s="3"/>
      <c r="Z382" s="3"/>
      <c r="AA382" s="3"/>
    </row>
    <row r="383" ht="15.75" hidden="1" customHeight="1">
      <c r="A383" s="22" t="s">
        <v>7864</v>
      </c>
      <c r="B383" s="26" t="s">
        <v>7860</v>
      </c>
      <c r="C383" s="26" t="s">
        <v>6311</v>
      </c>
      <c r="D383" s="26">
        <v>2013.0</v>
      </c>
      <c r="E383" s="26" t="s">
        <v>31</v>
      </c>
      <c r="F383" s="4" t="str">
        <f>VLOOKUP(E383,Scopus!$D$2:$E$1102,2,FALSE)</f>
        <v>INFO MAN</v>
      </c>
      <c r="G383" s="26" t="s">
        <v>6314</v>
      </c>
      <c r="H383" s="26" t="s">
        <v>7861</v>
      </c>
      <c r="I383" s="36" t="s">
        <v>6674</v>
      </c>
      <c r="J383" s="24" t="s">
        <v>7865</v>
      </c>
      <c r="K383" s="24" t="s">
        <v>7866</v>
      </c>
      <c r="L383" s="26"/>
      <c r="M383" s="49" t="s">
        <v>7057</v>
      </c>
      <c r="N383" s="49" t="s">
        <v>28</v>
      </c>
      <c r="O383" s="49" t="s">
        <v>28</v>
      </c>
      <c r="P383" s="49" t="s">
        <v>28</v>
      </c>
      <c r="Q383" s="49" t="s">
        <v>28</v>
      </c>
      <c r="R383" s="3" t="str">
        <f t="shared" si="3"/>
        <v/>
      </c>
      <c r="S383" s="25"/>
      <c r="T383" s="27">
        <f t="shared" si="2"/>
        <v>0</v>
      </c>
      <c r="U383" s="7">
        <v>0.0</v>
      </c>
      <c r="V383" s="3"/>
      <c r="W383" s="3"/>
      <c r="X383" s="3"/>
      <c r="Y383" s="3"/>
      <c r="Z383" s="3"/>
      <c r="AA383" s="3"/>
    </row>
    <row r="384" ht="15.75" hidden="1" customHeight="1">
      <c r="A384" s="22" t="s">
        <v>7867</v>
      </c>
      <c r="B384" s="26" t="s">
        <v>7868</v>
      </c>
      <c r="C384" s="26" t="s">
        <v>4904</v>
      </c>
      <c r="D384" s="26">
        <v>2017.0</v>
      </c>
      <c r="E384" s="26" t="s">
        <v>31</v>
      </c>
      <c r="F384" s="4" t="str">
        <f>VLOOKUP(E384,Scopus!$D$2:$E$1102,2,FALSE)</f>
        <v>INFO MAN</v>
      </c>
      <c r="G384" s="26" t="s">
        <v>4907</v>
      </c>
      <c r="H384" s="26" t="s">
        <v>7869</v>
      </c>
      <c r="I384" s="36" t="s">
        <v>6670</v>
      </c>
      <c r="J384" s="24" t="s">
        <v>7870</v>
      </c>
      <c r="K384" s="24" t="s">
        <v>7871</v>
      </c>
      <c r="L384" s="26" t="s">
        <v>7872</v>
      </c>
      <c r="M384" s="49" t="s">
        <v>101</v>
      </c>
      <c r="N384" s="49" t="s">
        <v>101</v>
      </c>
      <c r="O384" s="49" t="s">
        <v>101</v>
      </c>
      <c r="P384" s="49" t="s">
        <v>28</v>
      </c>
      <c r="Q384" s="49" t="s">
        <v>28</v>
      </c>
      <c r="R384" s="3" t="str">
        <f t="shared" si="3"/>
        <v>IT-enabled capability</v>
      </c>
      <c r="S384" s="25"/>
      <c r="T384" s="27">
        <f t="shared" si="2"/>
        <v>1</v>
      </c>
      <c r="U384" s="7">
        <v>0.0</v>
      </c>
      <c r="V384" s="3"/>
      <c r="W384" s="3"/>
      <c r="X384" s="3"/>
      <c r="Y384" s="3"/>
      <c r="Z384" s="3"/>
      <c r="AA384" s="3"/>
    </row>
    <row r="385" ht="15.75" hidden="1" customHeight="1">
      <c r="A385" s="22" t="s">
        <v>7873</v>
      </c>
      <c r="B385" s="26" t="s">
        <v>7868</v>
      </c>
      <c r="C385" s="26" t="s">
        <v>4904</v>
      </c>
      <c r="D385" s="26">
        <v>2017.0</v>
      </c>
      <c r="E385" s="26" t="s">
        <v>31</v>
      </c>
      <c r="F385" s="4" t="str">
        <f>VLOOKUP(E385,Scopus!$D$2:$E$1102,2,FALSE)</f>
        <v>INFO MAN</v>
      </c>
      <c r="G385" s="26" t="s">
        <v>4907</v>
      </c>
      <c r="H385" s="26" t="s">
        <v>7869</v>
      </c>
      <c r="I385" s="36" t="s">
        <v>6670</v>
      </c>
      <c r="J385" s="24" t="s">
        <v>7874</v>
      </c>
      <c r="K385" s="24" t="s">
        <v>7875</v>
      </c>
      <c r="L385" s="26" t="s">
        <v>7876</v>
      </c>
      <c r="M385" s="49" t="s">
        <v>101</v>
      </c>
      <c r="N385" s="49" t="s">
        <v>101</v>
      </c>
      <c r="O385" s="49" t="s">
        <v>101</v>
      </c>
      <c r="P385" s="49" t="s">
        <v>28</v>
      </c>
      <c r="Q385" s="49" t="s">
        <v>28</v>
      </c>
      <c r="R385" s="3" t="str">
        <f t="shared" si="3"/>
        <v>IT-enabled capability</v>
      </c>
      <c r="S385" s="25"/>
      <c r="T385" s="27">
        <f t="shared" si="2"/>
        <v>0</v>
      </c>
      <c r="U385" s="7">
        <v>0.0</v>
      </c>
      <c r="V385" s="3"/>
      <c r="W385" s="3"/>
      <c r="X385" s="3"/>
      <c r="Y385" s="3"/>
      <c r="Z385" s="3"/>
      <c r="AA385" s="3"/>
    </row>
    <row r="386" ht="15.75" hidden="1" customHeight="1">
      <c r="A386" s="22" t="s">
        <v>7877</v>
      </c>
      <c r="B386" s="26" t="s">
        <v>7878</v>
      </c>
      <c r="C386" s="26" t="s">
        <v>4867</v>
      </c>
      <c r="D386" s="26">
        <v>2015.0</v>
      </c>
      <c r="E386" s="26" t="s">
        <v>31</v>
      </c>
      <c r="F386" s="4" t="str">
        <f>VLOOKUP(E386,Scopus!$D$2:$E$1102,2,FALSE)</f>
        <v>INFO MAN</v>
      </c>
      <c r="G386" s="26" t="s">
        <v>4870</v>
      </c>
      <c r="H386" s="26" t="s">
        <v>7879</v>
      </c>
      <c r="I386" s="36" t="s">
        <v>6670</v>
      </c>
      <c r="J386" s="24" t="s">
        <v>6715</v>
      </c>
      <c r="K386" s="24" t="s">
        <v>7880</v>
      </c>
      <c r="L386" s="26" t="s">
        <v>7881</v>
      </c>
      <c r="M386" s="49" t="s">
        <v>101</v>
      </c>
      <c r="N386" s="49" t="s">
        <v>101</v>
      </c>
      <c r="O386" s="49" t="s">
        <v>28</v>
      </c>
      <c r="P386" s="49" t="s">
        <v>28</v>
      </c>
      <c r="Q386" s="49" t="s">
        <v>28</v>
      </c>
      <c r="R386" s="3" t="str">
        <f t="shared" si="3"/>
        <v>IT capability</v>
      </c>
      <c r="S386" s="25"/>
      <c r="T386" s="27">
        <f t="shared" si="2"/>
        <v>1</v>
      </c>
      <c r="U386" s="7">
        <v>0.0</v>
      </c>
      <c r="V386" s="3"/>
      <c r="W386" s="3"/>
      <c r="X386" s="3"/>
      <c r="Y386" s="3"/>
      <c r="Z386" s="3"/>
      <c r="AA386" s="3"/>
    </row>
    <row r="387" ht="15.75" hidden="1" customHeight="1">
      <c r="A387" s="22" t="s">
        <v>7882</v>
      </c>
      <c r="B387" s="26" t="s">
        <v>7883</v>
      </c>
      <c r="C387" s="26" t="s">
        <v>537</v>
      </c>
      <c r="D387" s="26">
        <v>2018.0</v>
      </c>
      <c r="E387" s="26" t="s">
        <v>31</v>
      </c>
      <c r="F387" s="4" t="str">
        <f>VLOOKUP(E387,Scopus!$D$2:$E$1102,2,FALSE)</f>
        <v>INFO MAN</v>
      </c>
      <c r="G387" s="26" t="s">
        <v>540</v>
      </c>
      <c r="H387" s="26" t="s">
        <v>7884</v>
      </c>
      <c r="I387" s="36" t="s">
        <v>6674</v>
      </c>
      <c r="J387" s="24" t="s">
        <v>6715</v>
      </c>
      <c r="K387" s="24" t="s">
        <v>7885</v>
      </c>
      <c r="L387" s="26"/>
      <c r="M387" s="49" t="s">
        <v>101</v>
      </c>
      <c r="N387" s="49" t="s">
        <v>101</v>
      </c>
      <c r="O387" s="49" t="s">
        <v>28</v>
      </c>
      <c r="P387" s="49" t="s">
        <v>28</v>
      </c>
      <c r="Q387" s="49" t="s">
        <v>28</v>
      </c>
      <c r="R387" s="3" t="str">
        <f t="shared" si="3"/>
        <v>IT capability</v>
      </c>
      <c r="S387" s="25"/>
      <c r="T387" s="27">
        <f t="shared" si="2"/>
        <v>1</v>
      </c>
      <c r="U387" s="7">
        <v>0.0</v>
      </c>
      <c r="V387" s="3"/>
      <c r="W387" s="3"/>
      <c r="X387" s="3"/>
      <c r="Y387" s="3"/>
      <c r="Z387" s="3"/>
      <c r="AA387" s="3"/>
    </row>
    <row r="388" ht="15.75" hidden="1" customHeight="1">
      <c r="A388" s="22" t="s">
        <v>7886</v>
      </c>
      <c r="B388" s="26" t="s">
        <v>7883</v>
      </c>
      <c r="C388" s="26" t="s">
        <v>537</v>
      </c>
      <c r="D388" s="26">
        <v>2018.0</v>
      </c>
      <c r="E388" s="26" t="s">
        <v>31</v>
      </c>
      <c r="F388" s="4" t="str">
        <f>VLOOKUP(E388,Scopus!$D$2:$E$1102,2,FALSE)</f>
        <v>INFO MAN</v>
      </c>
      <c r="G388" s="26" t="s">
        <v>540</v>
      </c>
      <c r="H388" s="26" t="s">
        <v>7884</v>
      </c>
      <c r="I388" s="36" t="s">
        <v>6670</v>
      </c>
      <c r="J388" s="24" t="s">
        <v>6914</v>
      </c>
      <c r="K388" s="24" t="s">
        <v>7887</v>
      </c>
      <c r="L388" s="26"/>
      <c r="M388" s="49" t="s">
        <v>101</v>
      </c>
      <c r="N388" s="49" t="s">
        <v>101</v>
      </c>
      <c r="O388" s="49" t="s">
        <v>101</v>
      </c>
      <c r="P388" s="49" t="s">
        <v>28</v>
      </c>
      <c r="Q388" s="49" t="s">
        <v>28</v>
      </c>
      <c r="R388" s="3" t="str">
        <f t="shared" si="3"/>
        <v>IT-enabled capability</v>
      </c>
      <c r="S388" s="25" t="s">
        <v>7888</v>
      </c>
      <c r="T388" s="27">
        <f t="shared" si="2"/>
        <v>0</v>
      </c>
      <c r="U388" s="7">
        <v>0.0</v>
      </c>
      <c r="V388" s="3"/>
      <c r="W388" s="3"/>
      <c r="X388" s="3"/>
      <c r="Y388" s="3"/>
      <c r="Z388" s="3"/>
      <c r="AA388" s="3"/>
    </row>
    <row r="389" ht="15.75" hidden="1" customHeight="1">
      <c r="A389" s="22" t="s">
        <v>7889</v>
      </c>
      <c r="B389" s="26" t="s">
        <v>7883</v>
      </c>
      <c r="C389" s="26" t="s">
        <v>537</v>
      </c>
      <c r="D389" s="26">
        <v>2018.0</v>
      </c>
      <c r="E389" s="26" t="s">
        <v>31</v>
      </c>
      <c r="F389" s="4" t="str">
        <f>VLOOKUP(E389,Scopus!$D$2:$E$1102,2,FALSE)</f>
        <v>INFO MAN</v>
      </c>
      <c r="G389" s="26" t="s">
        <v>540</v>
      </c>
      <c r="H389" s="26" t="s">
        <v>7884</v>
      </c>
      <c r="I389" s="36" t="s">
        <v>6670</v>
      </c>
      <c r="J389" s="24" t="s">
        <v>7890</v>
      </c>
      <c r="K389" s="24" t="s">
        <v>7891</v>
      </c>
      <c r="L389" s="26"/>
      <c r="M389" s="49" t="s">
        <v>101</v>
      </c>
      <c r="N389" s="49" t="s">
        <v>101</v>
      </c>
      <c r="O389" s="49" t="s">
        <v>101</v>
      </c>
      <c r="P389" s="49" t="s">
        <v>28</v>
      </c>
      <c r="Q389" s="49" t="s">
        <v>28</v>
      </c>
      <c r="R389" s="3" t="str">
        <f t="shared" si="3"/>
        <v>IT-enabled capability</v>
      </c>
      <c r="S389" s="25" t="s">
        <v>7888</v>
      </c>
      <c r="T389" s="27">
        <f t="shared" si="2"/>
        <v>0</v>
      </c>
      <c r="U389" s="7">
        <v>0.0</v>
      </c>
      <c r="V389" s="3"/>
      <c r="W389" s="3"/>
      <c r="X389" s="3"/>
      <c r="Y389" s="3"/>
      <c r="Z389" s="3"/>
      <c r="AA389" s="3"/>
    </row>
    <row r="390" ht="15.75" hidden="1" customHeight="1">
      <c r="A390" s="22" t="s">
        <v>7892</v>
      </c>
      <c r="B390" s="26" t="s">
        <v>7883</v>
      </c>
      <c r="C390" s="26" t="s">
        <v>537</v>
      </c>
      <c r="D390" s="26">
        <v>2018.0</v>
      </c>
      <c r="E390" s="26" t="s">
        <v>31</v>
      </c>
      <c r="F390" s="4" t="str">
        <f>VLOOKUP(E390,Scopus!$D$2:$E$1102,2,FALSE)</f>
        <v>INFO MAN</v>
      </c>
      <c r="G390" s="26" t="s">
        <v>540</v>
      </c>
      <c r="H390" s="26" t="s">
        <v>7884</v>
      </c>
      <c r="I390" s="36" t="s">
        <v>6670</v>
      </c>
      <c r="J390" s="24" t="s">
        <v>7893</v>
      </c>
      <c r="K390" s="24" t="s">
        <v>7894</v>
      </c>
      <c r="L390" s="26"/>
      <c r="M390" s="49" t="s">
        <v>101</v>
      </c>
      <c r="N390" s="49" t="s">
        <v>101</v>
      </c>
      <c r="O390" s="49" t="s">
        <v>28</v>
      </c>
      <c r="P390" s="49" t="s">
        <v>28</v>
      </c>
      <c r="Q390" s="49" t="s">
        <v>28</v>
      </c>
      <c r="R390" s="3" t="str">
        <f t="shared" si="3"/>
        <v>IT capability</v>
      </c>
      <c r="S390" s="25"/>
      <c r="T390" s="27">
        <f t="shared" si="2"/>
        <v>0</v>
      </c>
      <c r="U390" s="7">
        <v>0.0</v>
      </c>
      <c r="V390" s="3"/>
      <c r="W390" s="3"/>
      <c r="X390" s="3"/>
      <c r="Y390" s="3"/>
      <c r="Z390" s="3"/>
      <c r="AA390" s="3"/>
    </row>
    <row r="391" ht="15.75" hidden="1" customHeight="1">
      <c r="A391" s="22" t="s">
        <v>7895</v>
      </c>
      <c r="B391" s="26" t="s">
        <v>7340</v>
      </c>
      <c r="C391" s="26" t="s">
        <v>942</v>
      </c>
      <c r="D391" s="26">
        <v>2012.0</v>
      </c>
      <c r="E391" s="26" t="s">
        <v>31</v>
      </c>
      <c r="F391" s="4" t="str">
        <f>VLOOKUP(E391,Scopus!$D$2:$E$1102,2,FALSE)</f>
        <v>INFO MAN</v>
      </c>
      <c r="G391" s="26" t="s">
        <v>945</v>
      </c>
      <c r="H391" s="26" t="s">
        <v>7896</v>
      </c>
      <c r="I391" s="36" t="s">
        <v>6674</v>
      </c>
      <c r="J391" s="24" t="s">
        <v>7374</v>
      </c>
      <c r="K391" s="24" t="s">
        <v>7897</v>
      </c>
      <c r="L391" s="26"/>
      <c r="M391" s="49" t="s">
        <v>101</v>
      </c>
      <c r="N391" s="49" t="s">
        <v>101</v>
      </c>
      <c r="O391" s="49" t="s">
        <v>28</v>
      </c>
      <c r="P391" s="49" t="s">
        <v>28</v>
      </c>
      <c r="Q391" s="49" t="s">
        <v>28</v>
      </c>
      <c r="R391" s="3" t="str">
        <f t="shared" si="3"/>
        <v>IT capability</v>
      </c>
      <c r="S391" s="25"/>
      <c r="T391" s="27">
        <f t="shared" si="2"/>
        <v>1</v>
      </c>
      <c r="U391" s="7">
        <v>0.0</v>
      </c>
      <c r="V391" s="3"/>
      <c r="W391" s="3"/>
      <c r="X391" s="3"/>
      <c r="Y391" s="3"/>
      <c r="Z391" s="3"/>
      <c r="AA391" s="3"/>
    </row>
    <row r="392" ht="15.75" hidden="1" customHeight="1">
      <c r="A392" s="22" t="s">
        <v>7898</v>
      </c>
      <c r="B392" s="26" t="s">
        <v>7899</v>
      </c>
      <c r="C392" s="26" t="s">
        <v>5016</v>
      </c>
      <c r="D392" s="26">
        <v>2016.0</v>
      </c>
      <c r="E392" s="26" t="s">
        <v>31</v>
      </c>
      <c r="F392" s="4" t="str">
        <f>VLOOKUP(E392,Scopus!$D$2:$E$1102,2,FALSE)</f>
        <v>INFO MAN</v>
      </c>
      <c r="G392" s="26" t="s">
        <v>5019</v>
      </c>
      <c r="H392" s="26" t="s">
        <v>7900</v>
      </c>
      <c r="I392" s="36" t="s">
        <v>6670</v>
      </c>
      <c r="J392" s="24" t="s">
        <v>6715</v>
      </c>
      <c r="K392" s="24" t="s">
        <v>7901</v>
      </c>
      <c r="L392" s="26"/>
      <c r="M392" s="49" t="s">
        <v>101</v>
      </c>
      <c r="N392" s="49" t="s">
        <v>101</v>
      </c>
      <c r="O392" s="49" t="s">
        <v>28</v>
      </c>
      <c r="P392" s="49" t="s">
        <v>28</v>
      </c>
      <c r="Q392" s="49" t="s">
        <v>28</v>
      </c>
      <c r="R392" s="3" t="str">
        <f t="shared" si="3"/>
        <v>IT capability</v>
      </c>
      <c r="S392" s="25"/>
      <c r="T392" s="27">
        <f t="shared" si="2"/>
        <v>1</v>
      </c>
      <c r="U392" s="7">
        <v>0.0</v>
      </c>
      <c r="V392" s="3"/>
      <c r="W392" s="3"/>
      <c r="X392" s="3"/>
      <c r="Y392" s="3"/>
      <c r="Z392" s="3"/>
      <c r="AA392" s="3"/>
    </row>
    <row r="393" ht="15.75" hidden="1" customHeight="1">
      <c r="A393" s="22" t="s">
        <v>7902</v>
      </c>
      <c r="B393" s="26" t="s">
        <v>7899</v>
      </c>
      <c r="C393" s="26" t="s">
        <v>5016</v>
      </c>
      <c r="D393" s="26">
        <v>2016.0</v>
      </c>
      <c r="E393" s="26" t="s">
        <v>31</v>
      </c>
      <c r="F393" s="4" t="str">
        <f>VLOOKUP(E393,Scopus!$D$2:$E$1102,2,FALSE)</f>
        <v>INFO MAN</v>
      </c>
      <c r="G393" s="26" t="s">
        <v>5019</v>
      </c>
      <c r="H393" s="26" t="s">
        <v>7900</v>
      </c>
      <c r="I393" s="36" t="s">
        <v>6674</v>
      </c>
      <c r="J393" s="24" t="s">
        <v>6715</v>
      </c>
      <c r="K393" s="24" t="s">
        <v>7903</v>
      </c>
      <c r="L393" s="26"/>
      <c r="M393" s="49" t="s">
        <v>101</v>
      </c>
      <c r="N393" s="49" t="s">
        <v>101</v>
      </c>
      <c r="O393" s="49" t="s">
        <v>28</v>
      </c>
      <c r="P393" s="49" t="s">
        <v>28</v>
      </c>
      <c r="Q393" s="49" t="s">
        <v>28</v>
      </c>
      <c r="R393" s="3" t="str">
        <f t="shared" si="3"/>
        <v>IT capability</v>
      </c>
      <c r="S393" s="25"/>
      <c r="T393" s="27">
        <f t="shared" si="2"/>
        <v>0</v>
      </c>
      <c r="U393" s="7">
        <v>0.0</v>
      </c>
      <c r="V393" s="3"/>
      <c r="W393" s="3"/>
      <c r="X393" s="3"/>
      <c r="Y393" s="3"/>
      <c r="Z393" s="3"/>
      <c r="AA393" s="3"/>
    </row>
    <row r="394" ht="15.75" hidden="1" customHeight="1">
      <c r="A394" s="22" t="s">
        <v>7904</v>
      </c>
      <c r="B394" s="26" t="s">
        <v>7905</v>
      </c>
      <c r="C394" s="26" t="s">
        <v>4011</v>
      </c>
      <c r="D394" s="26">
        <v>2017.0</v>
      </c>
      <c r="E394" s="26" t="s">
        <v>31</v>
      </c>
      <c r="F394" s="4" t="str">
        <f>VLOOKUP(E394,Scopus!$D$2:$E$1102,2,FALSE)</f>
        <v>INFO MAN</v>
      </c>
      <c r="G394" s="26" t="s">
        <v>4014</v>
      </c>
      <c r="H394" s="26" t="s">
        <v>7906</v>
      </c>
      <c r="I394" s="36" t="s">
        <v>6670</v>
      </c>
      <c r="J394" s="24" t="s">
        <v>7907</v>
      </c>
      <c r="K394" s="24" t="s">
        <v>7908</v>
      </c>
      <c r="L394" s="26"/>
      <c r="M394" s="49" t="s">
        <v>101</v>
      </c>
      <c r="N394" s="49" t="s">
        <v>28</v>
      </c>
      <c r="O394" s="49" t="s">
        <v>28</v>
      </c>
      <c r="P394" s="49" t="s">
        <v>28</v>
      </c>
      <c r="Q394" s="49" t="s">
        <v>28</v>
      </c>
      <c r="R394" s="3" t="str">
        <f t="shared" si="3"/>
        <v>Organizational capability</v>
      </c>
      <c r="S394" s="25"/>
      <c r="T394" s="27">
        <f t="shared" si="2"/>
        <v>1</v>
      </c>
      <c r="U394" s="7">
        <v>0.0</v>
      </c>
      <c r="V394" s="3"/>
      <c r="W394" s="3"/>
      <c r="X394" s="3"/>
      <c r="Y394" s="3"/>
      <c r="Z394" s="3"/>
      <c r="AA394" s="3"/>
    </row>
    <row r="395" ht="15.75" hidden="1" customHeight="1">
      <c r="A395" s="22" t="s">
        <v>7909</v>
      </c>
      <c r="B395" s="26" t="s">
        <v>7905</v>
      </c>
      <c r="C395" s="26" t="s">
        <v>4011</v>
      </c>
      <c r="D395" s="26">
        <v>2017.0</v>
      </c>
      <c r="E395" s="26" t="s">
        <v>31</v>
      </c>
      <c r="F395" s="4" t="str">
        <f>VLOOKUP(E395,Scopus!$D$2:$E$1102,2,FALSE)</f>
        <v>INFO MAN</v>
      </c>
      <c r="G395" s="26" t="s">
        <v>4014</v>
      </c>
      <c r="H395" s="26" t="s">
        <v>7906</v>
      </c>
      <c r="I395" s="36" t="s">
        <v>6670</v>
      </c>
      <c r="J395" s="24" t="s">
        <v>7910</v>
      </c>
      <c r="K395" s="24" t="s">
        <v>7911</v>
      </c>
      <c r="L395" s="26"/>
      <c r="M395" s="49" t="s">
        <v>101</v>
      </c>
      <c r="N395" s="49" t="s">
        <v>28</v>
      </c>
      <c r="O395" s="49" t="s">
        <v>28</v>
      </c>
      <c r="P395" s="49" t="s">
        <v>28</v>
      </c>
      <c r="Q395" s="49" t="s">
        <v>28</v>
      </c>
      <c r="R395" s="3" t="str">
        <f t="shared" si="3"/>
        <v>Organizational capability</v>
      </c>
      <c r="S395" s="25"/>
      <c r="T395" s="27">
        <f t="shared" si="2"/>
        <v>0</v>
      </c>
      <c r="U395" s="7">
        <v>0.0</v>
      </c>
      <c r="V395" s="3"/>
      <c r="W395" s="3"/>
      <c r="X395" s="3"/>
      <c r="Y395" s="3"/>
      <c r="Z395" s="3"/>
      <c r="AA395" s="3"/>
    </row>
    <row r="396" ht="15.75" hidden="1" customHeight="1">
      <c r="A396" s="22" t="s">
        <v>7912</v>
      </c>
      <c r="B396" s="26" t="s">
        <v>7905</v>
      </c>
      <c r="C396" s="26" t="s">
        <v>4011</v>
      </c>
      <c r="D396" s="26">
        <v>2017.0</v>
      </c>
      <c r="E396" s="26" t="s">
        <v>31</v>
      </c>
      <c r="F396" s="4" t="str">
        <f>VLOOKUP(E396,Scopus!$D$2:$E$1102,2,FALSE)</f>
        <v>INFO MAN</v>
      </c>
      <c r="G396" s="26" t="s">
        <v>4014</v>
      </c>
      <c r="H396" s="26" t="s">
        <v>7906</v>
      </c>
      <c r="I396" s="36" t="s">
        <v>6670</v>
      </c>
      <c r="J396" s="24" t="s">
        <v>7639</v>
      </c>
      <c r="K396" s="24" t="s">
        <v>7913</v>
      </c>
      <c r="L396" s="26"/>
      <c r="M396" s="49" t="s">
        <v>101</v>
      </c>
      <c r="N396" s="49" t="s">
        <v>101</v>
      </c>
      <c r="O396" s="49" t="s">
        <v>101</v>
      </c>
      <c r="P396" s="49" t="s">
        <v>28</v>
      </c>
      <c r="Q396" s="49" t="s">
        <v>28</v>
      </c>
      <c r="R396" s="3" t="str">
        <f t="shared" si="3"/>
        <v>IT-enabled capability</v>
      </c>
      <c r="S396" s="25"/>
      <c r="T396" s="27">
        <f t="shared" si="2"/>
        <v>0</v>
      </c>
      <c r="U396" s="7">
        <v>0.0</v>
      </c>
      <c r="V396" s="3"/>
      <c r="W396" s="3"/>
      <c r="X396" s="3"/>
      <c r="Y396" s="3"/>
      <c r="Z396" s="3"/>
      <c r="AA396" s="3"/>
    </row>
    <row r="397" ht="15.75" hidden="1" customHeight="1">
      <c r="A397" s="22" t="s">
        <v>7914</v>
      </c>
      <c r="B397" s="26" t="s">
        <v>7905</v>
      </c>
      <c r="C397" s="26" t="s">
        <v>4011</v>
      </c>
      <c r="D397" s="26">
        <v>2017.0</v>
      </c>
      <c r="E397" s="26" t="s">
        <v>31</v>
      </c>
      <c r="F397" s="4" t="str">
        <f>VLOOKUP(E397,Scopus!$D$2:$E$1102,2,FALSE)</f>
        <v>INFO MAN</v>
      </c>
      <c r="G397" s="26" t="s">
        <v>4014</v>
      </c>
      <c r="H397" s="26" t="s">
        <v>7906</v>
      </c>
      <c r="I397" s="36" t="s">
        <v>6670</v>
      </c>
      <c r="J397" s="24" t="s">
        <v>7772</v>
      </c>
      <c r="K397" s="24" t="s">
        <v>7915</v>
      </c>
      <c r="L397" s="26"/>
      <c r="M397" s="49" t="s">
        <v>101</v>
      </c>
      <c r="N397" s="49" t="s">
        <v>28</v>
      </c>
      <c r="O397" s="49" t="s">
        <v>28</v>
      </c>
      <c r="P397" s="49" t="s">
        <v>28</v>
      </c>
      <c r="Q397" s="49" t="s">
        <v>28</v>
      </c>
      <c r="R397" s="3" t="str">
        <f t="shared" si="3"/>
        <v>Organizational capability</v>
      </c>
      <c r="S397" s="25" t="s">
        <v>7888</v>
      </c>
      <c r="T397" s="27">
        <f t="shared" si="2"/>
        <v>0</v>
      </c>
      <c r="U397" s="7">
        <v>0.0</v>
      </c>
      <c r="V397" s="3"/>
      <c r="W397" s="3"/>
      <c r="X397" s="3"/>
      <c r="Y397" s="3"/>
      <c r="Z397" s="3"/>
      <c r="AA397" s="3"/>
    </row>
    <row r="398" ht="15.75" hidden="1" customHeight="1">
      <c r="A398" s="22" t="s">
        <v>7916</v>
      </c>
      <c r="B398" s="26" t="s">
        <v>7905</v>
      </c>
      <c r="C398" s="26" t="s">
        <v>4011</v>
      </c>
      <c r="D398" s="26">
        <v>2017.0</v>
      </c>
      <c r="E398" s="26" t="s">
        <v>31</v>
      </c>
      <c r="F398" s="4" t="str">
        <f>VLOOKUP(E398,Scopus!$D$2:$E$1102,2,FALSE)</f>
        <v>INFO MAN</v>
      </c>
      <c r="G398" s="26" t="s">
        <v>4014</v>
      </c>
      <c r="H398" s="26" t="s">
        <v>7906</v>
      </c>
      <c r="I398" s="36" t="s">
        <v>6670</v>
      </c>
      <c r="J398" s="24" t="s">
        <v>7917</v>
      </c>
      <c r="K398" s="24" t="s">
        <v>7918</v>
      </c>
      <c r="L398" s="26"/>
      <c r="M398" s="49" t="s">
        <v>101</v>
      </c>
      <c r="N398" s="49" t="s">
        <v>101</v>
      </c>
      <c r="O398" s="49" t="s">
        <v>101</v>
      </c>
      <c r="P398" s="49" t="s">
        <v>28</v>
      </c>
      <c r="Q398" s="49" t="s">
        <v>28</v>
      </c>
      <c r="R398" s="3" t="str">
        <f t="shared" si="3"/>
        <v>IT-enabled capability</v>
      </c>
      <c r="S398" s="25"/>
      <c r="T398" s="27">
        <f t="shared" si="2"/>
        <v>0</v>
      </c>
      <c r="U398" s="7">
        <v>0.0</v>
      </c>
      <c r="V398" s="3"/>
      <c r="W398" s="3"/>
      <c r="X398" s="3"/>
      <c r="Y398" s="3"/>
      <c r="Z398" s="3"/>
      <c r="AA398" s="3"/>
    </row>
    <row r="399" ht="15.75" hidden="1" customHeight="1">
      <c r="A399" s="22" t="s">
        <v>7919</v>
      </c>
      <c r="B399" s="26" t="s">
        <v>7920</v>
      </c>
      <c r="C399" s="26" t="s">
        <v>507</v>
      </c>
      <c r="D399" s="26">
        <v>2017.0</v>
      </c>
      <c r="E399" s="26" t="s">
        <v>31</v>
      </c>
      <c r="F399" s="4" t="str">
        <f>VLOOKUP(E399,Scopus!$D$2:$E$1102,2,FALSE)</f>
        <v>INFO MAN</v>
      </c>
      <c r="G399" s="26" t="s">
        <v>510</v>
      </c>
      <c r="H399" s="26" t="s">
        <v>7921</v>
      </c>
      <c r="I399" s="36" t="s">
        <v>6670</v>
      </c>
      <c r="J399" s="24" t="s">
        <v>7796</v>
      </c>
      <c r="K399" s="24" t="s">
        <v>7922</v>
      </c>
      <c r="L399" s="26"/>
      <c r="M399" s="49" t="s">
        <v>101</v>
      </c>
      <c r="N399" s="49" t="s">
        <v>101</v>
      </c>
      <c r="O399" s="49" t="s">
        <v>28</v>
      </c>
      <c r="P399" s="49" t="s">
        <v>28</v>
      </c>
      <c r="Q399" s="49" t="s">
        <v>28</v>
      </c>
      <c r="R399" s="3" t="str">
        <f t="shared" si="3"/>
        <v>IT capability</v>
      </c>
      <c r="S399" s="25"/>
      <c r="T399" s="27">
        <f t="shared" si="2"/>
        <v>1</v>
      </c>
      <c r="U399" s="7">
        <v>0.0</v>
      </c>
      <c r="V399" s="3"/>
      <c r="W399" s="3"/>
      <c r="X399" s="3"/>
      <c r="Y399" s="3"/>
      <c r="Z399" s="3"/>
      <c r="AA399" s="3"/>
    </row>
    <row r="400" ht="15.75" hidden="1" customHeight="1">
      <c r="A400" s="22" t="s">
        <v>7923</v>
      </c>
      <c r="B400" s="26" t="s">
        <v>7920</v>
      </c>
      <c r="C400" s="26" t="s">
        <v>507</v>
      </c>
      <c r="D400" s="26">
        <v>2017.0</v>
      </c>
      <c r="E400" s="26" t="s">
        <v>31</v>
      </c>
      <c r="F400" s="4" t="str">
        <f>VLOOKUP(E400,Scopus!$D$2:$E$1102,2,FALSE)</f>
        <v>INFO MAN</v>
      </c>
      <c r="G400" s="26" t="s">
        <v>510</v>
      </c>
      <c r="H400" s="26" t="s">
        <v>7921</v>
      </c>
      <c r="I400" s="36" t="s">
        <v>6670</v>
      </c>
      <c r="J400" s="24" t="s">
        <v>7924</v>
      </c>
      <c r="K400" s="24" t="s">
        <v>7925</v>
      </c>
      <c r="L400" s="26"/>
      <c r="M400" s="49" t="s">
        <v>101</v>
      </c>
      <c r="N400" s="49" t="s">
        <v>101</v>
      </c>
      <c r="O400" s="49" t="s">
        <v>28</v>
      </c>
      <c r="P400" s="49" t="s">
        <v>28</v>
      </c>
      <c r="Q400" s="49" t="s">
        <v>28</v>
      </c>
      <c r="R400" s="3" t="str">
        <f t="shared" si="3"/>
        <v>IT capability</v>
      </c>
      <c r="S400" s="25" t="s">
        <v>7888</v>
      </c>
      <c r="T400" s="27">
        <f t="shared" si="2"/>
        <v>0</v>
      </c>
      <c r="U400" s="7">
        <v>0.0</v>
      </c>
      <c r="V400" s="3"/>
      <c r="W400" s="3"/>
      <c r="X400" s="3"/>
      <c r="Y400" s="3"/>
      <c r="Z400" s="3"/>
      <c r="AA400" s="3"/>
    </row>
    <row r="401" ht="15.75" hidden="1" customHeight="1">
      <c r="A401" s="22" t="s">
        <v>7926</v>
      </c>
      <c r="B401" s="26" t="s">
        <v>7927</v>
      </c>
      <c r="C401" s="26" t="s">
        <v>4873</v>
      </c>
      <c r="D401" s="26">
        <v>2019.0</v>
      </c>
      <c r="E401" s="26" t="s">
        <v>31</v>
      </c>
      <c r="F401" s="4" t="str">
        <f>VLOOKUP(E401,Scopus!$D$2:$E$1102,2,FALSE)</f>
        <v>INFO MAN</v>
      </c>
      <c r="G401" s="26" t="s">
        <v>4876</v>
      </c>
      <c r="H401" s="26" t="s">
        <v>7928</v>
      </c>
      <c r="I401" s="36" t="s">
        <v>6674</v>
      </c>
      <c r="J401" s="24" t="s">
        <v>7929</v>
      </c>
      <c r="K401" s="24" t="s">
        <v>7930</v>
      </c>
      <c r="L401" s="26"/>
      <c r="M401" s="49" t="s">
        <v>101</v>
      </c>
      <c r="N401" s="49" t="s">
        <v>101</v>
      </c>
      <c r="O401" s="49" t="s">
        <v>28</v>
      </c>
      <c r="P401" s="49" t="s">
        <v>28</v>
      </c>
      <c r="Q401" s="49" t="s">
        <v>28</v>
      </c>
      <c r="R401" s="3" t="str">
        <f t="shared" si="3"/>
        <v>IT capability</v>
      </c>
      <c r="S401" s="25"/>
      <c r="T401" s="27">
        <f t="shared" si="2"/>
        <v>1</v>
      </c>
      <c r="U401" s="7">
        <v>0.0</v>
      </c>
      <c r="V401" s="3"/>
      <c r="W401" s="3"/>
      <c r="X401" s="3"/>
      <c r="Y401" s="3"/>
      <c r="Z401" s="3"/>
      <c r="AA401" s="3"/>
    </row>
    <row r="402" ht="15.75" hidden="1" customHeight="1">
      <c r="A402" s="22" t="s">
        <v>7931</v>
      </c>
      <c r="B402" s="26" t="s">
        <v>7932</v>
      </c>
      <c r="C402" s="26" t="s">
        <v>285</v>
      </c>
      <c r="D402" s="26">
        <v>2017.0</v>
      </c>
      <c r="E402" s="26" t="s">
        <v>31</v>
      </c>
      <c r="F402" s="4" t="str">
        <f>VLOOKUP(E402,Scopus!$D$2:$E$1102,2,FALSE)</f>
        <v>INFO MAN</v>
      </c>
      <c r="G402" s="26" t="s">
        <v>288</v>
      </c>
      <c r="H402" s="26" t="s">
        <v>7933</v>
      </c>
      <c r="I402" s="36" t="s">
        <v>6670</v>
      </c>
      <c r="J402" s="24" t="s">
        <v>7934</v>
      </c>
      <c r="K402" s="24" t="s">
        <v>7935</v>
      </c>
      <c r="L402" s="26"/>
      <c r="M402" s="49" t="s">
        <v>101</v>
      </c>
      <c r="N402" s="49" t="s">
        <v>101</v>
      </c>
      <c r="O402" s="49" t="s">
        <v>28</v>
      </c>
      <c r="P402" s="49" t="s">
        <v>28</v>
      </c>
      <c r="Q402" s="49" t="s">
        <v>28</v>
      </c>
      <c r="R402" s="3" t="str">
        <f t="shared" si="3"/>
        <v>IT capability</v>
      </c>
      <c r="S402" s="25" t="s">
        <v>7794</v>
      </c>
      <c r="T402" s="27">
        <f t="shared" si="2"/>
        <v>1</v>
      </c>
      <c r="U402" s="7">
        <v>0.0</v>
      </c>
      <c r="V402" s="3"/>
      <c r="W402" s="3"/>
      <c r="X402" s="3"/>
      <c r="Y402" s="3"/>
      <c r="Z402" s="3"/>
      <c r="AA402" s="3"/>
    </row>
    <row r="403" ht="15.75" hidden="1" customHeight="1">
      <c r="A403" s="22" t="s">
        <v>7936</v>
      </c>
      <c r="B403" s="26" t="s">
        <v>7937</v>
      </c>
      <c r="C403" s="26" t="s">
        <v>4597</v>
      </c>
      <c r="D403" s="26">
        <v>2015.0</v>
      </c>
      <c r="E403" s="26" t="s">
        <v>31</v>
      </c>
      <c r="F403" s="4" t="str">
        <f>VLOOKUP(E403,Scopus!$D$2:$E$1102,2,FALSE)</f>
        <v>INFO MAN</v>
      </c>
      <c r="G403" s="26" t="s">
        <v>4600</v>
      </c>
      <c r="H403" s="26" t="s">
        <v>7938</v>
      </c>
      <c r="I403" s="36" t="s">
        <v>6670</v>
      </c>
      <c r="J403" s="24" t="s">
        <v>7939</v>
      </c>
      <c r="K403" s="24" t="s">
        <v>7940</v>
      </c>
      <c r="L403" s="26"/>
      <c r="M403" s="49" t="s">
        <v>101</v>
      </c>
      <c r="N403" s="49" t="s">
        <v>101</v>
      </c>
      <c r="O403" s="49" t="s">
        <v>101</v>
      </c>
      <c r="P403" s="49" t="s">
        <v>28</v>
      </c>
      <c r="Q403" s="49" t="s">
        <v>28</v>
      </c>
      <c r="R403" s="3" t="str">
        <f t="shared" si="3"/>
        <v>IT-enabled capability</v>
      </c>
      <c r="S403" s="25" t="s">
        <v>7779</v>
      </c>
      <c r="T403" s="27">
        <f t="shared" si="2"/>
        <v>1</v>
      </c>
      <c r="U403" s="7">
        <v>0.0</v>
      </c>
      <c r="V403" s="3"/>
      <c r="W403" s="3"/>
      <c r="X403" s="3"/>
      <c r="Y403" s="3"/>
      <c r="Z403" s="3"/>
      <c r="AA403" s="3"/>
    </row>
    <row r="404" ht="15.75" hidden="1" customHeight="1">
      <c r="A404" s="22" t="s">
        <v>7941</v>
      </c>
      <c r="B404" s="26" t="s">
        <v>7937</v>
      </c>
      <c r="C404" s="26" t="s">
        <v>4597</v>
      </c>
      <c r="D404" s="26">
        <v>2015.0</v>
      </c>
      <c r="E404" s="26" t="s">
        <v>31</v>
      </c>
      <c r="F404" s="4" t="str">
        <f>VLOOKUP(E404,Scopus!$D$2:$E$1102,2,FALSE)</f>
        <v>INFO MAN</v>
      </c>
      <c r="G404" s="26" t="s">
        <v>4600</v>
      </c>
      <c r="H404" s="26" t="s">
        <v>7938</v>
      </c>
      <c r="I404" s="36" t="s">
        <v>6670</v>
      </c>
      <c r="J404" s="24" t="s">
        <v>7942</v>
      </c>
      <c r="K404" s="24" t="s">
        <v>7943</v>
      </c>
      <c r="L404" s="26"/>
      <c r="M404" s="49" t="s">
        <v>101</v>
      </c>
      <c r="N404" s="49" t="s">
        <v>101</v>
      </c>
      <c r="O404" s="49" t="s">
        <v>101</v>
      </c>
      <c r="P404" s="49" t="s">
        <v>28</v>
      </c>
      <c r="Q404" s="49" t="s">
        <v>28</v>
      </c>
      <c r="R404" s="3" t="str">
        <f t="shared" si="3"/>
        <v>IT-enabled capability</v>
      </c>
      <c r="S404" s="25" t="s">
        <v>7779</v>
      </c>
      <c r="T404" s="27">
        <f t="shared" si="2"/>
        <v>0</v>
      </c>
      <c r="U404" s="7">
        <v>0.0</v>
      </c>
      <c r="V404" s="3"/>
      <c r="W404" s="3"/>
      <c r="X404" s="3"/>
      <c r="Y404" s="3"/>
      <c r="Z404" s="3"/>
      <c r="AA404" s="3"/>
    </row>
    <row r="405" ht="15.75" hidden="1" customHeight="1">
      <c r="A405" s="22" t="s">
        <v>7944</v>
      </c>
      <c r="B405" s="26" t="s">
        <v>7945</v>
      </c>
      <c r="C405" s="26" t="s">
        <v>4289</v>
      </c>
      <c r="D405" s="26">
        <v>2020.0</v>
      </c>
      <c r="E405" s="26" t="s">
        <v>31</v>
      </c>
      <c r="F405" s="4" t="str">
        <f>VLOOKUP(E405,Scopus!$D$2:$E$1102,2,FALSE)</f>
        <v>INFO MAN</v>
      </c>
      <c r="G405" s="26" t="s">
        <v>4292</v>
      </c>
      <c r="H405" s="26" t="s">
        <v>7946</v>
      </c>
      <c r="I405" s="36" t="s">
        <v>6670</v>
      </c>
      <c r="J405" s="24" t="s">
        <v>7947</v>
      </c>
      <c r="K405" s="24" t="s">
        <v>7948</v>
      </c>
      <c r="L405" s="25" t="s">
        <v>7949</v>
      </c>
      <c r="M405" s="49" t="s">
        <v>101</v>
      </c>
      <c r="N405" s="49" t="s">
        <v>101</v>
      </c>
      <c r="O405" s="49" t="s">
        <v>28</v>
      </c>
      <c r="P405" s="49" t="s">
        <v>28</v>
      </c>
      <c r="Q405" s="49" t="s">
        <v>28</v>
      </c>
      <c r="R405" s="3" t="str">
        <f t="shared" si="3"/>
        <v>IT capability</v>
      </c>
      <c r="S405" s="25"/>
      <c r="T405" s="27">
        <f t="shared" si="2"/>
        <v>1</v>
      </c>
      <c r="U405" s="7">
        <v>0.0</v>
      </c>
      <c r="V405" s="3"/>
      <c r="W405" s="3"/>
      <c r="X405" s="3"/>
      <c r="Y405" s="3"/>
      <c r="Z405" s="3"/>
      <c r="AA405" s="3"/>
    </row>
    <row r="406" ht="15.75" hidden="1" customHeight="1">
      <c r="A406" s="22" t="s">
        <v>7950</v>
      </c>
      <c r="B406" s="26" t="s">
        <v>7951</v>
      </c>
      <c r="C406" s="26" t="s">
        <v>971</v>
      </c>
      <c r="D406" s="26">
        <v>2020.0</v>
      </c>
      <c r="E406" s="26" t="s">
        <v>31</v>
      </c>
      <c r="F406" s="4" t="str">
        <f>VLOOKUP(E406,Scopus!$D$2:$E$1102,2,FALSE)</f>
        <v>INFO MAN</v>
      </c>
      <c r="G406" s="26" t="s">
        <v>974</v>
      </c>
      <c r="H406" s="26" t="s">
        <v>7952</v>
      </c>
      <c r="I406" s="36" t="s">
        <v>6670</v>
      </c>
      <c r="J406" s="24" t="s">
        <v>7953</v>
      </c>
      <c r="K406" s="24" t="s">
        <v>7954</v>
      </c>
      <c r="L406" s="26"/>
      <c r="M406" s="49" t="s">
        <v>101</v>
      </c>
      <c r="N406" s="49" t="s">
        <v>101</v>
      </c>
      <c r="O406" s="49" t="s">
        <v>28</v>
      </c>
      <c r="P406" s="49" t="s">
        <v>28</v>
      </c>
      <c r="Q406" s="49" t="s">
        <v>28</v>
      </c>
      <c r="R406" s="3" t="str">
        <f t="shared" si="3"/>
        <v>IT capability</v>
      </c>
      <c r="S406" s="25"/>
      <c r="T406" s="27">
        <f t="shared" si="2"/>
        <v>1</v>
      </c>
      <c r="U406" s="7">
        <v>0.0</v>
      </c>
      <c r="V406" s="3"/>
      <c r="W406" s="3"/>
      <c r="X406" s="3"/>
      <c r="Y406" s="3"/>
      <c r="Z406" s="3"/>
      <c r="AA406" s="3"/>
    </row>
    <row r="407" ht="15.75" hidden="1" customHeight="1">
      <c r="A407" s="22" t="s">
        <v>7955</v>
      </c>
      <c r="B407" s="26" t="s">
        <v>7951</v>
      </c>
      <c r="C407" s="26" t="s">
        <v>971</v>
      </c>
      <c r="D407" s="26">
        <v>2020.0</v>
      </c>
      <c r="E407" s="26" t="s">
        <v>31</v>
      </c>
      <c r="F407" s="4" t="str">
        <f>VLOOKUP(E407,Scopus!$D$2:$E$1102,2,FALSE)</f>
        <v>INFO MAN</v>
      </c>
      <c r="G407" s="26" t="s">
        <v>974</v>
      </c>
      <c r="H407" s="26" t="s">
        <v>7952</v>
      </c>
      <c r="I407" s="36" t="s">
        <v>6670</v>
      </c>
      <c r="J407" s="24" t="s">
        <v>7956</v>
      </c>
      <c r="K407" s="24" t="s">
        <v>7957</v>
      </c>
      <c r="L407" s="26"/>
      <c r="M407" s="49" t="s">
        <v>101</v>
      </c>
      <c r="N407" s="49" t="s">
        <v>101</v>
      </c>
      <c r="O407" s="49" t="s">
        <v>28</v>
      </c>
      <c r="P407" s="49" t="s">
        <v>28</v>
      </c>
      <c r="Q407" s="49" t="s">
        <v>28</v>
      </c>
      <c r="R407" s="3" t="str">
        <f t="shared" si="3"/>
        <v>IT capability</v>
      </c>
      <c r="S407" s="50"/>
      <c r="T407" s="27">
        <f t="shared" si="2"/>
        <v>0</v>
      </c>
      <c r="U407" s="7">
        <v>0.0</v>
      </c>
      <c r="V407" s="3"/>
      <c r="W407" s="3"/>
      <c r="X407" s="3"/>
      <c r="Y407" s="3"/>
      <c r="Z407" s="3"/>
      <c r="AA407" s="3"/>
    </row>
    <row r="408" ht="15.75" hidden="1" customHeight="1">
      <c r="A408" s="22" t="s">
        <v>7958</v>
      </c>
      <c r="B408" s="26" t="s">
        <v>7951</v>
      </c>
      <c r="C408" s="26" t="s">
        <v>971</v>
      </c>
      <c r="D408" s="26">
        <v>2020.0</v>
      </c>
      <c r="E408" s="26" t="s">
        <v>31</v>
      </c>
      <c r="F408" s="4" t="str">
        <f>VLOOKUP(E408,Scopus!$D$2:$E$1102,2,FALSE)</f>
        <v>INFO MAN</v>
      </c>
      <c r="G408" s="26" t="s">
        <v>974</v>
      </c>
      <c r="H408" s="26" t="s">
        <v>7952</v>
      </c>
      <c r="I408" s="36" t="s">
        <v>6670</v>
      </c>
      <c r="J408" s="24" t="s">
        <v>7959</v>
      </c>
      <c r="K408" s="24" t="s">
        <v>7957</v>
      </c>
      <c r="L408" s="26"/>
      <c r="M408" s="49" t="s">
        <v>101</v>
      </c>
      <c r="N408" s="49" t="s">
        <v>101</v>
      </c>
      <c r="O408" s="49" t="s">
        <v>28</v>
      </c>
      <c r="P408" s="49" t="s">
        <v>28</v>
      </c>
      <c r="Q408" s="49" t="s">
        <v>28</v>
      </c>
      <c r="R408" s="3" t="str">
        <f t="shared" si="3"/>
        <v>IT capability</v>
      </c>
      <c r="S408" s="50"/>
      <c r="T408" s="27">
        <f t="shared" si="2"/>
        <v>0</v>
      </c>
      <c r="U408" s="7">
        <v>0.0</v>
      </c>
      <c r="V408" s="3"/>
      <c r="W408" s="3"/>
      <c r="X408" s="3"/>
      <c r="Y408" s="3"/>
      <c r="Z408" s="3"/>
      <c r="AA408" s="3"/>
    </row>
    <row r="409" ht="15.75" hidden="1" customHeight="1">
      <c r="A409" s="22" t="s">
        <v>7960</v>
      </c>
      <c r="B409" s="22" t="s">
        <v>7961</v>
      </c>
      <c r="C409" s="22" t="s">
        <v>4214</v>
      </c>
      <c r="D409" s="22">
        <v>2006.0</v>
      </c>
      <c r="E409" s="22" t="s">
        <v>71</v>
      </c>
      <c r="F409" s="4" t="str">
        <f>VLOOKUP(E409,Scopus!$D$2:$E$1102,2,FALSE)</f>
        <v>INFO MAN</v>
      </c>
      <c r="G409" s="22" t="s">
        <v>4217</v>
      </c>
      <c r="H409" s="22" t="s">
        <v>7962</v>
      </c>
      <c r="I409" s="23" t="s">
        <v>6670</v>
      </c>
      <c r="J409" s="24" t="s">
        <v>7963</v>
      </c>
      <c r="K409" s="24" t="s">
        <v>7964</v>
      </c>
      <c r="L409" s="24"/>
      <c r="M409" s="25" t="s">
        <v>101</v>
      </c>
      <c r="N409" s="25" t="s">
        <v>28</v>
      </c>
      <c r="O409" s="25" t="s">
        <v>28</v>
      </c>
      <c r="P409" s="25" t="s">
        <v>28</v>
      </c>
      <c r="Q409" s="25" t="s">
        <v>28</v>
      </c>
      <c r="R409" s="3" t="str">
        <f t="shared" si="3"/>
        <v>Organizational capability</v>
      </c>
      <c r="S409" s="26"/>
      <c r="T409" s="27">
        <f t="shared" si="2"/>
        <v>1</v>
      </c>
      <c r="U409" s="7">
        <v>0.0</v>
      </c>
      <c r="V409" s="3"/>
      <c r="W409" s="3"/>
      <c r="X409" s="3"/>
      <c r="Y409" s="3"/>
      <c r="Z409" s="3"/>
      <c r="AA409" s="3"/>
    </row>
    <row r="410" ht="15.75" hidden="1" customHeight="1">
      <c r="A410" s="22" t="s">
        <v>7965</v>
      </c>
      <c r="B410" s="22" t="s">
        <v>7961</v>
      </c>
      <c r="C410" s="22" t="s">
        <v>4214</v>
      </c>
      <c r="D410" s="22">
        <v>2006.0</v>
      </c>
      <c r="E410" s="22" t="s">
        <v>71</v>
      </c>
      <c r="F410" s="4" t="str">
        <f>VLOOKUP(E410,Scopus!$D$2:$E$1102,2,FALSE)</f>
        <v>INFO MAN</v>
      </c>
      <c r="G410" s="22" t="s">
        <v>4217</v>
      </c>
      <c r="H410" s="22" t="s">
        <v>7962</v>
      </c>
      <c r="I410" s="23" t="s">
        <v>6670</v>
      </c>
      <c r="J410" s="24" t="s">
        <v>6671</v>
      </c>
      <c r="K410" s="24" t="s">
        <v>7966</v>
      </c>
      <c r="L410" s="24"/>
      <c r="M410" s="25" t="s">
        <v>101</v>
      </c>
      <c r="N410" s="25" t="s">
        <v>28</v>
      </c>
      <c r="O410" s="25" t="s">
        <v>28</v>
      </c>
      <c r="P410" s="25" t="s">
        <v>28</v>
      </c>
      <c r="Q410" s="25" t="s">
        <v>28</v>
      </c>
      <c r="R410" s="3" t="str">
        <f t="shared" si="3"/>
        <v>Organizational capability</v>
      </c>
      <c r="S410" s="26"/>
      <c r="T410" s="27">
        <f t="shared" si="2"/>
        <v>0</v>
      </c>
      <c r="U410" s="7">
        <v>0.0</v>
      </c>
      <c r="V410" s="3"/>
      <c r="W410" s="3"/>
      <c r="X410" s="3"/>
      <c r="Y410" s="3"/>
      <c r="Z410" s="3"/>
      <c r="AA410" s="3"/>
    </row>
    <row r="411" ht="15.75" hidden="1" customHeight="1">
      <c r="A411" s="22" t="s">
        <v>7967</v>
      </c>
      <c r="B411" s="22" t="s">
        <v>7961</v>
      </c>
      <c r="C411" s="22" t="s">
        <v>4214</v>
      </c>
      <c r="D411" s="22">
        <v>2006.0</v>
      </c>
      <c r="E411" s="22" t="s">
        <v>71</v>
      </c>
      <c r="F411" s="4" t="str">
        <f>VLOOKUP(E411,Scopus!$D$2:$E$1102,2,FALSE)</f>
        <v>INFO MAN</v>
      </c>
      <c r="G411" s="22" t="s">
        <v>4217</v>
      </c>
      <c r="H411" s="22" t="s">
        <v>7962</v>
      </c>
      <c r="I411" s="23" t="s">
        <v>6670</v>
      </c>
      <c r="J411" s="24" t="s">
        <v>7772</v>
      </c>
      <c r="K411" s="24" t="s">
        <v>7968</v>
      </c>
      <c r="L411" s="24"/>
      <c r="M411" s="25" t="s">
        <v>101</v>
      </c>
      <c r="N411" s="25" t="s">
        <v>28</v>
      </c>
      <c r="O411" s="25" t="s">
        <v>28</v>
      </c>
      <c r="P411" s="25" t="s">
        <v>28</v>
      </c>
      <c r="Q411" s="25" t="s">
        <v>28</v>
      </c>
      <c r="R411" s="3" t="str">
        <f t="shared" si="3"/>
        <v>Organizational capability</v>
      </c>
      <c r="S411" s="26"/>
      <c r="T411" s="27">
        <f t="shared" si="2"/>
        <v>0</v>
      </c>
      <c r="U411" s="7">
        <v>0.0</v>
      </c>
      <c r="V411" s="3"/>
      <c r="W411" s="3"/>
      <c r="X411" s="3"/>
      <c r="Y411" s="3"/>
      <c r="Z411" s="3"/>
      <c r="AA411" s="3"/>
    </row>
    <row r="412" ht="15.75" hidden="1" customHeight="1">
      <c r="A412" s="22" t="s">
        <v>7969</v>
      </c>
      <c r="B412" s="22" t="s">
        <v>7961</v>
      </c>
      <c r="C412" s="22" t="s">
        <v>4214</v>
      </c>
      <c r="D412" s="22">
        <v>2006.0</v>
      </c>
      <c r="E412" s="22" t="s">
        <v>71</v>
      </c>
      <c r="F412" s="4" t="str">
        <f>VLOOKUP(E412,Scopus!$D$2:$E$1102,2,FALSE)</f>
        <v>INFO MAN</v>
      </c>
      <c r="G412" s="22" t="s">
        <v>4217</v>
      </c>
      <c r="H412" s="22" t="s">
        <v>7962</v>
      </c>
      <c r="I412" s="23" t="s">
        <v>6670</v>
      </c>
      <c r="J412" s="24" t="s">
        <v>6715</v>
      </c>
      <c r="K412" s="24" t="s">
        <v>7970</v>
      </c>
      <c r="L412" s="24"/>
      <c r="M412" s="25" t="s">
        <v>101</v>
      </c>
      <c r="N412" s="25" t="s">
        <v>101</v>
      </c>
      <c r="O412" s="25" t="s">
        <v>28</v>
      </c>
      <c r="P412" s="25" t="s">
        <v>28</v>
      </c>
      <c r="Q412" s="25" t="s">
        <v>28</v>
      </c>
      <c r="R412" s="3" t="str">
        <f t="shared" si="3"/>
        <v>IT capability</v>
      </c>
      <c r="S412" s="26"/>
      <c r="T412" s="27">
        <f t="shared" si="2"/>
        <v>0</v>
      </c>
      <c r="U412" s="7">
        <v>0.0</v>
      </c>
      <c r="V412" s="3"/>
      <c r="W412" s="3"/>
      <c r="X412" s="3"/>
      <c r="Y412" s="3"/>
      <c r="Z412" s="3"/>
      <c r="AA412" s="3"/>
    </row>
    <row r="413" ht="15.75" hidden="1" customHeight="1">
      <c r="A413" s="22" t="s">
        <v>7971</v>
      </c>
      <c r="B413" s="22" t="s">
        <v>7961</v>
      </c>
      <c r="C413" s="22" t="s">
        <v>4214</v>
      </c>
      <c r="D413" s="22">
        <v>2006.0</v>
      </c>
      <c r="E413" s="22" t="s">
        <v>71</v>
      </c>
      <c r="F413" s="4" t="str">
        <f>VLOOKUP(E413,Scopus!$D$2:$E$1102,2,FALSE)</f>
        <v>INFO MAN</v>
      </c>
      <c r="G413" s="22" t="s">
        <v>4217</v>
      </c>
      <c r="H413" s="22" t="s">
        <v>7962</v>
      </c>
      <c r="I413" s="23" t="s">
        <v>6670</v>
      </c>
      <c r="J413" s="24" t="s">
        <v>7972</v>
      </c>
      <c r="K413" s="24" t="s">
        <v>7973</v>
      </c>
      <c r="L413" s="24"/>
      <c r="M413" s="25" t="s">
        <v>101</v>
      </c>
      <c r="N413" s="25" t="s">
        <v>101</v>
      </c>
      <c r="O413" s="25" t="s">
        <v>28</v>
      </c>
      <c r="P413" s="25" t="s">
        <v>28</v>
      </c>
      <c r="Q413" s="25" t="s">
        <v>28</v>
      </c>
      <c r="R413" s="3" t="str">
        <f t="shared" si="3"/>
        <v>IT capability</v>
      </c>
      <c r="S413" s="26"/>
      <c r="T413" s="27">
        <f t="shared" si="2"/>
        <v>0</v>
      </c>
      <c r="U413" s="7">
        <v>0.0</v>
      </c>
      <c r="V413" s="3"/>
      <c r="W413" s="3"/>
      <c r="X413" s="3"/>
      <c r="Y413" s="3"/>
      <c r="Z413" s="3"/>
      <c r="AA413" s="3"/>
    </row>
    <row r="414" ht="15.75" hidden="1" customHeight="1">
      <c r="A414" s="22" t="s">
        <v>7974</v>
      </c>
      <c r="B414" s="22" t="s">
        <v>7975</v>
      </c>
      <c r="C414" s="22" t="s">
        <v>1073</v>
      </c>
      <c r="D414" s="22">
        <v>2014.0</v>
      </c>
      <c r="E414" s="22" t="s">
        <v>71</v>
      </c>
      <c r="F414" s="4" t="str">
        <f>VLOOKUP(E414,Scopus!$D$2:$E$1102,2,FALSE)</f>
        <v>INFO MAN</v>
      </c>
      <c r="G414" s="22" t="s">
        <v>1076</v>
      </c>
      <c r="H414" s="22" t="s">
        <v>7976</v>
      </c>
      <c r="I414" s="23" t="s">
        <v>6670</v>
      </c>
      <c r="J414" s="24" t="s">
        <v>6715</v>
      </c>
      <c r="K414" s="24" t="s">
        <v>7977</v>
      </c>
      <c r="L414" s="22" t="s">
        <v>7978</v>
      </c>
      <c r="M414" s="25" t="s">
        <v>101</v>
      </c>
      <c r="N414" s="25" t="s">
        <v>101</v>
      </c>
      <c r="O414" s="25" t="s">
        <v>28</v>
      </c>
      <c r="P414" s="25" t="s">
        <v>28</v>
      </c>
      <c r="Q414" s="25" t="s">
        <v>28</v>
      </c>
      <c r="R414" s="3" t="str">
        <f t="shared" si="3"/>
        <v>IT capability</v>
      </c>
      <c r="S414" s="26"/>
      <c r="T414" s="27">
        <f t="shared" si="2"/>
        <v>1</v>
      </c>
      <c r="U414" s="7">
        <v>0.0</v>
      </c>
      <c r="V414" s="3"/>
      <c r="W414" s="3"/>
      <c r="X414" s="3"/>
      <c r="Y414" s="3"/>
      <c r="Z414" s="3"/>
      <c r="AA414" s="3"/>
    </row>
    <row r="415" ht="15.75" hidden="1" customHeight="1">
      <c r="A415" s="22" t="s">
        <v>7979</v>
      </c>
      <c r="B415" s="22" t="s">
        <v>7975</v>
      </c>
      <c r="C415" s="22" t="s">
        <v>1073</v>
      </c>
      <c r="D415" s="22">
        <v>2014.0</v>
      </c>
      <c r="E415" s="22" t="s">
        <v>71</v>
      </c>
      <c r="F415" s="4" t="str">
        <f>VLOOKUP(E415,Scopus!$D$2:$E$1102,2,FALSE)</f>
        <v>INFO MAN</v>
      </c>
      <c r="G415" s="22" t="s">
        <v>1076</v>
      </c>
      <c r="H415" s="22" t="s">
        <v>7976</v>
      </c>
      <c r="I415" s="23" t="s">
        <v>6674</v>
      </c>
      <c r="J415" s="24" t="s">
        <v>6715</v>
      </c>
      <c r="K415" s="24" t="s">
        <v>7980</v>
      </c>
      <c r="L415" s="24"/>
      <c r="M415" s="25" t="s">
        <v>101</v>
      </c>
      <c r="N415" s="25" t="s">
        <v>101</v>
      </c>
      <c r="O415" s="25" t="s">
        <v>28</v>
      </c>
      <c r="P415" s="25" t="s">
        <v>28</v>
      </c>
      <c r="Q415" s="25" t="s">
        <v>28</v>
      </c>
      <c r="R415" s="3" t="str">
        <f t="shared" si="3"/>
        <v>IT capability</v>
      </c>
      <c r="S415" s="25" t="s">
        <v>7981</v>
      </c>
      <c r="T415" s="27">
        <f t="shared" si="2"/>
        <v>0</v>
      </c>
      <c r="U415" s="7">
        <v>0.0</v>
      </c>
      <c r="V415" s="3"/>
      <c r="W415" s="3"/>
      <c r="X415" s="3"/>
      <c r="Y415" s="3"/>
      <c r="Z415" s="3"/>
      <c r="AA415" s="3"/>
    </row>
    <row r="416" ht="15.75" hidden="1" customHeight="1">
      <c r="A416" s="22" t="s">
        <v>7982</v>
      </c>
      <c r="B416" s="22" t="s">
        <v>5086</v>
      </c>
      <c r="C416" s="22" t="s">
        <v>5087</v>
      </c>
      <c r="D416" s="22">
        <v>2013.0</v>
      </c>
      <c r="E416" s="22" t="s">
        <v>71</v>
      </c>
      <c r="F416" s="4" t="str">
        <f>VLOOKUP(E416,Scopus!$D$2:$E$1102,2,FALSE)</f>
        <v>INFO MAN</v>
      </c>
      <c r="G416" s="22" t="s">
        <v>5090</v>
      </c>
      <c r="H416" s="22" t="s">
        <v>7983</v>
      </c>
      <c r="I416" s="23" t="s">
        <v>6674</v>
      </c>
      <c r="J416" s="24" t="s">
        <v>6715</v>
      </c>
      <c r="K416" s="24" t="s">
        <v>7984</v>
      </c>
      <c r="L416" s="24"/>
      <c r="M416" s="25" t="s">
        <v>101</v>
      </c>
      <c r="N416" s="25" t="s">
        <v>101</v>
      </c>
      <c r="O416" s="25" t="s">
        <v>28</v>
      </c>
      <c r="P416" s="25" t="s">
        <v>28</v>
      </c>
      <c r="Q416" s="25" t="s">
        <v>28</v>
      </c>
      <c r="R416" s="3" t="str">
        <f t="shared" si="3"/>
        <v>IT capability</v>
      </c>
      <c r="S416" s="25" t="s">
        <v>7985</v>
      </c>
      <c r="T416" s="27">
        <f t="shared" si="2"/>
        <v>1</v>
      </c>
      <c r="U416" s="7">
        <v>0.0</v>
      </c>
      <c r="V416" s="3"/>
      <c r="W416" s="3"/>
      <c r="X416" s="3"/>
      <c r="Y416" s="3"/>
      <c r="Z416" s="3"/>
      <c r="AA416" s="3"/>
    </row>
    <row r="417" ht="15.75" hidden="1" customHeight="1">
      <c r="A417" s="22" t="s">
        <v>7986</v>
      </c>
      <c r="B417" s="22" t="s">
        <v>7987</v>
      </c>
      <c r="C417" s="22" t="s">
        <v>543</v>
      </c>
      <c r="D417" s="22">
        <v>2012.0</v>
      </c>
      <c r="E417" s="22" t="s">
        <v>71</v>
      </c>
      <c r="F417" s="4" t="str">
        <f>VLOOKUP(E417,Scopus!$D$2:$E$1102,2,FALSE)</f>
        <v>INFO MAN</v>
      </c>
      <c r="G417" s="22" t="s">
        <v>546</v>
      </c>
      <c r="H417" s="22" t="s">
        <v>7988</v>
      </c>
      <c r="I417" s="23" t="s">
        <v>6670</v>
      </c>
      <c r="J417" s="24" t="s">
        <v>6715</v>
      </c>
      <c r="K417" s="24" t="s">
        <v>7989</v>
      </c>
      <c r="L417" s="24"/>
      <c r="M417" s="25" t="s">
        <v>101</v>
      </c>
      <c r="N417" s="25" t="s">
        <v>101</v>
      </c>
      <c r="O417" s="25" t="s">
        <v>28</v>
      </c>
      <c r="P417" s="25" t="s">
        <v>28</v>
      </c>
      <c r="Q417" s="25" t="s">
        <v>28</v>
      </c>
      <c r="R417" s="3" t="str">
        <f t="shared" si="3"/>
        <v>IT capability</v>
      </c>
      <c r="S417" s="26"/>
      <c r="T417" s="27">
        <f t="shared" si="2"/>
        <v>1</v>
      </c>
      <c r="U417" s="7">
        <v>0.0</v>
      </c>
      <c r="V417" s="3"/>
      <c r="W417" s="3"/>
      <c r="X417" s="3"/>
      <c r="Y417" s="3"/>
      <c r="Z417" s="3"/>
      <c r="AA417" s="3"/>
    </row>
    <row r="418" ht="15.75" hidden="1" customHeight="1">
      <c r="A418" s="22" t="s">
        <v>7990</v>
      </c>
      <c r="B418" s="22" t="s">
        <v>7991</v>
      </c>
      <c r="C418" s="22" t="s">
        <v>205</v>
      </c>
      <c r="D418" s="22">
        <v>2008.0</v>
      </c>
      <c r="E418" s="22" t="s">
        <v>71</v>
      </c>
      <c r="F418" s="4" t="str">
        <f>VLOOKUP(E418,Scopus!$D$2:$E$1102,2,FALSE)</f>
        <v>INFO MAN</v>
      </c>
      <c r="G418" s="22" t="s">
        <v>208</v>
      </c>
      <c r="H418" s="22" t="s">
        <v>7992</v>
      </c>
      <c r="I418" s="23" t="s">
        <v>6670</v>
      </c>
      <c r="J418" s="24" t="s">
        <v>7993</v>
      </c>
      <c r="K418" s="24" t="s">
        <v>7994</v>
      </c>
      <c r="L418" s="22" t="s">
        <v>7995</v>
      </c>
      <c r="M418" s="25" t="s">
        <v>101</v>
      </c>
      <c r="N418" s="25" t="s">
        <v>101</v>
      </c>
      <c r="O418" s="25" t="s">
        <v>28</v>
      </c>
      <c r="P418" s="25" t="s">
        <v>28</v>
      </c>
      <c r="Q418" s="25" t="s">
        <v>28</v>
      </c>
      <c r="R418" s="3" t="str">
        <f t="shared" si="3"/>
        <v>IT capability</v>
      </c>
      <c r="S418" s="26"/>
      <c r="T418" s="27">
        <f t="shared" si="2"/>
        <v>1</v>
      </c>
      <c r="U418" s="7">
        <v>0.0</v>
      </c>
      <c r="V418" s="3"/>
      <c r="W418" s="3"/>
      <c r="X418" s="3"/>
      <c r="Y418" s="3"/>
      <c r="Z418" s="3"/>
      <c r="AA418" s="3"/>
    </row>
    <row r="419" ht="15.75" hidden="1" customHeight="1">
      <c r="A419" s="22" t="s">
        <v>7996</v>
      </c>
      <c r="B419" s="22" t="s">
        <v>7991</v>
      </c>
      <c r="C419" s="22" t="s">
        <v>205</v>
      </c>
      <c r="D419" s="22">
        <v>2008.0</v>
      </c>
      <c r="E419" s="22" t="s">
        <v>71</v>
      </c>
      <c r="F419" s="4" t="str">
        <f>VLOOKUP(E419,Scopus!$D$2:$E$1102,2,FALSE)</f>
        <v>INFO MAN</v>
      </c>
      <c r="G419" s="22" t="s">
        <v>208</v>
      </c>
      <c r="H419" s="22" t="s">
        <v>7992</v>
      </c>
      <c r="I419" s="23" t="s">
        <v>6670</v>
      </c>
      <c r="J419" s="24" t="s">
        <v>6707</v>
      </c>
      <c r="K419" s="24" t="s">
        <v>7997</v>
      </c>
      <c r="L419" s="24"/>
      <c r="M419" s="25" t="s">
        <v>101</v>
      </c>
      <c r="N419" s="25" t="s">
        <v>28</v>
      </c>
      <c r="O419" s="25" t="s">
        <v>28</v>
      </c>
      <c r="P419" s="25" t="s">
        <v>28</v>
      </c>
      <c r="Q419" s="25" t="s">
        <v>28</v>
      </c>
      <c r="R419" s="3" t="str">
        <f t="shared" si="3"/>
        <v>Organizational capability</v>
      </c>
      <c r="S419" s="26"/>
      <c r="T419" s="27">
        <f t="shared" si="2"/>
        <v>0</v>
      </c>
      <c r="U419" s="7">
        <v>0.0</v>
      </c>
      <c r="V419" s="3"/>
      <c r="W419" s="3"/>
      <c r="X419" s="3"/>
      <c r="Y419" s="3"/>
      <c r="Z419" s="3"/>
      <c r="AA419" s="3"/>
    </row>
    <row r="420" ht="15.75" hidden="1" customHeight="1">
      <c r="A420" s="22" t="s">
        <v>7998</v>
      </c>
      <c r="B420" s="22" t="s">
        <v>7991</v>
      </c>
      <c r="C420" s="22" t="s">
        <v>205</v>
      </c>
      <c r="D420" s="22">
        <v>2008.0</v>
      </c>
      <c r="E420" s="22" t="s">
        <v>71</v>
      </c>
      <c r="F420" s="4" t="str">
        <f>VLOOKUP(E420,Scopus!$D$2:$E$1102,2,FALSE)</f>
        <v>INFO MAN</v>
      </c>
      <c r="G420" s="22" t="s">
        <v>208</v>
      </c>
      <c r="H420" s="22" t="s">
        <v>7992</v>
      </c>
      <c r="I420" s="23" t="s">
        <v>6670</v>
      </c>
      <c r="J420" s="24" t="s">
        <v>7999</v>
      </c>
      <c r="K420" s="24" t="s">
        <v>8000</v>
      </c>
      <c r="L420" s="24"/>
      <c r="M420" s="25" t="s">
        <v>101</v>
      </c>
      <c r="N420" s="25" t="s">
        <v>101</v>
      </c>
      <c r="O420" s="25" t="s">
        <v>28</v>
      </c>
      <c r="P420" s="25" t="s">
        <v>28</v>
      </c>
      <c r="Q420" s="25" t="s">
        <v>28</v>
      </c>
      <c r="R420" s="3" t="str">
        <f t="shared" si="3"/>
        <v>IT capability</v>
      </c>
      <c r="S420" s="26"/>
      <c r="T420" s="27">
        <f t="shared" si="2"/>
        <v>0</v>
      </c>
      <c r="U420" s="7">
        <v>0.0</v>
      </c>
      <c r="V420" s="3"/>
      <c r="W420" s="3"/>
      <c r="X420" s="3"/>
      <c r="Y420" s="3"/>
      <c r="Z420" s="3"/>
      <c r="AA420" s="3"/>
    </row>
    <row r="421" ht="15.75" hidden="1" customHeight="1">
      <c r="A421" s="38" t="s">
        <v>8001</v>
      </c>
      <c r="B421" s="38" t="s">
        <v>8002</v>
      </c>
      <c r="C421" s="38" t="s">
        <v>555</v>
      </c>
      <c r="D421" s="38">
        <v>1996.0</v>
      </c>
      <c r="E421" s="38" t="s">
        <v>71</v>
      </c>
      <c r="F421" s="38" t="str">
        <f>VLOOKUP(E421,Scopus!$D$2:$E$1102,2,FALSE)</f>
        <v>INFO MAN</v>
      </c>
      <c r="G421" s="38" t="s">
        <v>558</v>
      </c>
      <c r="H421" s="38" t="s">
        <v>7992</v>
      </c>
      <c r="I421" s="51" t="s">
        <v>6674</v>
      </c>
      <c r="J421" s="24" t="s">
        <v>7110</v>
      </c>
      <c r="K421" s="24" t="s">
        <v>8003</v>
      </c>
      <c r="L421" s="52"/>
      <c r="M421" s="25" t="s">
        <v>6677</v>
      </c>
      <c r="N421" s="25" t="s">
        <v>6677</v>
      </c>
      <c r="O421" s="25" t="s">
        <v>6677</v>
      </c>
      <c r="P421" s="25" t="s">
        <v>6677</v>
      </c>
      <c r="Q421" s="25" t="s">
        <v>6677</v>
      </c>
      <c r="R421" s="3" t="str">
        <f t="shared" si="3"/>
        <v>Excluded</v>
      </c>
      <c r="S421" s="26"/>
      <c r="T421" s="27">
        <f t="shared" si="2"/>
        <v>1</v>
      </c>
      <c r="U421" s="7">
        <v>0.0</v>
      </c>
      <c r="V421" s="3"/>
      <c r="W421" s="3"/>
      <c r="X421" s="3"/>
      <c r="Y421" s="3"/>
      <c r="Z421" s="3"/>
      <c r="AA421" s="3"/>
    </row>
    <row r="422" ht="15.75" hidden="1" customHeight="1">
      <c r="A422" s="40" t="s">
        <v>8004</v>
      </c>
      <c r="B422" s="40" t="s">
        <v>8005</v>
      </c>
      <c r="C422" s="40" t="s">
        <v>1905</v>
      </c>
      <c r="D422" s="40">
        <v>2015.0</v>
      </c>
      <c r="E422" s="40" t="s">
        <v>71</v>
      </c>
      <c r="F422" s="41" t="str">
        <f>VLOOKUP(E422,Scopus!$D$2:$E$1102,2,FALSE)</f>
        <v>INFO MAN</v>
      </c>
      <c r="G422" s="40" t="s">
        <v>1908</v>
      </c>
      <c r="H422" s="40" t="s">
        <v>8006</v>
      </c>
      <c r="I422" s="42"/>
      <c r="J422" s="24" t="s">
        <v>7108</v>
      </c>
      <c r="K422" s="24" t="s">
        <v>7108</v>
      </c>
      <c r="L422" s="40" t="s">
        <v>8007</v>
      </c>
      <c r="M422" s="25" t="s">
        <v>6677</v>
      </c>
      <c r="N422" s="25" t="s">
        <v>6677</v>
      </c>
      <c r="O422" s="25" t="s">
        <v>6677</v>
      </c>
      <c r="P422" s="25" t="s">
        <v>6677</v>
      </c>
      <c r="Q422" s="25" t="s">
        <v>6677</v>
      </c>
      <c r="R422" s="3" t="str">
        <f t="shared" si="3"/>
        <v>Excluded</v>
      </c>
      <c r="S422" s="26"/>
      <c r="T422" s="27">
        <f t="shared" si="2"/>
        <v>1</v>
      </c>
      <c r="U422" s="7">
        <v>0.0</v>
      </c>
      <c r="V422" s="3"/>
      <c r="W422" s="3"/>
      <c r="X422" s="3"/>
      <c r="Y422" s="3"/>
      <c r="Z422" s="3"/>
      <c r="AA422" s="3"/>
    </row>
    <row r="423" ht="15.75" hidden="1" customHeight="1">
      <c r="A423" s="22" t="s">
        <v>8008</v>
      </c>
      <c r="B423" s="22" t="s">
        <v>8009</v>
      </c>
      <c r="C423" s="22" t="s">
        <v>6413</v>
      </c>
      <c r="D423" s="22">
        <v>2012.0</v>
      </c>
      <c r="E423" s="22" t="s">
        <v>71</v>
      </c>
      <c r="F423" s="4" t="str">
        <f>VLOOKUP(E423,Scopus!$D$2:$E$1102,2,FALSE)</f>
        <v>INFO MAN</v>
      </c>
      <c r="G423" s="22" t="s">
        <v>6416</v>
      </c>
      <c r="H423" s="22" t="s">
        <v>8010</v>
      </c>
      <c r="I423" s="23" t="s">
        <v>6674</v>
      </c>
      <c r="J423" s="24" t="s">
        <v>6715</v>
      </c>
      <c r="K423" s="24" t="s">
        <v>8011</v>
      </c>
      <c r="L423" s="24"/>
      <c r="M423" s="25" t="s">
        <v>101</v>
      </c>
      <c r="N423" s="25" t="s">
        <v>101</v>
      </c>
      <c r="O423" s="25" t="s">
        <v>28</v>
      </c>
      <c r="P423" s="25" t="s">
        <v>28</v>
      </c>
      <c r="Q423" s="25" t="s">
        <v>28</v>
      </c>
      <c r="R423" s="3" t="str">
        <f t="shared" si="3"/>
        <v>IT capability</v>
      </c>
      <c r="S423" s="26"/>
      <c r="T423" s="27">
        <f t="shared" si="2"/>
        <v>1</v>
      </c>
      <c r="U423" s="7">
        <v>0.0</v>
      </c>
      <c r="V423" s="3"/>
      <c r="W423" s="3"/>
      <c r="X423" s="3"/>
      <c r="Y423" s="3"/>
      <c r="Z423" s="3"/>
      <c r="AA423" s="3"/>
    </row>
    <row r="424" ht="15.75" hidden="1" customHeight="1">
      <c r="A424" s="22" t="s">
        <v>8012</v>
      </c>
      <c r="B424" s="22" t="s">
        <v>8009</v>
      </c>
      <c r="C424" s="22" t="s">
        <v>6413</v>
      </c>
      <c r="D424" s="22">
        <v>2012.0</v>
      </c>
      <c r="E424" s="22" t="s">
        <v>71</v>
      </c>
      <c r="F424" s="4" t="str">
        <f>VLOOKUP(E424,Scopus!$D$2:$E$1102,2,FALSE)</f>
        <v>INFO MAN</v>
      </c>
      <c r="G424" s="22" t="s">
        <v>6416</v>
      </c>
      <c r="H424" s="22" t="s">
        <v>8010</v>
      </c>
      <c r="I424" s="23" t="s">
        <v>6670</v>
      </c>
      <c r="J424" s="24" t="s">
        <v>8013</v>
      </c>
      <c r="K424" s="24" t="s">
        <v>8014</v>
      </c>
      <c r="L424" s="24"/>
      <c r="M424" s="25" t="s">
        <v>101</v>
      </c>
      <c r="N424" s="25" t="s">
        <v>101</v>
      </c>
      <c r="O424" s="25" t="s">
        <v>28</v>
      </c>
      <c r="P424" s="25" t="s">
        <v>28</v>
      </c>
      <c r="Q424" s="25" t="s">
        <v>28</v>
      </c>
      <c r="R424" s="3" t="str">
        <f t="shared" si="3"/>
        <v>IT capability</v>
      </c>
      <c r="S424" s="25" t="s">
        <v>8015</v>
      </c>
      <c r="T424" s="27">
        <f t="shared" si="2"/>
        <v>0</v>
      </c>
      <c r="U424" s="7">
        <v>0.0</v>
      </c>
      <c r="V424" s="3"/>
      <c r="W424" s="3"/>
      <c r="X424" s="3"/>
      <c r="Y424" s="3"/>
      <c r="Z424" s="3"/>
      <c r="AA424" s="3"/>
    </row>
    <row r="425" ht="15.75" hidden="1" customHeight="1">
      <c r="A425" s="40" t="s">
        <v>8016</v>
      </c>
      <c r="B425" s="40" t="s">
        <v>8017</v>
      </c>
      <c r="C425" s="40" t="s">
        <v>4471</v>
      </c>
      <c r="D425" s="40">
        <v>2006.0</v>
      </c>
      <c r="E425" s="40" t="s">
        <v>71</v>
      </c>
      <c r="F425" s="41" t="str">
        <f>VLOOKUP(E425,Scopus!$D$2:$E$1102,2,FALSE)</f>
        <v>INFO MAN</v>
      </c>
      <c r="G425" s="40" t="s">
        <v>4474</v>
      </c>
      <c r="H425" s="40" t="s">
        <v>8018</v>
      </c>
      <c r="I425" s="42"/>
      <c r="J425" s="24" t="s">
        <v>7108</v>
      </c>
      <c r="K425" s="24" t="s">
        <v>7108</v>
      </c>
      <c r="L425" s="40" t="s">
        <v>8007</v>
      </c>
      <c r="M425" s="25" t="s">
        <v>6677</v>
      </c>
      <c r="N425" s="25" t="s">
        <v>6677</v>
      </c>
      <c r="O425" s="25" t="s">
        <v>6677</v>
      </c>
      <c r="P425" s="25" t="s">
        <v>6677</v>
      </c>
      <c r="Q425" s="25" t="s">
        <v>6677</v>
      </c>
      <c r="R425" s="3" t="str">
        <f t="shared" si="3"/>
        <v>Excluded</v>
      </c>
      <c r="S425" s="26"/>
      <c r="T425" s="27">
        <f t="shared" si="2"/>
        <v>1</v>
      </c>
      <c r="U425" s="7">
        <v>0.0</v>
      </c>
      <c r="V425" s="3"/>
      <c r="W425" s="3"/>
      <c r="X425" s="3"/>
      <c r="Y425" s="3"/>
      <c r="Z425" s="3"/>
      <c r="AA425" s="3"/>
    </row>
    <row r="426" ht="15.75" hidden="1" customHeight="1">
      <c r="A426" s="22" t="s">
        <v>8019</v>
      </c>
      <c r="B426" s="22" t="s">
        <v>1780</v>
      </c>
      <c r="C426" s="22" t="s">
        <v>1781</v>
      </c>
      <c r="D426" s="22">
        <v>2011.0</v>
      </c>
      <c r="E426" s="22" t="s">
        <v>71</v>
      </c>
      <c r="F426" s="4" t="str">
        <f>VLOOKUP(E426,Scopus!$D$2:$E$1102,2,FALSE)</f>
        <v>INFO MAN</v>
      </c>
      <c r="G426" s="22" t="s">
        <v>1784</v>
      </c>
      <c r="H426" s="22" t="s">
        <v>8020</v>
      </c>
      <c r="I426" s="23" t="s">
        <v>6670</v>
      </c>
      <c r="J426" s="24" t="s">
        <v>6715</v>
      </c>
      <c r="K426" s="24" t="s">
        <v>8021</v>
      </c>
      <c r="L426" s="24"/>
      <c r="M426" s="25" t="s">
        <v>101</v>
      </c>
      <c r="N426" s="25" t="s">
        <v>101</v>
      </c>
      <c r="O426" s="25" t="s">
        <v>101</v>
      </c>
      <c r="P426" s="25" t="s">
        <v>28</v>
      </c>
      <c r="Q426" s="25" t="s">
        <v>28</v>
      </c>
      <c r="R426" s="3" t="str">
        <f t="shared" si="3"/>
        <v>IT-enabled capability</v>
      </c>
      <c r="S426" s="25" t="s">
        <v>8022</v>
      </c>
      <c r="T426" s="27">
        <f t="shared" si="2"/>
        <v>1</v>
      </c>
      <c r="U426" s="7">
        <v>0.0</v>
      </c>
      <c r="V426" s="3"/>
      <c r="W426" s="3"/>
      <c r="X426" s="3"/>
      <c r="Y426" s="3"/>
      <c r="Z426" s="3"/>
      <c r="AA426" s="3"/>
    </row>
    <row r="427" ht="15.75" hidden="1" customHeight="1">
      <c r="A427" s="22" t="s">
        <v>8023</v>
      </c>
      <c r="B427" s="22" t="s">
        <v>1780</v>
      </c>
      <c r="C427" s="22" t="s">
        <v>1781</v>
      </c>
      <c r="D427" s="22">
        <v>2011.0</v>
      </c>
      <c r="E427" s="22" t="s">
        <v>71</v>
      </c>
      <c r="F427" s="4" t="str">
        <f>VLOOKUP(E427,Scopus!$D$2:$E$1102,2,FALSE)</f>
        <v>INFO MAN</v>
      </c>
      <c r="G427" s="22" t="s">
        <v>1784</v>
      </c>
      <c r="H427" s="22" t="s">
        <v>8020</v>
      </c>
      <c r="I427" s="23" t="s">
        <v>6670</v>
      </c>
      <c r="J427" s="24" t="s">
        <v>7862</v>
      </c>
      <c r="K427" s="24" t="s">
        <v>8024</v>
      </c>
      <c r="L427" s="24"/>
      <c r="M427" s="25" t="s">
        <v>101</v>
      </c>
      <c r="N427" s="25" t="s">
        <v>101</v>
      </c>
      <c r="O427" s="25" t="s">
        <v>28</v>
      </c>
      <c r="P427" s="25" t="s">
        <v>28</v>
      </c>
      <c r="Q427" s="25" t="s">
        <v>28</v>
      </c>
      <c r="R427" s="3" t="str">
        <f t="shared" si="3"/>
        <v>IT capability</v>
      </c>
      <c r="S427" s="26"/>
      <c r="T427" s="27">
        <f t="shared" si="2"/>
        <v>0</v>
      </c>
      <c r="U427" s="7">
        <v>0.0</v>
      </c>
      <c r="V427" s="3"/>
      <c r="W427" s="3"/>
      <c r="X427" s="3"/>
      <c r="Y427" s="3"/>
      <c r="Z427" s="3"/>
      <c r="AA427" s="3"/>
    </row>
    <row r="428" ht="15.75" hidden="1" customHeight="1">
      <c r="A428" s="22" t="s">
        <v>8025</v>
      </c>
      <c r="B428" s="22" t="s">
        <v>1780</v>
      </c>
      <c r="C428" s="22" t="s">
        <v>1781</v>
      </c>
      <c r="D428" s="22">
        <v>2011.0</v>
      </c>
      <c r="E428" s="22" t="s">
        <v>71</v>
      </c>
      <c r="F428" s="4" t="str">
        <f>VLOOKUP(E428,Scopus!$D$2:$E$1102,2,FALSE)</f>
        <v>INFO MAN</v>
      </c>
      <c r="G428" s="22" t="s">
        <v>1784</v>
      </c>
      <c r="H428" s="22" t="s">
        <v>8020</v>
      </c>
      <c r="I428" s="23" t="s">
        <v>6670</v>
      </c>
      <c r="J428" s="24" t="s">
        <v>8026</v>
      </c>
      <c r="K428" s="24" t="s">
        <v>8027</v>
      </c>
      <c r="L428" s="24"/>
      <c r="M428" s="25" t="s">
        <v>101</v>
      </c>
      <c r="N428" s="25" t="s">
        <v>101</v>
      </c>
      <c r="O428" s="25" t="s">
        <v>28</v>
      </c>
      <c r="P428" s="25" t="s">
        <v>28</v>
      </c>
      <c r="Q428" s="25" t="s">
        <v>28</v>
      </c>
      <c r="R428" s="3" t="str">
        <f t="shared" si="3"/>
        <v>IT capability</v>
      </c>
      <c r="S428" s="26"/>
      <c r="T428" s="27">
        <f t="shared" si="2"/>
        <v>0</v>
      </c>
      <c r="U428" s="7">
        <v>0.0</v>
      </c>
      <c r="V428" s="3"/>
      <c r="W428" s="3"/>
      <c r="X428" s="3"/>
      <c r="Y428" s="3"/>
      <c r="Z428" s="3"/>
      <c r="AA428" s="3"/>
    </row>
    <row r="429" ht="15.75" hidden="1" customHeight="1">
      <c r="A429" s="22" t="s">
        <v>8028</v>
      </c>
      <c r="B429" s="22" t="s">
        <v>1780</v>
      </c>
      <c r="C429" s="22" t="s">
        <v>1781</v>
      </c>
      <c r="D429" s="22">
        <v>2011.0</v>
      </c>
      <c r="E429" s="22" t="s">
        <v>71</v>
      </c>
      <c r="F429" s="4" t="str">
        <f>VLOOKUP(E429,Scopus!$D$2:$E$1102,2,FALSE)</f>
        <v>INFO MAN</v>
      </c>
      <c r="G429" s="22" t="s">
        <v>1784</v>
      </c>
      <c r="H429" s="22" t="s">
        <v>8020</v>
      </c>
      <c r="I429" s="23" t="s">
        <v>6670</v>
      </c>
      <c r="J429" s="24" t="s">
        <v>8029</v>
      </c>
      <c r="K429" s="24" t="s">
        <v>8030</v>
      </c>
      <c r="L429" s="24"/>
      <c r="M429" s="25" t="s">
        <v>101</v>
      </c>
      <c r="N429" s="25" t="s">
        <v>101</v>
      </c>
      <c r="O429" s="25" t="s">
        <v>28</v>
      </c>
      <c r="P429" s="25" t="s">
        <v>28</v>
      </c>
      <c r="Q429" s="25" t="s">
        <v>28</v>
      </c>
      <c r="R429" s="3" t="str">
        <f t="shared" si="3"/>
        <v>IT capability</v>
      </c>
      <c r="S429" s="26"/>
      <c r="T429" s="27">
        <f t="shared" si="2"/>
        <v>0</v>
      </c>
      <c r="U429" s="7">
        <v>0.0</v>
      </c>
      <c r="V429" s="3"/>
      <c r="W429" s="3"/>
      <c r="X429" s="3"/>
      <c r="Y429" s="3"/>
      <c r="Z429" s="3"/>
      <c r="AA429" s="3"/>
    </row>
    <row r="430" ht="15.75" hidden="1" customHeight="1">
      <c r="A430" s="22" t="s">
        <v>8031</v>
      </c>
      <c r="B430" s="22" t="s">
        <v>1780</v>
      </c>
      <c r="C430" s="22" t="s">
        <v>1781</v>
      </c>
      <c r="D430" s="22">
        <v>2011.0</v>
      </c>
      <c r="E430" s="22" t="s">
        <v>71</v>
      </c>
      <c r="F430" s="4" t="str">
        <f>VLOOKUP(E430,Scopus!$D$2:$E$1102,2,FALSE)</f>
        <v>INFO MAN</v>
      </c>
      <c r="G430" s="22" t="s">
        <v>1784</v>
      </c>
      <c r="H430" s="22" t="s">
        <v>8020</v>
      </c>
      <c r="I430" s="23" t="s">
        <v>6670</v>
      </c>
      <c r="J430" s="24" t="s">
        <v>6914</v>
      </c>
      <c r="K430" s="24" t="s">
        <v>8032</v>
      </c>
      <c r="L430" s="24"/>
      <c r="M430" s="25" t="s">
        <v>101</v>
      </c>
      <c r="N430" s="25" t="s">
        <v>101</v>
      </c>
      <c r="O430" s="25" t="s">
        <v>28</v>
      </c>
      <c r="P430" s="25" t="s">
        <v>28</v>
      </c>
      <c r="Q430" s="25" t="s">
        <v>28</v>
      </c>
      <c r="R430" s="3" t="str">
        <f t="shared" si="3"/>
        <v>IT capability</v>
      </c>
      <c r="S430" s="26"/>
      <c r="T430" s="27">
        <f t="shared" si="2"/>
        <v>0</v>
      </c>
      <c r="U430" s="7">
        <v>0.0</v>
      </c>
      <c r="V430" s="3"/>
      <c r="W430" s="3"/>
      <c r="X430" s="3"/>
      <c r="Y430" s="3"/>
      <c r="Z430" s="3"/>
      <c r="AA430" s="3"/>
    </row>
    <row r="431" ht="15.75" hidden="1" customHeight="1">
      <c r="A431" s="22" t="s">
        <v>8033</v>
      </c>
      <c r="B431" s="22" t="s">
        <v>1780</v>
      </c>
      <c r="C431" s="22" t="s">
        <v>1781</v>
      </c>
      <c r="D431" s="22">
        <v>2011.0</v>
      </c>
      <c r="E431" s="22" t="s">
        <v>71</v>
      </c>
      <c r="F431" s="4" t="str">
        <f>VLOOKUP(E431,Scopus!$D$2:$E$1102,2,FALSE)</f>
        <v>INFO MAN</v>
      </c>
      <c r="G431" s="22" t="s">
        <v>1784</v>
      </c>
      <c r="H431" s="22" t="s">
        <v>8020</v>
      </c>
      <c r="I431" s="23" t="s">
        <v>6670</v>
      </c>
      <c r="J431" s="24" t="s">
        <v>8034</v>
      </c>
      <c r="K431" s="24" t="s">
        <v>8035</v>
      </c>
      <c r="L431" s="24"/>
      <c r="M431" s="25" t="s">
        <v>101</v>
      </c>
      <c r="N431" s="25" t="s">
        <v>101</v>
      </c>
      <c r="O431" s="25" t="s">
        <v>28</v>
      </c>
      <c r="P431" s="25" t="s">
        <v>28</v>
      </c>
      <c r="Q431" s="25" t="s">
        <v>28</v>
      </c>
      <c r="R431" s="3" t="str">
        <f t="shared" si="3"/>
        <v>IT capability</v>
      </c>
      <c r="S431" s="26"/>
      <c r="T431" s="27">
        <f t="shared" si="2"/>
        <v>0</v>
      </c>
      <c r="U431" s="7">
        <v>0.0</v>
      </c>
      <c r="V431" s="3"/>
      <c r="W431" s="3"/>
      <c r="X431" s="3"/>
      <c r="Y431" s="3"/>
      <c r="Z431" s="3"/>
      <c r="AA431" s="3"/>
    </row>
    <row r="432" ht="15.75" hidden="1" customHeight="1">
      <c r="A432" s="40" t="s">
        <v>8036</v>
      </c>
      <c r="B432" s="40" t="s">
        <v>8037</v>
      </c>
      <c r="C432" s="40" t="s">
        <v>4077</v>
      </c>
      <c r="D432" s="40">
        <v>2008.0</v>
      </c>
      <c r="E432" s="40" t="s">
        <v>71</v>
      </c>
      <c r="F432" s="41" t="str">
        <f>VLOOKUP(E432,Scopus!$D$2:$E$1102,2,FALSE)</f>
        <v>INFO MAN</v>
      </c>
      <c r="G432" s="40" t="s">
        <v>4080</v>
      </c>
      <c r="H432" s="40" t="s">
        <v>8038</v>
      </c>
      <c r="I432" s="42"/>
      <c r="J432" s="24" t="s">
        <v>7108</v>
      </c>
      <c r="K432" s="24" t="s">
        <v>7108</v>
      </c>
      <c r="L432" s="40" t="s">
        <v>8039</v>
      </c>
      <c r="M432" s="25" t="s">
        <v>6677</v>
      </c>
      <c r="N432" s="25" t="s">
        <v>6677</v>
      </c>
      <c r="O432" s="25" t="s">
        <v>6677</v>
      </c>
      <c r="P432" s="25" t="s">
        <v>6677</v>
      </c>
      <c r="Q432" s="25" t="s">
        <v>6677</v>
      </c>
      <c r="R432" s="3" t="str">
        <f t="shared" si="3"/>
        <v>Excluded</v>
      </c>
      <c r="S432" s="26"/>
      <c r="T432" s="27">
        <f t="shared" si="2"/>
        <v>1</v>
      </c>
      <c r="U432" s="7">
        <v>0.0</v>
      </c>
      <c r="V432" s="3"/>
      <c r="W432" s="3"/>
      <c r="X432" s="3"/>
      <c r="Y432" s="3"/>
      <c r="Z432" s="3"/>
      <c r="AA432" s="3"/>
    </row>
    <row r="433" ht="15.75" hidden="1" customHeight="1">
      <c r="A433" s="22" t="s">
        <v>8040</v>
      </c>
      <c r="B433" s="22" t="s">
        <v>8041</v>
      </c>
      <c r="C433" s="22" t="s">
        <v>5868</v>
      </c>
      <c r="D433" s="22">
        <v>2014.0</v>
      </c>
      <c r="E433" s="22" t="s">
        <v>71</v>
      </c>
      <c r="F433" s="4" t="str">
        <f>VLOOKUP(E433,Scopus!$D$2:$E$1102,2,FALSE)</f>
        <v>INFO MAN</v>
      </c>
      <c r="G433" s="22" t="s">
        <v>5871</v>
      </c>
      <c r="H433" s="22" t="s">
        <v>8042</v>
      </c>
      <c r="I433" s="23" t="s">
        <v>6670</v>
      </c>
      <c r="J433" s="24" t="s">
        <v>8043</v>
      </c>
      <c r="K433" s="24" t="s">
        <v>8044</v>
      </c>
      <c r="L433" s="24"/>
      <c r="M433" s="25" t="s">
        <v>101</v>
      </c>
      <c r="N433" s="25" t="s">
        <v>101</v>
      </c>
      <c r="O433" s="25" t="s">
        <v>28</v>
      </c>
      <c r="P433" s="25" t="s">
        <v>28</v>
      </c>
      <c r="Q433" s="25" t="s">
        <v>28</v>
      </c>
      <c r="R433" s="3" t="str">
        <f t="shared" si="3"/>
        <v>IT capability</v>
      </c>
      <c r="S433" s="26"/>
      <c r="T433" s="27">
        <f t="shared" si="2"/>
        <v>1</v>
      </c>
      <c r="U433" s="7">
        <v>0.0</v>
      </c>
      <c r="V433" s="3"/>
      <c r="W433" s="3"/>
      <c r="X433" s="3"/>
      <c r="Y433" s="3"/>
      <c r="Z433" s="3"/>
      <c r="AA433" s="3"/>
    </row>
    <row r="434" ht="15.75" hidden="1" customHeight="1">
      <c r="A434" s="22" t="s">
        <v>8045</v>
      </c>
      <c r="B434" s="22" t="s">
        <v>8041</v>
      </c>
      <c r="C434" s="22" t="s">
        <v>5868</v>
      </c>
      <c r="D434" s="22">
        <v>2014.0</v>
      </c>
      <c r="E434" s="22" t="s">
        <v>71</v>
      </c>
      <c r="F434" s="4" t="str">
        <f>VLOOKUP(E434,Scopus!$D$2:$E$1102,2,FALSE)</f>
        <v>INFO MAN</v>
      </c>
      <c r="G434" s="22" t="s">
        <v>5871</v>
      </c>
      <c r="H434" s="22" t="s">
        <v>8042</v>
      </c>
      <c r="I434" s="23" t="s">
        <v>6674</v>
      </c>
      <c r="J434" s="24" t="s">
        <v>6745</v>
      </c>
      <c r="K434" s="24" t="s">
        <v>8046</v>
      </c>
      <c r="L434" s="24"/>
      <c r="M434" s="25" t="s">
        <v>101</v>
      </c>
      <c r="N434" s="25" t="s">
        <v>101</v>
      </c>
      <c r="O434" s="25" t="s">
        <v>28</v>
      </c>
      <c r="P434" s="25" t="s">
        <v>28</v>
      </c>
      <c r="Q434" s="25" t="s">
        <v>28</v>
      </c>
      <c r="R434" s="3" t="str">
        <f t="shared" si="3"/>
        <v>IT capability</v>
      </c>
      <c r="S434" s="26"/>
      <c r="T434" s="27">
        <f t="shared" si="2"/>
        <v>0</v>
      </c>
      <c r="U434" s="7">
        <v>0.0</v>
      </c>
      <c r="V434" s="3"/>
      <c r="W434" s="3"/>
      <c r="X434" s="3"/>
      <c r="Y434" s="3"/>
      <c r="Z434" s="3"/>
      <c r="AA434" s="3"/>
    </row>
    <row r="435" ht="15.75" hidden="1" customHeight="1">
      <c r="A435" s="22" t="s">
        <v>8047</v>
      </c>
      <c r="B435" s="22" t="s">
        <v>8048</v>
      </c>
      <c r="C435" s="22" t="s">
        <v>4118</v>
      </c>
      <c r="D435" s="22">
        <v>2017.0</v>
      </c>
      <c r="E435" s="22" t="s">
        <v>71</v>
      </c>
      <c r="F435" s="4" t="str">
        <f>VLOOKUP(E435,Scopus!$D$2:$E$1102,2,FALSE)</f>
        <v>INFO MAN</v>
      </c>
      <c r="G435" s="22" t="s">
        <v>4121</v>
      </c>
      <c r="H435" s="22" t="s">
        <v>8049</v>
      </c>
      <c r="I435" s="23" t="s">
        <v>6670</v>
      </c>
      <c r="J435" s="24" t="s">
        <v>8050</v>
      </c>
      <c r="K435" s="24" t="s">
        <v>8051</v>
      </c>
      <c r="L435" s="24"/>
      <c r="M435" s="25" t="s">
        <v>101</v>
      </c>
      <c r="N435" s="25" t="s">
        <v>28</v>
      </c>
      <c r="O435" s="25" t="s">
        <v>28</v>
      </c>
      <c r="P435" s="25" t="s">
        <v>28</v>
      </c>
      <c r="Q435" s="25" t="s">
        <v>28</v>
      </c>
      <c r="R435" s="3" t="str">
        <f t="shared" si="3"/>
        <v>Organizational capability</v>
      </c>
      <c r="S435" s="26"/>
      <c r="T435" s="27">
        <f t="shared" si="2"/>
        <v>1</v>
      </c>
      <c r="U435" s="7">
        <v>0.0</v>
      </c>
      <c r="V435" s="3"/>
      <c r="W435" s="3"/>
      <c r="X435" s="3"/>
      <c r="Y435" s="3"/>
      <c r="Z435" s="3"/>
      <c r="AA435" s="3"/>
    </row>
    <row r="436" ht="15.75" hidden="1" customHeight="1">
      <c r="A436" s="22" t="s">
        <v>8052</v>
      </c>
      <c r="B436" s="22" t="s">
        <v>8048</v>
      </c>
      <c r="C436" s="22" t="s">
        <v>4118</v>
      </c>
      <c r="D436" s="22">
        <v>2017.0</v>
      </c>
      <c r="E436" s="22" t="s">
        <v>71</v>
      </c>
      <c r="F436" s="4" t="str">
        <f>VLOOKUP(E436,Scopus!$D$2:$E$1102,2,FALSE)</f>
        <v>INFO MAN</v>
      </c>
      <c r="G436" s="22" t="s">
        <v>4121</v>
      </c>
      <c r="H436" s="22" t="s">
        <v>8049</v>
      </c>
      <c r="I436" s="23" t="s">
        <v>6670</v>
      </c>
      <c r="J436" s="24" t="s">
        <v>6715</v>
      </c>
      <c r="K436" s="24" t="s">
        <v>8053</v>
      </c>
      <c r="L436" s="24"/>
      <c r="M436" s="25" t="s">
        <v>101</v>
      </c>
      <c r="N436" s="25" t="s">
        <v>101</v>
      </c>
      <c r="O436" s="25" t="s">
        <v>28</v>
      </c>
      <c r="P436" s="25" t="s">
        <v>28</v>
      </c>
      <c r="Q436" s="25" t="s">
        <v>28</v>
      </c>
      <c r="R436" s="3" t="str">
        <f t="shared" si="3"/>
        <v>IT capability</v>
      </c>
      <c r="S436" s="26"/>
      <c r="T436" s="27">
        <f t="shared" si="2"/>
        <v>0</v>
      </c>
      <c r="U436" s="7">
        <v>0.0</v>
      </c>
      <c r="V436" s="3"/>
      <c r="W436" s="3"/>
      <c r="X436" s="3"/>
      <c r="Y436" s="3"/>
      <c r="Z436" s="3"/>
      <c r="AA436" s="3"/>
    </row>
    <row r="437" ht="15.75" hidden="1" customHeight="1">
      <c r="A437" s="22" t="s">
        <v>8054</v>
      </c>
      <c r="B437" s="22" t="s">
        <v>8048</v>
      </c>
      <c r="C437" s="22" t="s">
        <v>4118</v>
      </c>
      <c r="D437" s="22">
        <v>2017.0</v>
      </c>
      <c r="E437" s="22" t="s">
        <v>71</v>
      </c>
      <c r="F437" s="4" t="str">
        <f>VLOOKUP(E437,Scopus!$D$2:$E$1102,2,FALSE)</f>
        <v>INFO MAN</v>
      </c>
      <c r="G437" s="22" t="s">
        <v>4121</v>
      </c>
      <c r="H437" s="22" t="s">
        <v>8049</v>
      </c>
      <c r="I437" s="23" t="s">
        <v>6670</v>
      </c>
      <c r="J437" s="24" t="s">
        <v>6715</v>
      </c>
      <c r="K437" s="24" t="s">
        <v>8055</v>
      </c>
      <c r="L437" s="24"/>
      <c r="M437" s="25" t="s">
        <v>101</v>
      </c>
      <c r="N437" s="25" t="s">
        <v>101</v>
      </c>
      <c r="O437" s="25" t="s">
        <v>28</v>
      </c>
      <c r="P437" s="25" t="s">
        <v>28</v>
      </c>
      <c r="Q437" s="25" t="s">
        <v>28</v>
      </c>
      <c r="R437" s="3" t="str">
        <f t="shared" si="3"/>
        <v>IT capability</v>
      </c>
      <c r="S437" s="26"/>
      <c r="T437" s="27">
        <f t="shared" si="2"/>
        <v>0</v>
      </c>
      <c r="U437" s="7">
        <v>0.0</v>
      </c>
      <c r="V437" s="3"/>
      <c r="W437" s="3"/>
      <c r="X437" s="3"/>
      <c r="Y437" s="3"/>
      <c r="Z437" s="3"/>
      <c r="AA437" s="3"/>
    </row>
    <row r="438" ht="15.75" hidden="1" customHeight="1">
      <c r="A438" s="22" t="s">
        <v>8056</v>
      </c>
      <c r="B438" s="22" t="s">
        <v>8048</v>
      </c>
      <c r="C438" s="22" t="s">
        <v>4118</v>
      </c>
      <c r="D438" s="22">
        <v>2017.0</v>
      </c>
      <c r="E438" s="22" t="s">
        <v>71</v>
      </c>
      <c r="F438" s="4" t="str">
        <f>VLOOKUP(E438,Scopus!$D$2:$E$1102,2,FALSE)</f>
        <v>INFO MAN</v>
      </c>
      <c r="G438" s="22" t="s">
        <v>4121</v>
      </c>
      <c r="H438" s="22" t="s">
        <v>8049</v>
      </c>
      <c r="I438" s="23" t="s">
        <v>6670</v>
      </c>
      <c r="J438" s="24" t="s">
        <v>6982</v>
      </c>
      <c r="K438" s="24" t="s">
        <v>8057</v>
      </c>
      <c r="L438" s="24"/>
      <c r="M438" s="25" t="s">
        <v>101</v>
      </c>
      <c r="N438" s="25" t="s">
        <v>101</v>
      </c>
      <c r="O438" s="25" t="s">
        <v>28</v>
      </c>
      <c r="P438" s="25" t="s">
        <v>28</v>
      </c>
      <c r="Q438" s="25" t="s">
        <v>28</v>
      </c>
      <c r="R438" s="3" t="str">
        <f t="shared" si="3"/>
        <v>IT capability</v>
      </c>
      <c r="S438" s="26"/>
      <c r="T438" s="27">
        <f t="shared" si="2"/>
        <v>0</v>
      </c>
      <c r="U438" s="7">
        <v>0.0</v>
      </c>
      <c r="V438" s="3"/>
      <c r="W438" s="3"/>
      <c r="X438" s="3"/>
      <c r="Y438" s="3"/>
      <c r="Z438" s="3"/>
      <c r="AA438" s="3"/>
    </row>
    <row r="439" ht="15.75" hidden="1" customHeight="1">
      <c r="A439" s="22" t="s">
        <v>8058</v>
      </c>
      <c r="B439" s="22" t="s">
        <v>8048</v>
      </c>
      <c r="C439" s="22" t="s">
        <v>4118</v>
      </c>
      <c r="D439" s="22">
        <v>2017.0</v>
      </c>
      <c r="E439" s="22" t="s">
        <v>71</v>
      </c>
      <c r="F439" s="4" t="str">
        <f>VLOOKUP(E439,Scopus!$D$2:$E$1102,2,FALSE)</f>
        <v>INFO MAN</v>
      </c>
      <c r="G439" s="22" t="s">
        <v>4121</v>
      </c>
      <c r="H439" s="22" t="s">
        <v>8049</v>
      </c>
      <c r="I439" s="23" t="s">
        <v>6670</v>
      </c>
      <c r="J439" s="24" t="s">
        <v>7699</v>
      </c>
      <c r="K439" s="24" t="s">
        <v>8059</v>
      </c>
      <c r="L439" s="24"/>
      <c r="M439" s="25" t="s">
        <v>101</v>
      </c>
      <c r="N439" s="25" t="s">
        <v>101</v>
      </c>
      <c r="O439" s="25" t="s">
        <v>28</v>
      </c>
      <c r="P439" s="25" t="s">
        <v>28</v>
      </c>
      <c r="Q439" s="25" t="s">
        <v>28</v>
      </c>
      <c r="R439" s="3" t="str">
        <f t="shared" si="3"/>
        <v>IT capability</v>
      </c>
      <c r="S439" s="26"/>
      <c r="T439" s="27">
        <f t="shared" si="2"/>
        <v>0</v>
      </c>
      <c r="U439" s="7">
        <v>0.0</v>
      </c>
      <c r="V439" s="3"/>
      <c r="W439" s="3"/>
      <c r="X439" s="3"/>
      <c r="Y439" s="3"/>
      <c r="Z439" s="3"/>
      <c r="AA439" s="3"/>
    </row>
    <row r="440" ht="15.75" hidden="1" customHeight="1">
      <c r="A440" s="22" t="s">
        <v>8060</v>
      </c>
      <c r="B440" s="22" t="s">
        <v>8048</v>
      </c>
      <c r="C440" s="22" t="s">
        <v>4118</v>
      </c>
      <c r="D440" s="22">
        <v>2017.0</v>
      </c>
      <c r="E440" s="22" t="s">
        <v>71</v>
      </c>
      <c r="F440" s="4" t="str">
        <f>VLOOKUP(E440,Scopus!$D$2:$E$1102,2,FALSE)</f>
        <v>INFO MAN</v>
      </c>
      <c r="G440" s="22" t="s">
        <v>4121</v>
      </c>
      <c r="H440" s="22" t="s">
        <v>8049</v>
      </c>
      <c r="I440" s="23" t="s">
        <v>6670</v>
      </c>
      <c r="J440" s="24" t="s">
        <v>7702</v>
      </c>
      <c r="K440" s="24" t="s">
        <v>8061</v>
      </c>
      <c r="L440" s="24"/>
      <c r="M440" s="25" t="s">
        <v>101</v>
      </c>
      <c r="N440" s="25" t="s">
        <v>101</v>
      </c>
      <c r="O440" s="25" t="s">
        <v>28</v>
      </c>
      <c r="P440" s="25" t="s">
        <v>28</v>
      </c>
      <c r="Q440" s="25" t="s">
        <v>28</v>
      </c>
      <c r="R440" s="3" t="str">
        <f t="shared" si="3"/>
        <v>IT capability</v>
      </c>
      <c r="S440" s="26"/>
      <c r="T440" s="27">
        <f t="shared" si="2"/>
        <v>0</v>
      </c>
      <c r="U440" s="7">
        <v>0.0</v>
      </c>
      <c r="V440" s="3"/>
      <c r="W440" s="3"/>
      <c r="X440" s="3"/>
      <c r="Y440" s="3"/>
      <c r="Z440" s="3"/>
      <c r="AA440" s="3"/>
    </row>
    <row r="441" ht="15.75" hidden="1" customHeight="1">
      <c r="A441" s="22" t="s">
        <v>8062</v>
      </c>
      <c r="B441" s="22" t="s">
        <v>8048</v>
      </c>
      <c r="C441" s="22" t="s">
        <v>4118</v>
      </c>
      <c r="D441" s="22">
        <v>2017.0</v>
      </c>
      <c r="E441" s="22" t="s">
        <v>71</v>
      </c>
      <c r="F441" s="4" t="str">
        <f>VLOOKUP(E441,Scopus!$D$2:$E$1102,2,FALSE)</f>
        <v>INFO MAN</v>
      </c>
      <c r="G441" s="22" t="s">
        <v>4121</v>
      </c>
      <c r="H441" s="22" t="s">
        <v>8049</v>
      </c>
      <c r="I441" s="23" t="s">
        <v>6670</v>
      </c>
      <c r="J441" s="24" t="s">
        <v>8063</v>
      </c>
      <c r="K441" s="24" t="s">
        <v>8064</v>
      </c>
      <c r="L441" s="25" t="s">
        <v>8065</v>
      </c>
      <c r="M441" s="25" t="s">
        <v>6677</v>
      </c>
      <c r="N441" s="25" t="s">
        <v>6677</v>
      </c>
      <c r="O441" s="25" t="s">
        <v>6677</v>
      </c>
      <c r="P441" s="25" t="s">
        <v>6677</v>
      </c>
      <c r="Q441" s="25" t="s">
        <v>6677</v>
      </c>
      <c r="R441" s="3" t="str">
        <f t="shared" si="3"/>
        <v>Excluded</v>
      </c>
      <c r="S441" s="25" t="s">
        <v>8065</v>
      </c>
      <c r="T441" s="27">
        <f t="shared" si="2"/>
        <v>0</v>
      </c>
      <c r="U441" s="7">
        <v>0.0</v>
      </c>
      <c r="V441" s="3"/>
      <c r="W441" s="3"/>
      <c r="X441" s="3"/>
      <c r="Y441" s="3"/>
      <c r="Z441" s="3"/>
      <c r="AA441" s="3"/>
    </row>
    <row r="442" ht="15.75" hidden="1" customHeight="1">
      <c r="A442" s="40" t="s">
        <v>8066</v>
      </c>
      <c r="B442" s="40" t="s">
        <v>4542</v>
      </c>
      <c r="C442" s="40" t="s">
        <v>4543</v>
      </c>
      <c r="D442" s="40">
        <v>2017.0</v>
      </c>
      <c r="E442" s="40" t="s">
        <v>71</v>
      </c>
      <c r="F442" s="41" t="str">
        <f>VLOOKUP(E442,Scopus!$D$2:$E$1102,2,FALSE)</f>
        <v>INFO MAN</v>
      </c>
      <c r="G442" s="40" t="s">
        <v>4546</v>
      </c>
      <c r="H442" s="40" t="s">
        <v>8067</v>
      </c>
      <c r="I442" s="42"/>
      <c r="J442" s="24" t="s">
        <v>7108</v>
      </c>
      <c r="K442" s="24" t="s">
        <v>7108</v>
      </c>
      <c r="L442" s="53"/>
      <c r="M442" s="25" t="s">
        <v>6677</v>
      </c>
      <c r="N442" s="25" t="s">
        <v>6677</v>
      </c>
      <c r="O442" s="25" t="s">
        <v>6677</v>
      </c>
      <c r="P442" s="25" t="s">
        <v>6677</v>
      </c>
      <c r="Q442" s="25" t="s">
        <v>6677</v>
      </c>
      <c r="R442" s="3" t="str">
        <f t="shared" si="3"/>
        <v>Excluded</v>
      </c>
      <c r="S442" s="26"/>
      <c r="T442" s="27">
        <f t="shared" si="2"/>
        <v>1</v>
      </c>
      <c r="U442" s="7">
        <v>0.0</v>
      </c>
      <c r="V442" s="3"/>
      <c r="W442" s="3"/>
      <c r="X442" s="3"/>
      <c r="Y442" s="3"/>
      <c r="Z442" s="3"/>
      <c r="AA442" s="3"/>
    </row>
    <row r="443" ht="15.75" hidden="1" customHeight="1">
      <c r="A443" s="38" t="s">
        <v>8068</v>
      </c>
      <c r="B443" s="38" t="s">
        <v>1384</v>
      </c>
      <c r="C443" s="38" t="s">
        <v>1385</v>
      </c>
      <c r="D443" s="38">
        <v>2013.0</v>
      </c>
      <c r="E443" s="38" t="s">
        <v>71</v>
      </c>
      <c r="F443" s="38" t="str">
        <f>VLOOKUP(E443,Scopus!$D$2:$E$1102,2,FALSE)</f>
        <v>INFO MAN</v>
      </c>
      <c r="G443" s="38" t="s">
        <v>1388</v>
      </c>
      <c r="H443" s="38" t="s">
        <v>8069</v>
      </c>
      <c r="I443" s="51" t="s">
        <v>6670</v>
      </c>
      <c r="J443" s="24" t="s">
        <v>7993</v>
      </c>
      <c r="K443" s="24" t="s">
        <v>8070</v>
      </c>
      <c r="L443" s="38" t="s">
        <v>8071</v>
      </c>
      <c r="M443" s="25" t="s">
        <v>6677</v>
      </c>
      <c r="N443" s="25" t="s">
        <v>6677</v>
      </c>
      <c r="O443" s="25" t="s">
        <v>6677</v>
      </c>
      <c r="P443" s="25" t="s">
        <v>6677</v>
      </c>
      <c r="Q443" s="25" t="s">
        <v>6677</v>
      </c>
      <c r="R443" s="3" t="str">
        <f t="shared" si="3"/>
        <v>Excluded</v>
      </c>
      <c r="S443" s="26"/>
      <c r="T443" s="27">
        <f t="shared" si="2"/>
        <v>1</v>
      </c>
      <c r="U443" s="7">
        <v>0.0</v>
      </c>
      <c r="V443" s="3"/>
      <c r="W443" s="3"/>
      <c r="X443" s="3"/>
      <c r="Y443" s="3"/>
      <c r="Z443" s="3"/>
      <c r="AA443" s="3"/>
    </row>
    <row r="444" ht="15.75" hidden="1" customHeight="1">
      <c r="A444" s="40" t="s">
        <v>8072</v>
      </c>
      <c r="B444" s="40" t="s">
        <v>8073</v>
      </c>
      <c r="C444" s="40" t="s">
        <v>4405</v>
      </c>
      <c r="D444" s="40">
        <v>2014.0</v>
      </c>
      <c r="E444" s="40" t="s">
        <v>71</v>
      </c>
      <c r="F444" s="41" t="str">
        <f>VLOOKUP(E444,Scopus!$D$2:$E$1102,2,FALSE)</f>
        <v>INFO MAN</v>
      </c>
      <c r="G444" s="40" t="s">
        <v>4408</v>
      </c>
      <c r="H444" s="40" t="s">
        <v>8074</v>
      </c>
      <c r="I444" s="42"/>
      <c r="J444" s="24" t="s">
        <v>7108</v>
      </c>
      <c r="K444" s="24" t="s">
        <v>7108</v>
      </c>
      <c r="L444" s="40" t="s">
        <v>8075</v>
      </c>
      <c r="M444" s="25" t="s">
        <v>6677</v>
      </c>
      <c r="N444" s="25" t="s">
        <v>6677</v>
      </c>
      <c r="O444" s="25" t="s">
        <v>6677</v>
      </c>
      <c r="P444" s="25" t="s">
        <v>6677</v>
      </c>
      <c r="Q444" s="25" t="s">
        <v>6677</v>
      </c>
      <c r="R444" s="3" t="str">
        <f t="shared" si="3"/>
        <v>Excluded</v>
      </c>
      <c r="S444" s="26"/>
      <c r="T444" s="27">
        <f t="shared" si="2"/>
        <v>1</v>
      </c>
      <c r="U444" s="7">
        <v>0.0</v>
      </c>
      <c r="V444" s="3"/>
      <c r="W444" s="3"/>
      <c r="X444" s="3"/>
      <c r="Y444" s="3"/>
      <c r="Z444" s="3"/>
      <c r="AA444" s="3"/>
    </row>
    <row r="445" ht="15.75" hidden="1" customHeight="1">
      <c r="A445" s="40" t="s">
        <v>8076</v>
      </c>
      <c r="B445" s="40" t="s">
        <v>8077</v>
      </c>
      <c r="C445" s="40" t="s">
        <v>2942</v>
      </c>
      <c r="D445" s="40">
        <v>2018.0</v>
      </c>
      <c r="E445" s="40" t="s">
        <v>71</v>
      </c>
      <c r="F445" s="41" t="str">
        <f>VLOOKUP(E445,Scopus!$D$2:$E$1102,2,FALSE)</f>
        <v>INFO MAN</v>
      </c>
      <c r="G445" s="40" t="s">
        <v>2945</v>
      </c>
      <c r="H445" s="40" t="s">
        <v>8078</v>
      </c>
      <c r="I445" s="42"/>
      <c r="J445" s="24" t="s">
        <v>7108</v>
      </c>
      <c r="K445" s="24" t="s">
        <v>7108</v>
      </c>
      <c r="L445" s="53"/>
      <c r="M445" s="25" t="s">
        <v>6677</v>
      </c>
      <c r="N445" s="25" t="s">
        <v>6677</v>
      </c>
      <c r="O445" s="25" t="s">
        <v>6677</v>
      </c>
      <c r="P445" s="25" t="s">
        <v>6677</v>
      </c>
      <c r="Q445" s="25" t="s">
        <v>6677</v>
      </c>
      <c r="R445" s="3" t="str">
        <f t="shared" si="3"/>
        <v>Excluded</v>
      </c>
      <c r="S445" s="26"/>
      <c r="T445" s="27">
        <f t="shared" si="2"/>
        <v>1</v>
      </c>
      <c r="U445" s="7">
        <v>0.0</v>
      </c>
      <c r="V445" s="3"/>
      <c r="W445" s="3"/>
      <c r="X445" s="3"/>
      <c r="Y445" s="3"/>
      <c r="Z445" s="3"/>
      <c r="AA445" s="3"/>
    </row>
    <row r="446" ht="15.75" hidden="1" customHeight="1">
      <c r="A446" s="40" t="s">
        <v>8079</v>
      </c>
      <c r="B446" s="40" t="s">
        <v>8080</v>
      </c>
      <c r="C446" s="40" t="s">
        <v>4651</v>
      </c>
      <c r="D446" s="40">
        <v>2021.0</v>
      </c>
      <c r="E446" s="40" t="s">
        <v>71</v>
      </c>
      <c r="F446" s="41" t="str">
        <f>VLOOKUP(E446,Scopus!$D$2:$E$1102,2,FALSE)</f>
        <v>INFO MAN</v>
      </c>
      <c r="G446" s="40" t="s">
        <v>4654</v>
      </c>
      <c r="H446" s="40" t="s">
        <v>8081</v>
      </c>
      <c r="I446" s="42"/>
      <c r="J446" s="24" t="s">
        <v>7108</v>
      </c>
      <c r="K446" s="24" t="s">
        <v>7108</v>
      </c>
      <c r="L446" s="40" t="s">
        <v>8082</v>
      </c>
      <c r="M446" s="25" t="s">
        <v>6677</v>
      </c>
      <c r="N446" s="25" t="s">
        <v>6677</v>
      </c>
      <c r="O446" s="25" t="s">
        <v>6677</v>
      </c>
      <c r="P446" s="25" t="s">
        <v>6677</v>
      </c>
      <c r="Q446" s="25" t="s">
        <v>6677</v>
      </c>
      <c r="R446" s="3" t="str">
        <f t="shared" si="3"/>
        <v>Excluded</v>
      </c>
      <c r="S446" s="26"/>
      <c r="T446" s="27">
        <f t="shared" si="2"/>
        <v>1</v>
      </c>
      <c r="U446" s="7">
        <v>0.0</v>
      </c>
      <c r="V446" s="3"/>
      <c r="W446" s="3"/>
      <c r="X446" s="3"/>
      <c r="Y446" s="3"/>
      <c r="Z446" s="3"/>
      <c r="AA446" s="3"/>
    </row>
    <row r="447" ht="15.75" hidden="1" customHeight="1">
      <c r="A447" s="40" t="s">
        <v>8083</v>
      </c>
      <c r="B447" s="40" t="s">
        <v>8084</v>
      </c>
      <c r="C447" s="40" t="s">
        <v>2521</v>
      </c>
      <c r="D447" s="40">
        <v>2020.0</v>
      </c>
      <c r="E447" s="40" t="s">
        <v>71</v>
      </c>
      <c r="F447" s="41" t="str">
        <f>VLOOKUP(E447,Scopus!$D$2:$E$1102,2,FALSE)</f>
        <v>INFO MAN</v>
      </c>
      <c r="G447" s="40" t="s">
        <v>8085</v>
      </c>
      <c r="H447" s="40" t="s">
        <v>8086</v>
      </c>
      <c r="I447" s="42"/>
      <c r="J447" s="24" t="s">
        <v>7108</v>
      </c>
      <c r="K447" s="24" t="s">
        <v>7108</v>
      </c>
      <c r="L447" s="53"/>
      <c r="M447" s="25" t="s">
        <v>6677</v>
      </c>
      <c r="N447" s="25" t="s">
        <v>6677</v>
      </c>
      <c r="O447" s="25" t="s">
        <v>6677</v>
      </c>
      <c r="P447" s="25" t="s">
        <v>6677</v>
      </c>
      <c r="Q447" s="25" t="s">
        <v>6677</v>
      </c>
      <c r="R447" s="3" t="str">
        <f t="shared" si="3"/>
        <v>Excluded</v>
      </c>
      <c r="S447" s="26"/>
      <c r="T447" s="27">
        <f t="shared" si="2"/>
        <v>1</v>
      </c>
      <c r="U447" s="7">
        <v>0.0</v>
      </c>
      <c r="V447" s="3"/>
      <c r="W447" s="3"/>
      <c r="X447" s="3"/>
      <c r="Y447" s="3"/>
      <c r="Z447" s="3"/>
      <c r="AA447" s="3"/>
    </row>
    <row r="448" ht="15.75" hidden="1" customHeight="1">
      <c r="A448" s="22" t="s">
        <v>8087</v>
      </c>
      <c r="B448" s="22" t="s">
        <v>7180</v>
      </c>
      <c r="C448" s="22" t="s">
        <v>4301</v>
      </c>
      <c r="D448" s="22">
        <v>2006.0</v>
      </c>
      <c r="E448" s="22" t="s">
        <v>47</v>
      </c>
      <c r="F448" s="4" t="str">
        <f>VLOOKUP(E448,Scopus!$D$2:$E$1102,2,FALSE)</f>
        <v>INFO MAN</v>
      </c>
      <c r="G448" s="22" t="s">
        <v>4304</v>
      </c>
      <c r="H448" s="22" t="s">
        <v>7181</v>
      </c>
      <c r="I448" s="23" t="s">
        <v>6670</v>
      </c>
      <c r="J448" s="24" t="s">
        <v>6715</v>
      </c>
      <c r="K448" s="24" t="s">
        <v>8088</v>
      </c>
      <c r="L448" s="24"/>
      <c r="M448" s="25" t="s">
        <v>101</v>
      </c>
      <c r="N448" s="25" t="s">
        <v>101</v>
      </c>
      <c r="O448" s="25" t="s">
        <v>101</v>
      </c>
      <c r="P448" s="25" t="s">
        <v>28</v>
      </c>
      <c r="Q448" s="25" t="s">
        <v>28</v>
      </c>
      <c r="R448" s="3" t="str">
        <f t="shared" si="3"/>
        <v>IT-enabled capability</v>
      </c>
      <c r="S448" s="26"/>
      <c r="T448" s="27">
        <f t="shared" si="2"/>
        <v>0</v>
      </c>
      <c r="U448" s="7">
        <v>0.0</v>
      </c>
      <c r="V448" s="3"/>
      <c r="W448" s="3"/>
      <c r="X448" s="3"/>
      <c r="Y448" s="3"/>
      <c r="Z448" s="3"/>
      <c r="AA448" s="3"/>
    </row>
    <row r="449" ht="15.75" hidden="1" customHeight="1">
      <c r="A449" s="22" t="s">
        <v>8089</v>
      </c>
      <c r="B449" s="22" t="s">
        <v>7217</v>
      </c>
      <c r="C449" s="22" t="s">
        <v>4998</v>
      </c>
      <c r="D449" s="22">
        <v>2007.0</v>
      </c>
      <c r="E449" s="22" t="s">
        <v>47</v>
      </c>
      <c r="F449" s="4" t="str">
        <f>VLOOKUP(E449,Scopus!$D$2:$E$1102,2,FALSE)</f>
        <v>INFO MAN</v>
      </c>
      <c r="G449" s="22" t="s">
        <v>5001</v>
      </c>
      <c r="H449" s="22" t="s">
        <v>7218</v>
      </c>
      <c r="I449" s="23" t="s">
        <v>6670</v>
      </c>
      <c r="J449" s="24" t="s">
        <v>8090</v>
      </c>
      <c r="K449" s="24" t="s">
        <v>8091</v>
      </c>
      <c r="L449" s="24"/>
      <c r="M449" s="25" t="s">
        <v>101</v>
      </c>
      <c r="N449" s="25" t="s">
        <v>101</v>
      </c>
      <c r="O449" s="25" t="s">
        <v>28</v>
      </c>
      <c r="P449" s="25" t="s">
        <v>28</v>
      </c>
      <c r="Q449" s="25" t="s">
        <v>28</v>
      </c>
      <c r="R449" s="3" t="str">
        <f t="shared" si="3"/>
        <v>IT capability</v>
      </c>
      <c r="S449" s="26"/>
      <c r="T449" s="27">
        <f t="shared" si="2"/>
        <v>0</v>
      </c>
      <c r="U449" s="7">
        <v>0.0</v>
      </c>
      <c r="V449" s="3"/>
      <c r="W449" s="3"/>
      <c r="X449" s="3"/>
      <c r="Y449" s="3"/>
      <c r="Z449" s="3"/>
      <c r="AA449" s="3"/>
    </row>
    <row r="450" ht="15.75" hidden="1" customHeight="1">
      <c r="A450" s="22" t="s">
        <v>8092</v>
      </c>
      <c r="B450" s="22" t="s">
        <v>7273</v>
      </c>
      <c r="C450" s="22" t="s">
        <v>1551</v>
      </c>
      <c r="D450" s="22">
        <v>2009.0</v>
      </c>
      <c r="E450" s="22" t="s">
        <v>47</v>
      </c>
      <c r="F450" s="4" t="str">
        <f>VLOOKUP(E450,Scopus!$D$2:$E$1102,2,FALSE)</f>
        <v>INFO MAN</v>
      </c>
      <c r="G450" s="22" t="s">
        <v>1554</v>
      </c>
      <c r="H450" s="22" t="s">
        <v>7274</v>
      </c>
      <c r="I450" s="37"/>
      <c r="J450" s="24" t="s">
        <v>8093</v>
      </c>
      <c r="K450" s="24" t="s">
        <v>8094</v>
      </c>
      <c r="L450" s="7" t="s">
        <v>8095</v>
      </c>
      <c r="M450" s="25" t="s">
        <v>101</v>
      </c>
      <c r="N450" s="25" t="s">
        <v>28</v>
      </c>
      <c r="O450" s="25" t="s">
        <v>101</v>
      </c>
      <c r="P450" s="25" t="s">
        <v>28</v>
      </c>
      <c r="Q450" s="25" t="s">
        <v>28</v>
      </c>
      <c r="R450" s="3" t="str">
        <f t="shared" si="3"/>
        <v>IT-enabled capability</v>
      </c>
      <c r="S450" s="25"/>
      <c r="T450" s="27">
        <f t="shared" si="2"/>
        <v>1</v>
      </c>
      <c r="U450" s="7">
        <v>0.0</v>
      </c>
      <c r="V450" s="3"/>
      <c r="W450" s="3"/>
      <c r="X450" s="3"/>
      <c r="Y450" s="3"/>
      <c r="Z450" s="3"/>
      <c r="AA450" s="3"/>
    </row>
    <row r="451" ht="15.75" hidden="1" customHeight="1">
      <c r="A451" s="22" t="s">
        <v>8096</v>
      </c>
      <c r="B451" s="22" t="s">
        <v>8097</v>
      </c>
      <c r="C451" s="22" t="s">
        <v>2997</v>
      </c>
      <c r="D451" s="22">
        <v>2019.0</v>
      </c>
      <c r="E451" s="22" t="s">
        <v>701</v>
      </c>
      <c r="F451" s="4" t="str">
        <f>VLOOKUP(E451,Scopus!$D$2:$E$1102,2,FALSE)</f>
        <v>INFO MAN</v>
      </c>
      <c r="G451" s="22" t="s">
        <v>3000</v>
      </c>
      <c r="H451" s="22" t="s">
        <v>8098</v>
      </c>
      <c r="I451" s="23" t="s">
        <v>6674</v>
      </c>
      <c r="J451" s="24" t="s">
        <v>7454</v>
      </c>
      <c r="K451" s="24" t="s">
        <v>8099</v>
      </c>
      <c r="L451" s="24"/>
      <c r="M451" s="25" t="s">
        <v>101</v>
      </c>
      <c r="N451" s="25" t="s">
        <v>28</v>
      </c>
      <c r="O451" s="25" t="s">
        <v>101</v>
      </c>
      <c r="P451" s="25" t="s">
        <v>101</v>
      </c>
      <c r="Q451" s="25" t="s">
        <v>101</v>
      </c>
      <c r="R451" s="3" t="str">
        <f t="shared" si="3"/>
        <v>Digital capability</v>
      </c>
      <c r="S451" s="25" t="s">
        <v>8095</v>
      </c>
      <c r="T451" s="27">
        <f t="shared" si="2"/>
        <v>0</v>
      </c>
      <c r="U451" s="7">
        <v>0.0</v>
      </c>
      <c r="V451" s="3"/>
      <c r="W451" s="3"/>
      <c r="X451" s="3"/>
      <c r="Y451" s="3"/>
      <c r="Z451" s="3"/>
      <c r="AA451" s="3"/>
    </row>
    <row r="452" ht="15.75" hidden="1" customHeight="1">
      <c r="A452" s="22" t="s">
        <v>8100</v>
      </c>
      <c r="B452" s="22" t="s">
        <v>8101</v>
      </c>
      <c r="C452" s="22" t="s">
        <v>700</v>
      </c>
      <c r="D452" s="22">
        <v>2012.0</v>
      </c>
      <c r="E452" s="22" t="s">
        <v>701</v>
      </c>
      <c r="F452" s="4" t="str">
        <f>VLOOKUP(E452,Scopus!$D$2:$E$1102,2,FALSE)</f>
        <v>INFO MAN</v>
      </c>
      <c r="G452" s="22" t="s">
        <v>704</v>
      </c>
      <c r="H452" s="22" t="s">
        <v>8102</v>
      </c>
      <c r="I452" s="23" t="s">
        <v>6670</v>
      </c>
      <c r="J452" s="24" t="s">
        <v>6948</v>
      </c>
      <c r="K452" s="24" t="s">
        <v>8103</v>
      </c>
      <c r="L452" s="22" t="s">
        <v>8104</v>
      </c>
      <c r="M452" s="25" t="s">
        <v>6677</v>
      </c>
      <c r="N452" s="25" t="s">
        <v>6677</v>
      </c>
      <c r="O452" s="25" t="s">
        <v>6677</v>
      </c>
      <c r="P452" s="25" t="s">
        <v>6677</v>
      </c>
      <c r="Q452" s="25" t="s">
        <v>6677</v>
      </c>
      <c r="R452" s="3" t="str">
        <f t="shared" si="3"/>
        <v>Excluded</v>
      </c>
      <c r="S452" s="25" t="s">
        <v>8104</v>
      </c>
      <c r="T452" s="27">
        <f t="shared" si="2"/>
        <v>0</v>
      </c>
      <c r="U452" s="7">
        <v>0.0</v>
      </c>
      <c r="V452" s="3"/>
      <c r="W452" s="3"/>
      <c r="X452" s="3"/>
      <c r="Y452" s="3"/>
      <c r="Z452" s="3"/>
      <c r="AA452" s="3"/>
    </row>
    <row r="453" ht="15.75" hidden="1" customHeight="1">
      <c r="A453" s="22" t="s">
        <v>8105</v>
      </c>
      <c r="B453" s="22" t="s">
        <v>8106</v>
      </c>
      <c r="C453" s="22" t="s">
        <v>2246</v>
      </c>
      <c r="D453" s="22">
        <v>2017.0</v>
      </c>
      <c r="E453" s="22" t="s">
        <v>701</v>
      </c>
      <c r="F453" s="4" t="str">
        <f>VLOOKUP(E453,Scopus!$D$2:$E$1102,2,FALSE)</f>
        <v>INFO MAN</v>
      </c>
      <c r="G453" s="22" t="s">
        <v>2249</v>
      </c>
      <c r="H453" s="22" t="s">
        <v>8107</v>
      </c>
      <c r="I453" s="23" t="s">
        <v>6674</v>
      </c>
      <c r="J453" s="24" t="s">
        <v>6818</v>
      </c>
      <c r="K453" s="24" t="s">
        <v>8108</v>
      </c>
      <c r="L453" s="24"/>
      <c r="M453" s="25" t="s">
        <v>101</v>
      </c>
      <c r="N453" s="25" t="s">
        <v>101</v>
      </c>
      <c r="O453" s="25" t="s">
        <v>101</v>
      </c>
      <c r="P453" s="25" t="s">
        <v>28</v>
      </c>
      <c r="Q453" s="25" t="s">
        <v>28</v>
      </c>
      <c r="R453" s="3" t="str">
        <f t="shared" si="3"/>
        <v>IT-enabled capability</v>
      </c>
      <c r="S453" s="25" t="s">
        <v>8022</v>
      </c>
      <c r="T453" s="27">
        <f t="shared" si="2"/>
        <v>1</v>
      </c>
      <c r="U453" s="7">
        <v>0.0</v>
      </c>
      <c r="V453" s="3"/>
      <c r="W453" s="3"/>
      <c r="X453" s="3"/>
      <c r="Y453" s="3"/>
      <c r="Z453" s="3"/>
      <c r="AA453" s="3"/>
    </row>
    <row r="454" ht="15.75" hidden="1" customHeight="1">
      <c r="A454" s="22" t="s">
        <v>8109</v>
      </c>
      <c r="B454" s="22" t="s">
        <v>4342</v>
      </c>
      <c r="C454" s="22" t="s">
        <v>4348</v>
      </c>
      <c r="D454" s="22">
        <v>2018.0</v>
      </c>
      <c r="E454" s="22" t="s">
        <v>701</v>
      </c>
      <c r="F454" s="4" t="str">
        <f>VLOOKUP(E454,Scopus!$D$2:$E$1102,2,FALSE)</f>
        <v>INFO MAN</v>
      </c>
      <c r="G454" s="22" t="s">
        <v>4351</v>
      </c>
      <c r="H454" s="22" t="s">
        <v>8110</v>
      </c>
      <c r="I454" s="23" t="s">
        <v>6670</v>
      </c>
      <c r="J454" s="24" t="s">
        <v>8111</v>
      </c>
      <c r="K454" s="24" t="s">
        <v>8112</v>
      </c>
      <c r="L454" s="24"/>
      <c r="M454" s="25" t="s">
        <v>101</v>
      </c>
      <c r="N454" s="25" t="s">
        <v>101</v>
      </c>
      <c r="O454" s="25" t="s">
        <v>28</v>
      </c>
      <c r="P454" s="25" t="s">
        <v>28</v>
      </c>
      <c r="Q454" s="25" t="s">
        <v>28</v>
      </c>
      <c r="R454" s="3" t="str">
        <f t="shared" si="3"/>
        <v>IT capability</v>
      </c>
      <c r="S454" s="25" t="s">
        <v>8113</v>
      </c>
      <c r="T454" s="27">
        <f t="shared" si="2"/>
        <v>1</v>
      </c>
      <c r="U454" s="7">
        <v>0.0</v>
      </c>
      <c r="V454" s="3"/>
      <c r="W454" s="3"/>
      <c r="X454" s="3"/>
      <c r="Y454" s="3"/>
      <c r="Z454" s="3"/>
      <c r="AA454" s="3"/>
    </row>
    <row r="455" ht="15.75" hidden="1" customHeight="1">
      <c r="A455" s="22" t="s">
        <v>8114</v>
      </c>
      <c r="B455" s="22" t="s">
        <v>8115</v>
      </c>
      <c r="C455" s="22" t="s">
        <v>2500</v>
      </c>
      <c r="D455" s="22">
        <v>2012.0</v>
      </c>
      <c r="E455" s="22" t="s">
        <v>701</v>
      </c>
      <c r="F455" s="4" t="str">
        <f>VLOOKUP(E455,Scopus!$D$2:$E$1102,2,FALSE)</f>
        <v>INFO MAN</v>
      </c>
      <c r="G455" s="22" t="s">
        <v>2503</v>
      </c>
      <c r="H455" s="22" t="s">
        <v>8116</v>
      </c>
      <c r="I455" s="23" t="s">
        <v>6670</v>
      </c>
      <c r="J455" s="24" t="s">
        <v>8117</v>
      </c>
      <c r="K455" s="24" t="s">
        <v>8118</v>
      </c>
      <c r="L455" s="24"/>
      <c r="M455" s="25" t="s">
        <v>101</v>
      </c>
      <c r="N455" s="25" t="s">
        <v>101</v>
      </c>
      <c r="O455" s="25" t="s">
        <v>28</v>
      </c>
      <c r="P455" s="25" t="s">
        <v>28</v>
      </c>
      <c r="Q455" s="25" t="s">
        <v>28</v>
      </c>
      <c r="R455" s="3" t="str">
        <f t="shared" si="3"/>
        <v>IT capability</v>
      </c>
      <c r="S455" s="25" t="s">
        <v>8113</v>
      </c>
      <c r="T455" s="27">
        <f t="shared" si="2"/>
        <v>1</v>
      </c>
      <c r="U455" s="7">
        <v>0.0</v>
      </c>
      <c r="V455" s="3"/>
      <c r="W455" s="3"/>
      <c r="X455" s="3"/>
      <c r="Y455" s="3"/>
      <c r="Z455" s="3"/>
      <c r="AA455" s="3"/>
    </row>
    <row r="456" ht="15.75" hidden="1" customHeight="1">
      <c r="A456" s="22" t="s">
        <v>8119</v>
      </c>
      <c r="B456" s="22" t="s">
        <v>8120</v>
      </c>
      <c r="C456" s="22" t="s">
        <v>5488</v>
      </c>
      <c r="D456" s="22">
        <v>2021.0</v>
      </c>
      <c r="E456" s="22" t="s">
        <v>701</v>
      </c>
      <c r="F456" s="4" t="str">
        <f>VLOOKUP(E456,Scopus!$D$2:$E$1102,2,FALSE)</f>
        <v>INFO MAN</v>
      </c>
      <c r="G456" s="22" t="s">
        <v>5491</v>
      </c>
      <c r="H456" s="22" t="s">
        <v>8121</v>
      </c>
      <c r="I456" s="23" t="s">
        <v>6670</v>
      </c>
      <c r="J456" s="24" t="s">
        <v>7490</v>
      </c>
      <c r="K456" s="24" t="s">
        <v>8122</v>
      </c>
      <c r="L456" s="24"/>
      <c r="M456" s="25" t="s">
        <v>101</v>
      </c>
      <c r="N456" s="25" t="s">
        <v>101</v>
      </c>
      <c r="O456" s="25" t="s">
        <v>28</v>
      </c>
      <c r="P456" s="25" t="s">
        <v>28</v>
      </c>
      <c r="Q456" s="25" t="s">
        <v>28</v>
      </c>
      <c r="R456" s="3" t="str">
        <f t="shared" si="3"/>
        <v>IT capability</v>
      </c>
      <c r="S456" s="26"/>
      <c r="T456" s="27">
        <f t="shared" si="2"/>
        <v>1</v>
      </c>
      <c r="U456" s="7">
        <v>0.0</v>
      </c>
      <c r="V456" s="3"/>
      <c r="W456" s="3"/>
      <c r="X456" s="3"/>
      <c r="Y456" s="3"/>
      <c r="Z456" s="3"/>
      <c r="AA456" s="3"/>
    </row>
    <row r="457" ht="15.75" hidden="1" customHeight="1">
      <c r="A457" s="22" t="s">
        <v>8123</v>
      </c>
      <c r="B457" s="22" t="s">
        <v>6773</v>
      </c>
      <c r="C457" s="22" t="s">
        <v>5616</v>
      </c>
      <c r="D457" s="22">
        <v>2015.0</v>
      </c>
      <c r="E457" s="22" t="s">
        <v>310</v>
      </c>
      <c r="F457" s="4" t="str">
        <f>VLOOKUP(E457,Scopus!$D$2:$E$1102,2,FALSE)</f>
        <v>INFO MAN</v>
      </c>
      <c r="G457" s="22" t="s">
        <v>5619</v>
      </c>
      <c r="H457" s="22" t="s">
        <v>6774</v>
      </c>
      <c r="I457" s="23" t="s">
        <v>6670</v>
      </c>
      <c r="J457" s="24" t="s">
        <v>8124</v>
      </c>
      <c r="K457" s="24" t="s">
        <v>8125</v>
      </c>
      <c r="L457" s="25" t="s">
        <v>8126</v>
      </c>
      <c r="M457" s="25" t="s">
        <v>7057</v>
      </c>
      <c r="N457" s="25" t="s">
        <v>28</v>
      </c>
      <c r="O457" s="25" t="s">
        <v>28</v>
      </c>
      <c r="P457" s="25" t="s">
        <v>28</v>
      </c>
      <c r="Q457" s="25" t="s">
        <v>28</v>
      </c>
      <c r="R457" s="3" t="str">
        <f t="shared" si="3"/>
        <v/>
      </c>
      <c r="T457" s="27">
        <f t="shared" si="2"/>
        <v>0</v>
      </c>
      <c r="U457" s="7">
        <v>0.0</v>
      </c>
      <c r="V457" s="3"/>
      <c r="W457" s="3"/>
      <c r="X457" s="3"/>
      <c r="Y457" s="3"/>
      <c r="Z457" s="3"/>
      <c r="AA457" s="3"/>
    </row>
    <row r="458" ht="15.75" hidden="1" customHeight="1">
      <c r="A458" s="22" t="s">
        <v>8127</v>
      </c>
      <c r="B458" s="22" t="s">
        <v>6773</v>
      </c>
      <c r="C458" s="22" t="s">
        <v>5616</v>
      </c>
      <c r="D458" s="22">
        <v>2015.0</v>
      </c>
      <c r="E458" s="22" t="s">
        <v>310</v>
      </c>
      <c r="F458" s="4" t="str">
        <f>VLOOKUP(E458,Scopus!$D$2:$E$1102,2,FALSE)</f>
        <v>INFO MAN</v>
      </c>
      <c r="G458" s="22" t="s">
        <v>5619</v>
      </c>
      <c r="H458" s="22" t="s">
        <v>6774</v>
      </c>
      <c r="I458" s="23" t="s">
        <v>6670</v>
      </c>
      <c r="J458" s="24" t="s">
        <v>8128</v>
      </c>
      <c r="K458" s="24" t="s">
        <v>8129</v>
      </c>
      <c r="L458" s="24"/>
      <c r="M458" s="25" t="s">
        <v>101</v>
      </c>
      <c r="N458" s="25" t="s">
        <v>101</v>
      </c>
      <c r="O458" s="25" t="s">
        <v>28</v>
      </c>
      <c r="P458" s="25" t="s">
        <v>28</v>
      </c>
      <c r="Q458" s="25" t="s">
        <v>28</v>
      </c>
      <c r="R458" s="3" t="str">
        <f t="shared" si="3"/>
        <v>IT capability</v>
      </c>
      <c r="S458" s="25" t="s">
        <v>8130</v>
      </c>
      <c r="T458" s="27">
        <f t="shared" si="2"/>
        <v>0</v>
      </c>
      <c r="U458" s="7">
        <v>0.0</v>
      </c>
      <c r="V458" s="3"/>
      <c r="W458" s="3"/>
      <c r="X458" s="3"/>
      <c r="Y458" s="3"/>
      <c r="Z458" s="3"/>
      <c r="AA458" s="3"/>
    </row>
    <row r="459" ht="15.75" hidden="1" customHeight="1">
      <c r="A459" s="22" t="s">
        <v>8131</v>
      </c>
      <c r="B459" s="22" t="s">
        <v>8132</v>
      </c>
      <c r="C459" s="22" t="s">
        <v>1966</v>
      </c>
      <c r="D459" s="22">
        <v>2011.0</v>
      </c>
      <c r="E459" s="22" t="s">
        <v>310</v>
      </c>
      <c r="F459" s="4" t="str">
        <f>VLOOKUP(E459,Scopus!$D$2:$E$1102,2,FALSE)</f>
        <v>INFO MAN</v>
      </c>
      <c r="G459" s="22" t="s">
        <v>1969</v>
      </c>
      <c r="H459" s="22" t="s">
        <v>8133</v>
      </c>
      <c r="I459" s="23" t="s">
        <v>6670</v>
      </c>
      <c r="J459" s="24" t="s">
        <v>7760</v>
      </c>
      <c r="K459" s="24" t="s">
        <v>8134</v>
      </c>
      <c r="L459" s="24"/>
      <c r="M459" s="25" t="s">
        <v>101</v>
      </c>
      <c r="N459" s="25" t="s">
        <v>101</v>
      </c>
      <c r="O459" s="25" t="s">
        <v>28</v>
      </c>
      <c r="P459" s="25" t="s">
        <v>28</v>
      </c>
      <c r="Q459" s="25" t="s">
        <v>28</v>
      </c>
      <c r="R459" s="3" t="str">
        <f t="shared" si="3"/>
        <v>IT capability</v>
      </c>
      <c r="S459" s="25" t="s">
        <v>8113</v>
      </c>
      <c r="T459" s="27">
        <f t="shared" si="2"/>
        <v>1</v>
      </c>
      <c r="U459" s="7">
        <v>0.0</v>
      </c>
      <c r="V459" s="3"/>
      <c r="W459" s="3"/>
      <c r="X459" s="3"/>
      <c r="Y459" s="3"/>
      <c r="Z459" s="3"/>
      <c r="AA459" s="3"/>
    </row>
    <row r="460" ht="15.75" hidden="1" customHeight="1">
      <c r="A460" s="22" t="s">
        <v>8135</v>
      </c>
      <c r="B460" s="22" t="s">
        <v>6811</v>
      </c>
      <c r="C460" s="22" t="s">
        <v>5563</v>
      </c>
      <c r="D460" s="22">
        <v>2016.0</v>
      </c>
      <c r="E460" s="22" t="s">
        <v>310</v>
      </c>
      <c r="F460" s="4" t="str">
        <f>VLOOKUP(E460,Scopus!$D$2:$E$1102,2,FALSE)</f>
        <v>INFO MAN</v>
      </c>
      <c r="G460" s="22" t="s">
        <v>5566</v>
      </c>
      <c r="H460" s="22" t="s">
        <v>6812</v>
      </c>
      <c r="I460" s="23" t="s">
        <v>6670</v>
      </c>
      <c r="J460" s="24" t="s">
        <v>7639</v>
      </c>
      <c r="K460" s="24" t="s">
        <v>8136</v>
      </c>
      <c r="L460" s="24"/>
      <c r="M460" s="25" t="s">
        <v>101</v>
      </c>
      <c r="N460" s="25" t="s">
        <v>101</v>
      </c>
      <c r="O460" s="25" t="s">
        <v>28</v>
      </c>
      <c r="P460" s="25" t="s">
        <v>28</v>
      </c>
      <c r="Q460" s="25" t="s">
        <v>28</v>
      </c>
      <c r="R460" s="3" t="str">
        <f t="shared" si="3"/>
        <v>IT capability</v>
      </c>
      <c r="S460" s="26"/>
      <c r="T460" s="27">
        <f t="shared" si="2"/>
        <v>0</v>
      </c>
      <c r="U460" s="7">
        <v>0.0</v>
      </c>
      <c r="V460" s="3"/>
      <c r="W460" s="3"/>
      <c r="X460" s="3"/>
      <c r="Y460" s="3"/>
      <c r="Z460" s="3"/>
      <c r="AA460" s="3"/>
    </row>
    <row r="461" ht="15.75" hidden="1" customHeight="1">
      <c r="A461" s="22" t="s">
        <v>8137</v>
      </c>
      <c r="B461" s="22" t="s">
        <v>6816</v>
      </c>
      <c r="C461" s="22" t="s">
        <v>4952</v>
      </c>
      <c r="D461" s="22">
        <v>2014.0</v>
      </c>
      <c r="E461" s="22" t="s">
        <v>310</v>
      </c>
      <c r="F461" s="4" t="str">
        <f>VLOOKUP(E461,Scopus!$D$2:$E$1102,2,FALSE)</f>
        <v>INFO MAN</v>
      </c>
      <c r="G461" s="22" t="s">
        <v>4955</v>
      </c>
      <c r="H461" s="22" t="s">
        <v>6817</v>
      </c>
      <c r="I461" s="23" t="s">
        <v>6670</v>
      </c>
      <c r="J461" s="24" t="s">
        <v>7639</v>
      </c>
      <c r="K461" s="24" t="s">
        <v>8138</v>
      </c>
      <c r="L461" s="24"/>
      <c r="M461" s="25" t="s">
        <v>101</v>
      </c>
      <c r="N461" s="25" t="s">
        <v>28</v>
      </c>
      <c r="O461" s="25" t="s">
        <v>101</v>
      </c>
      <c r="P461" s="25" t="s">
        <v>28</v>
      </c>
      <c r="Q461" s="25" t="s">
        <v>28</v>
      </c>
      <c r="R461" s="3" t="str">
        <f t="shared" si="3"/>
        <v>IT-enabled capability</v>
      </c>
      <c r="S461" s="26"/>
      <c r="T461" s="27">
        <f t="shared" si="2"/>
        <v>1</v>
      </c>
      <c r="U461" s="7">
        <v>0.0</v>
      </c>
      <c r="V461" s="3"/>
      <c r="W461" s="3"/>
      <c r="X461" s="3"/>
      <c r="Y461" s="3"/>
      <c r="Z461" s="3"/>
      <c r="AA461" s="3"/>
    </row>
    <row r="462" ht="15.75" hidden="1" customHeight="1">
      <c r="A462" s="22" t="s">
        <v>8139</v>
      </c>
      <c r="B462" s="22" t="s">
        <v>8140</v>
      </c>
      <c r="C462" s="22" t="s">
        <v>3033</v>
      </c>
      <c r="D462" s="22">
        <v>2018.0</v>
      </c>
      <c r="E462" s="22" t="s">
        <v>310</v>
      </c>
      <c r="F462" s="4" t="str">
        <f>VLOOKUP(E462,Scopus!$D$2:$E$1102,2,FALSE)</f>
        <v>INFO MAN</v>
      </c>
      <c r="G462" s="22" t="s">
        <v>3036</v>
      </c>
      <c r="H462" s="22" t="s">
        <v>8141</v>
      </c>
      <c r="I462" s="23" t="s">
        <v>6670</v>
      </c>
      <c r="J462" s="24" t="s">
        <v>8142</v>
      </c>
      <c r="K462" s="24" t="s">
        <v>8143</v>
      </c>
      <c r="L462" s="24"/>
      <c r="M462" s="25" t="s">
        <v>101</v>
      </c>
      <c r="N462" s="25" t="s">
        <v>28</v>
      </c>
      <c r="O462" s="25" t="s">
        <v>28</v>
      </c>
      <c r="P462" s="25" t="s">
        <v>101</v>
      </c>
      <c r="Q462" s="25" t="s">
        <v>101</v>
      </c>
      <c r="R462" s="3" t="str">
        <f t="shared" si="3"/>
        <v>Digital capability</v>
      </c>
      <c r="S462" s="25" t="s">
        <v>8144</v>
      </c>
      <c r="T462" s="27">
        <f t="shared" si="2"/>
        <v>1</v>
      </c>
      <c r="U462" s="7">
        <v>0.0</v>
      </c>
      <c r="V462" s="3"/>
      <c r="W462" s="3"/>
      <c r="X462" s="3"/>
      <c r="Y462" s="3"/>
      <c r="Z462" s="3"/>
      <c r="AA462" s="3"/>
    </row>
    <row r="463" ht="15.75" hidden="1" customHeight="1">
      <c r="A463" s="22" t="s">
        <v>8145</v>
      </c>
      <c r="B463" s="22" t="s">
        <v>8146</v>
      </c>
      <c r="C463" s="22" t="s">
        <v>3957</v>
      </c>
      <c r="D463" s="22">
        <v>2019.0</v>
      </c>
      <c r="E463" s="22" t="s">
        <v>310</v>
      </c>
      <c r="F463" s="4" t="str">
        <f>VLOOKUP(E463,Scopus!$D$2:$E$1102,2,FALSE)</f>
        <v>INFO MAN</v>
      </c>
      <c r="G463" s="22" t="s">
        <v>3960</v>
      </c>
      <c r="H463" s="22" t="s">
        <v>8147</v>
      </c>
      <c r="I463" s="23" t="s">
        <v>6670</v>
      </c>
      <c r="J463" s="24" t="s">
        <v>8148</v>
      </c>
      <c r="K463" s="24" t="s">
        <v>8149</v>
      </c>
      <c r="L463" s="24"/>
      <c r="M463" s="25" t="s">
        <v>101</v>
      </c>
      <c r="N463" s="25" t="s">
        <v>101</v>
      </c>
      <c r="O463" s="25" t="s">
        <v>28</v>
      </c>
      <c r="P463" s="25" t="s">
        <v>28</v>
      </c>
      <c r="Q463" s="25" t="s">
        <v>28</v>
      </c>
      <c r="R463" s="3" t="str">
        <f t="shared" si="3"/>
        <v>IT capability</v>
      </c>
      <c r="S463" s="26"/>
      <c r="T463" s="27">
        <f t="shared" si="2"/>
        <v>1</v>
      </c>
      <c r="U463" s="7">
        <v>0.0</v>
      </c>
      <c r="V463" s="3"/>
      <c r="W463" s="3"/>
      <c r="X463" s="3"/>
      <c r="Y463" s="3"/>
      <c r="Z463" s="3"/>
      <c r="AA463" s="3"/>
    </row>
    <row r="464" ht="15.75" hidden="1" customHeight="1">
      <c r="A464" s="22" t="s">
        <v>8150</v>
      </c>
      <c r="B464" s="22" t="s">
        <v>8146</v>
      </c>
      <c r="C464" s="22" t="s">
        <v>3957</v>
      </c>
      <c r="D464" s="22">
        <v>2019.0</v>
      </c>
      <c r="E464" s="22" t="s">
        <v>310</v>
      </c>
      <c r="F464" s="4" t="str">
        <f>VLOOKUP(E464,Scopus!$D$2:$E$1102,2,FALSE)</f>
        <v>INFO MAN</v>
      </c>
      <c r="G464" s="22" t="s">
        <v>3960</v>
      </c>
      <c r="H464" s="22" t="s">
        <v>8147</v>
      </c>
      <c r="I464" s="23" t="s">
        <v>6670</v>
      </c>
      <c r="J464" s="24" t="s">
        <v>8142</v>
      </c>
      <c r="K464" s="24" t="s">
        <v>8151</v>
      </c>
      <c r="L464" s="24"/>
      <c r="M464" s="25" t="s">
        <v>101</v>
      </c>
      <c r="N464" s="25" t="s">
        <v>101</v>
      </c>
      <c r="O464" s="25" t="s">
        <v>28</v>
      </c>
      <c r="P464" s="25" t="s">
        <v>28</v>
      </c>
      <c r="Q464" s="25" t="s">
        <v>28</v>
      </c>
      <c r="R464" s="3" t="str">
        <f t="shared" si="3"/>
        <v>IT capability</v>
      </c>
      <c r="S464" s="25" t="s">
        <v>8152</v>
      </c>
      <c r="T464" s="27">
        <f t="shared" si="2"/>
        <v>0</v>
      </c>
      <c r="U464" s="7">
        <v>0.0</v>
      </c>
      <c r="V464" s="3"/>
      <c r="W464" s="3"/>
      <c r="X464" s="3"/>
      <c r="Y464" s="3"/>
      <c r="Z464" s="3"/>
      <c r="AA464" s="3"/>
    </row>
    <row r="465" ht="15.75" hidden="1" customHeight="1">
      <c r="A465" s="22" t="s">
        <v>8153</v>
      </c>
      <c r="B465" s="22" t="s">
        <v>2517</v>
      </c>
      <c r="C465" s="22" t="s">
        <v>2518</v>
      </c>
      <c r="D465" s="22">
        <v>2006.0</v>
      </c>
      <c r="E465" s="22" t="s">
        <v>310</v>
      </c>
      <c r="F465" s="4" t="str">
        <f>VLOOKUP(E465,Scopus!$D$2:$E$1102,2,FALSE)</f>
        <v>INFO MAN</v>
      </c>
      <c r="G465" s="22" t="s">
        <v>8154</v>
      </c>
      <c r="H465" s="22" t="s">
        <v>6940</v>
      </c>
      <c r="I465" s="23" t="s">
        <v>6670</v>
      </c>
      <c r="J465" s="24" t="s">
        <v>6948</v>
      </c>
      <c r="K465" s="24" t="s">
        <v>8155</v>
      </c>
      <c r="L465" s="24"/>
      <c r="M465" s="25" t="s">
        <v>101</v>
      </c>
      <c r="N465" s="25" t="s">
        <v>101</v>
      </c>
      <c r="O465" s="25" t="s">
        <v>28</v>
      </c>
      <c r="P465" s="25" t="s">
        <v>28</v>
      </c>
      <c r="Q465" s="25" t="s">
        <v>28</v>
      </c>
      <c r="R465" s="3" t="str">
        <f t="shared" si="3"/>
        <v>IT capability</v>
      </c>
      <c r="S465" s="25" t="s">
        <v>8113</v>
      </c>
      <c r="T465" s="27">
        <f t="shared" si="2"/>
        <v>1</v>
      </c>
      <c r="U465" s="7">
        <v>0.0</v>
      </c>
      <c r="V465" s="3"/>
      <c r="W465" s="3"/>
      <c r="X465" s="3"/>
      <c r="Y465" s="3"/>
      <c r="Z465" s="3"/>
      <c r="AA465" s="3"/>
    </row>
    <row r="466" ht="15.75" hidden="1" customHeight="1">
      <c r="A466" s="22" t="s">
        <v>8156</v>
      </c>
      <c r="B466" s="22" t="s">
        <v>4243</v>
      </c>
      <c r="C466" s="22" t="s">
        <v>4244</v>
      </c>
      <c r="D466" s="22">
        <v>2014.0</v>
      </c>
      <c r="E466" s="22" t="s">
        <v>337</v>
      </c>
      <c r="F466" s="4" t="str">
        <f>VLOOKUP(E466,Scopus!$D$2:$E$1102,2,FALSE)</f>
        <v>INFO MAN</v>
      </c>
      <c r="G466" s="22" t="s">
        <v>4250</v>
      </c>
      <c r="H466" s="22" t="s">
        <v>8157</v>
      </c>
      <c r="I466" s="23" t="s">
        <v>6670</v>
      </c>
      <c r="J466" s="24" t="s">
        <v>8158</v>
      </c>
      <c r="K466" s="24" t="s">
        <v>8159</v>
      </c>
      <c r="L466" s="24"/>
      <c r="M466" s="25" t="s">
        <v>101</v>
      </c>
      <c r="N466" s="25" t="s">
        <v>101</v>
      </c>
      <c r="O466" s="25" t="s">
        <v>28</v>
      </c>
      <c r="P466" s="25" t="s">
        <v>28</v>
      </c>
      <c r="Q466" s="25" t="s">
        <v>28</v>
      </c>
      <c r="R466" s="3" t="str">
        <f t="shared" si="3"/>
        <v>IT capability</v>
      </c>
      <c r="S466" s="25" t="s">
        <v>8130</v>
      </c>
      <c r="T466" s="27">
        <f t="shared" si="2"/>
        <v>1</v>
      </c>
      <c r="U466" s="7">
        <v>0.0</v>
      </c>
      <c r="V466" s="3"/>
      <c r="W466" s="3"/>
      <c r="X466" s="3"/>
      <c r="Y466" s="3"/>
      <c r="Z466" s="3"/>
      <c r="AA466" s="3"/>
    </row>
    <row r="467" ht="15.75" hidden="1" customHeight="1">
      <c r="A467" s="22" t="s">
        <v>8160</v>
      </c>
      <c r="B467" s="22" t="s">
        <v>8161</v>
      </c>
      <c r="C467" s="22" t="s">
        <v>1211</v>
      </c>
      <c r="D467" s="22">
        <v>2011.0</v>
      </c>
      <c r="E467" s="22" t="s">
        <v>337</v>
      </c>
      <c r="F467" s="4" t="str">
        <f>VLOOKUP(E467,Scopus!$D$2:$E$1102,2,FALSE)</f>
        <v>INFO MAN</v>
      </c>
      <c r="G467" s="22" t="s">
        <v>1214</v>
      </c>
      <c r="H467" s="22" t="s">
        <v>8162</v>
      </c>
      <c r="I467" s="23" t="s">
        <v>6670</v>
      </c>
      <c r="J467" s="24" t="s">
        <v>8163</v>
      </c>
      <c r="K467" s="24" t="s">
        <v>8164</v>
      </c>
      <c r="L467" s="24"/>
      <c r="M467" s="25" t="s">
        <v>101</v>
      </c>
      <c r="N467" s="25" t="s">
        <v>101</v>
      </c>
      <c r="O467" s="25" t="s">
        <v>28</v>
      </c>
      <c r="P467" s="25" t="s">
        <v>28</v>
      </c>
      <c r="Q467" s="25" t="s">
        <v>28</v>
      </c>
      <c r="R467" s="3" t="str">
        <f t="shared" si="3"/>
        <v>IT capability</v>
      </c>
      <c r="S467" s="26"/>
      <c r="T467" s="27">
        <f t="shared" si="2"/>
        <v>1</v>
      </c>
      <c r="U467" s="7">
        <v>0.0</v>
      </c>
      <c r="V467" s="3"/>
      <c r="W467" s="3"/>
      <c r="X467" s="3"/>
      <c r="Y467" s="3"/>
      <c r="Z467" s="3"/>
      <c r="AA467" s="3"/>
    </row>
    <row r="468" ht="15.75" hidden="1" customHeight="1">
      <c r="A468" s="22" t="s">
        <v>8165</v>
      </c>
      <c r="B468" s="22" t="s">
        <v>8166</v>
      </c>
      <c r="C468" s="22" t="s">
        <v>3249</v>
      </c>
      <c r="D468" s="22">
        <v>2002.0</v>
      </c>
      <c r="E468" s="22" t="s">
        <v>337</v>
      </c>
      <c r="F468" s="4" t="str">
        <f>VLOOKUP(E468,Scopus!$D$2:$E$1102,2,FALSE)</f>
        <v>INFO MAN</v>
      </c>
      <c r="G468" s="22" t="s">
        <v>3252</v>
      </c>
      <c r="H468" s="22" t="s">
        <v>6940</v>
      </c>
      <c r="I468" s="23" t="s">
        <v>6670</v>
      </c>
      <c r="J468" s="24" t="s">
        <v>6948</v>
      </c>
      <c r="K468" s="24" t="s">
        <v>8167</v>
      </c>
      <c r="L468" s="24"/>
      <c r="M468" s="25" t="s">
        <v>101</v>
      </c>
      <c r="N468" s="25" t="s">
        <v>101</v>
      </c>
      <c r="O468" s="25" t="s">
        <v>28</v>
      </c>
      <c r="P468" s="25" t="s">
        <v>28</v>
      </c>
      <c r="Q468" s="25" t="s">
        <v>28</v>
      </c>
      <c r="R468" s="3" t="str">
        <f t="shared" si="3"/>
        <v>IT capability</v>
      </c>
      <c r="S468" s="26"/>
      <c r="T468" s="27">
        <f t="shared" si="2"/>
        <v>1</v>
      </c>
      <c r="U468" s="7">
        <v>0.0</v>
      </c>
      <c r="V468" s="3"/>
      <c r="W468" s="3"/>
      <c r="X468" s="3"/>
      <c r="Y468" s="3"/>
      <c r="Z468" s="3"/>
      <c r="AA468" s="3"/>
    </row>
    <row r="469" ht="15.75" hidden="1" customHeight="1">
      <c r="A469" s="22" t="s">
        <v>8168</v>
      </c>
      <c r="B469" s="22" t="s">
        <v>8169</v>
      </c>
      <c r="C469" s="22" t="s">
        <v>780</v>
      </c>
      <c r="D469" s="22">
        <v>2008.0</v>
      </c>
      <c r="E469" s="22" t="s">
        <v>337</v>
      </c>
      <c r="F469" s="4" t="str">
        <f>VLOOKUP(E469,Scopus!$D$2:$E$1102,2,FALSE)</f>
        <v>INFO MAN</v>
      </c>
      <c r="G469" s="22" t="s">
        <v>783</v>
      </c>
      <c r="H469" s="22" t="s">
        <v>8170</v>
      </c>
      <c r="I469" s="23" t="s">
        <v>6670</v>
      </c>
      <c r="J469" s="24" t="s">
        <v>8171</v>
      </c>
      <c r="K469" s="24" t="s">
        <v>8172</v>
      </c>
      <c r="L469" s="24"/>
      <c r="M469" s="25" t="s">
        <v>101</v>
      </c>
      <c r="N469" s="25" t="s">
        <v>101</v>
      </c>
      <c r="O469" s="25" t="s">
        <v>28</v>
      </c>
      <c r="P469" s="25" t="s">
        <v>28</v>
      </c>
      <c r="Q469" s="25" t="s">
        <v>28</v>
      </c>
      <c r="R469" s="3" t="str">
        <f t="shared" si="3"/>
        <v>IT capability</v>
      </c>
      <c r="S469" s="26"/>
      <c r="T469" s="27">
        <f t="shared" si="2"/>
        <v>1</v>
      </c>
      <c r="U469" s="7">
        <v>0.0</v>
      </c>
      <c r="V469" s="3"/>
      <c r="W469" s="3"/>
      <c r="X469" s="3"/>
      <c r="Y469" s="3"/>
      <c r="Z469" s="3"/>
      <c r="AA469" s="3"/>
    </row>
    <row r="470" ht="15.75" hidden="1" customHeight="1">
      <c r="A470" s="22" t="s">
        <v>8173</v>
      </c>
      <c r="B470" s="22" t="s">
        <v>8169</v>
      </c>
      <c r="C470" s="22" t="s">
        <v>780</v>
      </c>
      <c r="D470" s="22">
        <v>2008.0</v>
      </c>
      <c r="E470" s="22" t="s">
        <v>337</v>
      </c>
      <c r="F470" s="4" t="str">
        <f>VLOOKUP(E470,Scopus!$D$2:$E$1102,2,FALSE)</f>
        <v>INFO MAN</v>
      </c>
      <c r="G470" s="22" t="s">
        <v>783</v>
      </c>
      <c r="H470" s="22" t="s">
        <v>8170</v>
      </c>
      <c r="I470" s="23" t="s">
        <v>6670</v>
      </c>
      <c r="J470" s="24" t="s">
        <v>8174</v>
      </c>
      <c r="K470" s="24" t="s">
        <v>8172</v>
      </c>
      <c r="L470" s="24"/>
      <c r="M470" s="25" t="s">
        <v>101</v>
      </c>
      <c r="N470" s="25" t="s">
        <v>101</v>
      </c>
      <c r="O470" s="25" t="s">
        <v>28</v>
      </c>
      <c r="P470" s="25" t="s">
        <v>28</v>
      </c>
      <c r="Q470" s="25" t="s">
        <v>28</v>
      </c>
      <c r="R470" s="3" t="str">
        <f t="shared" si="3"/>
        <v>IT capability</v>
      </c>
      <c r="S470" s="26"/>
      <c r="T470" s="27">
        <f t="shared" si="2"/>
        <v>0</v>
      </c>
      <c r="U470" s="7">
        <v>0.0</v>
      </c>
      <c r="V470" s="3"/>
      <c r="W470" s="3"/>
      <c r="X470" s="3"/>
      <c r="Y470" s="3"/>
      <c r="Z470" s="3"/>
      <c r="AA470" s="3"/>
    </row>
    <row r="471" ht="15.75" hidden="1" customHeight="1">
      <c r="A471" s="22" t="s">
        <v>8175</v>
      </c>
      <c r="B471" s="22" t="s">
        <v>8176</v>
      </c>
      <c r="C471" s="22" t="s">
        <v>1708</v>
      </c>
      <c r="D471" s="22">
        <v>2018.0</v>
      </c>
      <c r="E471" s="22" t="s">
        <v>337</v>
      </c>
      <c r="F471" s="4" t="str">
        <f>VLOOKUP(E471,Scopus!$D$2:$E$1102,2,FALSE)</f>
        <v>INFO MAN</v>
      </c>
      <c r="G471" s="22" t="s">
        <v>1711</v>
      </c>
      <c r="H471" s="22" t="s">
        <v>8177</v>
      </c>
      <c r="I471" s="23" t="s">
        <v>6670</v>
      </c>
      <c r="J471" s="24" t="s">
        <v>7516</v>
      </c>
      <c r="K471" s="24" t="s">
        <v>8178</v>
      </c>
      <c r="L471" s="24"/>
      <c r="M471" s="25" t="s">
        <v>101</v>
      </c>
      <c r="N471" s="25" t="s">
        <v>28</v>
      </c>
      <c r="O471" s="25" t="s">
        <v>28</v>
      </c>
      <c r="P471" s="25" t="s">
        <v>101</v>
      </c>
      <c r="Q471" s="25" t="s">
        <v>101</v>
      </c>
      <c r="R471" s="3" t="str">
        <f t="shared" si="3"/>
        <v>Digital capability</v>
      </c>
      <c r="S471" s="25" t="s">
        <v>8144</v>
      </c>
      <c r="T471" s="27">
        <f t="shared" si="2"/>
        <v>1</v>
      </c>
      <c r="U471" s="7">
        <v>0.0</v>
      </c>
      <c r="V471" s="3"/>
      <c r="W471" s="3"/>
      <c r="X471" s="3"/>
      <c r="Y471" s="3"/>
      <c r="Z471" s="3"/>
      <c r="AA471" s="3"/>
    </row>
    <row r="472" ht="15.75" hidden="1" customHeight="1">
      <c r="A472" s="22" t="s">
        <v>8179</v>
      </c>
      <c r="B472" s="22" t="s">
        <v>8180</v>
      </c>
      <c r="C472" s="22" t="s">
        <v>5081</v>
      </c>
      <c r="D472" s="22">
        <v>2021.0</v>
      </c>
      <c r="E472" s="22" t="s">
        <v>337</v>
      </c>
      <c r="F472" s="4" t="str">
        <f>VLOOKUP(E472,Scopus!$D$2:$E$1102,2,FALSE)</f>
        <v>INFO MAN</v>
      </c>
      <c r="G472" s="22" t="s">
        <v>5084</v>
      </c>
      <c r="H472" s="22" t="s">
        <v>8181</v>
      </c>
      <c r="I472" s="23" t="s">
        <v>6670</v>
      </c>
      <c r="J472" s="24" t="s">
        <v>8182</v>
      </c>
      <c r="K472" s="24" t="s">
        <v>8183</v>
      </c>
      <c r="L472" s="24"/>
      <c r="M472" s="25" t="s">
        <v>101</v>
      </c>
      <c r="N472" s="25" t="s">
        <v>101</v>
      </c>
      <c r="O472" s="25" t="s">
        <v>28</v>
      </c>
      <c r="P472" s="25" t="s">
        <v>28</v>
      </c>
      <c r="Q472" s="25" t="s">
        <v>28</v>
      </c>
      <c r="R472" s="3" t="str">
        <f t="shared" si="3"/>
        <v>IT capability</v>
      </c>
      <c r="S472" s="26"/>
      <c r="T472" s="27">
        <f t="shared" si="2"/>
        <v>1</v>
      </c>
      <c r="U472" s="7">
        <v>0.0</v>
      </c>
      <c r="V472" s="3"/>
      <c r="W472" s="3"/>
      <c r="X472" s="3"/>
      <c r="Y472" s="3"/>
      <c r="Z472" s="3"/>
      <c r="AA472" s="3"/>
    </row>
    <row r="473" ht="15.75" hidden="1" customHeight="1">
      <c r="A473" s="22" t="s">
        <v>8184</v>
      </c>
      <c r="B473" s="22" t="s">
        <v>8180</v>
      </c>
      <c r="C473" s="22" t="s">
        <v>5081</v>
      </c>
      <c r="D473" s="22">
        <v>2021.0</v>
      </c>
      <c r="E473" s="22" t="s">
        <v>337</v>
      </c>
      <c r="F473" s="4" t="str">
        <f>VLOOKUP(E473,Scopus!$D$2:$E$1102,2,FALSE)</f>
        <v>INFO MAN</v>
      </c>
      <c r="G473" s="22" t="s">
        <v>5084</v>
      </c>
      <c r="H473" s="22" t="s">
        <v>8181</v>
      </c>
      <c r="I473" s="23" t="s">
        <v>6670</v>
      </c>
      <c r="J473" s="24" t="s">
        <v>8185</v>
      </c>
      <c r="K473" s="24" t="s">
        <v>8186</v>
      </c>
      <c r="L473" s="24"/>
      <c r="M473" s="25" t="s">
        <v>101</v>
      </c>
      <c r="N473" s="25" t="s">
        <v>101</v>
      </c>
      <c r="O473" s="25" t="s">
        <v>28</v>
      </c>
      <c r="P473" s="25" t="s">
        <v>28</v>
      </c>
      <c r="Q473" s="25" t="s">
        <v>28</v>
      </c>
      <c r="R473" s="3" t="str">
        <f t="shared" si="3"/>
        <v>IT capability</v>
      </c>
      <c r="S473" s="26"/>
      <c r="T473" s="27">
        <f t="shared" si="2"/>
        <v>0</v>
      </c>
      <c r="U473" s="7">
        <v>0.0</v>
      </c>
      <c r="V473" s="3"/>
      <c r="W473" s="3"/>
      <c r="X473" s="3"/>
      <c r="Y473" s="3"/>
      <c r="Z473" s="3"/>
      <c r="AA473" s="3"/>
    </row>
    <row r="474" ht="15.75" hidden="1" customHeight="1">
      <c r="A474" s="22" t="s">
        <v>8187</v>
      </c>
      <c r="B474" s="22" t="s">
        <v>8180</v>
      </c>
      <c r="C474" s="22" t="s">
        <v>5081</v>
      </c>
      <c r="D474" s="22">
        <v>2021.0</v>
      </c>
      <c r="E474" s="22" t="s">
        <v>337</v>
      </c>
      <c r="F474" s="4" t="str">
        <f>VLOOKUP(E474,Scopus!$D$2:$E$1102,2,FALSE)</f>
        <v>INFO MAN</v>
      </c>
      <c r="G474" s="22" t="s">
        <v>5084</v>
      </c>
      <c r="H474" s="22" t="s">
        <v>8181</v>
      </c>
      <c r="I474" s="23" t="s">
        <v>6670</v>
      </c>
      <c r="J474" s="24" t="s">
        <v>8188</v>
      </c>
      <c r="K474" s="24" t="s">
        <v>8189</v>
      </c>
      <c r="L474" s="24"/>
      <c r="M474" s="25" t="s">
        <v>101</v>
      </c>
      <c r="N474" s="25" t="s">
        <v>101</v>
      </c>
      <c r="O474" s="25" t="s">
        <v>28</v>
      </c>
      <c r="P474" s="25" t="s">
        <v>28</v>
      </c>
      <c r="Q474" s="25" t="s">
        <v>28</v>
      </c>
      <c r="R474" s="3" t="str">
        <f t="shared" si="3"/>
        <v>IT capability</v>
      </c>
      <c r="S474" s="26"/>
      <c r="T474" s="27">
        <f t="shared" si="2"/>
        <v>0</v>
      </c>
      <c r="U474" s="7">
        <v>0.0</v>
      </c>
      <c r="V474" s="3"/>
      <c r="W474" s="3"/>
      <c r="X474" s="3"/>
      <c r="Y474" s="3"/>
      <c r="Z474" s="3"/>
      <c r="AA474" s="3"/>
    </row>
    <row r="475" ht="15.75" hidden="1" customHeight="1">
      <c r="A475" s="22" t="s">
        <v>8190</v>
      </c>
      <c r="B475" s="22" t="s">
        <v>8180</v>
      </c>
      <c r="C475" s="22" t="s">
        <v>5081</v>
      </c>
      <c r="D475" s="22">
        <v>2021.0</v>
      </c>
      <c r="E475" s="22" t="s">
        <v>337</v>
      </c>
      <c r="F475" s="4" t="str">
        <f>VLOOKUP(E475,Scopus!$D$2:$E$1102,2,FALSE)</f>
        <v>INFO MAN</v>
      </c>
      <c r="G475" s="22" t="s">
        <v>5084</v>
      </c>
      <c r="H475" s="22" t="s">
        <v>8181</v>
      </c>
      <c r="I475" s="23" t="s">
        <v>6670</v>
      </c>
      <c r="J475" s="24" t="s">
        <v>8191</v>
      </c>
      <c r="K475" s="24" t="s">
        <v>8192</v>
      </c>
      <c r="L475" s="24"/>
      <c r="M475" s="25" t="s">
        <v>101</v>
      </c>
      <c r="N475" s="25" t="s">
        <v>101</v>
      </c>
      <c r="O475" s="25" t="s">
        <v>28</v>
      </c>
      <c r="P475" s="25" t="s">
        <v>28</v>
      </c>
      <c r="Q475" s="25" t="s">
        <v>28</v>
      </c>
      <c r="R475" s="3" t="str">
        <f t="shared" si="3"/>
        <v>IT capability</v>
      </c>
      <c r="S475" s="26"/>
      <c r="T475" s="27">
        <f t="shared" si="2"/>
        <v>0</v>
      </c>
      <c r="U475" s="7">
        <v>0.0</v>
      </c>
      <c r="V475" s="3"/>
      <c r="W475" s="3"/>
      <c r="X475" s="3"/>
      <c r="Y475" s="3"/>
      <c r="Z475" s="3"/>
      <c r="AA475" s="3"/>
    </row>
    <row r="476" ht="15.75" hidden="1" customHeight="1">
      <c r="A476" s="22" t="s">
        <v>8193</v>
      </c>
      <c r="B476" s="22" t="s">
        <v>8180</v>
      </c>
      <c r="C476" s="22" t="s">
        <v>5081</v>
      </c>
      <c r="D476" s="22">
        <v>2021.0</v>
      </c>
      <c r="E476" s="22" t="s">
        <v>337</v>
      </c>
      <c r="F476" s="4" t="str">
        <f>VLOOKUP(E476,Scopus!$D$2:$E$1102,2,FALSE)</f>
        <v>INFO MAN</v>
      </c>
      <c r="G476" s="22" t="s">
        <v>5084</v>
      </c>
      <c r="H476" s="22" t="s">
        <v>8181</v>
      </c>
      <c r="I476" s="23" t="s">
        <v>6670</v>
      </c>
      <c r="J476" s="24" t="s">
        <v>8194</v>
      </c>
      <c r="K476" s="24" t="s">
        <v>8195</v>
      </c>
      <c r="L476" s="24"/>
      <c r="M476" s="25" t="s">
        <v>101</v>
      </c>
      <c r="N476" s="25" t="s">
        <v>101</v>
      </c>
      <c r="O476" s="25" t="s">
        <v>28</v>
      </c>
      <c r="P476" s="25" t="s">
        <v>28</v>
      </c>
      <c r="Q476" s="25" t="s">
        <v>28</v>
      </c>
      <c r="R476" s="3" t="str">
        <f t="shared" si="3"/>
        <v>IT capability</v>
      </c>
      <c r="S476" s="26"/>
      <c r="T476" s="27">
        <f t="shared" si="2"/>
        <v>0</v>
      </c>
      <c r="U476" s="7">
        <v>0.0</v>
      </c>
      <c r="V476" s="3"/>
      <c r="W476" s="3"/>
      <c r="X476" s="3"/>
      <c r="Y476" s="3"/>
      <c r="Z476" s="3"/>
      <c r="AA476" s="3"/>
    </row>
    <row r="477" ht="15.75" hidden="1" customHeight="1">
      <c r="A477" s="22" t="s">
        <v>8196</v>
      </c>
      <c r="B477" s="22" t="s">
        <v>8180</v>
      </c>
      <c r="C477" s="22" t="s">
        <v>5081</v>
      </c>
      <c r="D477" s="22">
        <v>2021.0</v>
      </c>
      <c r="E477" s="22" t="s">
        <v>337</v>
      </c>
      <c r="F477" s="4" t="str">
        <f>VLOOKUP(E477,Scopus!$D$2:$E$1102,2,FALSE)</f>
        <v>INFO MAN</v>
      </c>
      <c r="G477" s="22" t="s">
        <v>5084</v>
      </c>
      <c r="H477" s="22" t="s">
        <v>8181</v>
      </c>
      <c r="I477" s="23" t="s">
        <v>6670</v>
      </c>
      <c r="J477" s="24" t="s">
        <v>6793</v>
      </c>
      <c r="K477" s="24" t="s">
        <v>8197</v>
      </c>
      <c r="L477" s="24"/>
      <c r="M477" s="25" t="s">
        <v>101</v>
      </c>
      <c r="N477" s="25" t="s">
        <v>101</v>
      </c>
      <c r="O477" s="25" t="s">
        <v>28</v>
      </c>
      <c r="P477" s="25" t="s">
        <v>28</v>
      </c>
      <c r="Q477" s="25" t="s">
        <v>28</v>
      </c>
      <c r="R477" s="3" t="str">
        <f t="shared" si="3"/>
        <v>IT capability</v>
      </c>
      <c r="S477" s="26"/>
      <c r="T477" s="27">
        <f t="shared" si="2"/>
        <v>0</v>
      </c>
      <c r="U477" s="7">
        <v>0.0</v>
      </c>
      <c r="V477" s="3"/>
      <c r="W477" s="3"/>
      <c r="X477" s="3"/>
      <c r="Y477" s="3"/>
      <c r="Z477" s="3"/>
      <c r="AA477" s="3"/>
    </row>
    <row r="478" ht="15.75" hidden="1" customHeight="1">
      <c r="A478" s="22" t="s">
        <v>8198</v>
      </c>
      <c r="B478" s="22" t="s">
        <v>8180</v>
      </c>
      <c r="C478" s="22" t="s">
        <v>5081</v>
      </c>
      <c r="D478" s="22">
        <v>2021.0</v>
      </c>
      <c r="E478" s="22" t="s">
        <v>337</v>
      </c>
      <c r="F478" s="4" t="str">
        <f>VLOOKUP(E478,Scopus!$D$2:$E$1102,2,FALSE)</f>
        <v>INFO MAN</v>
      </c>
      <c r="G478" s="22" t="s">
        <v>5084</v>
      </c>
      <c r="H478" s="22" t="s">
        <v>8181</v>
      </c>
      <c r="I478" s="23" t="s">
        <v>6670</v>
      </c>
      <c r="J478" s="24" t="s">
        <v>8199</v>
      </c>
      <c r="K478" s="24" t="s">
        <v>8200</v>
      </c>
      <c r="L478" s="24"/>
      <c r="M478" s="25" t="s">
        <v>101</v>
      </c>
      <c r="N478" s="25" t="s">
        <v>101</v>
      </c>
      <c r="O478" s="25" t="s">
        <v>28</v>
      </c>
      <c r="P478" s="25" t="s">
        <v>28</v>
      </c>
      <c r="Q478" s="25" t="s">
        <v>28</v>
      </c>
      <c r="R478" s="3" t="str">
        <f t="shared" si="3"/>
        <v>IT capability</v>
      </c>
      <c r="S478" s="26"/>
      <c r="T478" s="27">
        <f t="shared" si="2"/>
        <v>0</v>
      </c>
      <c r="U478" s="7">
        <v>0.0</v>
      </c>
      <c r="V478" s="3"/>
      <c r="W478" s="3"/>
      <c r="X478" s="3"/>
      <c r="Y478" s="3"/>
      <c r="Z478" s="3"/>
      <c r="AA478" s="3"/>
    </row>
    <row r="479" ht="15.75" hidden="1" customHeight="1">
      <c r="A479" s="22" t="s">
        <v>8201</v>
      </c>
      <c r="B479" s="22" t="s">
        <v>8180</v>
      </c>
      <c r="C479" s="22" t="s">
        <v>5081</v>
      </c>
      <c r="D479" s="22">
        <v>2021.0</v>
      </c>
      <c r="E479" s="22" t="s">
        <v>337</v>
      </c>
      <c r="F479" s="4" t="str">
        <f>VLOOKUP(E479,Scopus!$D$2:$E$1102,2,FALSE)</f>
        <v>INFO MAN</v>
      </c>
      <c r="G479" s="22" t="s">
        <v>5084</v>
      </c>
      <c r="H479" s="22" t="s">
        <v>8181</v>
      </c>
      <c r="I479" s="23" t="s">
        <v>6670</v>
      </c>
      <c r="J479" s="24" t="s">
        <v>8202</v>
      </c>
      <c r="K479" s="24" t="s">
        <v>8203</v>
      </c>
      <c r="L479" s="24"/>
      <c r="M479" s="25" t="s">
        <v>101</v>
      </c>
      <c r="N479" s="25" t="s">
        <v>101</v>
      </c>
      <c r="O479" s="25" t="s">
        <v>28</v>
      </c>
      <c r="P479" s="25" t="s">
        <v>28</v>
      </c>
      <c r="Q479" s="25" t="s">
        <v>28</v>
      </c>
      <c r="R479" s="3" t="str">
        <f t="shared" si="3"/>
        <v>IT capability</v>
      </c>
      <c r="S479" s="26"/>
      <c r="T479" s="27">
        <f t="shared" si="2"/>
        <v>0</v>
      </c>
      <c r="U479" s="7">
        <v>0.0</v>
      </c>
      <c r="V479" s="3"/>
      <c r="W479" s="3"/>
      <c r="X479" s="3"/>
      <c r="Y479" s="3"/>
      <c r="Z479" s="3"/>
      <c r="AA479" s="3"/>
    </row>
    <row r="480" ht="15.75" hidden="1" customHeight="1">
      <c r="A480" s="22" t="s">
        <v>8204</v>
      </c>
      <c r="B480" s="22" t="s">
        <v>8205</v>
      </c>
      <c r="C480" s="22" t="s">
        <v>2545</v>
      </c>
      <c r="D480" s="22">
        <v>2021.0</v>
      </c>
      <c r="E480" s="22" t="s">
        <v>337</v>
      </c>
      <c r="F480" s="4" t="str">
        <f>VLOOKUP(E480,Scopus!$D$2:$E$1102,2,FALSE)</f>
        <v>INFO MAN</v>
      </c>
      <c r="G480" s="22" t="s">
        <v>2548</v>
      </c>
      <c r="H480" s="22" t="s">
        <v>8206</v>
      </c>
      <c r="I480" s="23" t="s">
        <v>6670</v>
      </c>
      <c r="J480" s="24" t="s">
        <v>8207</v>
      </c>
      <c r="K480" s="24" t="s">
        <v>8208</v>
      </c>
      <c r="L480" s="25" t="s">
        <v>8209</v>
      </c>
      <c r="M480" s="25" t="s">
        <v>7057</v>
      </c>
      <c r="N480" s="25" t="s">
        <v>28</v>
      </c>
      <c r="O480" s="25" t="s">
        <v>28</v>
      </c>
      <c r="P480" s="25" t="s">
        <v>28</v>
      </c>
      <c r="Q480" s="25" t="s">
        <v>28</v>
      </c>
      <c r="R480" s="3" t="str">
        <f t="shared" si="3"/>
        <v/>
      </c>
      <c r="T480" s="27">
        <f t="shared" si="2"/>
        <v>1</v>
      </c>
      <c r="U480" s="7">
        <v>0.0</v>
      </c>
      <c r="V480" s="3"/>
      <c r="W480" s="3"/>
      <c r="X480" s="3"/>
      <c r="Y480" s="3"/>
      <c r="Z480" s="3"/>
      <c r="AA480" s="3"/>
    </row>
    <row r="481" ht="15.75" hidden="1" customHeight="1">
      <c r="A481" s="22" t="s">
        <v>8210</v>
      </c>
      <c r="B481" s="22" t="s">
        <v>6897</v>
      </c>
      <c r="C481" s="22" t="s">
        <v>4681</v>
      </c>
      <c r="D481" s="22">
        <v>2005.0</v>
      </c>
      <c r="E481" s="22" t="s">
        <v>137</v>
      </c>
      <c r="F481" s="4" t="str">
        <f>VLOOKUP(E481,Scopus!$D$2:$E$1102,2,FALSE)</f>
        <v>INFO MAN</v>
      </c>
      <c r="G481" s="22" t="s">
        <v>4684</v>
      </c>
      <c r="H481" s="22" t="s">
        <v>6898</v>
      </c>
      <c r="I481" s="23" t="s">
        <v>6670</v>
      </c>
      <c r="J481" s="24" t="s">
        <v>6964</v>
      </c>
      <c r="K481" s="24" t="s">
        <v>8211</v>
      </c>
      <c r="L481" s="24"/>
      <c r="M481" s="25" t="s">
        <v>101</v>
      </c>
      <c r="N481" s="25" t="s">
        <v>101</v>
      </c>
      <c r="O481" s="25" t="s">
        <v>28</v>
      </c>
      <c r="P481" s="25" t="s">
        <v>28</v>
      </c>
      <c r="Q481" s="25" t="s">
        <v>28</v>
      </c>
      <c r="R481" s="3" t="str">
        <f t="shared" si="3"/>
        <v>IT capability</v>
      </c>
      <c r="S481" s="26"/>
      <c r="T481" s="27">
        <f t="shared" si="2"/>
        <v>1</v>
      </c>
      <c r="U481" s="7">
        <v>0.0</v>
      </c>
      <c r="V481" s="3"/>
      <c r="W481" s="3"/>
      <c r="X481" s="3"/>
      <c r="Y481" s="3"/>
      <c r="Z481" s="3"/>
      <c r="AA481" s="3"/>
    </row>
    <row r="482" ht="15.75" hidden="1" customHeight="1">
      <c r="A482" s="22" t="s">
        <v>8212</v>
      </c>
      <c r="B482" s="22" t="s">
        <v>6897</v>
      </c>
      <c r="C482" s="22" t="s">
        <v>4681</v>
      </c>
      <c r="D482" s="22">
        <v>2005.0</v>
      </c>
      <c r="E482" s="22" t="s">
        <v>137</v>
      </c>
      <c r="F482" s="4" t="str">
        <f>VLOOKUP(E482,Scopus!$D$2:$E$1102,2,FALSE)</f>
        <v>INFO MAN</v>
      </c>
      <c r="G482" s="22" t="s">
        <v>4684</v>
      </c>
      <c r="H482" s="22" t="s">
        <v>6898</v>
      </c>
      <c r="I482" s="23" t="s">
        <v>6670</v>
      </c>
      <c r="J482" s="24" t="s">
        <v>6948</v>
      </c>
      <c r="K482" s="24" t="s">
        <v>8213</v>
      </c>
      <c r="L482" s="25" t="s">
        <v>8214</v>
      </c>
      <c r="M482" s="25" t="s">
        <v>7057</v>
      </c>
      <c r="N482" s="25" t="s">
        <v>28</v>
      </c>
      <c r="O482" s="25" t="s">
        <v>28</v>
      </c>
      <c r="P482" s="25" t="s">
        <v>28</v>
      </c>
      <c r="Q482" s="25" t="s">
        <v>28</v>
      </c>
      <c r="R482" s="3" t="str">
        <f t="shared" si="3"/>
        <v/>
      </c>
      <c r="T482" s="27">
        <f t="shared" si="2"/>
        <v>0</v>
      </c>
      <c r="U482" s="7">
        <v>0.0</v>
      </c>
      <c r="V482" s="3"/>
      <c r="W482" s="3"/>
      <c r="X482" s="3"/>
      <c r="Y482" s="3"/>
      <c r="Z482" s="3"/>
      <c r="AA482" s="3"/>
    </row>
    <row r="483" ht="15.75" hidden="1" customHeight="1">
      <c r="A483" s="22" t="s">
        <v>8215</v>
      </c>
      <c r="B483" s="22" t="s">
        <v>8216</v>
      </c>
      <c r="C483" s="22" t="s">
        <v>2768</v>
      </c>
      <c r="D483" s="22">
        <v>2015.0</v>
      </c>
      <c r="E483" s="22" t="s">
        <v>137</v>
      </c>
      <c r="F483" s="4" t="str">
        <f>VLOOKUP(E483,Scopus!$D$2:$E$1102,2,FALSE)</f>
        <v>INFO MAN</v>
      </c>
      <c r="G483" s="22" t="s">
        <v>2771</v>
      </c>
      <c r="H483" s="22" t="s">
        <v>8217</v>
      </c>
      <c r="I483" s="23" t="s">
        <v>6670</v>
      </c>
      <c r="J483" s="24" t="s">
        <v>8218</v>
      </c>
      <c r="K483" s="24" t="s">
        <v>8219</v>
      </c>
      <c r="L483" s="24"/>
      <c r="M483" s="25" t="s">
        <v>101</v>
      </c>
      <c r="N483" s="25" t="s">
        <v>28</v>
      </c>
      <c r="O483" s="25" t="s">
        <v>28</v>
      </c>
      <c r="P483" s="25" t="s">
        <v>101</v>
      </c>
      <c r="Q483" s="25" t="s">
        <v>101</v>
      </c>
      <c r="R483" s="3" t="str">
        <f t="shared" si="3"/>
        <v>Digital capability</v>
      </c>
      <c r="S483" s="25" t="s">
        <v>8144</v>
      </c>
      <c r="T483" s="27">
        <f t="shared" si="2"/>
        <v>1</v>
      </c>
      <c r="U483" s="7">
        <v>0.0</v>
      </c>
      <c r="V483" s="3"/>
      <c r="W483" s="3"/>
      <c r="X483" s="3"/>
      <c r="Y483" s="3"/>
      <c r="Z483" s="3"/>
      <c r="AA483" s="3"/>
    </row>
    <row r="484" ht="15.75" hidden="1" customHeight="1">
      <c r="A484" s="22" t="s">
        <v>8220</v>
      </c>
      <c r="B484" s="22" t="s">
        <v>6957</v>
      </c>
      <c r="C484" s="22" t="s">
        <v>2751</v>
      </c>
      <c r="D484" s="22">
        <v>2007.0</v>
      </c>
      <c r="E484" s="22" t="s">
        <v>137</v>
      </c>
      <c r="F484" s="4" t="str">
        <f>VLOOKUP(E484,Scopus!$D$2:$E$1102,2,FALSE)</f>
        <v>INFO MAN</v>
      </c>
      <c r="G484" s="22" t="s">
        <v>2754</v>
      </c>
      <c r="H484" s="22" t="s">
        <v>6958</v>
      </c>
      <c r="I484" s="23" t="s">
        <v>6670</v>
      </c>
      <c r="J484" s="24" t="s">
        <v>6907</v>
      </c>
      <c r="K484" s="24" t="s">
        <v>8221</v>
      </c>
      <c r="L484" s="24"/>
      <c r="M484" s="25" t="s">
        <v>101</v>
      </c>
      <c r="N484" s="25" t="s">
        <v>101</v>
      </c>
      <c r="O484" s="25" t="s">
        <v>28</v>
      </c>
      <c r="P484" s="25" t="s">
        <v>28</v>
      </c>
      <c r="Q484" s="25" t="s">
        <v>28</v>
      </c>
      <c r="R484" s="3" t="str">
        <f t="shared" si="3"/>
        <v>IT capability</v>
      </c>
      <c r="S484" s="25" t="s">
        <v>8130</v>
      </c>
      <c r="T484" s="27">
        <f t="shared" si="2"/>
        <v>1</v>
      </c>
      <c r="U484" s="7">
        <v>0.0</v>
      </c>
      <c r="V484" s="3"/>
      <c r="W484" s="3"/>
      <c r="X484" s="3"/>
      <c r="Y484" s="3"/>
      <c r="Z484" s="3"/>
      <c r="AA484" s="3"/>
    </row>
    <row r="485" ht="15.75" hidden="1" customHeight="1">
      <c r="A485" s="22" t="s">
        <v>8222</v>
      </c>
      <c r="B485" s="22" t="s">
        <v>8223</v>
      </c>
      <c r="C485" s="22" t="s">
        <v>6078</v>
      </c>
      <c r="D485" s="22">
        <v>2012.0</v>
      </c>
      <c r="E485" s="22" t="s">
        <v>137</v>
      </c>
      <c r="F485" s="4" t="str">
        <f>VLOOKUP(E485,Scopus!$D$2:$E$1102,2,FALSE)</f>
        <v>INFO MAN</v>
      </c>
      <c r="G485" s="22" t="s">
        <v>6081</v>
      </c>
      <c r="H485" s="22" t="s">
        <v>8224</v>
      </c>
      <c r="I485" s="23" t="s">
        <v>6670</v>
      </c>
      <c r="J485" s="24" t="s">
        <v>6948</v>
      </c>
      <c r="K485" s="24" t="s">
        <v>8225</v>
      </c>
      <c r="L485" s="24"/>
      <c r="M485" s="25" t="s">
        <v>101</v>
      </c>
      <c r="N485" s="25" t="s">
        <v>101</v>
      </c>
      <c r="O485" s="25" t="s">
        <v>101</v>
      </c>
      <c r="P485" s="25" t="s">
        <v>28</v>
      </c>
      <c r="Q485" s="25" t="s">
        <v>28</v>
      </c>
      <c r="R485" s="3" t="str">
        <f t="shared" si="3"/>
        <v>IT-enabled capability</v>
      </c>
      <c r="S485" s="25" t="s">
        <v>8226</v>
      </c>
      <c r="T485" s="27">
        <f t="shared" si="2"/>
        <v>1</v>
      </c>
      <c r="U485" s="7">
        <v>0.0</v>
      </c>
      <c r="V485" s="3"/>
      <c r="W485" s="3"/>
      <c r="X485" s="3"/>
      <c r="Y485" s="3"/>
      <c r="Z485" s="3"/>
      <c r="AA485" s="3"/>
    </row>
    <row r="486" ht="15.75" hidden="1" customHeight="1">
      <c r="A486" s="22" t="s">
        <v>8227</v>
      </c>
      <c r="B486" s="22" t="s">
        <v>8223</v>
      </c>
      <c r="C486" s="22" t="s">
        <v>6078</v>
      </c>
      <c r="D486" s="22">
        <v>2012.0</v>
      </c>
      <c r="E486" s="22" t="s">
        <v>137</v>
      </c>
      <c r="F486" s="4" t="str">
        <f>VLOOKUP(E486,Scopus!$D$2:$E$1102,2,FALSE)</f>
        <v>INFO MAN</v>
      </c>
      <c r="G486" s="22" t="s">
        <v>6081</v>
      </c>
      <c r="H486" s="22" t="s">
        <v>8224</v>
      </c>
      <c r="I486" s="23" t="s">
        <v>6670</v>
      </c>
      <c r="J486" s="24" t="s">
        <v>8228</v>
      </c>
      <c r="K486" s="24" t="s">
        <v>8229</v>
      </c>
      <c r="L486" s="24"/>
      <c r="M486" s="25" t="s">
        <v>101</v>
      </c>
      <c r="N486" s="25" t="s">
        <v>101</v>
      </c>
      <c r="O486" s="25" t="s">
        <v>28</v>
      </c>
      <c r="P486" s="25" t="s">
        <v>28</v>
      </c>
      <c r="Q486" s="25" t="s">
        <v>28</v>
      </c>
      <c r="R486" s="3" t="str">
        <f t="shared" si="3"/>
        <v>IT capability</v>
      </c>
      <c r="S486" s="26"/>
      <c r="T486" s="27">
        <f t="shared" si="2"/>
        <v>0</v>
      </c>
      <c r="U486" s="7">
        <v>0.0</v>
      </c>
      <c r="V486" s="3"/>
      <c r="W486" s="3"/>
      <c r="X486" s="3"/>
      <c r="Y486" s="3"/>
      <c r="Z486" s="3"/>
      <c r="AA486" s="3"/>
    </row>
    <row r="487" ht="15.75" hidden="1" customHeight="1">
      <c r="A487" s="22" t="s">
        <v>8230</v>
      </c>
      <c r="B487" s="22" t="s">
        <v>8231</v>
      </c>
      <c r="C487" s="22" t="s">
        <v>2470</v>
      </c>
      <c r="D487" s="22">
        <v>2007.0</v>
      </c>
      <c r="E487" s="22" t="s">
        <v>137</v>
      </c>
      <c r="F487" s="4" t="str">
        <f>VLOOKUP(E487,Scopus!$D$2:$E$1102,2,FALSE)</f>
        <v>INFO MAN</v>
      </c>
      <c r="G487" s="22" t="s">
        <v>2473</v>
      </c>
      <c r="H487" s="22" t="s">
        <v>8232</v>
      </c>
      <c r="I487" s="23" t="s">
        <v>6670</v>
      </c>
      <c r="J487" s="24" t="s">
        <v>8233</v>
      </c>
      <c r="K487" s="24" t="s">
        <v>8234</v>
      </c>
      <c r="L487" s="24"/>
      <c r="M487" s="25" t="s">
        <v>101</v>
      </c>
      <c r="N487" s="25" t="s">
        <v>101</v>
      </c>
      <c r="O487" s="25" t="s">
        <v>28</v>
      </c>
      <c r="P487" s="25" t="s">
        <v>28</v>
      </c>
      <c r="Q487" s="25" t="s">
        <v>28</v>
      </c>
      <c r="R487" s="3" t="str">
        <f t="shared" si="3"/>
        <v>IT capability</v>
      </c>
      <c r="S487" s="26"/>
      <c r="T487" s="27">
        <f t="shared" si="2"/>
        <v>1</v>
      </c>
      <c r="U487" s="7">
        <v>0.0</v>
      </c>
      <c r="V487" s="3"/>
      <c r="W487" s="3"/>
      <c r="X487" s="3"/>
      <c r="Y487" s="3"/>
      <c r="Z487" s="3"/>
      <c r="AA487" s="3"/>
    </row>
    <row r="488" ht="15.75" hidden="1" customHeight="1">
      <c r="A488" s="22" t="s">
        <v>8235</v>
      </c>
      <c r="B488" s="22" t="s">
        <v>8236</v>
      </c>
      <c r="C488" s="22" t="s">
        <v>2954</v>
      </c>
      <c r="D488" s="22">
        <v>2018.0</v>
      </c>
      <c r="E488" s="22" t="s">
        <v>137</v>
      </c>
      <c r="F488" s="4" t="str">
        <f>VLOOKUP(E488,Scopus!$D$2:$E$1102,2,FALSE)</f>
        <v>INFO MAN</v>
      </c>
      <c r="G488" s="22" t="s">
        <v>2957</v>
      </c>
      <c r="H488" s="22" t="s">
        <v>6940</v>
      </c>
      <c r="I488" s="23" t="s">
        <v>6674</v>
      </c>
      <c r="J488" s="24" t="s">
        <v>8237</v>
      </c>
      <c r="K488" s="24" t="s">
        <v>8238</v>
      </c>
      <c r="L488" s="24"/>
      <c r="M488" s="25" t="s">
        <v>101</v>
      </c>
      <c r="N488" s="25" t="s">
        <v>101</v>
      </c>
      <c r="O488" s="25" t="s">
        <v>28</v>
      </c>
      <c r="P488" s="25" t="s">
        <v>28</v>
      </c>
      <c r="Q488" s="25" t="s">
        <v>28</v>
      </c>
      <c r="R488" s="3" t="str">
        <f t="shared" si="3"/>
        <v>IT capability</v>
      </c>
      <c r="S488" s="26"/>
      <c r="T488" s="27">
        <f t="shared" si="2"/>
        <v>1</v>
      </c>
      <c r="U488" s="7">
        <v>0.0</v>
      </c>
      <c r="V488" s="3"/>
      <c r="W488" s="3"/>
      <c r="X488" s="3"/>
      <c r="Y488" s="3"/>
      <c r="Z488" s="3"/>
      <c r="AA488" s="3"/>
    </row>
    <row r="489" ht="15.75" hidden="1" customHeight="1">
      <c r="A489" s="22" t="s">
        <v>8239</v>
      </c>
      <c r="B489" s="22" t="s">
        <v>8240</v>
      </c>
      <c r="C489" s="22" t="s">
        <v>5418</v>
      </c>
      <c r="D489" s="22">
        <v>2020.0</v>
      </c>
      <c r="E489" s="22" t="s">
        <v>137</v>
      </c>
      <c r="F489" s="4" t="str">
        <f>VLOOKUP(E489,Scopus!$D$2:$E$1102,2,FALSE)</f>
        <v>INFO MAN</v>
      </c>
      <c r="G489" s="22" t="s">
        <v>5421</v>
      </c>
      <c r="H489" s="22" t="s">
        <v>8241</v>
      </c>
      <c r="I489" s="23" t="s">
        <v>6674</v>
      </c>
      <c r="J489" s="24" t="s">
        <v>8242</v>
      </c>
      <c r="K489" s="24" t="s">
        <v>8243</v>
      </c>
      <c r="L489" s="24"/>
      <c r="M489" s="25" t="s">
        <v>101</v>
      </c>
      <c r="N489" s="25" t="s">
        <v>101</v>
      </c>
      <c r="O489" s="25" t="s">
        <v>28</v>
      </c>
      <c r="P489" s="25" t="s">
        <v>28</v>
      </c>
      <c r="Q489" s="25" t="s">
        <v>28</v>
      </c>
      <c r="R489" s="3" t="str">
        <f t="shared" si="3"/>
        <v>IT capability</v>
      </c>
      <c r="S489" s="26"/>
      <c r="T489" s="27">
        <f t="shared" si="2"/>
        <v>1</v>
      </c>
      <c r="U489" s="7">
        <v>0.0</v>
      </c>
      <c r="V489" s="3"/>
      <c r="W489" s="3"/>
      <c r="X489" s="3"/>
      <c r="Y489" s="3"/>
      <c r="Z489" s="3"/>
      <c r="AA489" s="3"/>
    </row>
    <row r="490" ht="15.75" hidden="1" customHeight="1">
      <c r="A490" s="22" t="s">
        <v>8244</v>
      </c>
      <c r="B490" s="22" t="s">
        <v>8245</v>
      </c>
      <c r="C490" s="22" t="s">
        <v>5243</v>
      </c>
      <c r="D490" s="22">
        <v>2017.0</v>
      </c>
      <c r="E490" s="22" t="s">
        <v>137</v>
      </c>
      <c r="F490" s="4" t="str">
        <f>VLOOKUP(E490,Scopus!$D$2:$E$1102,2,FALSE)</f>
        <v>INFO MAN</v>
      </c>
      <c r="G490" s="22" t="s">
        <v>5246</v>
      </c>
      <c r="H490" s="22" t="s">
        <v>6940</v>
      </c>
      <c r="I490" s="23" t="s">
        <v>6670</v>
      </c>
      <c r="J490" s="24" t="s">
        <v>7639</v>
      </c>
      <c r="K490" s="24" t="s">
        <v>8246</v>
      </c>
      <c r="L490" s="24"/>
      <c r="M490" s="25" t="s">
        <v>101</v>
      </c>
      <c r="N490" s="25" t="s">
        <v>28</v>
      </c>
      <c r="O490" s="25" t="s">
        <v>101</v>
      </c>
      <c r="P490" s="25" t="s">
        <v>28</v>
      </c>
      <c r="Q490" s="25" t="s">
        <v>28</v>
      </c>
      <c r="R490" s="3" t="str">
        <f t="shared" si="3"/>
        <v>IT-enabled capability</v>
      </c>
      <c r="S490" s="25" t="s">
        <v>8247</v>
      </c>
      <c r="T490" s="27">
        <f t="shared" si="2"/>
        <v>1</v>
      </c>
      <c r="U490" s="7">
        <v>0.0</v>
      </c>
      <c r="V490" s="3"/>
      <c r="W490" s="3"/>
      <c r="X490" s="3"/>
      <c r="Y490" s="3"/>
      <c r="Z490" s="3"/>
      <c r="AA490" s="3"/>
    </row>
    <row r="491" ht="15.75" hidden="1" customHeight="1">
      <c r="A491" s="22" t="s">
        <v>8248</v>
      </c>
      <c r="B491" s="22" t="s">
        <v>6011</v>
      </c>
      <c r="C491" s="22" t="s">
        <v>6012</v>
      </c>
      <c r="D491" s="22">
        <v>2019.0</v>
      </c>
      <c r="E491" s="22" t="s">
        <v>245</v>
      </c>
      <c r="F491" s="4" t="str">
        <f>VLOOKUP(E491,Scopus!$D$2:$E$1102,2,FALSE)</f>
        <v>INFO MAN</v>
      </c>
      <c r="G491" s="22" t="s">
        <v>6015</v>
      </c>
      <c r="H491" s="22" t="s">
        <v>8249</v>
      </c>
      <c r="I491" s="23" t="s">
        <v>6674</v>
      </c>
      <c r="J491" s="24" t="s">
        <v>8250</v>
      </c>
      <c r="K491" s="24" t="s">
        <v>8251</v>
      </c>
      <c r="L491" s="24"/>
      <c r="M491" s="25" t="s">
        <v>101</v>
      </c>
      <c r="N491" s="25" t="s">
        <v>101</v>
      </c>
      <c r="O491" s="25" t="s">
        <v>28</v>
      </c>
      <c r="P491" s="25" t="s">
        <v>28</v>
      </c>
      <c r="Q491" s="25" t="s">
        <v>28</v>
      </c>
      <c r="R491" s="3" t="str">
        <f t="shared" si="3"/>
        <v>IT capability</v>
      </c>
      <c r="S491" s="26"/>
      <c r="T491" s="27">
        <f t="shared" si="2"/>
        <v>1</v>
      </c>
      <c r="U491" s="7">
        <v>0.0</v>
      </c>
      <c r="V491" s="3"/>
      <c r="W491" s="3"/>
      <c r="X491" s="3"/>
      <c r="Y491" s="3"/>
      <c r="Z491" s="3"/>
      <c r="AA491" s="3"/>
    </row>
    <row r="492" ht="15.75" hidden="1" customHeight="1">
      <c r="A492" s="22" t="s">
        <v>8252</v>
      </c>
      <c r="B492" s="22" t="s">
        <v>8253</v>
      </c>
      <c r="C492" s="22" t="s">
        <v>5692</v>
      </c>
      <c r="D492" s="22">
        <v>2007.0</v>
      </c>
      <c r="E492" s="22" t="s">
        <v>245</v>
      </c>
      <c r="F492" s="4" t="str">
        <f>VLOOKUP(E492,Scopus!$D$2:$E$1102,2,FALSE)</f>
        <v>INFO MAN</v>
      </c>
      <c r="G492" s="22" t="s">
        <v>5695</v>
      </c>
      <c r="H492" s="22" t="s">
        <v>8254</v>
      </c>
      <c r="I492" s="23" t="s">
        <v>6674</v>
      </c>
      <c r="J492" s="24" t="s">
        <v>8255</v>
      </c>
      <c r="K492" s="24" t="s">
        <v>8256</v>
      </c>
      <c r="L492" s="24"/>
      <c r="M492" s="25" t="s">
        <v>101</v>
      </c>
      <c r="N492" s="25" t="s">
        <v>101</v>
      </c>
      <c r="O492" s="25" t="s">
        <v>28</v>
      </c>
      <c r="P492" s="25" t="s">
        <v>28</v>
      </c>
      <c r="Q492" s="25" t="s">
        <v>28</v>
      </c>
      <c r="R492" s="3" t="str">
        <f t="shared" si="3"/>
        <v>IT capability</v>
      </c>
      <c r="S492" s="26"/>
      <c r="T492" s="27">
        <f t="shared" si="2"/>
        <v>1</v>
      </c>
      <c r="U492" s="7">
        <v>0.0</v>
      </c>
      <c r="V492" s="3"/>
      <c r="W492" s="3"/>
      <c r="X492" s="3"/>
      <c r="Y492" s="3"/>
      <c r="Z492" s="3"/>
      <c r="AA492" s="3"/>
    </row>
    <row r="493" ht="15.75" hidden="1" customHeight="1">
      <c r="A493" s="22" t="s">
        <v>8257</v>
      </c>
      <c r="B493" s="22" t="s">
        <v>4662</v>
      </c>
      <c r="C493" s="22" t="s">
        <v>4663</v>
      </c>
      <c r="D493" s="22">
        <v>2018.0</v>
      </c>
      <c r="E493" s="22" t="s">
        <v>245</v>
      </c>
      <c r="F493" s="4" t="str">
        <f>VLOOKUP(E493,Scopus!$D$2:$E$1102,2,FALSE)</f>
        <v>INFO MAN</v>
      </c>
      <c r="G493" s="22" t="s">
        <v>4666</v>
      </c>
      <c r="H493" s="22" t="s">
        <v>8258</v>
      </c>
      <c r="I493" s="23" t="s">
        <v>6674</v>
      </c>
      <c r="J493" s="24" t="s">
        <v>8218</v>
      </c>
      <c r="K493" s="24" t="s">
        <v>8259</v>
      </c>
      <c r="L493" s="24"/>
      <c r="M493" s="25" t="s">
        <v>101</v>
      </c>
      <c r="N493" s="25" t="s">
        <v>101</v>
      </c>
      <c r="O493" s="25" t="s">
        <v>28</v>
      </c>
      <c r="P493" s="25" t="s">
        <v>28</v>
      </c>
      <c r="Q493" s="25" t="s">
        <v>28</v>
      </c>
      <c r="R493" s="3" t="str">
        <f t="shared" si="3"/>
        <v>IT capability</v>
      </c>
      <c r="S493" s="25"/>
      <c r="T493" s="27">
        <f t="shared" si="2"/>
        <v>1</v>
      </c>
      <c r="U493" s="7">
        <v>0.0</v>
      </c>
      <c r="V493" s="3"/>
      <c r="W493" s="3"/>
      <c r="X493" s="3"/>
      <c r="Y493" s="3"/>
      <c r="Z493" s="3"/>
      <c r="AA493" s="3"/>
    </row>
    <row r="494" ht="15.75" hidden="1" customHeight="1">
      <c r="A494" s="22" t="s">
        <v>8260</v>
      </c>
      <c r="B494" s="22" t="s">
        <v>8261</v>
      </c>
      <c r="C494" s="22" t="s">
        <v>4065</v>
      </c>
      <c r="D494" s="22">
        <v>2007.0</v>
      </c>
      <c r="E494" s="22" t="s">
        <v>245</v>
      </c>
      <c r="F494" s="4" t="str">
        <f>VLOOKUP(E494,Scopus!$D$2:$E$1102,2,FALSE)</f>
        <v>INFO MAN</v>
      </c>
      <c r="G494" s="22" t="s">
        <v>4068</v>
      </c>
      <c r="H494" s="22" t="s">
        <v>8262</v>
      </c>
      <c r="I494" s="23" t="s">
        <v>6670</v>
      </c>
      <c r="J494" s="24" t="s">
        <v>8263</v>
      </c>
      <c r="K494" s="24" t="s">
        <v>8264</v>
      </c>
      <c r="L494" s="25" t="s">
        <v>8265</v>
      </c>
      <c r="M494" s="25" t="s">
        <v>7057</v>
      </c>
      <c r="N494" s="25" t="s">
        <v>101</v>
      </c>
      <c r="O494" s="25" t="s">
        <v>28</v>
      </c>
      <c r="P494" s="25" t="s">
        <v>28</v>
      </c>
      <c r="Q494" s="25" t="s">
        <v>28</v>
      </c>
      <c r="R494" s="3" t="str">
        <f t="shared" si="3"/>
        <v/>
      </c>
      <c r="T494" s="27">
        <f t="shared" si="2"/>
        <v>1</v>
      </c>
      <c r="U494" s="7">
        <v>0.0</v>
      </c>
      <c r="V494" s="3"/>
      <c r="W494" s="3"/>
      <c r="X494" s="3"/>
      <c r="Y494" s="3"/>
      <c r="Z494" s="3"/>
      <c r="AA494" s="3"/>
    </row>
    <row r="495" ht="15.75" hidden="1" customHeight="1">
      <c r="A495" s="22" t="s">
        <v>8266</v>
      </c>
      <c r="B495" s="22" t="s">
        <v>5104</v>
      </c>
      <c r="C495" s="22" t="s">
        <v>5105</v>
      </c>
      <c r="D495" s="22">
        <v>2014.0</v>
      </c>
      <c r="E495" s="22" t="s">
        <v>245</v>
      </c>
      <c r="F495" s="4" t="str">
        <f>VLOOKUP(E495,Scopus!$D$2:$E$1102,2,FALSE)</f>
        <v>INFO MAN</v>
      </c>
      <c r="G495" s="22" t="s">
        <v>5108</v>
      </c>
      <c r="H495" s="22" t="s">
        <v>8267</v>
      </c>
      <c r="I495" s="23" t="s">
        <v>6670</v>
      </c>
      <c r="J495" s="24" t="s">
        <v>6818</v>
      </c>
      <c r="K495" s="24" t="s">
        <v>8268</v>
      </c>
      <c r="L495" s="24"/>
      <c r="M495" s="25" t="s">
        <v>101</v>
      </c>
      <c r="N495" s="25" t="s">
        <v>101</v>
      </c>
      <c r="O495" s="25" t="s">
        <v>28</v>
      </c>
      <c r="P495" s="25" t="s">
        <v>28</v>
      </c>
      <c r="Q495" s="25" t="s">
        <v>28</v>
      </c>
      <c r="R495" s="3" t="str">
        <f t="shared" si="3"/>
        <v>IT capability</v>
      </c>
      <c r="S495" s="25"/>
      <c r="T495" s="27">
        <f t="shared" si="2"/>
        <v>1</v>
      </c>
      <c r="U495" s="7">
        <v>0.0</v>
      </c>
      <c r="V495" s="3"/>
      <c r="W495" s="3"/>
      <c r="X495" s="3"/>
      <c r="Y495" s="3"/>
      <c r="Z495" s="3"/>
      <c r="AA495" s="3"/>
    </row>
    <row r="496" ht="15.75" hidden="1" customHeight="1">
      <c r="A496" s="22" t="s">
        <v>8269</v>
      </c>
      <c r="B496" s="22" t="s">
        <v>5104</v>
      </c>
      <c r="C496" s="22" t="s">
        <v>5105</v>
      </c>
      <c r="D496" s="22">
        <v>2014.0</v>
      </c>
      <c r="E496" s="22" t="s">
        <v>245</v>
      </c>
      <c r="F496" s="4" t="str">
        <f>VLOOKUP(E496,Scopus!$D$2:$E$1102,2,FALSE)</f>
        <v>INFO MAN</v>
      </c>
      <c r="G496" s="22" t="s">
        <v>5108</v>
      </c>
      <c r="H496" s="22" t="s">
        <v>8267</v>
      </c>
      <c r="I496" s="23" t="s">
        <v>6670</v>
      </c>
      <c r="J496" s="24" t="s">
        <v>7760</v>
      </c>
      <c r="K496" s="24" t="s">
        <v>8270</v>
      </c>
      <c r="L496" s="25" t="s">
        <v>8271</v>
      </c>
      <c r="M496" s="25" t="s">
        <v>7057</v>
      </c>
      <c r="N496" s="25" t="s">
        <v>101</v>
      </c>
      <c r="O496" s="25" t="s">
        <v>28</v>
      </c>
      <c r="P496" s="25" t="s">
        <v>28</v>
      </c>
      <c r="Q496" s="25" t="s">
        <v>28</v>
      </c>
      <c r="R496" s="3" t="str">
        <f t="shared" si="3"/>
        <v/>
      </c>
      <c r="T496" s="27">
        <f t="shared" si="2"/>
        <v>0</v>
      </c>
      <c r="U496" s="7">
        <v>0.0</v>
      </c>
      <c r="V496" s="3"/>
      <c r="W496" s="3"/>
      <c r="X496" s="3"/>
      <c r="Y496" s="3"/>
      <c r="Z496" s="3"/>
      <c r="AA496" s="3"/>
    </row>
    <row r="497" ht="15.75" hidden="1" customHeight="1">
      <c r="A497" s="22" t="s">
        <v>8272</v>
      </c>
      <c r="B497" s="22" t="s">
        <v>8273</v>
      </c>
      <c r="C497" s="22" t="s">
        <v>3418</v>
      </c>
      <c r="D497" s="22">
        <v>2019.0</v>
      </c>
      <c r="E497" s="22" t="s">
        <v>245</v>
      </c>
      <c r="F497" s="4" t="str">
        <f>VLOOKUP(E497,Scopus!$D$2:$E$1102,2,FALSE)</f>
        <v>INFO MAN</v>
      </c>
      <c r="G497" s="22" t="s">
        <v>3421</v>
      </c>
      <c r="H497" s="22" t="s">
        <v>6940</v>
      </c>
      <c r="I497" s="23" t="s">
        <v>6670</v>
      </c>
      <c r="J497" s="24" t="s">
        <v>8274</v>
      </c>
      <c r="K497" s="24" t="s">
        <v>8275</v>
      </c>
      <c r="L497" s="24"/>
      <c r="M497" s="25" t="s">
        <v>101</v>
      </c>
      <c r="N497" s="25" t="s">
        <v>101</v>
      </c>
      <c r="O497" s="25" t="s">
        <v>28</v>
      </c>
      <c r="P497" s="25" t="s">
        <v>28</v>
      </c>
      <c r="Q497" s="25" t="s">
        <v>28</v>
      </c>
      <c r="R497" s="3" t="str">
        <f t="shared" si="3"/>
        <v>IT capability</v>
      </c>
      <c r="S497" s="25"/>
      <c r="T497" s="27">
        <f t="shared" si="2"/>
        <v>1</v>
      </c>
      <c r="U497" s="7">
        <v>0.0</v>
      </c>
      <c r="V497" s="3"/>
      <c r="W497" s="3"/>
      <c r="X497" s="3"/>
      <c r="Y497" s="3"/>
      <c r="Z497" s="3"/>
      <c r="AA497" s="3"/>
    </row>
    <row r="498" ht="15.75" hidden="1" customHeight="1">
      <c r="A498" s="22" t="s">
        <v>8276</v>
      </c>
      <c r="B498" s="22" t="s">
        <v>8273</v>
      </c>
      <c r="C498" s="22" t="s">
        <v>3418</v>
      </c>
      <c r="D498" s="22">
        <v>2019.0</v>
      </c>
      <c r="E498" s="22" t="s">
        <v>245</v>
      </c>
      <c r="F498" s="4" t="str">
        <f>VLOOKUP(E498,Scopus!$D$2:$E$1102,2,FALSE)</f>
        <v>INFO MAN</v>
      </c>
      <c r="G498" s="22" t="s">
        <v>3421</v>
      </c>
      <c r="H498" s="22" t="s">
        <v>6940</v>
      </c>
      <c r="I498" s="23" t="s">
        <v>6670</v>
      </c>
      <c r="J498" s="24" t="s">
        <v>8277</v>
      </c>
      <c r="K498" s="24" t="s">
        <v>8278</v>
      </c>
      <c r="L498" s="24"/>
      <c r="M498" s="25" t="s">
        <v>101</v>
      </c>
      <c r="N498" s="25" t="s">
        <v>101</v>
      </c>
      <c r="O498" s="25" t="s">
        <v>28</v>
      </c>
      <c r="P498" s="25" t="s">
        <v>28</v>
      </c>
      <c r="Q498" s="25" t="s">
        <v>28</v>
      </c>
      <c r="R498" s="3" t="str">
        <f t="shared" si="3"/>
        <v>IT capability</v>
      </c>
      <c r="S498" s="25" t="s">
        <v>8279</v>
      </c>
      <c r="T498" s="27">
        <f t="shared" si="2"/>
        <v>0</v>
      </c>
      <c r="U498" s="7">
        <v>0.0</v>
      </c>
      <c r="V498" s="3"/>
      <c r="W498" s="3"/>
      <c r="X498" s="3"/>
      <c r="Y498" s="3"/>
      <c r="Z498" s="3"/>
      <c r="AA498" s="3"/>
    </row>
    <row r="499" ht="15.75" hidden="1" customHeight="1">
      <c r="A499" s="22" t="s">
        <v>8280</v>
      </c>
      <c r="B499" s="22" t="s">
        <v>8281</v>
      </c>
      <c r="C499" s="22" t="s">
        <v>2488</v>
      </c>
      <c r="D499" s="22">
        <v>2020.0</v>
      </c>
      <c r="E499" s="22" t="s">
        <v>245</v>
      </c>
      <c r="F499" s="4" t="str">
        <f>VLOOKUP(E499,Scopus!$D$2:$E$1102,2,FALSE)</f>
        <v>INFO MAN</v>
      </c>
      <c r="G499" s="22" t="s">
        <v>2491</v>
      </c>
      <c r="H499" s="22" t="s">
        <v>8282</v>
      </c>
      <c r="I499" s="23" t="s">
        <v>6674</v>
      </c>
      <c r="J499" s="24" t="s">
        <v>7553</v>
      </c>
      <c r="K499" s="24" t="s">
        <v>8283</v>
      </c>
      <c r="L499" s="24"/>
      <c r="M499" s="25" t="s">
        <v>101</v>
      </c>
      <c r="N499" s="25" t="s">
        <v>28</v>
      </c>
      <c r="O499" s="25" t="s">
        <v>28</v>
      </c>
      <c r="P499" s="25" t="s">
        <v>101</v>
      </c>
      <c r="Q499" s="25" t="s">
        <v>101</v>
      </c>
      <c r="R499" s="3" t="str">
        <f t="shared" si="3"/>
        <v>Digital capability</v>
      </c>
      <c r="S499" s="25"/>
      <c r="T499" s="27">
        <f t="shared" si="2"/>
        <v>1</v>
      </c>
      <c r="U499" s="7">
        <v>0.0</v>
      </c>
      <c r="V499" s="3"/>
      <c r="W499" s="3"/>
      <c r="X499" s="3"/>
      <c r="Y499" s="3"/>
      <c r="Z499" s="3"/>
      <c r="AA499" s="3"/>
    </row>
    <row r="500" ht="15.75" hidden="1" customHeight="1">
      <c r="A500" s="22" t="s">
        <v>8284</v>
      </c>
      <c r="B500" s="22" t="s">
        <v>8285</v>
      </c>
      <c r="C500" s="22" t="s">
        <v>3015</v>
      </c>
      <c r="D500" s="22">
        <v>2019.0</v>
      </c>
      <c r="E500" s="22" t="s">
        <v>245</v>
      </c>
      <c r="F500" s="4" t="str">
        <f>VLOOKUP(E500,Scopus!$D$2:$E$1102,2,FALSE)</f>
        <v>INFO MAN</v>
      </c>
      <c r="G500" s="22" t="s">
        <v>3018</v>
      </c>
      <c r="H500" s="22" t="s">
        <v>8286</v>
      </c>
      <c r="I500" s="23" t="s">
        <v>6670</v>
      </c>
      <c r="J500" s="24" t="s">
        <v>8287</v>
      </c>
      <c r="K500" s="24" t="s">
        <v>8288</v>
      </c>
      <c r="L500" s="24"/>
      <c r="M500" s="25" t="s">
        <v>101</v>
      </c>
      <c r="N500" s="25" t="s">
        <v>101</v>
      </c>
      <c r="O500" s="25" t="s">
        <v>28</v>
      </c>
      <c r="P500" s="25" t="s">
        <v>28</v>
      </c>
      <c r="Q500" s="25" t="s">
        <v>28</v>
      </c>
      <c r="R500" s="3" t="str">
        <f t="shared" si="3"/>
        <v>IT capability</v>
      </c>
      <c r="S500" s="25"/>
      <c r="T500" s="27">
        <f t="shared" si="2"/>
        <v>1</v>
      </c>
      <c r="U500" s="7">
        <v>0.0</v>
      </c>
      <c r="V500" s="3"/>
      <c r="W500" s="3"/>
      <c r="X500" s="3"/>
      <c r="Y500" s="3"/>
      <c r="Z500" s="3"/>
      <c r="AA500" s="3"/>
    </row>
    <row r="501" ht="15.75" hidden="1" customHeight="1">
      <c r="A501" s="22" t="s">
        <v>8289</v>
      </c>
      <c r="B501" s="22" t="s">
        <v>8290</v>
      </c>
      <c r="C501" s="22" t="s">
        <v>2482</v>
      </c>
      <c r="D501" s="22">
        <v>2021.0</v>
      </c>
      <c r="E501" s="22" t="s">
        <v>245</v>
      </c>
      <c r="F501" s="4" t="str">
        <f>VLOOKUP(E501,Scopus!$D$2:$E$1102,2,FALSE)</f>
        <v>INFO MAN</v>
      </c>
      <c r="G501" s="22" t="s">
        <v>2485</v>
      </c>
      <c r="H501" s="22" t="s">
        <v>8291</v>
      </c>
      <c r="I501" s="23" t="s">
        <v>6674</v>
      </c>
      <c r="J501" s="24" t="s">
        <v>7553</v>
      </c>
      <c r="K501" s="24" t="s">
        <v>8292</v>
      </c>
      <c r="L501" s="24"/>
      <c r="M501" s="25" t="s">
        <v>101</v>
      </c>
      <c r="N501" s="25" t="s">
        <v>101</v>
      </c>
      <c r="O501" s="25" t="s">
        <v>28</v>
      </c>
      <c r="P501" s="25" t="s">
        <v>28</v>
      </c>
      <c r="Q501" s="25" t="s">
        <v>28</v>
      </c>
      <c r="R501" s="3" t="str">
        <f t="shared" si="3"/>
        <v>IT capability</v>
      </c>
      <c r="S501" s="25"/>
      <c r="T501" s="27">
        <f t="shared" si="2"/>
        <v>1</v>
      </c>
      <c r="U501" s="7">
        <v>0.0</v>
      </c>
      <c r="V501" s="3"/>
      <c r="W501" s="3"/>
      <c r="X501" s="3"/>
      <c r="Y501" s="3"/>
      <c r="Z501" s="3"/>
      <c r="AA501" s="3"/>
    </row>
    <row r="502" ht="15.75" hidden="1" customHeight="1">
      <c r="A502" s="4" t="s">
        <v>8293</v>
      </c>
      <c r="B502" s="4" t="s">
        <v>1604</v>
      </c>
      <c r="C502" s="4" t="s">
        <v>1605</v>
      </c>
      <c r="D502" s="4">
        <v>2019.0</v>
      </c>
      <c r="E502" s="4" t="s">
        <v>462</v>
      </c>
      <c r="F502" s="4" t="str">
        <f>VLOOKUP(E502,Scopus!$D$2:$E$1102,2,FALSE)</f>
        <v>MANAGEMENT</v>
      </c>
      <c r="G502" s="4" t="s">
        <v>1608</v>
      </c>
      <c r="H502" s="43" t="s">
        <v>6940</v>
      </c>
      <c r="I502" s="34" t="s">
        <v>6670</v>
      </c>
      <c r="J502" s="24" t="s">
        <v>8294</v>
      </c>
      <c r="K502" s="24" t="s">
        <v>8295</v>
      </c>
      <c r="L502" s="3"/>
      <c r="M502" s="25" t="s">
        <v>101</v>
      </c>
      <c r="N502" s="25" t="s">
        <v>101</v>
      </c>
      <c r="O502" s="25" t="s">
        <v>101</v>
      </c>
      <c r="P502" s="25" t="s">
        <v>28</v>
      </c>
      <c r="Q502" s="25" t="s">
        <v>28</v>
      </c>
      <c r="R502" s="3" t="str">
        <f t="shared" si="3"/>
        <v>IT-enabled capability</v>
      </c>
      <c r="S502" s="3"/>
      <c r="T502" s="27">
        <f t="shared" si="2"/>
        <v>1</v>
      </c>
      <c r="U502" s="7">
        <v>0.0</v>
      </c>
      <c r="V502" s="3"/>
      <c r="W502" s="3"/>
      <c r="X502" s="3"/>
      <c r="Y502" s="3"/>
      <c r="Z502" s="3"/>
      <c r="AA502" s="3"/>
    </row>
    <row r="503" ht="15.75" hidden="1" customHeight="1">
      <c r="A503" s="4" t="s">
        <v>8296</v>
      </c>
      <c r="B503" s="4" t="s">
        <v>468</v>
      </c>
      <c r="C503" s="4" t="s">
        <v>469</v>
      </c>
      <c r="D503" s="4">
        <v>2019.0</v>
      </c>
      <c r="E503" s="4" t="s">
        <v>462</v>
      </c>
      <c r="F503" s="4" t="str">
        <f>VLOOKUP(E503,Scopus!$D$2:$E$1102,2,FALSE)</f>
        <v>MANAGEMENT</v>
      </c>
      <c r="G503" s="4" t="s">
        <v>472</v>
      </c>
      <c r="H503" s="43" t="s">
        <v>6940</v>
      </c>
      <c r="I503" s="34" t="s">
        <v>6670</v>
      </c>
      <c r="J503" s="24" t="s">
        <v>8297</v>
      </c>
      <c r="K503" s="24" t="s">
        <v>8298</v>
      </c>
      <c r="L503" s="3"/>
      <c r="M503" s="25" t="s">
        <v>101</v>
      </c>
      <c r="N503" s="25" t="s">
        <v>101</v>
      </c>
      <c r="O503" s="25" t="s">
        <v>28</v>
      </c>
      <c r="P503" s="25" t="s">
        <v>28</v>
      </c>
      <c r="Q503" s="25" t="s">
        <v>28</v>
      </c>
      <c r="R503" s="3" t="str">
        <f t="shared" si="3"/>
        <v>IT capability</v>
      </c>
      <c r="S503" s="3"/>
      <c r="T503" s="27">
        <f t="shared" si="2"/>
        <v>1</v>
      </c>
      <c r="U503" s="7">
        <v>0.0</v>
      </c>
      <c r="V503" s="3"/>
      <c r="W503" s="3"/>
      <c r="X503" s="3"/>
      <c r="Y503" s="3"/>
      <c r="Z503" s="3"/>
      <c r="AA503" s="3"/>
    </row>
    <row r="504" ht="15.75" hidden="1" customHeight="1">
      <c r="A504" s="4" t="s">
        <v>8299</v>
      </c>
      <c r="B504" s="4" t="s">
        <v>785</v>
      </c>
      <c r="C504" s="4" t="s">
        <v>786</v>
      </c>
      <c r="D504" s="4">
        <v>2016.0</v>
      </c>
      <c r="E504" s="4" t="s">
        <v>87</v>
      </c>
      <c r="F504" s="4" t="str">
        <f>VLOOKUP(E504,Scopus!$D$2:$E$1102,2,FALSE)</f>
        <v>OPERATION AND TECH. MANAGEMENT</v>
      </c>
      <c r="G504" s="4" t="s">
        <v>789</v>
      </c>
      <c r="H504" s="43" t="s">
        <v>6940</v>
      </c>
      <c r="I504" s="34" t="s">
        <v>6670</v>
      </c>
      <c r="J504" s="24" t="s">
        <v>8300</v>
      </c>
      <c r="K504" s="24" t="s">
        <v>8301</v>
      </c>
      <c r="L504" s="3"/>
      <c r="M504" s="25" t="s">
        <v>101</v>
      </c>
      <c r="N504" s="25" t="s">
        <v>101</v>
      </c>
      <c r="O504" s="25" t="s">
        <v>28</v>
      </c>
      <c r="P504" s="25" t="s">
        <v>28</v>
      </c>
      <c r="Q504" s="25" t="s">
        <v>28</v>
      </c>
      <c r="R504" s="3" t="str">
        <f t="shared" si="3"/>
        <v>IT capability</v>
      </c>
      <c r="S504" s="3"/>
      <c r="T504" s="27">
        <f t="shared" si="2"/>
        <v>1</v>
      </c>
      <c r="U504" s="7">
        <v>0.0</v>
      </c>
      <c r="V504" s="3"/>
      <c r="W504" s="3"/>
      <c r="X504" s="3"/>
      <c r="Y504" s="3"/>
      <c r="Z504" s="3"/>
      <c r="AA504" s="3"/>
    </row>
    <row r="505" ht="15.75" hidden="1" customHeight="1">
      <c r="A505" s="4" t="s">
        <v>8302</v>
      </c>
      <c r="B505" s="4" t="s">
        <v>6549</v>
      </c>
      <c r="C505" s="4" t="s">
        <v>6550</v>
      </c>
      <c r="D505" s="4">
        <v>2011.0</v>
      </c>
      <c r="E505" s="4" t="s">
        <v>87</v>
      </c>
      <c r="F505" s="4" t="str">
        <f>VLOOKUP(E505,Scopus!$D$2:$E$1102,2,FALSE)</f>
        <v>OPERATION AND TECH. MANAGEMENT</v>
      </c>
      <c r="G505" s="4" t="s">
        <v>6553</v>
      </c>
      <c r="H505" s="43" t="s">
        <v>6940</v>
      </c>
      <c r="I505" s="34" t="s">
        <v>6670</v>
      </c>
      <c r="J505" s="24" t="s">
        <v>8303</v>
      </c>
      <c r="K505" s="24" t="s">
        <v>8304</v>
      </c>
      <c r="L505" s="7" t="s">
        <v>7206</v>
      </c>
      <c r="M505" s="25" t="s">
        <v>7057</v>
      </c>
      <c r="N505" s="25" t="s">
        <v>101</v>
      </c>
      <c r="O505" s="25" t="s">
        <v>28</v>
      </c>
      <c r="P505" s="25" t="s">
        <v>28</v>
      </c>
      <c r="Q505" s="25" t="s">
        <v>28</v>
      </c>
      <c r="R505" s="3" t="str">
        <f t="shared" si="3"/>
        <v/>
      </c>
      <c r="S505" s="3"/>
      <c r="T505" s="27">
        <f t="shared" si="2"/>
        <v>1</v>
      </c>
      <c r="U505" s="7">
        <v>0.0</v>
      </c>
      <c r="V505" s="3"/>
      <c r="W505" s="3"/>
      <c r="X505" s="3"/>
      <c r="Y505" s="3"/>
      <c r="Z505" s="3"/>
      <c r="AA505" s="3"/>
    </row>
    <row r="506" ht="15.75" hidden="1" customHeight="1">
      <c r="A506" s="4" t="s">
        <v>8305</v>
      </c>
      <c r="B506" s="4" t="s">
        <v>6549</v>
      </c>
      <c r="C506" s="4" t="s">
        <v>6550</v>
      </c>
      <c r="D506" s="4">
        <v>2011.0</v>
      </c>
      <c r="E506" s="4" t="s">
        <v>87</v>
      </c>
      <c r="F506" s="4" t="str">
        <f>VLOOKUP(E506,Scopus!$D$2:$E$1102,2,FALSE)</f>
        <v>OPERATION AND TECH. MANAGEMENT</v>
      </c>
      <c r="G506" s="4" t="s">
        <v>6553</v>
      </c>
      <c r="H506" s="7"/>
      <c r="I506" s="34" t="s">
        <v>6670</v>
      </c>
      <c r="J506" s="24" t="s">
        <v>8303</v>
      </c>
      <c r="K506" s="24" t="s">
        <v>8306</v>
      </c>
      <c r="L506" s="7" t="s">
        <v>7206</v>
      </c>
      <c r="M506" s="25" t="s">
        <v>7057</v>
      </c>
      <c r="N506" s="25" t="s">
        <v>101</v>
      </c>
      <c r="O506" s="25" t="s">
        <v>28</v>
      </c>
      <c r="P506" s="25" t="s">
        <v>28</v>
      </c>
      <c r="Q506" s="25" t="s">
        <v>28</v>
      </c>
      <c r="R506" s="3" t="str">
        <f t="shared" si="3"/>
        <v/>
      </c>
      <c r="S506" s="3"/>
      <c r="T506" s="27">
        <f t="shared" si="2"/>
        <v>0</v>
      </c>
      <c r="U506" s="7">
        <v>0.0</v>
      </c>
      <c r="V506" s="3"/>
      <c r="W506" s="3"/>
      <c r="X506" s="3"/>
      <c r="Y506" s="3"/>
      <c r="Z506" s="3"/>
      <c r="AA506" s="3"/>
    </row>
    <row r="507" ht="15.75" hidden="1" customHeight="1">
      <c r="A507" s="4" t="s">
        <v>8307</v>
      </c>
      <c r="B507" s="4" t="s">
        <v>2556</v>
      </c>
      <c r="C507" s="4" t="s">
        <v>2557</v>
      </c>
      <c r="D507" s="4">
        <v>2010.0</v>
      </c>
      <c r="E507" s="4" t="s">
        <v>87</v>
      </c>
      <c r="F507" s="4" t="str">
        <f>VLOOKUP(E507,Scopus!$D$2:$E$1102,2,FALSE)</f>
        <v>OPERATION AND TECH. MANAGEMENT</v>
      </c>
      <c r="G507" s="4" t="s">
        <v>2560</v>
      </c>
      <c r="H507" s="43" t="s">
        <v>6940</v>
      </c>
      <c r="I507" s="34" t="s">
        <v>6670</v>
      </c>
      <c r="J507" s="24" t="s">
        <v>8308</v>
      </c>
      <c r="K507" s="24" t="s">
        <v>8309</v>
      </c>
      <c r="L507" s="3"/>
      <c r="M507" s="25" t="s">
        <v>101</v>
      </c>
      <c r="N507" s="25" t="s">
        <v>101</v>
      </c>
      <c r="O507" s="25" t="s">
        <v>28</v>
      </c>
      <c r="P507" s="25" t="s">
        <v>28</v>
      </c>
      <c r="Q507" s="25" t="s">
        <v>28</v>
      </c>
      <c r="R507" s="3" t="str">
        <f t="shared" si="3"/>
        <v>IT capability</v>
      </c>
      <c r="S507" s="3"/>
      <c r="T507" s="27">
        <f t="shared" si="2"/>
        <v>1</v>
      </c>
      <c r="U507" s="7">
        <v>0.0</v>
      </c>
      <c r="V507" s="3"/>
      <c r="W507" s="3"/>
      <c r="X507" s="3"/>
      <c r="Y507" s="3"/>
      <c r="Z507" s="3"/>
      <c r="AA507" s="3"/>
    </row>
    <row r="508" ht="15.75" hidden="1" customHeight="1">
      <c r="A508" s="4" t="s">
        <v>8310</v>
      </c>
      <c r="B508" s="4" t="s">
        <v>2556</v>
      </c>
      <c r="C508" s="4" t="s">
        <v>2557</v>
      </c>
      <c r="D508" s="4">
        <v>2010.0</v>
      </c>
      <c r="E508" s="4" t="s">
        <v>87</v>
      </c>
      <c r="F508" s="4" t="str">
        <f>VLOOKUP(E508,Scopus!$D$2:$E$1102,2,FALSE)</f>
        <v>OPERATION AND TECH. MANAGEMENT</v>
      </c>
      <c r="G508" s="4" t="s">
        <v>2560</v>
      </c>
      <c r="H508" s="7"/>
      <c r="I508" s="34" t="s">
        <v>6670</v>
      </c>
      <c r="J508" s="24" t="s">
        <v>6818</v>
      </c>
      <c r="K508" s="24" t="s">
        <v>8311</v>
      </c>
      <c r="L508" s="3"/>
      <c r="M508" s="25" t="s">
        <v>101</v>
      </c>
      <c r="N508" s="25" t="s">
        <v>101</v>
      </c>
      <c r="O508" s="25" t="s">
        <v>28</v>
      </c>
      <c r="P508" s="25" t="s">
        <v>28</v>
      </c>
      <c r="Q508" s="25" t="s">
        <v>28</v>
      </c>
      <c r="R508" s="3" t="str">
        <f t="shared" si="3"/>
        <v>IT capability</v>
      </c>
      <c r="S508" s="3"/>
      <c r="T508" s="27">
        <f t="shared" si="2"/>
        <v>0</v>
      </c>
      <c r="U508" s="7">
        <v>0.0</v>
      </c>
      <c r="V508" s="3"/>
      <c r="W508" s="3"/>
      <c r="X508" s="3"/>
      <c r="Y508" s="3"/>
      <c r="Z508" s="3"/>
      <c r="AA508" s="3"/>
    </row>
    <row r="509" ht="15.75" hidden="1" customHeight="1">
      <c r="A509" s="4" t="s">
        <v>8312</v>
      </c>
      <c r="B509" s="4" t="s">
        <v>8313</v>
      </c>
      <c r="C509" s="4" t="s">
        <v>2551</v>
      </c>
      <c r="D509" s="4">
        <v>2010.0</v>
      </c>
      <c r="E509" s="4" t="s">
        <v>726</v>
      </c>
      <c r="F509" s="4" t="str">
        <f>VLOOKUP(E509,Scopus!$D$2:$E$1102,2,FALSE)</f>
        <v>IB</v>
      </c>
      <c r="G509" s="4" t="s">
        <v>2554</v>
      </c>
      <c r="H509" s="43" t="s">
        <v>6940</v>
      </c>
      <c r="I509" s="34" t="s">
        <v>6670</v>
      </c>
      <c r="J509" s="24" t="s">
        <v>6931</v>
      </c>
      <c r="K509" s="24" t="s">
        <v>8314</v>
      </c>
      <c r="L509" s="3"/>
      <c r="M509" s="25" t="s">
        <v>101</v>
      </c>
      <c r="N509" s="25" t="s">
        <v>101</v>
      </c>
      <c r="O509" s="25" t="s">
        <v>28</v>
      </c>
      <c r="P509" s="25" t="s">
        <v>28</v>
      </c>
      <c r="Q509" s="25" t="s">
        <v>28</v>
      </c>
      <c r="R509" s="3" t="str">
        <f t="shared" si="3"/>
        <v>IT capability</v>
      </c>
      <c r="S509" s="3"/>
      <c r="T509" s="27">
        <f t="shared" si="2"/>
        <v>1</v>
      </c>
      <c r="U509" s="7">
        <v>0.0</v>
      </c>
      <c r="V509" s="3"/>
      <c r="W509" s="3"/>
      <c r="X509" s="3"/>
      <c r="Y509" s="3"/>
      <c r="Z509" s="3"/>
      <c r="AA509" s="3"/>
    </row>
    <row r="510" ht="15.75" hidden="1" customHeight="1">
      <c r="A510" s="4" t="s">
        <v>8315</v>
      </c>
      <c r="B510" s="4" t="s">
        <v>8313</v>
      </c>
      <c r="C510" s="4" t="s">
        <v>2551</v>
      </c>
      <c r="D510" s="4">
        <v>2010.0</v>
      </c>
      <c r="E510" s="4" t="s">
        <v>726</v>
      </c>
      <c r="F510" s="4" t="str">
        <f>VLOOKUP(E510,Scopus!$D$2:$E$1102,2,FALSE)</f>
        <v>IB</v>
      </c>
      <c r="G510" s="4" t="s">
        <v>2554</v>
      </c>
      <c r="H510" s="7"/>
      <c r="I510" s="34" t="s">
        <v>6674</v>
      </c>
      <c r="J510" s="24" t="s">
        <v>8316</v>
      </c>
      <c r="K510" s="24" t="s">
        <v>8317</v>
      </c>
      <c r="L510" s="3"/>
      <c r="M510" s="25" t="s">
        <v>101</v>
      </c>
      <c r="N510" s="25" t="s">
        <v>101</v>
      </c>
      <c r="O510" s="25" t="s">
        <v>28</v>
      </c>
      <c r="P510" s="25" t="s">
        <v>28</v>
      </c>
      <c r="Q510" s="25" t="s">
        <v>28</v>
      </c>
      <c r="R510" s="3" t="str">
        <f t="shared" si="3"/>
        <v>IT capability</v>
      </c>
      <c r="S510" s="3"/>
      <c r="T510" s="27">
        <f t="shared" si="2"/>
        <v>0</v>
      </c>
      <c r="U510" s="7">
        <v>0.0</v>
      </c>
      <c r="V510" s="3"/>
      <c r="W510" s="3"/>
      <c r="X510" s="3"/>
      <c r="Y510" s="3"/>
      <c r="Z510" s="3"/>
      <c r="AA510" s="3"/>
    </row>
    <row r="511" ht="15.75" hidden="1" customHeight="1">
      <c r="A511" s="4" t="s">
        <v>8318</v>
      </c>
      <c r="B511" s="4" t="s">
        <v>1464</v>
      </c>
      <c r="C511" s="4" t="s">
        <v>1465</v>
      </c>
      <c r="D511" s="4">
        <v>2021.0</v>
      </c>
      <c r="E511" s="4" t="s">
        <v>78</v>
      </c>
      <c r="F511" s="4" t="str">
        <f>VLOOKUP(E511,Scopus!$D$2:$E$1102,2,FALSE)</f>
        <v>INNOVATION</v>
      </c>
      <c r="G511" s="4" t="s">
        <v>1468</v>
      </c>
      <c r="H511" s="43" t="s">
        <v>6940</v>
      </c>
      <c r="I511" s="34" t="s">
        <v>6674</v>
      </c>
      <c r="J511" s="24" t="s">
        <v>6818</v>
      </c>
      <c r="K511" s="24" t="s">
        <v>8319</v>
      </c>
      <c r="L511" s="3"/>
      <c r="M511" s="25" t="s">
        <v>101</v>
      </c>
      <c r="N511" s="25" t="s">
        <v>101</v>
      </c>
      <c r="O511" s="25" t="s">
        <v>28</v>
      </c>
      <c r="P511" s="25" t="s">
        <v>28</v>
      </c>
      <c r="Q511" s="25" t="s">
        <v>28</v>
      </c>
      <c r="R511" s="3" t="str">
        <f t="shared" si="3"/>
        <v>IT capability</v>
      </c>
      <c r="S511" s="3"/>
      <c r="T511" s="27">
        <f t="shared" si="2"/>
        <v>1</v>
      </c>
      <c r="U511" s="7">
        <v>0.0</v>
      </c>
      <c r="V511" s="3"/>
      <c r="W511" s="3"/>
      <c r="X511" s="3"/>
      <c r="Y511" s="3"/>
      <c r="Z511" s="3"/>
      <c r="AA511" s="3"/>
    </row>
    <row r="512" ht="15.75" hidden="1" customHeight="1">
      <c r="A512" s="4" t="s">
        <v>8320</v>
      </c>
      <c r="B512" s="4" t="s">
        <v>1464</v>
      </c>
      <c r="C512" s="4" t="s">
        <v>1465</v>
      </c>
      <c r="D512" s="4">
        <v>2021.0</v>
      </c>
      <c r="E512" s="4" t="s">
        <v>78</v>
      </c>
      <c r="F512" s="4" t="str">
        <f>VLOOKUP(E512,Scopus!$D$2:$E$1102,2,FALSE)</f>
        <v>INNOVATION</v>
      </c>
      <c r="G512" s="4" t="s">
        <v>1468</v>
      </c>
      <c r="H512" s="7"/>
      <c r="I512" s="34" t="s">
        <v>6674</v>
      </c>
      <c r="J512" s="24" t="s">
        <v>7553</v>
      </c>
      <c r="K512" s="24" t="s">
        <v>8321</v>
      </c>
      <c r="L512" s="3"/>
      <c r="M512" s="25" t="s">
        <v>101</v>
      </c>
      <c r="N512" s="25" t="s">
        <v>101</v>
      </c>
      <c r="O512" s="25" t="s">
        <v>28</v>
      </c>
      <c r="P512" s="25" t="s">
        <v>28</v>
      </c>
      <c r="Q512" s="25" t="s">
        <v>28</v>
      </c>
      <c r="R512" s="3" t="str">
        <f t="shared" si="3"/>
        <v>IT capability</v>
      </c>
      <c r="S512" s="3"/>
      <c r="T512" s="27">
        <f t="shared" si="2"/>
        <v>0</v>
      </c>
      <c r="U512" s="7">
        <v>0.0</v>
      </c>
      <c r="V512" s="3"/>
      <c r="W512" s="3"/>
      <c r="X512" s="3"/>
      <c r="Y512" s="3"/>
      <c r="Z512" s="3"/>
      <c r="AA512" s="3"/>
    </row>
    <row r="513" ht="15.75" hidden="1" customHeight="1">
      <c r="A513" s="4" t="s">
        <v>8322</v>
      </c>
      <c r="B513" s="4" t="s">
        <v>1464</v>
      </c>
      <c r="C513" s="4" t="s">
        <v>1465</v>
      </c>
      <c r="D513" s="4">
        <v>2021.0</v>
      </c>
      <c r="E513" s="4" t="s">
        <v>78</v>
      </c>
      <c r="F513" s="4" t="str">
        <f>VLOOKUP(E513,Scopus!$D$2:$E$1102,2,FALSE)</f>
        <v>INNOVATION</v>
      </c>
      <c r="G513" s="4" t="s">
        <v>1468</v>
      </c>
      <c r="H513" s="7"/>
      <c r="I513" s="34" t="s">
        <v>6674</v>
      </c>
      <c r="J513" s="24" t="s">
        <v>8323</v>
      </c>
      <c r="K513" s="24" t="s">
        <v>8324</v>
      </c>
      <c r="L513" s="3"/>
      <c r="M513" s="25" t="s">
        <v>101</v>
      </c>
      <c r="N513" s="25" t="s">
        <v>101</v>
      </c>
      <c r="O513" s="25" t="s">
        <v>28</v>
      </c>
      <c r="P513" s="25" t="s">
        <v>28</v>
      </c>
      <c r="Q513" s="25" t="s">
        <v>28</v>
      </c>
      <c r="R513" s="3" t="str">
        <f t="shared" si="3"/>
        <v>IT capability</v>
      </c>
      <c r="S513" s="3"/>
      <c r="T513" s="27">
        <f t="shared" si="2"/>
        <v>0</v>
      </c>
      <c r="U513" s="7">
        <v>0.0</v>
      </c>
      <c r="V513" s="3"/>
      <c r="W513" s="3"/>
      <c r="X513" s="3"/>
      <c r="Y513" s="3"/>
      <c r="Z513" s="3"/>
      <c r="AA513" s="3"/>
    </row>
    <row r="514" ht="15.75" hidden="1" customHeight="1">
      <c r="A514" s="4" t="s">
        <v>8325</v>
      </c>
      <c r="B514" s="4" t="s">
        <v>2820</v>
      </c>
      <c r="C514" s="4" t="s">
        <v>2821</v>
      </c>
      <c r="D514" s="4">
        <v>2015.0</v>
      </c>
      <c r="E514" s="4" t="s">
        <v>78</v>
      </c>
      <c r="F514" s="4" t="str">
        <f>VLOOKUP(E514,Scopus!$D$2:$E$1102,2,FALSE)</f>
        <v>INNOVATION</v>
      </c>
      <c r="G514" s="4" t="s">
        <v>2824</v>
      </c>
      <c r="H514" s="43" t="s">
        <v>6940</v>
      </c>
      <c r="I514" s="34" t="s">
        <v>6670</v>
      </c>
      <c r="J514" s="24" t="s">
        <v>6818</v>
      </c>
      <c r="K514" s="24" t="s">
        <v>8326</v>
      </c>
      <c r="L514" s="3"/>
      <c r="M514" s="25" t="s">
        <v>101</v>
      </c>
      <c r="N514" s="25" t="s">
        <v>101</v>
      </c>
      <c r="O514" s="25" t="s">
        <v>28</v>
      </c>
      <c r="P514" s="25" t="s">
        <v>28</v>
      </c>
      <c r="Q514" s="25" t="s">
        <v>28</v>
      </c>
      <c r="R514" s="3" t="str">
        <f t="shared" si="3"/>
        <v>IT capability</v>
      </c>
      <c r="S514" s="3"/>
      <c r="T514" s="27">
        <f t="shared" si="2"/>
        <v>1</v>
      </c>
      <c r="U514" s="7">
        <v>0.0</v>
      </c>
      <c r="V514" s="3"/>
      <c r="W514" s="3"/>
      <c r="X514" s="3"/>
      <c r="Y514" s="3"/>
      <c r="Z514" s="3"/>
      <c r="AA514" s="3"/>
    </row>
    <row r="515" ht="15.75" hidden="1" customHeight="1">
      <c r="A515" s="4" t="s">
        <v>8327</v>
      </c>
      <c r="B515" s="4" t="s">
        <v>2263</v>
      </c>
      <c r="C515" s="4" t="s">
        <v>2264</v>
      </c>
      <c r="D515" s="4">
        <v>2014.0</v>
      </c>
      <c r="E515" s="4" t="s">
        <v>701</v>
      </c>
      <c r="F515" s="4" t="str">
        <f>VLOOKUP(E515,Scopus!$D$2:$E$1102,2,FALSE)</f>
        <v>INFO MAN</v>
      </c>
      <c r="G515" s="4" t="s">
        <v>2267</v>
      </c>
      <c r="H515" s="43" t="s">
        <v>6940</v>
      </c>
      <c r="I515" s="34" t="s">
        <v>6670</v>
      </c>
      <c r="J515" s="24" t="s">
        <v>8328</v>
      </c>
      <c r="K515" s="24" t="s">
        <v>8329</v>
      </c>
      <c r="L515" s="7" t="s">
        <v>8330</v>
      </c>
      <c r="M515" s="25" t="s">
        <v>7057</v>
      </c>
      <c r="N515" s="25" t="s">
        <v>101</v>
      </c>
      <c r="O515" s="25" t="s">
        <v>28</v>
      </c>
      <c r="P515" s="25" t="s">
        <v>28</v>
      </c>
      <c r="Q515" s="25" t="s">
        <v>28</v>
      </c>
      <c r="R515" s="3" t="str">
        <f t="shared" si="3"/>
        <v/>
      </c>
      <c r="S515" s="3"/>
      <c r="T515" s="27">
        <f t="shared" si="2"/>
        <v>1</v>
      </c>
      <c r="U515" s="7">
        <v>0.0</v>
      </c>
      <c r="V515" s="3"/>
      <c r="W515" s="3"/>
      <c r="X515" s="3"/>
      <c r="Y515" s="3"/>
      <c r="Z515" s="3"/>
      <c r="AA515" s="3"/>
    </row>
    <row r="516" ht="15.75" hidden="1" customHeight="1">
      <c r="A516" s="4" t="s">
        <v>8331</v>
      </c>
      <c r="B516" s="4" t="s">
        <v>1574</v>
      </c>
      <c r="C516" s="4" t="s">
        <v>1575</v>
      </c>
      <c r="D516" s="4">
        <v>2020.0</v>
      </c>
      <c r="E516" s="4" t="s">
        <v>337</v>
      </c>
      <c r="F516" s="4" t="str">
        <f>VLOOKUP(E516,Scopus!$D$2:$E$1102,2,FALSE)</f>
        <v>INFO MAN</v>
      </c>
      <c r="G516" s="4" t="s">
        <v>1578</v>
      </c>
      <c r="H516" s="43" t="s">
        <v>6940</v>
      </c>
      <c r="I516" s="34" t="s">
        <v>6674</v>
      </c>
      <c r="J516" s="24" t="s">
        <v>8332</v>
      </c>
      <c r="K516" s="24" t="s">
        <v>8333</v>
      </c>
      <c r="L516" s="3"/>
      <c r="M516" s="25" t="s">
        <v>101</v>
      </c>
      <c r="N516" s="25" t="s">
        <v>101</v>
      </c>
      <c r="O516" s="25" t="s">
        <v>101</v>
      </c>
      <c r="P516" s="25" t="s">
        <v>28</v>
      </c>
      <c r="Q516" s="25" t="s">
        <v>28</v>
      </c>
      <c r="R516" s="3" t="str">
        <f t="shared" si="3"/>
        <v>IT-enabled capability</v>
      </c>
      <c r="S516" s="3"/>
      <c r="T516" s="27">
        <f t="shared" si="2"/>
        <v>1</v>
      </c>
      <c r="U516" s="7">
        <v>0.0</v>
      </c>
      <c r="V516" s="3"/>
      <c r="W516" s="3"/>
      <c r="X516" s="3"/>
      <c r="Y516" s="3"/>
      <c r="Z516" s="3"/>
      <c r="AA516" s="3"/>
    </row>
    <row r="517" ht="15.75" hidden="1" customHeight="1">
      <c r="A517" s="4" t="s">
        <v>8334</v>
      </c>
      <c r="B517" s="4" t="s">
        <v>2115</v>
      </c>
      <c r="C517" s="4" t="s">
        <v>2116</v>
      </c>
      <c r="D517" s="4">
        <v>2022.0</v>
      </c>
      <c r="E517" s="4" t="s">
        <v>71</v>
      </c>
      <c r="F517" s="4" t="str">
        <f>VLOOKUP(E517,Scopus!$D$2:$E$1102,2,FALSE)</f>
        <v>INFO MAN</v>
      </c>
      <c r="G517" s="4" t="s">
        <v>2119</v>
      </c>
      <c r="H517" s="43" t="s">
        <v>6940</v>
      </c>
      <c r="I517" s="34" t="s">
        <v>6670</v>
      </c>
      <c r="J517" s="24" t="s">
        <v>8335</v>
      </c>
      <c r="K517" s="24" t="s">
        <v>8336</v>
      </c>
      <c r="L517" s="7" t="s">
        <v>7518</v>
      </c>
      <c r="M517" s="25" t="s">
        <v>6677</v>
      </c>
      <c r="N517" s="25" t="s">
        <v>6677</v>
      </c>
      <c r="O517" s="25" t="s">
        <v>6677</v>
      </c>
      <c r="P517" s="25" t="s">
        <v>6677</v>
      </c>
      <c r="Q517" s="25" t="s">
        <v>6677</v>
      </c>
      <c r="R517" s="3" t="str">
        <f t="shared" si="3"/>
        <v>Excluded</v>
      </c>
      <c r="S517" s="3"/>
      <c r="T517" s="27">
        <f t="shared" si="2"/>
        <v>1</v>
      </c>
      <c r="U517" s="7">
        <v>0.0</v>
      </c>
      <c r="V517" s="3"/>
      <c r="W517" s="3"/>
      <c r="X517" s="3"/>
      <c r="Y517" s="3"/>
      <c r="Z517" s="3"/>
      <c r="AA517" s="3"/>
    </row>
    <row r="518" ht="15.75" hidden="1" customHeight="1">
      <c r="A518" s="4" t="s">
        <v>8337</v>
      </c>
      <c r="B518" s="4" t="s">
        <v>2156</v>
      </c>
      <c r="C518" s="4" t="s">
        <v>2157</v>
      </c>
      <c r="D518" s="4">
        <v>2006.0</v>
      </c>
      <c r="E518" s="4" t="s">
        <v>104</v>
      </c>
      <c r="F518" s="4" t="str">
        <f>VLOOKUP(E518,Scopus!$D$2:$E$1102,2,FALSE)</f>
        <v>OPERATIONS RESEARCH AND MANAGEMENT SCIENCE</v>
      </c>
      <c r="G518" s="4" t="s">
        <v>2160</v>
      </c>
      <c r="H518" s="43" t="s">
        <v>6940</v>
      </c>
      <c r="I518" s="34" t="s">
        <v>6670</v>
      </c>
      <c r="J518" s="24" t="s">
        <v>6818</v>
      </c>
      <c r="K518" s="24" t="s">
        <v>8338</v>
      </c>
      <c r="L518" s="7" t="s">
        <v>7518</v>
      </c>
      <c r="M518" s="25" t="s">
        <v>101</v>
      </c>
      <c r="N518" s="25" t="s">
        <v>101</v>
      </c>
      <c r="O518" s="25" t="s">
        <v>28</v>
      </c>
      <c r="P518" s="25" t="s">
        <v>28</v>
      </c>
      <c r="Q518" s="25" t="s">
        <v>28</v>
      </c>
      <c r="R518" s="3" t="str">
        <f t="shared" si="3"/>
        <v>IT capability</v>
      </c>
      <c r="S518" s="3"/>
      <c r="T518" s="27">
        <f t="shared" si="2"/>
        <v>1</v>
      </c>
      <c r="U518" s="7">
        <v>0.0</v>
      </c>
      <c r="V518" s="3"/>
      <c r="W518" s="3"/>
      <c r="X518" s="3"/>
      <c r="Y518" s="3"/>
      <c r="Z518" s="3"/>
      <c r="AA518" s="3"/>
    </row>
    <row r="519" ht="15.75" hidden="1" customHeight="1">
      <c r="A519" s="4" t="s">
        <v>8339</v>
      </c>
      <c r="B519" s="4" t="s">
        <v>1628</v>
      </c>
      <c r="C519" s="4" t="s">
        <v>1629</v>
      </c>
      <c r="D519" s="4">
        <v>2005.0</v>
      </c>
      <c r="E519" s="4" t="s">
        <v>137</v>
      </c>
      <c r="F519" s="4" t="str">
        <f>VLOOKUP(E519,Scopus!$D$2:$E$1102,2,FALSE)</f>
        <v>INFO MAN</v>
      </c>
      <c r="G519" s="4" t="s">
        <v>1632</v>
      </c>
      <c r="H519" s="43" t="s">
        <v>6940</v>
      </c>
      <c r="I519" s="34" t="s">
        <v>6674</v>
      </c>
      <c r="J519" s="24" t="s">
        <v>7934</v>
      </c>
      <c r="K519" s="24" t="s">
        <v>8340</v>
      </c>
      <c r="L519" s="3"/>
      <c r="M519" s="25" t="s">
        <v>101</v>
      </c>
      <c r="N519" s="25" t="s">
        <v>101</v>
      </c>
      <c r="O519" s="25" t="s">
        <v>28</v>
      </c>
      <c r="P519" s="25" t="s">
        <v>28</v>
      </c>
      <c r="Q519" s="25" t="s">
        <v>28</v>
      </c>
      <c r="R519" s="3" t="str">
        <f t="shared" si="3"/>
        <v>IT capability</v>
      </c>
      <c r="S519" s="3"/>
      <c r="T519" s="27">
        <f t="shared" si="2"/>
        <v>1</v>
      </c>
      <c r="U519" s="7">
        <v>0.0</v>
      </c>
      <c r="V519" s="3"/>
      <c r="W519" s="3"/>
      <c r="X519" s="3"/>
      <c r="Y519" s="3"/>
      <c r="Z519" s="3"/>
      <c r="AA519" s="3"/>
    </row>
    <row r="520" ht="15.75" hidden="1" customHeight="1">
      <c r="A520" s="4" t="s">
        <v>8341</v>
      </c>
      <c r="B520" s="4" t="s">
        <v>1185</v>
      </c>
      <c r="C520" s="4" t="s">
        <v>1186</v>
      </c>
      <c r="D520" s="4">
        <v>2010.0</v>
      </c>
      <c r="E520" s="4" t="s">
        <v>137</v>
      </c>
      <c r="F520" s="4" t="str">
        <f>VLOOKUP(E520,Scopus!$D$2:$E$1102,2,FALSE)</f>
        <v>INFO MAN</v>
      </c>
      <c r="G520" s="4" t="s">
        <v>1189</v>
      </c>
      <c r="H520" s="43" t="s">
        <v>6940</v>
      </c>
      <c r="I520" s="34" t="s">
        <v>6674</v>
      </c>
      <c r="J520" s="24" t="s">
        <v>8342</v>
      </c>
      <c r="K520" s="24" t="s">
        <v>8343</v>
      </c>
      <c r="L520" s="3"/>
      <c r="M520" s="25" t="s">
        <v>101</v>
      </c>
      <c r="N520" s="25" t="s">
        <v>101</v>
      </c>
      <c r="O520" s="25" t="s">
        <v>28</v>
      </c>
      <c r="P520" s="25" t="s">
        <v>28</v>
      </c>
      <c r="Q520" s="25" t="s">
        <v>28</v>
      </c>
      <c r="R520" s="3" t="str">
        <f t="shared" si="3"/>
        <v>IT capability</v>
      </c>
      <c r="S520" s="3"/>
      <c r="T520" s="27">
        <f t="shared" si="2"/>
        <v>1</v>
      </c>
      <c r="U520" s="7">
        <v>0.0</v>
      </c>
      <c r="V520" s="3"/>
      <c r="W520" s="3"/>
      <c r="X520" s="3"/>
      <c r="Y520" s="3"/>
      <c r="Z520" s="3"/>
      <c r="AA520" s="3"/>
    </row>
    <row r="521" ht="15.75" hidden="1" customHeight="1">
      <c r="A521" s="4" t="s">
        <v>8344</v>
      </c>
      <c r="B521" s="4" t="s">
        <v>4188</v>
      </c>
      <c r="C521" s="4" t="s">
        <v>4189</v>
      </c>
      <c r="D521" s="4">
        <v>2010.0</v>
      </c>
      <c r="E521" s="4" t="s">
        <v>310</v>
      </c>
      <c r="F521" s="4" t="str">
        <f>VLOOKUP(E521,Scopus!$D$2:$E$1102,2,FALSE)</f>
        <v>INFO MAN</v>
      </c>
      <c r="G521" s="4" t="s">
        <v>4192</v>
      </c>
      <c r="H521" s="43" t="s">
        <v>6940</v>
      </c>
      <c r="I521" s="34" t="s">
        <v>6670</v>
      </c>
      <c r="J521" s="24" t="s">
        <v>8345</v>
      </c>
      <c r="K521" s="24" t="s">
        <v>8346</v>
      </c>
      <c r="L521" s="3"/>
      <c r="M521" s="25" t="s">
        <v>101</v>
      </c>
      <c r="N521" s="25" t="s">
        <v>101</v>
      </c>
      <c r="O521" s="25" t="s">
        <v>28</v>
      </c>
      <c r="P521" s="25" t="s">
        <v>28</v>
      </c>
      <c r="Q521" s="25" t="s">
        <v>28</v>
      </c>
      <c r="R521" s="3" t="str">
        <f t="shared" si="3"/>
        <v>IT capability</v>
      </c>
      <c r="S521" s="3"/>
      <c r="T521" s="27">
        <f t="shared" si="2"/>
        <v>1</v>
      </c>
      <c r="U521" s="7">
        <v>0.0</v>
      </c>
      <c r="V521" s="3"/>
      <c r="W521" s="3"/>
      <c r="X521" s="3"/>
      <c r="Y521" s="3"/>
      <c r="Z521" s="3"/>
      <c r="AA521" s="3"/>
    </row>
    <row r="522" ht="15.75" hidden="1" customHeight="1">
      <c r="A522" s="4" t="s">
        <v>8347</v>
      </c>
      <c r="B522" s="4" t="s">
        <v>442</v>
      </c>
      <c r="C522" s="4" t="s">
        <v>443</v>
      </c>
      <c r="D522" s="4">
        <v>2004.0</v>
      </c>
      <c r="E522" s="4" t="s">
        <v>31</v>
      </c>
      <c r="F522" s="4" t="str">
        <f>VLOOKUP(E522,Scopus!$D$2:$E$1102,2,FALSE)</f>
        <v>INFO MAN</v>
      </c>
      <c r="G522" s="4" t="s">
        <v>446</v>
      </c>
      <c r="H522" s="43" t="s">
        <v>6940</v>
      </c>
      <c r="I522" s="34" t="s">
        <v>6670</v>
      </c>
      <c r="J522" s="24" t="s">
        <v>8348</v>
      </c>
      <c r="K522" s="24" t="s">
        <v>8349</v>
      </c>
      <c r="L522" s="3"/>
      <c r="M522" s="25" t="s">
        <v>101</v>
      </c>
      <c r="N522" s="25" t="s">
        <v>101</v>
      </c>
      <c r="O522" s="25" t="s">
        <v>28</v>
      </c>
      <c r="P522" s="25" t="s">
        <v>28</v>
      </c>
      <c r="Q522" s="25" t="s">
        <v>28</v>
      </c>
      <c r="R522" s="3" t="str">
        <f t="shared" si="3"/>
        <v>IT capability</v>
      </c>
      <c r="S522" s="3"/>
      <c r="T522" s="27">
        <f t="shared" si="2"/>
        <v>1</v>
      </c>
      <c r="U522" s="7">
        <v>0.0</v>
      </c>
      <c r="V522" s="3"/>
      <c r="W522" s="3"/>
      <c r="X522" s="3"/>
      <c r="Y522" s="3"/>
      <c r="Z522" s="3"/>
      <c r="AA522" s="3"/>
    </row>
    <row r="523" ht="15.75" hidden="1" customHeight="1">
      <c r="A523" s="4" t="s">
        <v>8350</v>
      </c>
      <c r="B523" s="4" t="s">
        <v>442</v>
      </c>
      <c r="C523" s="4" t="s">
        <v>443</v>
      </c>
      <c r="D523" s="4">
        <v>2004.0</v>
      </c>
      <c r="E523" s="4" t="s">
        <v>31</v>
      </c>
      <c r="F523" s="4" t="str">
        <f>VLOOKUP(E523,Scopus!$D$2:$E$1102,2,FALSE)</f>
        <v>INFO MAN</v>
      </c>
      <c r="G523" s="4" t="s">
        <v>446</v>
      </c>
      <c r="H523" s="7"/>
      <c r="I523" s="34" t="s">
        <v>6670</v>
      </c>
      <c r="J523" s="24" t="s">
        <v>7743</v>
      </c>
      <c r="K523" s="24" t="s">
        <v>8351</v>
      </c>
      <c r="L523" s="3"/>
      <c r="M523" s="25" t="s">
        <v>101</v>
      </c>
      <c r="N523" s="25" t="s">
        <v>101</v>
      </c>
      <c r="O523" s="25" t="s">
        <v>28</v>
      </c>
      <c r="P523" s="25" t="s">
        <v>28</v>
      </c>
      <c r="Q523" s="25" t="s">
        <v>28</v>
      </c>
      <c r="R523" s="3" t="str">
        <f t="shared" si="3"/>
        <v>IT capability</v>
      </c>
      <c r="S523" s="3"/>
      <c r="T523" s="27">
        <f t="shared" si="2"/>
        <v>0</v>
      </c>
      <c r="U523" s="7">
        <v>0.0</v>
      </c>
      <c r="V523" s="3"/>
      <c r="W523" s="3"/>
      <c r="X523" s="3"/>
      <c r="Y523" s="3"/>
      <c r="Z523" s="3"/>
      <c r="AA523" s="3"/>
    </row>
    <row r="524" ht="15.75" hidden="1" customHeight="1">
      <c r="A524" s="4" t="s">
        <v>8352</v>
      </c>
      <c r="B524" s="4" t="s">
        <v>1652</v>
      </c>
      <c r="C524" s="4" t="s">
        <v>1653</v>
      </c>
      <c r="D524" s="4">
        <v>2020.0</v>
      </c>
      <c r="E524" s="4" t="s">
        <v>31</v>
      </c>
      <c r="F524" s="4" t="str">
        <f>VLOOKUP(E524,Scopus!$D$2:$E$1102,2,FALSE)</f>
        <v>INFO MAN</v>
      </c>
      <c r="G524" s="4" t="s">
        <v>1656</v>
      </c>
      <c r="H524" s="43" t="s">
        <v>6940</v>
      </c>
      <c r="I524" s="34" t="s">
        <v>6674</v>
      </c>
      <c r="J524" s="24" t="s">
        <v>8353</v>
      </c>
      <c r="K524" s="24" t="s">
        <v>8354</v>
      </c>
      <c r="L524" s="3"/>
      <c r="M524" s="25" t="s">
        <v>101</v>
      </c>
      <c r="N524" s="25" t="s">
        <v>28</v>
      </c>
      <c r="O524" s="25" t="s">
        <v>28</v>
      </c>
      <c r="P524" s="25" t="s">
        <v>28</v>
      </c>
      <c r="Q524" s="25" t="s">
        <v>28</v>
      </c>
      <c r="R524" s="3" t="str">
        <f t="shared" si="3"/>
        <v>Organizational capability</v>
      </c>
      <c r="S524" s="3"/>
      <c r="T524" s="27">
        <f t="shared" si="2"/>
        <v>1</v>
      </c>
      <c r="U524" s="7">
        <v>0.0</v>
      </c>
      <c r="V524" s="3"/>
      <c r="W524" s="3"/>
      <c r="X524" s="3"/>
      <c r="Y524" s="3"/>
      <c r="Z524" s="3"/>
      <c r="AA524" s="3"/>
    </row>
    <row r="525" ht="15.75" hidden="1" customHeight="1">
      <c r="A525" s="4" t="s">
        <v>8355</v>
      </c>
      <c r="B525" s="4" t="s">
        <v>2929</v>
      </c>
      <c r="C525" s="4" t="s">
        <v>2930</v>
      </c>
      <c r="D525" s="4">
        <v>2017.0</v>
      </c>
      <c r="E525" s="4" t="s">
        <v>31</v>
      </c>
      <c r="F525" s="4" t="str">
        <f>VLOOKUP(E525,Scopus!$D$2:$E$1102,2,FALSE)</f>
        <v>INFO MAN</v>
      </c>
      <c r="G525" s="4" t="s">
        <v>2933</v>
      </c>
      <c r="H525" s="43" t="s">
        <v>6940</v>
      </c>
      <c r="I525" s="34" t="s">
        <v>6674</v>
      </c>
      <c r="J525" s="24" t="s">
        <v>6715</v>
      </c>
      <c r="K525" s="24" t="s">
        <v>8356</v>
      </c>
      <c r="L525" s="3"/>
      <c r="M525" s="25" t="s">
        <v>101</v>
      </c>
      <c r="N525" s="25" t="s">
        <v>101</v>
      </c>
      <c r="O525" s="25" t="s">
        <v>28</v>
      </c>
      <c r="P525" s="25" t="s">
        <v>28</v>
      </c>
      <c r="Q525" s="25" t="s">
        <v>28</v>
      </c>
      <c r="R525" s="3" t="str">
        <f t="shared" si="3"/>
        <v>IT capability</v>
      </c>
      <c r="S525" s="3"/>
      <c r="T525" s="27">
        <f t="shared" si="2"/>
        <v>1</v>
      </c>
      <c r="U525" s="7">
        <v>0.0</v>
      </c>
      <c r="V525" s="3"/>
      <c r="W525" s="3"/>
      <c r="X525" s="3"/>
      <c r="Y525" s="3"/>
      <c r="Z525" s="3"/>
      <c r="AA525" s="3"/>
    </row>
    <row r="526" ht="15.75" hidden="1" customHeight="1">
      <c r="A526" s="4" t="s">
        <v>8357</v>
      </c>
      <c r="B526" s="4" t="s">
        <v>2929</v>
      </c>
      <c r="C526" s="4" t="s">
        <v>2930</v>
      </c>
      <c r="D526" s="4">
        <v>2017.0</v>
      </c>
      <c r="E526" s="4" t="s">
        <v>31</v>
      </c>
      <c r="F526" s="4" t="str">
        <f>VLOOKUP(E526,Scopus!$D$2:$E$1102,2,FALSE)</f>
        <v>INFO MAN</v>
      </c>
      <c r="G526" s="4" t="s">
        <v>2933</v>
      </c>
      <c r="H526" s="7"/>
      <c r="I526" s="34" t="s">
        <v>6674</v>
      </c>
      <c r="J526" s="24" t="s">
        <v>8303</v>
      </c>
      <c r="K526" s="24" t="s">
        <v>8358</v>
      </c>
      <c r="L526" s="3"/>
      <c r="M526" s="25" t="s">
        <v>101</v>
      </c>
      <c r="N526" s="25" t="s">
        <v>101</v>
      </c>
      <c r="O526" s="25" t="s">
        <v>28</v>
      </c>
      <c r="P526" s="25" t="s">
        <v>28</v>
      </c>
      <c r="Q526" s="25" t="s">
        <v>28</v>
      </c>
      <c r="R526" s="3" t="str">
        <f t="shared" si="3"/>
        <v>IT capability</v>
      </c>
      <c r="S526" s="3"/>
      <c r="T526" s="27">
        <f t="shared" si="2"/>
        <v>0</v>
      </c>
      <c r="U526" s="7">
        <v>0.0</v>
      </c>
      <c r="V526" s="3"/>
      <c r="W526" s="3"/>
      <c r="X526" s="3"/>
      <c r="Y526" s="3"/>
      <c r="Z526" s="3"/>
      <c r="AA526" s="3"/>
    </row>
    <row r="527" ht="15.75" hidden="1" customHeight="1">
      <c r="A527" s="4" t="s">
        <v>8359</v>
      </c>
      <c r="B527" s="4" t="s">
        <v>1898</v>
      </c>
      <c r="C527" s="4" t="s">
        <v>1899</v>
      </c>
      <c r="D527" s="4">
        <v>2014.0</v>
      </c>
      <c r="E527" s="4" t="s">
        <v>31</v>
      </c>
      <c r="F527" s="4" t="str">
        <f>VLOOKUP(E527,Scopus!$D$2:$E$1102,2,FALSE)</f>
        <v>INFO MAN</v>
      </c>
      <c r="G527" s="4" t="s">
        <v>1902</v>
      </c>
      <c r="H527" s="7"/>
      <c r="I527" s="34" t="s">
        <v>6670</v>
      </c>
      <c r="J527" s="24" t="s">
        <v>8360</v>
      </c>
      <c r="K527" s="24" t="s">
        <v>8361</v>
      </c>
      <c r="L527" s="3"/>
      <c r="M527" s="25" t="s">
        <v>101</v>
      </c>
      <c r="N527" s="25" t="s">
        <v>101</v>
      </c>
      <c r="O527" s="25" t="s">
        <v>28</v>
      </c>
      <c r="P527" s="25" t="s">
        <v>28</v>
      </c>
      <c r="Q527" s="25" t="s">
        <v>28</v>
      </c>
      <c r="R527" s="3" t="str">
        <f t="shared" si="3"/>
        <v>IT capability</v>
      </c>
      <c r="S527" s="3"/>
      <c r="T527" s="27">
        <f t="shared" si="2"/>
        <v>1</v>
      </c>
      <c r="U527" s="7">
        <v>0.0</v>
      </c>
      <c r="V527" s="3"/>
      <c r="W527" s="3"/>
      <c r="X527" s="3"/>
      <c r="Y527" s="3"/>
      <c r="Z527" s="3"/>
      <c r="AA527" s="3"/>
    </row>
    <row r="528" ht="15.75" hidden="1" customHeight="1">
      <c r="A528" s="4" t="s">
        <v>8362</v>
      </c>
      <c r="B528" s="4" t="s">
        <v>2702</v>
      </c>
      <c r="C528" s="4" t="s">
        <v>2703</v>
      </c>
      <c r="D528" s="4">
        <v>2013.0</v>
      </c>
      <c r="E528" s="4" t="s">
        <v>31</v>
      </c>
      <c r="F528" s="4" t="str">
        <f>VLOOKUP(E528,Scopus!$D$2:$E$1102,2,FALSE)</f>
        <v>INFO MAN</v>
      </c>
      <c r="G528" s="4" t="s">
        <v>2706</v>
      </c>
      <c r="H528" s="43" t="s">
        <v>6940</v>
      </c>
      <c r="I528" s="34" t="s">
        <v>6670</v>
      </c>
      <c r="J528" s="24" t="s">
        <v>8363</v>
      </c>
      <c r="K528" s="24" t="s">
        <v>8364</v>
      </c>
      <c r="L528" s="3"/>
      <c r="M528" s="25" t="s">
        <v>101</v>
      </c>
      <c r="N528" s="25" t="s">
        <v>101</v>
      </c>
      <c r="O528" s="25" t="s">
        <v>28</v>
      </c>
      <c r="P528" s="25" t="s">
        <v>101</v>
      </c>
      <c r="Q528" s="25" t="s">
        <v>101</v>
      </c>
      <c r="R528" s="3" t="str">
        <f t="shared" si="3"/>
        <v>Digital capability</v>
      </c>
      <c r="S528" s="3"/>
      <c r="T528" s="27">
        <f t="shared" si="2"/>
        <v>1</v>
      </c>
      <c r="U528" s="7">
        <v>0.0</v>
      </c>
      <c r="V528" s="3"/>
      <c r="W528" s="3"/>
      <c r="X528" s="3"/>
      <c r="Y528" s="3"/>
      <c r="Z528" s="3"/>
      <c r="AA528" s="3"/>
    </row>
    <row r="529" ht="15.75" hidden="1" customHeight="1">
      <c r="A529" s="45" t="s">
        <v>8365</v>
      </c>
      <c r="B529" s="44" t="s">
        <v>4375</v>
      </c>
      <c r="C529" s="44" t="s">
        <v>4376</v>
      </c>
      <c r="D529" s="44">
        <v>2021.0</v>
      </c>
      <c r="E529" s="44" t="s">
        <v>78</v>
      </c>
      <c r="F529" s="4" t="str">
        <f>VLOOKUP(E529,Scopus!$D$2:$E$1102,2,FALSE)</f>
        <v>INNOVATION</v>
      </c>
      <c r="G529" s="29" t="s">
        <v>4379</v>
      </c>
      <c r="H529" s="30"/>
      <c r="I529" s="34" t="s">
        <v>6670</v>
      </c>
      <c r="J529" s="24" t="s">
        <v>8366</v>
      </c>
      <c r="K529" s="24" t="s">
        <v>8367</v>
      </c>
      <c r="L529" s="7" t="s">
        <v>7518</v>
      </c>
      <c r="M529" s="25" t="s">
        <v>101</v>
      </c>
      <c r="N529" s="25" t="s">
        <v>101</v>
      </c>
      <c r="O529" s="25" t="s">
        <v>101</v>
      </c>
      <c r="P529" s="25" t="s">
        <v>28</v>
      </c>
      <c r="Q529" s="25" t="s">
        <v>28</v>
      </c>
      <c r="R529" s="3" t="str">
        <f t="shared" si="3"/>
        <v>IT-enabled capability</v>
      </c>
      <c r="S529" s="3"/>
      <c r="T529" s="27">
        <f t="shared" si="2"/>
        <v>1</v>
      </c>
      <c r="U529" s="7">
        <v>1.0</v>
      </c>
      <c r="V529" s="3"/>
      <c r="W529" s="3"/>
      <c r="X529" s="3"/>
      <c r="Y529" s="3"/>
      <c r="Z529" s="3"/>
      <c r="AA529" s="3"/>
    </row>
    <row r="530" ht="15.75" hidden="1" customHeight="1">
      <c r="A530" s="4" t="s">
        <v>8368</v>
      </c>
      <c r="B530" s="4" t="s">
        <v>171</v>
      </c>
      <c r="C530" s="4" t="s">
        <v>172</v>
      </c>
      <c r="D530" s="4">
        <v>2007.0</v>
      </c>
      <c r="E530" s="4" t="s">
        <v>173</v>
      </c>
      <c r="F530" s="4" t="str">
        <f>VLOOKUP(E530,Scopus!$D$2:$E$1102,2,FALSE)</f>
        <v>ORGANISATION STUDIES</v>
      </c>
      <c r="G530" s="4" t="s">
        <v>176</v>
      </c>
      <c r="H530" s="43" t="s">
        <v>6940</v>
      </c>
      <c r="I530" s="34" t="s">
        <v>6670</v>
      </c>
      <c r="J530" s="24" t="s">
        <v>6818</v>
      </c>
      <c r="K530" s="24" t="s">
        <v>8369</v>
      </c>
      <c r="L530" s="3"/>
      <c r="M530" s="25" t="s">
        <v>101</v>
      </c>
      <c r="N530" s="25" t="s">
        <v>101</v>
      </c>
      <c r="O530" s="25" t="s">
        <v>28</v>
      </c>
      <c r="P530" s="25" t="s">
        <v>28</v>
      </c>
      <c r="Q530" s="25" t="s">
        <v>28</v>
      </c>
      <c r="R530" s="3" t="str">
        <f t="shared" si="3"/>
        <v>IT capability</v>
      </c>
      <c r="S530" s="3"/>
      <c r="T530" s="27">
        <f t="shared" si="2"/>
        <v>1</v>
      </c>
      <c r="U530" s="7">
        <v>0.0</v>
      </c>
      <c r="V530" s="3"/>
      <c r="W530" s="3"/>
      <c r="X530" s="3"/>
      <c r="Y530" s="3"/>
      <c r="Z530" s="3"/>
      <c r="AA530" s="3"/>
    </row>
    <row r="531" ht="15.75" hidden="1" customHeight="1">
      <c r="A531" s="4" t="s">
        <v>8370</v>
      </c>
      <c r="B531" s="4" t="s">
        <v>524</v>
      </c>
      <c r="C531" s="4" t="s">
        <v>525</v>
      </c>
      <c r="D531" s="4">
        <v>2012.0</v>
      </c>
      <c r="E531" s="4" t="s">
        <v>232</v>
      </c>
      <c r="F531" s="4" t="str">
        <f>VLOOKUP(E531,Scopus!$D$2:$E$1102,2,FALSE)</f>
        <v>OPERATION AND TECH. MANAGEMENT</v>
      </c>
      <c r="G531" s="4" t="s">
        <v>528</v>
      </c>
      <c r="H531" s="43" t="s">
        <v>6940</v>
      </c>
      <c r="I531" s="34" t="s">
        <v>6670</v>
      </c>
      <c r="J531" s="24" t="s">
        <v>6964</v>
      </c>
      <c r="K531" s="24" t="s">
        <v>8371</v>
      </c>
      <c r="L531" s="3"/>
      <c r="M531" s="25" t="s">
        <v>101</v>
      </c>
      <c r="N531" s="25" t="s">
        <v>101</v>
      </c>
      <c r="O531" s="25" t="s">
        <v>28</v>
      </c>
      <c r="P531" s="25" t="s">
        <v>28</v>
      </c>
      <c r="Q531" s="25" t="s">
        <v>28</v>
      </c>
      <c r="R531" s="3" t="str">
        <f t="shared" si="3"/>
        <v>IT capability</v>
      </c>
      <c r="S531" s="3"/>
      <c r="T531" s="27">
        <f t="shared" si="2"/>
        <v>1</v>
      </c>
      <c r="U531" s="7">
        <v>0.0</v>
      </c>
      <c r="V531" s="3"/>
      <c r="W531" s="3"/>
      <c r="X531" s="3"/>
      <c r="Y531" s="3"/>
      <c r="Z531" s="3"/>
      <c r="AA531" s="3"/>
    </row>
    <row r="532" ht="15.75" hidden="1" customHeight="1">
      <c r="A532" s="4" t="s">
        <v>8372</v>
      </c>
      <c r="B532" s="4" t="s">
        <v>2433</v>
      </c>
      <c r="C532" s="4" t="s">
        <v>2434</v>
      </c>
      <c r="D532" s="4">
        <v>2021.0</v>
      </c>
      <c r="E532" s="4" t="s">
        <v>199</v>
      </c>
      <c r="F532" s="4" t="str">
        <f>VLOOKUP(E532,Scopus!$D$2:$E$1102,2,FALSE)</f>
        <v>ACCOUNTING</v>
      </c>
      <c r="G532" s="4" t="s">
        <v>2437</v>
      </c>
      <c r="H532" s="43" t="s">
        <v>6940</v>
      </c>
      <c r="I532" s="34" t="s">
        <v>6674</v>
      </c>
      <c r="J532" s="24" t="s">
        <v>8373</v>
      </c>
      <c r="K532" s="24" t="s">
        <v>8374</v>
      </c>
      <c r="L532" s="3"/>
      <c r="M532" s="25" t="s">
        <v>101</v>
      </c>
      <c r="N532" s="25" t="s">
        <v>101</v>
      </c>
      <c r="O532" s="25" t="s">
        <v>28</v>
      </c>
      <c r="P532" s="25" t="s">
        <v>28</v>
      </c>
      <c r="Q532" s="25" t="s">
        <v>28</v>
      </c>
      <c r="R532" s="3" t="str">
        <f t="shared" si="3"/>
        <v>IT capability</v>
      </c>
      <c r="S532" s="3"/>
      <c r="T532" s="27">
        <f t="shared" si="2"/>
        <v>1</v>
      </c>
      <c r="U532" s="7">
        <v>0.0</v>
      </c>
      <c r="V532" s="3"/>
      <c r="W532" s="3"/>
      <c r="X532" s="3"/>
      <c r="Y532" s="3"/>
      <c r="Z532" s="3"/>
      <c r="AA532" s="3"/>
    </row>
    <row r="533" ht="15.75" hidden="1" customHeight="1">
      <c r="A533" s="4" t="s">
        <v>8375</v>
      </c>
      <c r="B533" s="4" t="s">
        <v>2433</v>
      </c>
      <c r="C533" s="4" t="s">
        <v>2434</v>
      </c>
      <c r="D533" s="4">
        <v>2021.0</v>
      </c>
      <c r="E533" s="4" t="s">
        <v>199</v>
      </c>
      <c r="F533" s="4" t="str">
        <f>VLOOKUP(E533,Scopus!$D$2:$E$1102,2,FALSE)</f>
        <v>ACCOUNTING</v>
      </c>
      <c r="G533" s="4" t="s">
        <v>2437</v>
      </c>
      <c r="H533" s="7"/>
      <c r="I533" s="34" t="s">
        <v>8376</v>
      </c>
      <c r="J533" s="24" t="s">
        <v>6715</v>
      </c>
      <c r="K533" s="24" t="s">
        <v>8377</v>
      </c>
      <c r="L533" s="3"/>
      <c r="M533" s="25" t="s">
        <v>101</v>
      </c>
      <c r="N533" s="25" t="s">
        <v>101</v>
      </c>
      <c r="O533" s="25" t="s">
        <v>101</v>
      </c>
      <c r="P533" s="25" t="s">
        <v>28</v>
      </c>
      <c r="Q533" s="25" t="s">
        <v>28</v>
      </c>
      <c r="R533" s="3" t="str">
        <f t="shared" si="3"/>
        <v>IT-enabled capability</v>
      </c>
      <c r="S533" s="3"/>
      <c r="T533" s="27">
        <f t="shared" si="2"/>
        <v>0</v>
      </c>
      <c r="U533" s="7">
        <v>0.0</v>
      </c>
      <c r="V533" s="3"/>
      <c r="W533" s="3"/>
      <c r="X533" s="3"/>
      <c r="Y533" s="3"/>
      <c r="Z533" s="3"/>
      <c r="AA533" s="3"/>
    </row>
    <row r="534" ht="15.75" hidden="1" customHeight="1">
      <c r="A534" s="4" t="s">
        <v>8378</v>
      </c>
      <c r="B534" s="4" t="s">
        <v>197</v>
      </c>
      <c r="C534" s="4" t="s">
        <v>198</v>
      </c>
      <c r="D534" s="4">
        <v>2019.0</v>
      </c>
      <c r="E534" s="4" t="s">
        <v>199</v>
      </c>
      <c r="F534" s="4" t="str">
        <f>VLOOKUP(E534,Scopus!$D$2:$E$1102,2,FALSE)</f>
        <v>ACCOUNTING</v>
      </c>
      <c r="G534" s="4" t="s">
        <v>202</v>
      </c>
      <c r="H534" s="43" t="s">
        <v>6940</v>
      </c>
      <c r="I534" s="34" t="s">
        <v>6670</v>
      </c>
      <c r="J534" s="24" t="s">
        <v>8379</v>
      </c>
      <c r="K534" s="24" t="s">
        <v>8380</v>
      </c>
      <c r="L534" s="3"/>
      <c r="M534" s="25" t="s">
        <v>101</v>
      </c>
      <c r="N534" s="25" t="s">
        <v>101</v>
      </c>
      <c r="O534" s="25" t="s">
        <v>28</v>
      </c>
      <c r="P534" s="25" t="s">
        <v>28</v>
      </c>
      <c r="Q534" s="25" t="s">
        <v>28</v>
      </c>
      <c r="R534" s="3" t="str">
        <f t="shared" si="3"/>
        <v>IT capability</v>
      </c>
      <c r="S534" s="3"/>
      <c r="T534" s="27">
        <f t="shared" si="2"/>
        <v>1</v>
      </c>
      <c r="U534" s="7">
        <v>0.0</v>
      </c>
      <c r="V534" s="3"/>
      <c r="W534" s="3"/>
      <c r="X534" s="3"/>
      <c r="Y534" s="3"/>
      <c r="Z534" s="3"/>
      <c r="AA534" s="3"/>
    </row>
    <row r="535" ht="15.75" hidden="1" customHeight="1">
      <c r="A535" s="4" t="s">
        <v>8381</v>
      </c>
      <c r="B535" s="4" t="s">
        <v>2917</v>
      </c>
      <c r="C535" s="4" t="s">
        <v>2918</v>
      </c>
      <c r="D535" s="4">
        <v>2018.0</v>
      </c>
      <c r="E535" s="4" t="s">
        <v>199</v>
      </c>
      <c r="F535" s="4" t="str">
        <f>VLOOKUP(E535,Scopus!$D$2:$E$1102,2,FALSE)</f>
        <v>ACCOUNTING</v>
      </c>
      <c r="G535" s="4" t="s">
        <v>2921</v>
      </c>
      <c r="H535" s="43" t="s">
        <v>6940</v>
      </c>
      <c r="I535" s="34" t="s">
        <v>6670</v>
      </c>
      <c r="J535" s="24" t="s">
        <v>7012</v>
      </c>
      <c r="K535" s="24" t="s">
        <v>8382</v>
      </c>
      <c r="L535" s="3"/>
      <c r="M535" s="25" t="s">
        <v>101</v>
      </c>
      <c r="N535" s="25" t="s">
        <v>101</v>
      </c>
      <c r="O535" s="25" t="s">
        <v>28</v>
      </c>
      <c r="P535" s="25" t="s">
        <v>28</v>
      </c>
      <c r="Q535" s="25" t="s">
        <v>28</v>
      </c>
      <c r="R535" s="3" t="str">
        <f t="shared" si="3"/>
        <v>IT capability</v>
      </c>
      <c r="S535" s="3"/>
      <c r="T535" s="27">
        <f t="shared" si="2"/>
        <v>1</v>
      </c>
      <c r="U535" s="7">
        <v>0.0</v>
      </c>
      <c r="V535" s="3"/>
      <c r="W535" s="3"/>
      <c r="X535" s="3"/>
      <c r="Y535" s="3"/>
      <c r="Z535" s="3"/>
      <c r="AA535" s="3"/>
    </row>
    <row r="536" ht="15.75" hidden="1" customHeight="1">
      <c r="A536" s="4" t="s">
        <v>8383</v>
      </c>
      <c r="B536" s="4" t="s">
        <v>184</v>
      </c>
      <c r="C536" s="4" t="s">
        <v>185</v>
      </c>
      <c r="D536" s="4">
        <v>2004.0</v>
      </c>
      <c r="E536" s="4" t="s">
        <v>186</v>
      </c>
      <c r="F536" s="4" t="str">
        <f>VLOOKUP(E536,Scopus!$D$2:$E$1102,2,FALSE)</f>
        <v>ACCOUNTING</v>
      </c>
      <c r="G536" s="4" t="s">
        <v>189</v>
      </c>
      <c r="H536" s="43" t="s">
        <v>6940</v>
      </c>
      <c r="I536" s="34" t="s">
        <v>6670</v>
      </c>
      <c r="J536" s="24" t="s">
        <v>8384</v>
      </c>
      <c r="K536" s="24" t="s">
        <v>8385</v>
      </c>
      <c r="L536" s="3"/>
      <c r="M536" s="25" t="s">
        <v>101</v>
      </c>
      <c r="N536" s="25" t="s">
        <v>101</v>
      </c>
      <c r="O536" s="25" t="s">
        <v>28</v>
      </c>
      <c r="P536" s="25" t="s">
        <v>28</v>
      </c>
      <c r="Q536" s="25" t="s">
        <v>28</v>
      </c>
      <c r="R536" s="3" t="str">
        <f t="shared" si="3"/>
        <v>IT capability</v>
      </c>
      <c r="S536" s="3"/>
      <c r="T536" s="27">
        <f t="shared" si="2"/>
        <v>1</v>
      </c>
      <c r="U536" s="7">
        <v>0.0</v>
      </c>
      <c r="V536" s="3"/>
      <c r="W536" s="3"/>
      <c r="X536" s="3"/>
      <c r="Y536" s="3"/>
      <c r="Z536" s="3"/>
      <c r="AA536" s="3"/>
    </row>
    <row r="537" ht="15.75" hidden="1" customHeight="1">
      <c r="A537" s="4" t="s">
        <v>8386</v>
      </c>
      <c r="B537" s="4" t="s">
        <v>1513</v>
      </c>
      <c r="C537" s="4" t="s">
        <v>1514</v>
      </c>
      <c r="D537" s="4">
        <v>2008.0</v>
      </c>
      <c r="E537" s="4" t="s">
        <v>1515</v>
      </c>
      <c r="F537" s="4" t="str">
        <f>VLOOKUP(E537,Scopus!$D$2:$E$1102,2,FALSE)</f>
        <v>HR</v>
      </c>
      <c r="G537" s="4" t="s">
        <v>1518</v>
      </c>
      <c r="H537" s="43" t="s">
        <v>6940</v>
      </c>
      <c r="I537" s="34" t="s">
        <v>6670</v>
      </c>
      <c r="J537" s="24" t="s">
        <v>8387</v>
      </c>
      <c r="K537" s="24" t="s">
        <v>8388</v>
      </c>
      <c r="L537" s="7" t="s">
        <v>8330</v>
      </c>
      <c r="M537" s="25" t="s">
        <v>7057</v>
      </c>
      <c r="N537" s="25" t="s">
        <v>101</v>
      </c>
      <c r="O537" s="25" t="s">
        <v>28</v>
      </c>
      <c r="P537" s="25" t="s">
        <v>28</v>
      </c>
      <c r="Q537" s="25" t="s">
        <v>28</v>
      </c>
      <c r="R537" s="3" t="str">
        <f t="shared" si="3"/>
        <v/>
      </c>
      <c r="S537" s="3"/>
      <c r="T537" s="27">
        <f t="shared" si="2"/>
        <v>1</v>
      </c>
      <c r="U537" s="7">
        <v>0.0</v>
      </c>
      <c r="V537" s="3"/>
      <c r="W537" s="3"/>
      <c r="X537" s="3"/>
      <c r="Y537" s="3"/>
      <c r="Z537" s="3"/>
      <c r="AA537" s="3"/>
    </row>
    <row r="538" ht="15.75" hidden="1" customHeight="1">
      <c r="A538" s="4" t="s">
        <v>8389</v>
      </c>
      <c r="B538" s="4" t="s">
        <v>1670</v>
      </c>
      <c r="C538" s="4" t="s">
        <v>1671</v>
      </c>
      <c r="D538" s="4">
        <v>2022.0</v>
      </c>
      <c r="E538" s="4" t="s">
        <v>1672</v>
      </c>
      <c r="F538" s="4" t="str">
        <f>VLOOKUP(E538,Scopus!$D$2:$E$1102,2,FALSE)</f>
        <v>ACCOUNTING</v>
      </c>
      <c r="G538" s="4" t="s">
        <v>1675</v>
      </c>
      <c r="H538" s="43" t="s">
        <v>6940</v>
      </c>
      <c r="I538" s="34" t="s">
        <v>6670</v>
      </c>
      <c r="J538" s="24" t="s">
        <v>8390</v>
      </c>
      <c r="K538" s="24" t="s">
        <v>8391</v>
      </c>
      <c r="L538" s="3"/>
      <c r="M538" s="25" t="s">
        <v>101</v>
      </c>
      <c r="N538" s="25" t="s">
        <v>101</v>
      </c>
      <c r="O538" s="25" t="s">
        <v>101</v>
      </c>
      <c r="P538" s="25" t="s">
        <v>28</v>
      </c>
      <c r="Q538" s="25" t="s">
        <v>28</v>
      </c>
      <c r="R538" s="3" t="str">
        <f t="shared" si="3"/>
        <v>IT-enabled capability</v>
      </c>
      <c r="S538" s="3"/>
      <c r="T538" s="27">
        <f t="shared" si="2"/>
        <v>1</v>
      </c>
      <c r="U538" s="7">
        <v>0.0</v>
      </c>
      <c r="V538" s="3"/>
      <c r="W538" s="3"/>
      <c r="X538" s="3"/>
      <c r="Y538" s="3"/>
      <c r="Z538" s="3"/>
      <c r="AA538" s="3"/>
    </row>
    <row r="539" ht="15.75" hidden="1" customHeight="1">
      <c r="A539" s="4" t="s">
        <v>8392</v>
      </c>
      <c r="B539" s="4" t="s">
        <v>2899</v>
      </c>
      <c r="C539" s="4" t="s">
        <v>2900</v>
      </c>
      <c r="D539" s="4">
        <v>2022.0</v>
      </c>
      <c r="E539" s="4" t="s">
        <v>71</v>
      </c>
      <c r="F539" s="4" t="str">
        <f>VLOOKUP(E539,Scopus!$D$2:$E$1102,2,FALSE)</f>
        <v>INFO MAN</v>
      </c>
      <c r="G539" s="4" t="s">
        <v>2903</v>
      </c>
      <c r="H539" s="43" t="s">
        <v>6940</v>
      </c>
      <c r="I539" s="34" t="s">
        <v>6670</v>
      </c>
      <c r="J539" s="24" t="s">
        <v>8393</v>
      </c>
      <c r="K539" s="24" t="s">
        <v>8394</v>
      </c>
      <c r="L539" s="3"/>
      <c r="M539" s="25" t="s">
        <v>101</v>
      </c>
      <c r="N539" s="25" t="s">
        <v>101</v>
      </c>
      <c r="O539" s="25" t="s">
        <v>101</v>
      </c>
      <c r="P539" s="25" t="s">
        <v>28</v>
      </c>
      <c r="Q539" s="25" t="s">
        <v>28</v>
      </c>
      <c r="R539" s="3" t="str">
        <f t="shared" si="3"/>
        <v>IT-enabled capability</v>
      </c>
      <c r="S539" s="3"/>
      <c r="T539" s="27">
        <f t="shared" si="2"/>
        <v>1</v>
      </c>
      <c r="U539" s="7">
        <v>0.0</v>
      </c>
      <c r="V539" s="3"/>
      <c r="W539" s="3"/>
      <c r="X539" s="3"/>
      <c r="Y539" s="3"/>
      <c r="Z539" s="3"/>
      <c r="AA539" s="3"/>
    </row>
    <row r="540" ht="15.75" hidden="1" customHeight="1">
      <c r="A540" s="4" t="s">
        <v>8395</v>
      </c>
      <c r="B540" s="4" t="s">
        <v>1910</v>
      </c>
      <c r="C540" s="4" t="s">
        <v>1911</v>
      </c>
      <c r="D540" s="4">
        <v>2022.0</v>
      </c>
      <c r="E540" s="4" t="s">
        <v>71</v>
      </c>
      <c r="F540" s="4" t="str">
        <f>VLOOKUP(E540,Scopus!$D$2:$E$1102,2,FALSE)</f>
        <v>INFO MAN</v>
      </c>
      <c r="G540" s="4" t="s">
        <v>1914</v>
      </c>
      <c r="H540" s="43" t="s">
        <v>6940</v>
      </c>
      <c r="I540" s="34" t="s">
        <v>6670</v>
      </c>
      <c r="J540" s="24" t="s">
        <v>8396</v>
      </c>
      <c r="K540" s="24" t="s">
        <v>8397</v>
      </c>
      <c r="L540" s="3"/>
      <c r="M540" s="25" t="s">
        <v>101</v>
      </c>
      <c r="N540" s="25" t="s">
        <v>28</v>
      </c>
      <c r="O540" s="25" t="s">
        <v>28</v>
      </c>
      <c r="P540" s="25" t="s">
        <v>28</v>
      </c>
      <c r="Q540" s="25" t="s">
        <v>28</v>
      </c>
      <c r="R540" s="3" t="str">
        <f t="shared" si="3"/>
        <v>Organizational capability</v>
      </c>
      <c r="S540" s="3"/>
      <c r="T540" s="27">
        <f t="shared" si="2"/>
        <v>1</v>
      </c>
      <c r="U540" s="7">
        <v>0.0</v>
      </c>
      <c r="V540" s="3"/>
      <c r="W540" s="3"/>
      <c r="X540" s="3"/>
      <c r="Y540" s="3"/>
      <c r="Z540" s="3"/>
      <c r="AA540" s="3"/>
    </row>
    <row r="541" ht="15.75" hidden="1" customHeight="1">
      <c r="A541" s="45" t="s">
        <v>8398</v>
      </c>
      <c r="B541" s="44" t="s">
        <v>5773</v>
      </c>
      <c r="C541" s="44" t="s">
        <v>5774</v>
      </c>
      <c r="D541" s="44">
        <v>2018.0</v>
      </c>
      <c r="E541" s="44" t="s">
        <v>95</v>
      </c>
      <c r="F541" s="4" t="str">
        <f>VLOOKUP(E541,Scopus!$D$2:$E$1102,2,FALSE)</f>
        <v>ORGANISATION STUDIES</v>
      </c>
      <c r="G541" s="29" t="s">
        <v>5777</v>
      </c>
      <c r="H541" s="30"/>
      <c r="I541" s="34" t="s">
        <v>6670</v>
      </c>
      <c r="J541" s="24" t="s">
        <v>8399</v>
      </c>
      <c r="K541" s="24" t="s">
        <v>8400</v>
      </c>
      <c r="L541" s="7" t="s">
        <v>7518</v>
      </c>
      <c r="M541" s="25" t="s">
        <v>101</v>
      </c>
      <c r="N541" s="25" t="s">
        <v>101</v>
      </c>
      <c r="O541" s="25" t="s">
        <v>101</v>
      </c>
      <c r="P541" s="25" t="s">
        <v>101</v>
      </c>
      <c r="Q541" s="25" t="s">
        <v>101</v>
      </c>
      <c r="R541" s="3" t="str">
        <f t="shared" si="3"/>
        <v>Digital capability</v>
      </c>
      <c r="S541" s="3"/>
      <c r="T541" s="27">
        <f t="shared" si="2"/>
        <v>1</v>
      </c>
      <c r="U541" s="7">
        <v>1.0</v>
      </c>
      <c r="V541" s="3"/>
      <c r="W541" s="3"/>
      <c r="X541" s="3"/>
      <c r="Y541" s="3"/>
      <c r="Z541" s="3"/>
      <c r="AA541" s="3"/>
    </row>
    <row r="542" ht="15.75" hidden="1" customHeight="1">
      <c r="A542" s="4" t="s">
        <v>8401</v>
      </c>
      <c r="B542" s="4" t="s">
        <v>2054</v>
      </c>
      <c r="C542" s="4" t="s">
        <v>2055</v>
      </c>
      <c r="D542" s="4">
        <v>2019.0</v>
      </c>
      <c r="E542" s="4" t="s">
        <v>104</v>
      </c>
      <c r="F542" s="4" t="str">
        <f>VLOOKUP(E542,Scopus!$D$2:$E$1102,2,FALSE)</f>
        <v>OPERATIONS RESEARCH AND MANAGEMENT SCIENCE</v>
      </c>
      <c r="G542" s="4" t="s">
        <v>2058</v>
      </c>
      <c r="H542" s="43" t="s">
        <v>6940</v>
      </c>
      <c r="I542" s="34" t="s">
        <v>6670</v>
      </c>
      <c r="J542" s="24" t="s">
        <v>8402</v>
      </c>
      <c r="K542" s="24" t="s">
        <v>8403</v>
      </c>
      <c r="L542" s="3"/>
      <c r="M542" s="25" t="s">
        <v>101</v>
      </c>
      <c r="N542" s="25" t="s">
        <v>101</v>
      </c>
      <c r="O542" s="25" t="s">
        <v>101</v>
      </c>
      <c r="P542" s="25" t="s">
        <v>28</v>
      </c>
      <c r="Q542" s="25" t="s">
        <v>28</v>
      </c>
      <c r="R542" s="3" t="str">
        <f t="shared" si="3"/>
        <v>IT-enabled capability</v>
      </c>
      <c r="S542" s="3"/>
      <c r="T542" s="27">
        <f t="shared" si="2"/>
        <v>1</v>
      </c>
      <c r="U542" s="7">
        <v>0.0</v>
      </c>
      <c r="V542" s="3"/>
      <c r="W542" s="3"/>
      <c r="X542" s="3"/>
      <c r="Y542" s="3"/>
      <c r="Z542" s="3"/>
      <c r="AA542" s="3"/>
    </row>
    <row r="543" ht="15.75" hidden="1" customHeight="1">
      <c r="A543" s="4" t="s">
        <v>8404</v>
      </c>
      <c r="B543" s="4" t="s">
        <v>620</v>
      </c>
      <c r="C543" s="4" t="s">
        <v>621</v>
      </c>
      <c r="D543" s="4">
        <v>2018.0</v>
      </c>
      <c r="E543" s="4" t="s">
        <v>104</v>
      </c>
      <c r="F543" s="4" t="str">
        <f>VLOOKUP(E543,Scopus!$D$2:$E$1102,2,FALSE)</f>
        <v>OPERATIONS RESEARCH AND MANAGEMENT SCIENCE</v>
      </c>
      <c r="G543" s="4" t="s">
        <v>624</v>
      </c>
      <c r="H543" s="43" t="s">
        <v>6940</v>
      </c>
      <c r="I543" s="34" t="s">
        <v>6674</v>
      </c>
      <c r="J543" s="24" t="s">
        <v>8405</v>
      </c>
      <c r="K543" s="24" t="s">
        <v>8406</v>
      </c>
      <c r="L543" s="3"/>
      <c r="M543" s="25" t="s">
        <v>101</v>
      </c>
      <c r="N543" s="25" t="s">
        <v>101</v>
      </c>
      <c r="O543" s="25" t="s">
        <v>28</v>
      </c>
      <c r="P543" s="25" t="s">
        <v>28</v>
      </c>
      <c r="Q543" s="25" t="s">
        <v>28</v>
      </c>
      <c r="R543" s="3" t="str">
        <f t="shared" si="3"/>
        <v>IT capability</v>
      </c>
      <c r="S543" s="3"/>
      <c r="T543" s="27">
        <f t="shared" si="2"/>
        <v>1</v>
      </c>
      <c r="U543" s="7">
        <v>0.0</v>
      </c>
      <c r="V543" s="3"/>
      <c r="W543" s="3"/>
      <c r="X543" s="3"/>
      <c r="Y543" s="3"/>
      <c r="Z543" s="3"/>
      <c r="AA543" s="3"/>
    </row>
    <row r="544" ht="15.75" hidden="1" customHeight="1">
      <c r="A544" s="4" t="s">
        <v>8407</v>
      </c>
      <c r="B544" s="4" t="s">
        <v>2451</v>
      </c>
      <c r="C544" s="4" t="s">
        <v>2452</v>
      </c>
      <c r="D544" s="4">
        <v>2006.0</v>
      </c>
      <c r="E544" s="4" t="s">
        <v>104</v>
      </c>
      <c r="F544" s="4" t="str">
        <f>VLOOKUP(E544,Scopus!$D$2:$E$1102,2,FALSE)</f>
        <v>OPERATIONS RESEARCH AND MANAGEMENT SCIENCE</v>
      </c>
      <c r="G544" s="4" t="s">
        <v>2455</v>
      </c>
      <c r="H544" s="43" t="s">
        <v>6940</v>
      </c>
      <c r="I544" s="34" t="s">
        <v>6670</v>
      </c>
      <c r="J544" s="24" t="s">
        <v>6948</v>
      </c>
      <c r="K544" s="24" t="s">
        <v>8408</v>
      </c>
      <c r="L544" s="7"/>
      <c r="M544" s="25" t="s">
        <v>101</v>
      </c>
      <c r="N544" s="25" t="s">
        <v>101</v>
      </c>
      <c r="O544" s="25" t="s">
        <v>28</v>
      </c>
      <c r="P544" s="25" t="s">
        <v>28</v>
      </c>
      <c r="Q544" s="25" t="s">
        <v>28</v>
      </c>
      <c r="R544" s="3" t="str">
        <f t="shared" si="3"/>
        <v>IT capability</v>
      </c>
      <c r="S544" s="3"/>
      <c r="T544" s="27">
        <f t="shared" si="2"/>
        <v>1</v>
      </c>
      <c r="U544" s="7">
        <v>0.0</v>
      </c>
      <c r="V544" s="3"/>
      <c r="W544" s="3"/>
      <c r="X544" s="3"/>
      <c r="Y544" s="3"/>
      <c r="Z544" s="3"/>
      <c r="AA544" s="3"/>
    </row>
    <row r="545" ht="15.75" hidden="1" customHeight="1">
      <c r="A545" s="4" t="s">
        <v>8409</v>
      </c>
      <c r="B545" s="4" t="s">
        <v>2451</v>
      </c>
      <c r="C545" s="4" t="s">
        <v>2452</v>
      </c>
      <c r="D545" s="4">
        <v>2006.0</v>
      </c>
      <c r="E545" s="4" t="s">
        <v>104</v>
      </c>
      <c r="F545" s="4" t="str">
        <f>VLOOKUP(E545,Scopus!$D$2:$E$1102,2,FALSE)</f>
        <v>OPERATIONS RESEARCH AND MANAGEMENT SCIENCE</v>
      </c>
      <c r="G545" s="4" t="s">
        <v>2455</v>
      </c>
      <c r="H545" s="7"/>
      <c r="I545" s="34" t="s">
        <v>6674</v>
      </c>
      <c r="J545" s="24" t="s">
        <v>6715</v>
      </c>
      <c r="K545" s="24" t="s">
        <v>8410</v>
      </c>
      <c r="L545" s="7"/>
      <c r="M545" s="25" t="s">
        <v>101</v>
      </c>
      <c r="N545" s="25" t="s">
        <v>101</v>
      </c>
      <c r="O545" s="25" t="s">
        <v>28</v>
      </c>
      <c r="P545" s="25" t="s">
        <v>28</v>
      </c>
      <c r="Q545" s="25" t="s">
        <v>28</v>
      </c>
      <c r="R545" s="3" t="str">
        <f t="shared" si="3"/>
        <v>IT capability</v>
      </c>
      <c r="S545" s="3"/>
      <c r="T545" s="27">
        <f t="shared" si="2"/>
        <v>0</v>
      </c>
      <c r="U545" s="7">
        <v>0.0</v>
      </c>
      <c r="V545" s="3"/>
      <c r="W545" s="3"/>
      <c r="X545" s="3"/>
      <c r="Y545" s="3"/>
      <c r="Z545" s="3"/>
      <c r="AA545" s="3"/>
    </row>
    <row r="546" ht="15.75" hidden="1" customHeight="1">
      <c r="A546" s="45" t="s">
        <v>8411</v>
      </c>
      <c r="B546" s="44" t="s">
        <v>1940</v>
      </c>
      <c r="C546" s="44" t="s">
        <v>1941</v>
      </c>
      <c r="D546" s="44">
        <v>2021.0</v>
      </c>
      <c r="E546" s="44" t="s">
        <v>218</v>
      </c>
      <c r="F546" s="4" t="str">
        <f>VLOOKUP(E546,Scopus!$D$2:$E$1102,2,FALSE)</f>
        <v>STRATEGY</v>
      </c>
      <c r="G546" s="29" t="s">
        <v>1944</v>
      </c>
      <c r="H546" s="30"/>
      <c r="I546" s="34" t="s">
        <v>6674</v>
      </c>
      <c r="J546" s="24" t="s">
        <v>8412</v>
      </c>
      <c r="K546" s="24" t="s">
        <v>8413</v>
      </c>
      <c r="L546" s="7" t="s">
        <v>7518</v>
      </c>
      <c r="M546" s="25" t="s">
        <v>101</v>
      </c>
      <c r="N546" s="25" t="s">
        <v>101</v>
      </c>
      <c r="O546" s="25" t="s">
        <v>28</v>
      </c>
      <c r="P546" s="25" t="s">
        <v>28</v>
      </c>
      <c r="Q546" s="25" t="s">
        <v>28</v>
      </c>
      <c r="R546" s="3" t="str">
        <f t="shared" si="3"/>
        <v>IT capability</v>
      </c>
      <c r="S546" s="3"/>
      <c r="T546" s="27">
        <f t="shared" si="2"/>
        <v>1</v>
      </c>
      <c r="U546" s="7">
        <v>1.0</v>
      </c>
      <c r="V546" s="3"/>
      <c r="W546" s="3"/>
      <c r="X546" s="3"/>
      <c r="Y546" s="3"/>
      <c r="Z546" s="3"/>
      <c r="AA546" s="3"/>
    </row>
    <row r="547" ht="15.75" hidden="1" customHeight="1">
      <c r="A547" s="4" t="s">
        <v>8414</v>
      </c>
      <c r="B547" s="4" t="s">
        <v>662</v>
      </c>
      <c r="C547" s="4" t="s">
        <v>663</v>
      </c>
      <c r="D547" s="4">
        <v>2022.0</v>
      </c>
      <c r="E547" s="4" t="s">
        <v>664</v>
      </c>
      <c r="F547" s="4" t="str">
        <f>VLOOKUP(E547,Scopus!$D$2:$E$1102,2,FALSE)</f>
        <v>STRATEGY</v>
      </c>
      <c r="G547" s="4" t="s">
        <v>667</v>
      </c>
      <c r="H547" s="43" t="s">
        <v>6940</v>
      </c>
      <c r="I547" s="34" t="s">
        <v>6674</v>
      </c>
      <c r="J547" s="24" t="s">
        <v>8415</v>
      </c>
      <c r="K547" s="24" t="s">
        <v>8416</v>
      </c>
      <c r="L547" s="3"/>
      <c r="M547" s="25" t="s">
        <v>101</v>
      </c>
      <c r="N547" s="25" t="s">
        <v>101</v>
      </c>
      <c r="O547" s="25" t="s">
        <v>28</v>
      </c>
      <c r="P547" s="25" t="s">
        <v>28</v>
      </c>
      <c r="Q547" s="25" t="s">
        <v>28</v>
      </c>
      <c r="R547" s="3" t="str">
        <f t="shared" si="3"/>
        <v>IT capability</v>
      </c>
      <c r="S547" s="3"/>
      <c r="T547" s="27">
        <f t="shared" si="2"/>
        <v>1</v>
      </c>
      <c r="U547" s="7">
        <v>0.0</v>
      </c>
      <c r="V547" s="3"/>
      <c r="W547" s="3"/>
      <c r="X547" s="3"/>
      <c r="Y547" s="3"/>
      <c r="Z547" s="3"/>
      <c r="AA547" s="3"/>
    </row>
    <row r="548" ht="15.75" hidden="1" customHeight="1">
      <c r="A548" s="4" t="s">
        <v>8417</v>
      </c>
      <c r="B548" s="4" t="s">
        <v>1821</v>
      </c>
      <c r="C548" s="4" t="s">
        <v>1822</v>
      </c>
      <c r="D548" s="4">
        <v>1994.0</v>
      </c>
      <c r="E548" s="4" t="s">
        <v>1823</v>
      </c>
      <c r="F548" s="4" t="str">
        <f>VLOOKUP(E548,Scopus!$D$2:$E$1102,2,FALSE)</f>
        <v>ORGANISATION STUDIES</v>
      </c>
      <c r="G548" s="4" t="s">
        <v>1826</v>
      </c>
      <c r="H548" s="43" t="s">
        <v>6940</v>
      </c>
      <c r="I548" s="34" t="s">
        <v>6670</v>
      </c>
      <c r="J548" s="24" t="s">
        <v>7934</v>
      </c>
      <c r="K548" s="24" t="s">
        <v>8418</v>
      </c>
      <c r="L548" s="3"/>
      <c r="M548" s="25" t="s">
        <v>101</v>
      </c>
      <c r="N548" s="25" t="s">
        <v>101</v>
      </c>
      <c r="O548" s="25" t="s">
        <v>28</v>
      </c>
      <c r="P548" s="25" t="s">
        <v>28</v>
      </c>
      <c r="Q548" s="25" t="s">
        <v>28</v>
      </c>
      <c r="R548" s="3" t="str">
        <f t="shared" si="3"/>
        <v>IT capability</v>
      </c>
      <c r="S548" s="3"/>
      <c r="T548" s="27">
        <f t="shared" si="2"/>
        <v>1</v>
      </c>
      <c r="U548" s="7">
        <v>0.0</v>
      </c>
      <c r="V548" s="3"/>
      <c r="W548" s="3"/>
      <c r="X548" s="3"/>
      <c r="Y548" s="3"/>
      <c r="Z548" s="3"/>
      <c r="AA548" s="3"/>
    </row>
    <row r="549" ht="15.75" hidden="1" customHeight="1">
      <c r="A549" s="4" t="s">
        <v>8419</v>
      </c>
      <c r="B549" s="4" t="s">
        <v>2191</v>
      </c>
      <c r="C549" s="4" t="s">
        <v>2192</v>
      </c>
      <c r="D549" s="4">
        <v>2013.0</v>
      </c>
      <c r="E549" s="4" t="s">
        <v>842</v>
      </c>
      <c r="F549" s="4" t="str">
        <f>VLOOKUP(E549,Scopus!$D$2:$E$1102,2,FALSE)</f>
        <v>HR</v>
      </c>
      <c r="G549" s="4" t="s">
        <v>2195</v>
      </c>
      <c r="H549" s="43" t="s">
        <v>6940</v>
      </c>
      <c r="I549" s="34" t="s">
        <v>6670</v>
      </c>
      <c r="J549" s="24" t="s">
        <v>7264</v>
      </c>
      <c r="K549" s="24" t="s">
        <v>8420</v>
      </c>
      <c r="L549" s="3"/>
      <c r="M549" s="25" t="s">
        <v>101</v>
      </c>
      <c r="N549" s="25" t="s">
        <v>101</v>
      </c>
      <c r="O549" s="25" t="s">
        <v>28</v>
      </c>
      <c r="P549" s="25" t="s">
        <v>28</v>
      </c>
      <c r="Q549" s="25" t="s">
        <v>28</v>
      </c>
      <c r="R549" s="3" t="str">
        <f t="shared" si="3"/>
        <v>IT capability</v>
      </c>
      <c r="S549" s="3"/>
      <c r="T549" s="27">
        <f t="shared" si="2"/>
        <v>1</v>
      </c>
      <c r="U549" s="7">
        <v>0.0</v>
      </c>
      <c r="V549" s="3"/>
      <c r="W549" s="3"/>
      <c r="X549" s="3"/>
      <c r="Y549" s="3"/>
      <c r="Z549" s="3"/>
      <c r="AA549" s="3"/>
    </row>
    <row r="550" ht="15.75" hidden="1" customHeight="1">
      <c r="A550" s="4" t="s">
        <v>8421</v>
      </c>
      <c r="B550" s="4" t="s">
        <v>5825</v>
      </c>
      <c r="C550" s="4" t="s">
        <v>5826</v>
      </c>
      <c r="D550" s="4">
        <v>2022.0</v>
      </c>
      <c r="E550" s="4" t="s">
        <v>701</v>
      </c>
      <c r="F550" s="4" t="str">
        <f>VLOOKUP(E550,Scopus!$D$2:$E$1102,2,FALSE)</f>
        <v>INFO MAN</v>
      </c>
      <c r="G550" s="4" t="s">
        <v>5829</v>
      </c>
      <c r="H550" s="43" t="s">
        <v>6940</v>
      </c>
      <c r="I550" s="34" t="s">
        <v>6670</v>
      </c>
      <c r="J550" s="24" t="s">
        <v>8422</v>
      </c>
      <c r="K550" s="24" t="s">
        <v>8423</v>
      </c>
      <c r="L550" s="3"/>
      <c r="M550" s="25" t="s">
        <v>101</v>
      </c>
      <c r="N550" s="25" t="s">
        <v>101</v>
      </c>
      <c r="O550" s="25" t="s">
        <v>28</v>
      </c>
      <c r="P550" s="25" t="s">
        <v>28</v>
      </c>
      <c r="Q550" s="25" t="s">
        <v>28</v>
      </c>
      <c r="R550" s="3" t="str">
        <f t="shared" si="3"/>
        <v>IT capability</v>
      </c>
      <c r="S550" s="3"/>
      <c r="T550" s="27">
        <f t="shared" si="2"/>
        <v>1</v>
      </c>
      <c r="U550" s="7">
        <v>0.0</v>
      </c>
      <c r="V550" s="3"/>
      <c r="W550" s="3"/>
      <c r="X550" s="3"/>
      <c r="Y550" s="3"/>
      <c r="Z550" s="3"/>
      <c r="AA550" s="3"/>
    </row>
    <row r="551" ht="15.75" hidden="1" customHeight="1">
      <c r="A551" s="4" t="s">
        <v>8424</v>
      </c>
      <c r="B551" s="4" t="s">
        <v>1300</v>
      </c>
      <c r="C551" s="4" t="s">
        <v>1301</v>
      </c>
      <c r="D551" s="4">
        <v>2022.0</v>
      </c>
      <c r="E551" s="4" t="s">
        <v>701</v>
      </c>
      <c r="F551" s="4" t="str">
        <f>VLOOKUP(E551,Scopus!$D$2:$E$1102,2,FALSE)</f>
        <v>INFO MAN</v>
      </c>
      <c r="G551" s="4" t="s">
        <v>1304</v>
      </c>
      <c r="H551" s="43" t="s">
        <v>6940</v>
      </c>
      <c r="I551" s="34" t="s">
        <v>6670</v>
      </c>
      <c r="J551" s="24" t="s">
        <v>8425</v>
      </c>
      <c r="K551" s="24" t="s">
        <v>8426</v>
      </c>
      <c r="L551" s="3"/>
      <c r="M551" s="25" t="s">
        <v>101</v>
      </c>
      <c r="N551" s="25" t="s">
        <v>101</v>
      </c>
      <c r="O551" s="25" t="s">
        <v>101</v>
      </c>
      <c r="P551" s="25" t="s">
        <v>28</v>
      </c>
      <c r="Q551" s="25" t="s">
        <v>28</v>
      </c>
      <c r="R551" s="3" t="str">
        <f t="shared" si="3"/>
        <v>IT-enabled capability</v>
      </c>
      <c r="S551" s="3"/>
      <c r="T551" s="27">
        <f t="shared" si="2"/>
        <v>1</v>
      </c>
      <c r="U551" s="7">
        <v>0.0</v>
      </c>
      <c r="V551" s="3"/>
      <c r="W551" s="3"/>
      <c r="X551" s="3"/>
      <c r="Y551" s="3"/>
      <c r="Z551" s="3"/>
      <c r="AA551" s="3"/>
    </row>
    <row r="552" ht="15.75" hidden="1" customHeight="1">
      <c r="A552" s="4" t="s">
        <v>8427</v>
      </c>
      <c r="B552" s="4" t="s">
        <v>1300</v>
      </c>
      <c r="C552" s="4" t="s">
        <v>1301</v>
      </c>
      <c r="D552" s="4">
        <v>2022.0</v>
      </c>
      <c r="E552" s="4" t="s">
        <v>701</v>
      </c>
      <c r="F552" s="4" t="str">
        <f>VLOOKUP(E552,Scopus!$D$2:$E$1102,2,FALSE)</f>
        <v>INFO MAN</v>
      </c>
      <c r="G552" s="4" t="s">
        <v>1304</v>
      </c>
      <c r="H552" s="43" t="s">
        <v>6940</v>
      </c>
      <c r="I552" s="34" t="s">
        <v>6670</v>
      </c>
      <c r="J552" s="24" t="s">
        <v>8428</v>
      </c>
      <c r="K552" s="24" t="s">
        <v>8429</v>
      </c>
      <c r="L552" s="3"/>
      <c r="M552" s="25" t="s">
        <v>101</v>
      </c>
      <c r="N552" s="25" t="s">
        <v>101</v>
      </c>
      <c r="O552" s="25" t="s">
        <v>28</v>
      </c>
      <c r="P552" s="25" t="s">
        <v>28</v>
      </c>
      <c r="Q552" s="25" t="s">
        <v>28</v>
      </c>
      <c r="R552" s="3" t="str">
        <f t="shared" si="3"/>
        <v>IT capability</v>
      </c>
      <c r="S552" s="3"/>
      <c r="T552" s="27">
        <f t="shared" si="2"/>
        <v>0</v>
      </c>
      <c r="U552" s="7">
        <v>0.0</v>
      </c>
      <c r="V552" s="3"/>
      <c r="W552" s="3"/>
      <c r="X552" s="3"/>
      <c r="Y552" s="3"/>
      <c r="Z552" s="3"/>
      <c r="AA552" s="3"/>
    </row>
    <row r="553" ht="15.75" hidden="1" customHeight="1">
      <c r="A553" s="4" t="s">
        <v>8430</v>
      </c>
      <c r="B553" s="4" t="s">
        <v>4088</v>
      </c>
      <c r="C553" s="4" t="s">
        <v>4089</v>
      </c>
      <c r="D553" s="4">
        <v>2022.0</v>
      </c>
      <c r="E553" s="4" t="s">
        <v>701</v>
      </c>
      <c r="F553" s="4" t="str">
        <f>VLOOKUP(E553,Scopus!$D$2:$E$1102,2,FALSE)</f>
        <v>INFO MAN</v>
      </c>
      <c r="G553" s="4" t="s">
        <v>4092</v>
      </c>
      <c r="H553" s="43" t="s">
        <v>6940</v>
      </c>
      <c r="I553" s="34" t="s">
        <v>6674</v>
      </c>
      <c r="J553" s="24" t="s">
        <v>8431</v>
      </c>
      <c r="K553" s="24" t="s">
        <v>8432</v>
      </c>
      <c r="L553" s="3"/>
      <c r="M553" s="25" t="s">
        <v>101</v>
      </c>
      <c r="N553" s="25" t="s">
        <v>101</v>
      </c>
      <c r="O553" s="25" t="s">
        <v>28</v>
      </c>
      <c r="P553" s="25" t="s">
        <v>28</v>
      </c>
      <c r="Q553" s="25" t="s">
        <v>28</v>
      </c>
      <c r="R553" s="3" t="str">
        <f t="shared" si="3"/>
        <v>IT capability</v>
      </c>
      <c r="S553" s="3"/>
      <c r="T553" s="27">
        <f t="shared" si="2"/>
        <v>1</v>
      </c>
      <c r="U553" s="7">
        <v>0.0</v>
      </c>
      <c r="V553" s="3"/>
      <c r="W553" s="3"/>
      <c r="X553" s="3"/>
      <c r="Y553" s="3"/>
      <c r="Z553" s="3"/>
      <c r="AA553" s="3"/>
    </row>
    <row r="554" ht="15.75" hidden="1" customHeight="1">
      <c r="A554" s="4" t="s">
        <v>8433</v>
      </c>
      <c r="B554" s="4" t="s">
        <v>4566</v>
      </c>
      <c r="C554" s="4" t="s">
        <v>4567</v>
      </c>
      <c r="D554" s="4">
        <v>2022.0</v>
      </c>
      <c r="E554" s="4" t="s">
        <v>701</v>
      </c>
      <c r="F554" s="4" t="str">
        <f>VLOOKUP(E554,Scopus!$D$2:$E$1102,2,FALSE)</f>
        <v>INFO MAN</v>
      </c>
      <c r="G554" s="4" t="s">
        <v>4570</v>
      </c>
      <c r="H554" s="43" t="s">
        <v>6940</v>
      </c>
      <c r="I554" s="34" t="s">
        <v>6670</v>
      </c>
      <c r="J554" s="24" t="s">
        <v>8434</v>
      </c>
      <c r="K554" s="24" t="s">
        <v>8435</v>
      </c>
      <c r="L554" s="3"/>
      <c r="M554" s="25" t="s">
        <v>101</v>
      </c>
      <c r="N554" s="25" t="s">
        <v>101</v>
      </c>
      <c r="O554" s="25" t="s">
        <v>101</v>
      </c>
      <c r="P554" s="25" t="s">
        <v>28</v>
      </c>
      <c r="Q554" s="25" t="s">
        <v>28</v>
      </c>
      <c r="R554" s="3" t="str">
        <f t="shared" si="3"/>
        <v>IT-enabled capability</v>
      </c>
      <c r="S554" s="3"/>
      <c r="T554" s="27">
        <f t="shared" si="2"/>
        <v>1</v>
      </c>
      <c r="U554" s="7">
        <v>0.0</v>
      </c>
      <c r="V554" s="3"/>
      <c r="W554" s="3"/>
      <c r="X554" s="3"/>
      <c r="Y554" s="3"/>
      <c r="Z554" s="3"/>
      <c r="AA554" s="3"/>
    </row>
    <row r="555" ht="15.75" hidden="1" customHeight="1">
      <c r="A555" s="4" t="s">
        <v>8436</v>
      </c>
      <c r="B555" s="4" t="s">
        <v>2007</v>
      </c>
      <c r="C555" s="4" t="s">
        <v>2008</v>
      </c>
      <c r="D555" s="4">
        <v>2022.0</v>
      </c>
      <c r="E555" s="4" t="s">
        <v>47</v>
      </c>
      <c r="F555" s="4" t="str">
        <f>VLOOKUP(E555,Scopus!$D$2:$E$1102,2,FALSE)</f>
        <v>INFO MAN</v>
      </c>
      <c r="G555" s="4" t="s">
        <v>2011</v>
      </c>
      <c r="H555" s="43" t="s">
        <v>6940</v>
      </c>
      <c r="I555" s="34" t="s">
        <v>6670</v>
      </c>
      <c r="J555" s="24" t="s">
        <v>8437</v>
      </c>
      <c r="K555" s="24" t="s">
        <v>8438</v>
      </c>
      <c r="L555" s="7" t="s">
        <v>8439</v>
      </c>
      <c r="M555" s="25" t="s">
        <v>101</v>
      </c>
      <c r="N555" s="25" t="s">
        <v>101</v>
      </c>
      <c r="O555" s="25" t="s">
        <v>28</v>
      </c>
      <c r="P555" s="25" t="s">
        <v>7057</v>
      </c>
      <c r="Q555" s="25" t="s">
        <v>28</v>
      </c>
      <c r="R555" s="3" t="str">
        <f t="shared" si="3"/>
        <v/>
      </c>
      <c r="S555" s="3"/>
      <c r="T555" s="27">
        <f t="shared" si="2"/>
        <v>1</v>
      </c>
      <c r="U555" s="7">
        <v>0.0</v>
      </c>
      <c r="V555" s="3"/>
      <c r="W555" s="3"/>
      <c r="X555" s="3"/>
      <c r="Y555" s="3"/>
      <c r="Z555" s="3"/>
      <c r="AA555" s="3"/>
    </row>
    <row r="556" ht="15.75" hidden="1" customHeight="1">
      <c r="A556" s="4" t="s">
        <v>8440</v>
      </c>
      <c r="B556" s="4" t="s">
        <v>2439</v>
      </c>
      <c r="C556" s="4" t="s">
        <v>2440</v>
      </c>
      <c r="D556" s="4">
        <v>2022.0</v>
      </c>
      <c r="E556" s="4" t="s">
        <v>47</v>
      </c>
      <c r="F556" s="4" t="str">
        <f>VLOOKUP(E556,Scopus!$D$2:$E$1102,2,FALSE)</f>
        <v>INFO MAN</v>
      </c>
      <c r="G556" s="4" t="s">
        <v>2443</v>
      </c>
      <c r="H556" s="43" t="s">
        <v>6940</v>
      </c>
      <c r="I556" s="34" t="s">
        <v>6674</v>
      </c>
      <c r="J556" s="24" t="s">
        <v>8441</v>
      </c>
      <c r="K556" s="24" t="s">
        <v>8442</v>
      </c>
      <c r="L556" s="3"/>
      <c r="M556" s="25" t="s">
        <v>101</v>
      </c>
      <c r="N556" s="25" t="s">
        <v>101</v>
      </c>
      <c r="O556" s="25" t="s">
        <v>101</v>
      </c>
      <c r="P556" s="25" t="s">
        <v>101</v>
      </c>
      <c r="Q556" s="25" t="s">
        <v>101</v>
      </c>
      <c r="R556" s="3" t="str">
        <f t="shared" si="3"/>
        <v>Digital capability</v>
      </c>
      <c r="S556" s="3"/>
      <c r="T556" s="27">
        <f t="shared" si="2"/>
        <v>1</v>
      </c>
      <c r="U556" s="7">
        <v>0.0</v>
      </c>
      <c r="V556" s="3"/>
      <c r="W556" s="3"/>
      <c r="X556" s="3"/>
      <c r="Y556" s="3"/>
      <c r="Z556" s="3"/>
      <c r="AA556" s="3"/>
    </row>
    <row r="557" ht="15.75" hidden="1" customHeight="1">
      <c r="A557" s="4" t="s">
        <v>8443</v>
      </c>
      <c r="B557" s="4" t="s">
        <v>1433</v>
      </c>
      <c r="C557" s="4" t="s">
        <v>1434</v>
      </c>
      <c r="D557" s="4">
        <v>2022.0</v>
      </c>
      <c r="E557" s="4" t="s">
        <v>87</v>
      </c>
      <c r="F557" s="4" t="str">
        <f>VLOOKUP(E557,Scopus!$D$2:$E$1102,2,FALSE)</f>
        <v>OPERATION AND TECH. MANAGEMENT</v>
      </c>
      <c r="G557" s="4" t="s">
        <v>1437</v>
      </c>
      <c r="H557" s="43" t="s">
        <v>6940</v>
      </c>
      <c r="I557" s="34" t="s">
        <v>6670</v>
      </c>
      <c r="J557" s="24" t="s">
        <v>8444</v>
      </c>
      <c r="K557" s="24" t="s">
        <v>8445</v>
      </c>
      <c r="L557" s="3"/>
      <c r="M557" s="25" t="s">
        <v>101</v>
      </c>
      <c r="N557" s="25" t="s">
        <v>101</v>
      </c>
      <c r="O557" s="25" t="s">
        <v>28</v>
      </c>
      <c r="P557" s="25" t="s">
        <v>28</v>
      </c>
      <c r="Q557" s="25" t="s">
        <v>28</v>
      </c>
      <c r="R557" s="3" t="str">
        <f t="shared" si="3"/>
        <v>IT capability</v>
      </c>
      <c r="S557" s="3"/>
      <c r="T557" s="27">
        <f t="shared" si="2"/>
        <v>1</v>
      </c>
      <c r="U557" s="7">
        <v>0.0</v>
      </c>
      <c r="V557" s="3"/>
      <c r="W557" s="3"/>
      <c r="X557" s="3"/>
      <c r="Y557" s="3"/>
      <c r="Z557" s="3"/>
      <c r="AA557" s="3"/>
    </row>
    <row r="558" ht="15.75" hidden="1" customHeight="1">
      <c r="A558" s="4" t="s">
        <v>8446</v>
      </c>
      <c r="B558" s="4" t="s">
        <v>4034</v>
      </c>
      <c r="C558" s="4" t="s">
        <v>4035</v>
      </c>
      <c r="D558" s="4">
        <v>2022.0</v>
      </c>
      <c r="E558" s="4" t="s">
        <v>87</v>
      </c>
      <c r="F558" s="4" t="str">
        <f>VLOOKUP(E558,Scopus!$D$2:$E$1102,2,FALSE)</f>
        <v>OPERATION AND TECH. MANAGEMENT</v>
      </c>
      <c r="G558" s="4" t="s">
        <v>4038</v>
      </c>
      <c r="H558" s="43" t="s">
        <v>6940</v>
      </c>
      <c r="I558" s="34" t="s">
        <v>6670</v>
      </c>
      <c r="J558" s="24" t="s">
        <v>8447</v>
      </c>
      <c r="K558" s="24" t="s">
        <v>8448</v>
      </c>
      <c r="L558" s="3"/>
      <c r="M558" s="25" t="s">
        <v>101</v>
      </c>
      <c r="N558" s="25" t="s">
        <v>101</v>
      </c>
      <c r="O558" s="25" t="s">
        <v>28</v>
      </c>
      <c r="P558" s="25" t="s">
        <v>28</v>
      </c>
      <c r="Q558" s="25" t="s">
        <v>28</v>
      </c>
      <c r="R558" s="3" t="str">
        <f t="shared" si="3"/>
        <v>IT capability</v>
      </c>
      <c r="S558" s="3"/>
      <c r="T558" s="27">
        <f t="shared" si="2"/>
        <v>1</v>
      </c>
      <c r="U558" s="7">
        <v>0.0</v>
      </c>
      <c r="V558" s="3"/>
      <c r="W558" s="3"/>
      <c r="X558" s="3"/>
      <c r="Y558" s="3"/>
      <c r="Z558" s="3"/>
      <c r="AA558" s="3"/>
    </row>
    <row r="559" ht="15.75" hidden="1" customHeight="1">
      <c r="A559" s="4" t="s">
        <v>8449</v>
      </c>
      <c r="B559" s="4" t="s">
        <v>4034</v>
      </c>
      <c r="C559" s="4" t="s">
        <v>4035</v>
      </c>
      <c r="D559" s="4">
        <v>2022.0</v>
      </c>
      <c r="E559" s="4" t="s">
        <v>87</v>
      </c>
      <c r="F559" s="4" t="str">
        <f>VLOOKUP(E559,Scopus!$D$2:$E$1102,2,FALSE)</f>
        <v>OPERATION AND TECH. MANAGEMENT</v>
      </c>
      <c r="G559" s="4" t="s">
        <v>4038</v>
      </c>
      <c r="H559" s="43" t="s">
        <v>6940</v>
      </c>
      <c r="I559" s="34" t="s">
        <v>6670</v>
      </c>
      <c r="J559" s="24" t="s">
        <v>8450</v>
      </c>
      <c r="K559" s="24" t="s">
        <v>8451</v>
      </c>
      <c r="L559" s="3"/>
      <c r="M559" s="25" t="s">
        <v>101</v>
      </c>
      <c r="N559" s="25" t="s">
        <v>101</v>
      </c>
      <c r="O559" s="25" t="s">
        <v>28</v>
      </c>
      <c r="P559" s="25" t="s">
        <v>28</v>
      </c>
      <c r="Q559" s="25" t="s">
        <v>28</v>
      </c>
      <c r="R559" s="3" t="str">
        <f t="shared" si="3"/>
        <v>IT capability</v>
      </c>
      <c r="S559" s="3"/>
      <c r="T559" s="27">
        <f t="shared" si="2"/>
        <v>0</v>
      </c>
      <c r="U559" s="7">
        <v>0.0</v>
      </c>
      <c r="V559" s="3"/>
      <c r="W559" s="3"/>
      <c r="X559" s="3"/>
      <c r="Y559" s="3"/>
      <c r="Z559" s="3"/>
      <c r="AA559" s="3"/>
    </row>
    <row r="560" ht="15.75" hidden="1" customHeight="1">
      <c r="A560" s="4" t="s">
        <v>8452</v>
      </c>
      <c r="B560" s="4" t="s">
        <v>4034</v>
      </c>
      <c r="C560" s="4" t="s">
        <v>4035</v>
      </c>
      <c r="D560" s="4">
        <v>2022.0</v>
      </c>
      <c r="E560" s="4" t="s">
        <v>87</v>
      </c>
      <c r="F560" s="4" t="str">
        <f>VLOOKUP(E560,Scopus!$D$2:$E$1102,2,FALSE)</f>
        <v>OPERATION AND TECH. MANAGEMENT</v>
      </c>
      <c r="G560" s="4" t="s">
        <v>4038</v>
      </c>
      <c r="H560" s="43" t="s">
        <v>6940</v>
      </c>
      <c r="I560" s="34" t="s">
        <v>6670</v>
      </c>
      <c r="J560" s="24" t="s">
        <v>8453</v>
      </c>
      <c r="K560" s="24" t="s">
        <v>8454</v>
      </c>
      <c r="L560" s="3"/>
      <c r="M560" s="25" t="s">
        <v>101</v>
      </c>
      <c r="N560" s="25" t="s">
        <v>101</v>
      </c>
      <c r="O560" s="25" t="s">
        <v>28</v>
      </c>
      <c r="P560" s="25" t="s">
        <v>28</v>
      </c>
      <c r="Q560" s="25" t="s">
        <v>28</v>
      </c>
      <c r="R560" s="3" t="str">
        <f t="shared" si="3"/>
        <v>IT capability</v>
      </c>
      <c r="S560" s="3"/>
      <c r="T560" s="27">
        <f t="shared" si="2"/>
        <v>0</v>
      </c>
      <c r="U560" s="7">
        <v>0.0</v>
      </c>
      <c r="V560" s="3"/>
      <c r="W560" s="3"/>
      <c r="X560" s="3"/>
      <c r="Y560" s="3"/>
      <c r="Z560" s="3"/>
      <c r="AA560" s="3"/>
    </row>
    <row r="561" ht="15.75" hidden="1" customHeight="1">
      <c r="A561" s="4" t="s">
        <v>8455</v>
      </c>
      <c r="B561" s="4" t="s">
        <v>2079</v>
      </c>
      <c r="C561" s="4" t="s">
        <v>2080</v>
      </c>
      <c r="D561" s="4">
        <v>2022.0</v>
      </c>
      <c r="E561" s="4" t="s">
        <v>87</v>
      </c>
      <c r="F561" s="4" t="str">
        <f>VLOOKUP(E561,Scopus!$D$2:$E$1102,2,FALSE)</f>
        <v>OPERATION AND TECH. MANAGEMENT</v>
      </c>
      <c r="G561" s="4" t="s">
        <v>2083</v>
      </c>
      <c r="H561" s="43" t="s">
        <v>6940</v>
      </c>
      <c r="I561" s="34" t="s">
        <v>6674</v>
      </c>
      <c r="J561" s="24" t="s">
        <v>7553</v>
      </c>
      <c r="K561" s="24" t="s">
        <v>8456</v>
      </c>
      <c r="L561" s="3"/>
      <c r="M561" s="25" t="s">
        <v>101</v>
      </c>
      <c r="N561" s="25" t="s">
        <v>101</v>
      </c>
      <c r="O561" s="25" t="s">
        <v>28</v>
      </c>
      <c r="P561" s="25" t="s">
        <v>28</v>
      </c>
      <c r="Q561" s="25" t="s">
        <v>28</v>
      </c>
      <c r="R561" s="3" t="str">
        <f t="shared" si="3"/>
        <v>IT capability</v>
      </c>
      <c r="S561" s="3"/>
      <c r="T561" s="27">
        <f t="shared" si="2"/>
        <v>1</v>
      </c>
      <c r="U561" s="7">
        <v>0.0</v>
      </c>
      <c r="V561" s="3"/>
      <c r="W561" s="3"/>
      <c r="X561" s="3"/>
      <c r="Y561" s="3"/>
      <c r="Z561" s="3"/>
      <c r="AA561" s="3"/>
    </row>
    <row r="562" ht="15.75" hidden="1" customHeight="1">
      <c r="A562" s="4" t="s">
        <v>8457</v>
      </c>
      <c r="B562" s="4" t="s">
        <v>224</v>
      </c>
      <c r="C562" s="4" t="s">
        <v>225</v>
      </c>
      <c r="D562" s="4">
        <v>2022.0</v>
      </c>
      <c r="E562" s="4" t="s">
        <v>87</v>
      </c>
      <c r="F562" s="4" t="str">
        <f>VLOOKUP(E562,Scopus!$D$2:$E$1102,2,FALSE)</f>
        <v>OPERATION AND TECH. MANAGEMENT</v>
      </c>
      <c r="G562" s="4" t="s">
        <v>228</v>
      </c>
      <c r="H562" s="43" t="s">
        <v>6940</v>
      </c>
      <c r="I562" s="34" t="s">
        <v>6674</v>
      </c>
      <c r="J562" s="24" t="s">
        <v>8458</v>
      </c>
      <c r="K562" s="24" t="s">
        <v>8459</v>
      </c>
      <c r="L562" s="3"/>
      <c r="M562" s="25" t="s">
        <v>101</v>
      </c>
      <c r="N562" s="25" t="s">
        <v>101</v>
      </c>
      <c r="O562" s="25" t="s">
        <v>28</v>
      </c>
      <c r="P562" s="25" t="s">
        <v>28</v>
      </c>
      <c r="Q562" s="25" t="s">
        <v>28</v>
      </c>
      <c r="R562" s="3" t="str">
        <f t="shared" si="3"/>
        <v>IT capability</v>
      </c>
      <c r="S562" s="3"/>
      <c r="T562" s="27">
        <f t="shared" si="2"/>
        <v>1</v>
      </c>
      <c r="U562" s="7">
        <v>0.0</v>
      </c>
      <c r="V562" s="3"/>
      <c r="W562" s="3"/>
      <c r="X562" s="3"/>
      <c r="Y562" s="3"/>
      <c r="Z562" s="3"/>
      <c r="AA562" s="3"/>
    </row>
    <row r="563" ht="15.75" hidden="1" customHeight="1">
      <c r="A563" s="4" t="s">
        <v>8460</v>
      </c>
      <c r="B563" s="4" t="s">
        <v>982</v>
      </c>
      <c r="C563" s="4" t="s">
        <v>983</v>
      </c>
      <c r="D563" s="4">
        <v>2022.0</v>
      </c>
      <c r="E563" s="4" t="s">
        <v>87</v>
      </c>
      <c r="F563" s="4" t="str">
        <f>VLOOKUP(E563,Scopus!$D$2:$E$1102,2,FALSE)</f>
        <v>OPERATION AND TECH. MANAGEMENT</v>
      </c>
      <c r="G563" s="4" t="s">
        <v>986</v>
      </c>
      <c r="H563" s="43" t="s">
        <v>6940</v>
      </c>
      <c r="I563" s="34" t="s">
        <v>6670</v>
      </c>
      <c r="J563" s="24" t="s">
        <v>8447</v>
      </c>
      <c r="K563" s="24" t="s">
        <v>8461</v>
      </c>
      <c r="L563" s="3"/>
      <c r="M563" s="25" t="s">
        <v>101</v>
      </c>
      <c r="N563" s="25" t="s">
        <v>101</v>
      </c>
      <c r="O563" s="25" t="s">
        <v>28</v>
      </c>
      <c r="P563" s="25" t="s">
        <v>28</v>
      </c>
      <c r="Q563" s="25" t="s">
        <v>28</v>
      </c>
      <c r="R563" s="3" t="str">
        <f t="shared" si="3"/>
        <v>IT capability</v>
      </c>
      <c r="S563" s="3"/>
      <c r="T563" s="27">
        <f t="shared" si="2"/>
        <v>1</v>
      </c>
      <c r="U563" s="7">
        <v>0.0</v>
      </c>
      <c r="V563" s="3"/>
      <c r="W563" s="3"/>
      <c r="X563" s="3"/>
      <c r="Y563" s="3"/>
      <c r="Z563" s="3"/>
      <c r="AA563" s="3"/>
    </row>
    <row r="564" ht="15.75" hidden="1" customHeight="1">
      <c r="A564" s="4" t="s">
        <v>8462</v>
      </c>
      <c r="B564" s="4" t="s">
        <v>3332</v>
      </c>
      <c r="C564" s="4" t="s">
        <v>3333</v>
      </c>
      <c r="D564" s="4">
        <v>2022.0</v>
      </c>
      <c r="E564" s="4" t="s">
        <v>87</v>
      </c>
      <c r="F564" s="4" t="str">
        <f>VLOOKUP(E564,Scopus!$D$2:$E$1102,2,FALSE)</f>
        <v>OPERATION AND TECH. MANAGEMENT</v>
      </c>
      <c r="G564" s="4" t="s">
        <v>3336</v>
      </c>
      <c r="H564" s="43" t="s">
        <v>6940</v>
      </c>
      <c r="I564" s="34" t="s">
        <v>6670</v>
      </c>
      <c r="J564" s="24" t="s">
        <v>8463</v>
      </c>
      <c r="K564" s="24" t="s">
        <v>8464</v>
      </c>
      <c r="L564" s="3"/>
      <c r="M564" s="25" t="s">
        <v>101</v>
      </c>
      <c r="N564" s="25" t="s">
        <v>101</v>
      </c>
      <c r="O564" s="25" t="s">
        <v>28</v>
      </c>
      <c r="P564" s="25" t="s">
        <v>28</v>
      </c>
      <c r="Q564" s="25" t="s">
        <v>28</v>
      </c>
      <c r="R564" s="3" t="str">
        <f t="shared" si="3"/>
        <v>IT capability</v>
      </c>
      <c r="S564" s="3"/>
      <c r="T564" s="27">
        <f t="shared" si="2"/>
        <v>1</v>
      </c>
      <c r="U564" s="7">
        <v>0.0</v>
      </c>
      <c r="V564" s="3"/>
      <c r="W564" s="3"/>
      <c r="X564" s="3"/>
      <c r="Y564" s="3"/>
      <c r="Z564" s="3"/>
      <c r="AA564" s="3"/>
    </row>
    <row r="565" ht="15.75" hidden="1" customHeight="1">
      <c r="A565" s="22" t="s">
        <v>8465</v>
      </c>
      <c r="B565" s="22" t="s">
        <v>8466</v>
      </c>
      <c r="C565" s="22" t="s">
        <v>5698</v>
      </c>
      <c r="D565" s="22">
        <v>2015.0</v>
      </c>
      <c r="E565" s="22" t="s">
        <v>701</v>
      </c>
      <c r="F565" s="22" t="str">
        <f>VLOOKUP(E565,Scopus!$D$2:$E$1102,2,FALSE)</f>
        <v>INFO MAN</v>
      </c>
      <c r="G565" s="22" t="s">
        <v>5701</v>
      </c>
      <c r="H565" s="22" t="s">
        <v>8467</v>
      </c>
      <c r="I565" s="23" t="s">
        <v>6670</v>
      </c>
      <c r="J565" s="24" t="s">
        <v>8468</v>
      </c>
      <c r="K565" s="24" t="s">
        <v>8469</v>
      </c>
      <c r="L565" s="24"/>
      <c r="M565" s="26"/>
      <c r="N565" s="26"/>
      <c r="O565" s="26"/>
      <c r="P565" s="26"/>
      <c r="Q565" s="26"/>
      <c r="R565" s="3" t="str">
        <f t="shared" si="3"/>
        <v/>
      </c>
      <c r="S565" s="26"/>
      <c r="T565" s="27">
        <f t="shared" si="2"/>
        <v>0</v>
      </c>
      <c r="U565" s="7">
        <v>3.0</v>
      </c>
      <c r="V565" s="3"/>
      <c r="W565" s="3"/>
      <c r="X565" s="3"/>
      <c r="Y565" s="3"/>
      <c r="Z565" s="3"/>
      <c r="AA565" s="3"/>
    </row>
    <row r="566" ht="15.75" hidden="1" customHeight="1">
      <c r="A566" s="22" t="s">
        <v>8470</v>
      </c>
      <c r="B566" s="22" t="s">
        <v>8466</v>
      </c>
      <c r="C566" s="22" t="s">
        <v>5698</v>
      </c>
      <c r="D566" s="22">
        <v>2015.0</v>
      </c>
      <c r="E566" s="22" t="s">
        <v>701</v>
      </c>
      <c r="F566" s="22" t="str">
        <f>VLOOKUP(E566,Scopus!$D$2:$E$1102,2,FALSE)</f>
        <v>INFO MAN</v>
      </c>
      <c r="G566" s="22" t="s">
        <v>5701</v>
      </c>
      <c r="H566" s="22" t="s">
        <v>8467</v>
      </c>
      <c r="I566" s="23" t="s">
        <v>6670</v>
      </c>
      <c r="J566" s="24" t="s">
        <v>8471</v>
      </c>
      <c r="K566" s="24" t="s">
        <v>8472</v>
      </c>
      <c r="L566" s="24"/>
      <c r="M566" s="26"/>
      <c r="N566" s="26"/>
      <c r="O566" s="26"/>
      <c r="P566" s="26"/>
      <c r="Q566" s="26"/>
      <c r="R566" s="3" t="str">
        <f t="shared" si="3"/>
        <v/>
      </c>
      <c r="S566" s="26"/>
      <c r="T566" s="27">
        <f t="shared" si="2"/>
        <v>0</v>
      </c>
      <c r="U566" s="7">
        <v>3.0</v>
      </c>
      <c r="V566" s="3"/>
      <c r="W566" s="3"/>
      <c r="X566" s="3"/>
      <c r="Y566" s="3"/>
      <c r="Z566" s="3"/>
      <c r="AA566" s="3"/>
    </row>
    <row r="567" ht="15.75" hidden="1" customHeight="1">
      <c r="A567" s="22" t="s">
        <v>8473</v>
      </c>
      <c r="B567" s="22" t="s">
        <v>8466</v>
      </c>
      <c r="C567" s="22" t="s">
        <v>5698</v>
      </c>
      <c r="D567" s="22">
        <v>2015.0</v>
      </c>
      <c r="E567" s="22" t="s">
        <v>701</v>
      </c>
      <c r="F567" s="22" t="str">
        <f>VLOOKUP(E567,Scopus!$D$2:$E$1102,2,FALSE)</f>
        <v>INFO MAN</v>
      </c>
      <c r="G567" s="22" t="s">
        <v>5701</v>
      </c>
      <c r="H567" s="22" t="s">
        <v>8467</v>
      </c>
      <c r="I567" s="23" t="s">
        <v>6670</v>
      </c>
      <c r="J567" s="24" t="s">
        <v>8474</v>
      </c>
      <c r="K567" s="24" t="s">
        <v>8475</v>
      </c>
      <c r="L567" s="24"/>
      <c r="M567" s="26"/>
      <c r="N567" s="26"/>
      <c r="O567" s="26"/>
      <c r="P567" s="26"/>
      <c r="Q567" s="26"/>
      <c r="R567" s="3" t="str">
        <f t="shared" si="3"/>
        <v/>
      </c>
      <c r="S567" s="26"/>
      <c r="T567" s="27">
        <f t="shared" si="2"/>
        <v>0</v>
      </c>
      <c r="U567" s="7">
        <v>3.0</v>
      </c>
      <c r="V567" s="3"/>
      <c r="W567" s="3"/>
      <c r="X567" s="3"/>
      <c r="Y567" s="3"/>
      <c r="Z567" s="3"/>
      <c r="AA567" s="3"/>
    </row>
    <row r="568" ht="15.75" hidden="1" customHeight="1">
      <c r="A568" s="22" t="s">
        <v>8476</v>
      </c>
      <c r="B568" s="22" t="s">
        <v>8477</v>
      </c>
      <c r="C568" s="22" t="s">
        <v>2845</v>
      </c>
      <c r="D568" s="22">
        <v>2002.0</v>
      </c>
      <c r="E568" s="22" t="s">
        <v>701</v>
      </c>
      <c r="F568" s="22" t="str">
        <f>VLOOKUP(E568,Scopus!$D$2:$E$1102,2,FALSE)</f>
        <v>INFO MAN</v>
      </c>
      <c r="G568" s="22" t="s">
        <v>2848</v>
      </c>
      <c r="H568" s="22" t="s">
        <v>8478</v>
      </c>
      <c r="I568" s="23" t="s">
        <v>6674</v>
      </c>
      <c r="J568" s="24" t="s">
        <v>6715</v>
      </c>
      <c r="K568" s="24" t="s">
        <v>8479</v>
      </c>
      <c r="L568" s="24"/>
      <c r="M568" s="26"/>
      <c r="N568" s="26"/>
      <c r="O568" s="26"/>
      <c r="P568" s="26"/>
      <c r="Q568" s="26"/>
      <c r="R568" s="3" t="str">
        <f t="shared" si="3"/>
        <v/>
      </c>
      <c r="S568" s="26"/>
      <c r="T568" s="27">
        <f t="shared" si="2"/>
        <v>0</v>
      </c>
      <c r="U568" s="7">
        <v>3.0</v>
      </c>
      <c r="V568" s="3"/>
      <c r="W568" s="3"/>
      <c r="X568" s="3"/>
      <c r="Y568" s="3"/>
      <c r="Z568" s="3"/>
      <c r="AA568" s="3"/>
    </row>
    <row r="569" ht="15.75" hidden="1" customHeight="1">
      <c r="A569" s="22" t="s">
        <v>8480</v>
      </c>
      <c r="B569" s="22" t="s">
        <v>8481</v>
      </c>
      <c r="C569" s="22" t="s">
        <v>797</v>
      </c>
      <c r="D569" s="22">
        <v>2002.0</v>
      </c>
      <c r="E569" s="22" t="s">
        <v>701</v>
      </c>
      <c r="F569" s="22" t="str">
        <f>VLOOKUP(E569,Scopus!$D$2:$E$1102,2,FALSE)</f>
        <v>INFO MAN</v>
      </c>
      <c r="G569" s="22" t="s">
        <v>800</v>
      </c>
      <c r="H569" s="22" t="s">
        <v>8482</v>
      </c>
      <c r="I569" s="23" t="s">
        <v>6674</v>
      </c>
      <c r="J569" s="24" t="s">
        <v>8483</v>
      </c>
      <c r="K569" s="24" t="s">
        <v>8484</v>
      </c>
      <c r="L569" s="24"/>
      <c r="M569" s="26"/>
      <c r="N569" s="26"/>
      <c r="O569" s="26"/>
      <c r="P569" s="26"/>
      <c r="Q569" s="26"/>
      <c r="R569" s="3" t="str">
        <f t="shared" si="3"/>
        <v/>
      </c>
      <c r="S569" s="26"/>
      <c r="T569" s="27">
        <f t="shared" si="2"/>
        <v>0</v>
      </c>
      <c r="U569" s="7">
        <v>3.0</v>
      </c>
      <c r="V569" s="3"/>
      <c r="W569" s="3"/>
      <c r="X569" s="3"/>
      <c r="Y569" s="3"/>
      <c r="Z569" s="3"/>
      <c r="AA569" s="3"/>
    </row>
    <row r="570" ht="15.75" hidden="1" customHeight="1">
      <c r="A570" s="22" t="s">
        <v>8485</v>
      </c>
      <c r="B570" s="22" t="s">
        <v>8097</v>
      </c>
      <c r="C570" s="22" t="s">
        <v>2997</v>
      </c>
      <c r="D570" s="22">
        <v>2019.0</v>
      </c>
      <c r="E570" s="22" t="s">
        <v>701</v>
      </c>
      <c r="F570" s="22" t="str">
        <f>VLOOKUP(E570,Scopus!$D$2:$E$1102,2,FALSE)</f>
        <v>INFO MAN</v>
      </c>
      <c r="G570" s="22" t="s">
        <v>3000</v>
      </c>
      <c r="H570" s="22" t="s">
        <v>8098</v>
      </c>
      <c r="I570" s="23" t="s">
        <v>6674</v>
      </c>
      <c r="J570" s="24" t="s">
        <v>8486</v>
      </c>
      <c r="K570" s="24" t="s">
        <v>8487</v>
      </c>
      <c r="L570" s="24"/>
      <c r="M570" s="26"/>
      <c r="N570" s="26"/>
      <c r="O570" s="26"/>
      <c r="P570" s="26"/>
      <c r="Q570" s="26"/>
      <c r="R570" s="3" t="str">
        <f t="shared" si="3"/>
        <v/>
      </c>
      <c r="S570" s="26"/>
      <c r="T570" s="27">
        <f t="shared" si="2"/>
        <v>0</v>
      </c>
      <c r="U570" s="7">
        <v>3.0</v>
      </c>
      <c r="V570" s="3"/>
      <c r="W570" s="3"/>
      <c r="X570" s="3"/>
      <c r="Y570" s="3"/>
      <c r="Z570" s="3"/>
      <c r="AA570" s="3"/>
    </row>
    <row r="571" ht="15.75" hidden="1" customHeight="1">
      <c r="A571" s="22" t="s">
        <v>8488</v>
      </c>
      <c r="B571" s="22" t="s">
        <v>8489</v>
      </c>
      <c r="C571" s="22" t="s">
        <v>4017</v>
      </c>
      <c r="D571" s="22">
        <v>2009.0</v>
      </c>
      <c r="E571" s="22" t="s">
        <v>701</v>
      </c>
      <c r="F571" s="22" t="str">
        <f>VLOOKUP(E571,Scopus!$D$2:$E$1102,2,FALSE)</f>
        <v>INFO MAN</v>
      </c>
      <c r="G571" s="22" t="s">
        <v>4020</v>
      </c>
      <c r="H571" s="22" t="s">
        <v>8490</v>
      </c>
      <c r="I571" s="23" t="s">
        <v>6670</v>
      </c>
      <c r="J571" s="24" t="s">
        <v>8491</v>
      </c>
      <c r="K571" s="24" t="s">
        <v>8492</v>
      </c>
      <c r="L571" s="24"/>
      <c r="M571" s="26"/>
      <c r="N571" s="26"/>
      <c r="O571" s="26"/>
      <c r="P571" s="26"/>
      <c r="Q571" s="26"/>
      <c r="R571" s="3" t="str">
        <f t="shared" si="3"/>
        <v/>
      </c>
      <c r="S571" s="26"/>
      <c r="T571" s="27">
        <f t="shared" si="2"/>
        <v>0</v>
      </c>
      <c r="U571" s="7">
        <v>3.0</v>
      </c>
      <c r="V571" s="3"/>
      <c r="W571" s="3"/>
      <c r="X571" s="3"/>
      <c r="Y571" s="3"/>
      <c r="Z571" s="3"/>
      <c r="AA571" s="3"/>
    </row>
    <row r="572" ht="15.75" hidden="1" customHeight="1">
      <c r="A572" s="22" t="s">
        <v>8493</v>
      </c>
      <c r="B572" s="22" t="s">
        <v>8101</v>
      </c>
      <c r="C572" s="22" t="s">
        <v>700</v>
      </c>
      <c r="D572" s="22">
        <v>2012.0</v>
      </c>
      <c r="E572" s="22" t="s">
        <v>701</v>
      </c>
      <c r="F572" s="22" t="str">
        <f>VLOOKUP(E572,Scopus!$D$2:$E$1102,2,FALSE)</f>
        <v>INFO MAN</v>
      </c>
      <c r="G572" s="22" t="s">
        <v>704</v>
      </c>
      <c r="H572" s="22" t="s">
        <v>8102</v>
      </c>
      <c r="I572" s="23" t="s">
        <v>6670</v>
      </c>
      <c r="J572" s="24" t="s">
        <v>8494</v>
      </c>
      <c r="K572" s="24" t="s">
        <v>8495</v>
      </c>
      <c r="L572" s="24"/>
      <c r="M572" s="26"/>
      <c r="N572" s="26"/>
      <c r="O572" s="26"/>
      <c r="P572" s="26"/>
      <c r="Q572" s="26"/>
      <c r="R572" s="3" t="str">
        <f t="shared" si="3"/>
        <v/>
      </c>
      <c r="S572" s="26"/>
      <c r="T572" s="27">
        <f t="shared" si="2"/>
        <v>0</v>
      </c>
      <c r="U572" s="7">
        <v>3.0</v>
      </c>
      <c r="V572" s="3"/>
      <c r="W572" s="3"/>
      <c r="X572" s="3"/>
      <c r="Y572" s="3"/>
      <c r="Z572" s="3"/>
      <c r="AA572" s="3"/>
    </row>
    <row r="573" ht="15.75" hidden="1" customHeight="1">
      <c r="A573" s="22" t="s">
        <v>8496</v>
      </c>
      <c r="B573" s="22" t="s">
        <v>8497</v>
      </c>
      <c r="C573" s="22" t="s">
        <v>6532</v>
      </c>
      <c r="D573" s="22">
        <v>2008.0</v>
      </c>
      <c r="E573" s="22" t="s">
        <v>701</v>
      </c>
      <c r="F573" s="22" t="str">
        <f>VLOOKUP(E573,Scopus!$D$2:$E$1102,2,FALSE)</f>
        <v>INFO MAN</v>
      </c>
      <c r="G573" s="22" t="s">
        <v>6535</v>
      </c>
      <c r="H573" s="22" t="s">
        <v>8498</v>
      </c>
      <c r="I573" s="23" t="s">
        <v>6670</v>
      </c>
      <c r="J573" s="24" t="s">
        <v>6818</v>
      </c>
      <c r="K573" s="24" t="s">
        <v>8499</v>
      </c>
      <c r="L573" s="24"/>
      <c r="M573" s="26"/>
      <c r="N573" s="26"/>
      <c r="O573" s="26"/>
      <c r="P573" s="26"/>
      <c r="Q573" s="26"/>
      <c r="R573" s="3" t="str">
        <f t="shared" si="3"/>
        <v/>
      </c>
      <c r="S573" s="26"/>
      <c r="T573" s="27">
        <f t="shared" si="2"/>
        <v>0</v>
      </c>
      <c r="U573" s="7">
        <v>3.0</v>
      </c>
      <c r="V573" s="3"/>
      <c r="W573" s="3"/>
      <c r="X573" s="3"/>
      <c r="Y573" s="3"/>
      <c r="Z573" s="3"/>
      <c r="AA573" s="3"/>
    </row>
    <row r="574" ht="15.75" hidden="1" customHeight="1">
      <c r="A574" s="22" t="s">
        <v>8500</v>
      </c>
      <c r="B574" s="22" t="s">
        <v>4342</v>
      </c>
      <c r="C574" s="22" t="s">
        <v>4343</v>
      </c>
      <c r="D574" s="22">
        <v>2001.0</v>
      </c>
      <c r="E574" s="22" t="s">
        <v>701</v>
      </c>
      <c r="F574" s="22" t="str">
        <f>VLOOKUP(E574,Scopus!$D$2:$E$1102,2,FALSE)</f>
        <v>INFO MAN</v>
      </c>
      <c r="G574" s="22" t="s">
        <v>4346</v>
      </c>
      <c r="H574" s="22" t="s">
        <v>8501</v>
      </c>
      <c r="I574" s="23" t="s">
        <v>6670</v>
      </c>
      <c r="J574" s="24" t="s">
        <v>8502</v>
      </c>
      <c r="K574" s="24" t="s">
        <v>8503</v>
      </c>
      <c r="L574" s="24"/>
      <c r="M574" s="26"/>
      <c r="N574" s="26"/>
      <c r="O574" s="26"/>
      <c r="P574" s="26"/>
      <c r="Q574" s="26"/>
      <c r="R574" s="3" t="str">
        <f t="shared" si="3"/>
        <v/>
      </c>
      <c r="S574" s="26"/>
      <c r="T574" s="27">
        <f t="shared" si="2"/>
        <v>0</v>
      </c>
      <c r="U574" s="7">
        <v>3.0</v>
      </c>
      <c r="V574" s="3"/>
      <c r="W574" s="3"/>
      <c r="X574" s="3"/>
      <c r="Y574" s="3"/>
      <c r="Z574" s="3"/>
      <c r="AA574" s="3"/>
    </row>
    <row r="575" ht="15.75" hidden="1" customHeight="1">
      <c r="A575" s="22" t="s">
        <v>8504</v>
      </c>
      <c r="B575" s="22" t="s">
        <v>4342</v>
      </c>
      <c r="C575" s="22" t="s">
        <v>4343</v>
      </c>
      <c r="D575" s="22">
        <v>2001.0</v>
      </c>
      <c r="E575" s="22" t="s">
        <v>701</v>
      </c>
      <c r="F575" s="22" t="str">
        <f>VLOOKUP(E575,Scopus!$D$2:$E$1102,2,FALSE)</f>
        <v>INFO MAN</v>
      </c>
      <c r="G575" s="22" t="s">
        <v>4346</v>
      </c>
      <c r="H575" s="22" t="s">
        <v>8501</v>
      </c>
      <c r="I575" s="23" t="s">
        <v>6670</v>
      </c>
      <c r="J575" s="24" t="s">
        <v>8505</v>
      </c>
      <c r="K575" s="24" t="s">
        <v>8506</v>
      </c>
      <c r="L575" s="24"/>
      <c r="M575" s="26"/>
      <c r="N575" s="26"/>
      <c r="O575" s="26"/>
      <c r="P575" s="26"/>
      <c r="Q575" s="26"/>
      <c r="R575" s="3" t="str">
        <f t="shared" si="3"/>
        <v/>
      </c>
      <c r="S575" s="26"/>
      <c r="T575" s="27">
        <f t="shared" si="2"/>
        <v>0</v>
      </c>
      <c r="U575" s="7">
        <v>3.0</v>
      </c>
      <c r="V575" s="3"/>
      <c r="W575" s="3"/>
      <c r="X575" s="3"/>
      <c r="Y575" s="3"/>
      <c r="Z575" s="3"/>
      <c r="AA575" s="3"/>
    </row>
    <row r="576" ht="15.75" hidden="1" customHeight="1">
      <c r="A576" s="22" t="s">
        <v>8507</v>
      </c>
      <c r="B576" s="22" t="s">
        <v>907</v>
      </c>
      <c r="C576" s="22" t="s">
        <v>908</v>
      </c>
      <c r="D576" s="22">
        <v>2006.0</v>
      </c>
      <c r="E576" s="22" t="s">
        <v>701</v>
      </c>
      <c r="F576" s="22" t="str">
        <f>VLOOKUP(E576,Scopus!$D$2:$E$1102,2,FALSE)</f>
        <v>INFO MAN</v>
      </c>
      <c r="G576" s="22" t="s">
        <v>911</v>
      </c>
      <c r="H576" s="22" t="s">
        <v>8508</v>
      </c>
      <c r="I576" s="23" t="s">
        <v>6670</v>
      </c>
      <c r="J576" s="24" t="s">
        <v>8509</v>
      </c>
      <c r="K576" s="24" t="s">
        <v>8510</v>
      </c>
      <c r="L576" s="24"/>
      <c r="M576" s="26"/>
      <c r="N576" s="26"/>
      <c r="O576" s="26"/>
      <c r="P576" s="26"/>
      <c r="Q576" s="26"/>
      <c r="R576" s="3" t="str">
        <f t="shared" si="3"/>
        <v/>
      </c>
      <c r="S576" s="26"/>
      <c r="T576" s="27">
        <f t="shared" si="2"/>
        <v>0</v>
      </c>
      <c r="U576" s="7">
        <v>3.0</v>
      </c>
      <c r="V576" s="3"/>
      <c r="W576" s="3"/>
      <c r="X576" s="3"/>
      <c r="Y576" s="3"/>
      <c r="Z576" s="3"/>
      <c r="AA576" s="3"/>
    </row>
    <row r="577" ht="15.75" hidden="1" customHeight="1">
      <c r="A577" s="22" t="s">
        <v>8511</v>
      </c>
      <c r="B577" s="22" t="s">
        <v>8512</v>
      </c>
      <c r="C577" s="22" t="s">
        <v>5010</v>
      </c>
      <c r="D577" s="22">
        <v>2013.0</v>
      </c>
      <c r="E577" s="22" t="s">
        <v>701</v>
      </c>
      <c r="F577" s="22" t="str">
        <f>VLOOKUP(E577,Scopus!$D$2:$E$1102,2,FALSE)</f>
        <v>INFO MAN</v>
      </c>
      <c r="G577" s="22" t="s">
        <v>5013</v>
      </c>
      <c r="H577" s="22" t="s">
        <v>8513</v>
      </c>
      <c r="I577" s="23" t="s">
        <v>6670</v>
      </c>
      <c r="J577" s="24" t="s">
        <v>8514</v>
      </c>
      <c r="K577" s="24" t="s">
        <v>8515</v>
      </c>
      <c r="L577" s="24"/>
      <c r="M577" s="26"/>
      <c r="N577" s="26"/>
      <c r="O577" s="26"/>
      <c r="P577" s="26"/>
      <c r="Q577" s="26"/>
      <c r="R577" s="3" t="str">
        <f t="shared" si="3"/>
        <v/>
      </c>
      <c r="S577" s="26"/>
      <c r="T577" s="27">
        <f t="shared" si="2"/>
        <v>0</v>
      </c>
      <c r="U577" s="7">
        <v>3.0</v>
      </c>
      <c r="V577" s="3"/>
      <c r="W577" s="3"/>
      <c r="X577" s="3"/>
      <c r="Y577" s="3"/>
      <c r="Z577" s="3"/>
      <c r="AA577" s="3"/>
    </row>
    <row r="578" ht="15.75" hidden="1" customHeight="1">
      <c r="A578" s="22" t="s">
        <v>8516</v>
      </c>
      <c r="B578" s="22" t="s">
        <v>8497</v>
      </c>
      <c r="C578" s="22" t="s">
        <v>6527</v>
      </c>
      <c r="D578" s="22">
        <v>2013.0</v>
      </c>
      <c r="E578" s="22" t="s">
        <v>701</v>
      </c>
      <c r="F578" s="22" t="str">
        <f>VLOOKUP(E578,Scopus!$D$2:$E$1102,2,FALSE)</f>
        <v>INFO MAN</v>
      </c>
      <c r="G578" s="22" t="s">
        <v>6530</v>
      </c>
      <c r="H578" s="22" t="s">
        <v>8517</v>
      </c>
      <c r="I578" s="23" t="s">
        <v>6670</v>
      </c>
      <c r="J578" s="24" t="s">
        <v>6818</v>
      </c>
      <c r="K578" s="24" t="s">
        <v>8518</v>
      </c>
      <c r="L578" s="24"/>
      <c r="M578" s="26"/>
      <c r="N578" s="26"/>
      <c r="O578" s="26"/>
      <c r="P578" s="26"/>
      <c r="Q578" s="26"/>
      <c r="R578" s="3" t="str">
        <f t="shared" si="3"/>
        <v/>
      </c>
      <c r="S578" s="26"/>
      <c r="T578" s="27">
        <f t="shared" si="2"/>
        <v>0</v>
      </c>
      <c r="U578" s="7">
        <v>3.0</v>
      </c>
      <c r="V578" s="3"/>
      <c r="W578" s="3"/>
      <c r="X578" s="3"/>
      <c r="Y578" s="3"/>
      <c r="Z578" s="3"/>
      <c r="AA578" s="3"/>
    </row>
    <row r="579" ht="15.75" hidden="1" customHeight="1">
      <c r="A579" s="22" t="s">
        <v>8519</v>
      </c>
      <c r="B579" s="22" t="s">
        <v>8497</v>
      </c>
      <c r="C579" s="22" t="s">
        <v>6527</v>
      </c>
      <c r="D579" s="22">
        <v>2013.0</v>
      </c>
      <c r="E579" s="22" t="s">
        <v>701</v>
      </c>
      <c r="F579" s="22" t="str">
        <f>VLOOKUP(E579,Scopus!$D$2:$E$1102,2,FALSE)</f>
        <v>INFO MAN</v>
      </c>
      <c r="G579" s="22" t="s">
        <v>6530</v>
      </c>
      <c r="H579" s="22" t="s">
        <v>8517</v>
      </c>
      <c r="I579" s="23" t="s">
        <v>6670</v>
      </c>
      <c r="J579" s="24" t="s">
        <v>6818</v>
      </c>
      <c r="K579" s="24" t="s">
        <v>8520</v>
      </c>
      <c r="L579" s="24"/>
      <c r="M579" s="26"/>
      <c r="N579" s="26"/>
      <c r="O579" s="26"/>
      <c r="P579" s="26"/>
      <c r="Q579" s="26"/>
      <c r="R579" s="3" t="str">
        <f t="shared" si="3"/>
        <v/>
      </c>
      <c r="S579" s="26"/>
      <c r="T579" s="27">
        <f t="shared" si="2"/>
        <v>0</v>
      </c>
      <c r="U579" s="7">
        <v>3.0</v>
      </c>
      <c r="V579" s="3"/>
      <c r="W579" s="3"/>
      <c r="X579" s="3"/>
      <c r="Y579" s="3"/>
      <c r="Z579" s="3"/>
      <c r="AA579" s="3"/>
    </row>
    <row r="580" ht="15.75" hidden="1" customHeight="1">
      <c r="A580" s="22" t="s">
        <v>8521</v>
      </c>
      <c r="B580" s="22" t="s">
        <v>8497</v>
      </c>
      <c r="C580" s="22" t="s">
        <v>6527</v>
      </c>
      <c r="D580" s="22">
        <v>2013.0</v>
      </c>
      <c r="E580" s="22" t="s">
        <v>701</v>
      </c>
      <c r="F580" s="22" t="str">
        <f>VLOOKUP(E580,Scopus!$D$2:$E$1102,2,FALSE)</f>
        <v>INFO MAN</v>
      </c>
      <c r="G580" s="22" t="s">
        <v>6530</v>
      </c>
      <c r="H580" s="22" t="s">
        <v>8517</v>
      </c>
      <c r="I580" s="23" t="s">
        <v>6670</v>
      </c>
      <c r="J580" s="24" t="s">
        <v>6818</v>
      </c>
      <c r="K580" s="24" t="s">
        <v>8522</v>
      </c>
      <c r="L580" s="24"/>
      <c r="M580" s="26"/>
      <c r="N580" s="26"/>
      <c r="O580" s="26"/>
      <c r="P580" s="26"/>
      <c r="Q580" s="26"/>
      <c r="R580" s="3" t="str">
        <f t="shared" si="3"/>
        <v/>
      </c>
      <c r="S580" s="26"/>
      <c r="T580" s="27">
        <f t="shared" si="2"/>
        <v>0</v>
      </c>
      <c r="U580" s="7">
        <v>3.0</v>
      </c>
      <c r="V580" s="3"/>
      <c r="W580" s="3"/>
      <c r="X580" s="3"/>
      <c r="Y580" s="3"/>
      <c r="Z580" s="3"/>
      <c r="AA580" s="3"/>
    </row>
    <row r="581" ht="15.75" hidden="1" customHeight="1">
      <c r="A581" s="22" t="s">
        <v>8523</v>
      </c>
      <c r="B581" s="22" t="s">
        <v>8497</v>
      </c>
      <c r="C581" s="22" t="s">
        <v>6527</v>
      </c>
      <c r="D581" s="22">
        <v>2013.0</v>
      </c>
      <c r="E581" s="22" t="s">
        <v>701</v>
      </c>
      <c r="F581" s="22" t="str">
        <f>VLOOKUP(E581,Scopus!$D$2:$E$1102,2,FALSE)</f>
        <v>INFO MAN</v>
      </c>
      <c r="G581" s="22" t="s">
        <v>6530</v>
      </c>
      <c r="H581" s="22" t="s">
        <v>8517</v>
      </c>
      <c r="I581" s="23" t="s">
        <v>6670</v>
      </c>
      <c r="J581" s="24" t="s">
        <v>6818</v>
      </c>
      <c r="K581" s="24" t="s">
        <v>8524</v>
      </c>
      <c r="L581" s="24"/>
      <c r="M581" s="26"/>
      <c r="N581" s="26"/>
      <c r="O581" s="26"/>
      <c r="P581" s="26"/>
      <c r="Q581" s="26"/>
      <c r="R581" s="3" t="str">
        <f t="shared" si="3"/>
        <v/>
      </c>
      <c r="S581" s="26"/>
      <c r="T581" s="27">
        <f t="shared" si="2"/>
        <v>0</v>
      </c>
      <c r="U581" s="7">
        <v>3.0</v>
      </c>
      <c r="V581" s="3"/>
      <c r="W581" s="3"/>
      <c r="X581" s="3"/>
      <c r="Y581" s="3"/>
      <c r="Z581" s="3"/>
      <c r="AA581" s="3"/>
    </row>
    <row r="582" ht="15.75" hidden="1" customHeight="1">
      <c r="A582" s="22" t="s">
        <v>8525</v>
      </c>
      <c r="B582" s="22" t="s">
        <v>773</v>
      </c>
      <c r="C582" s="22" t="s">
        <v>774</v>
      </c>
      <c r="D582" s="22">
        <v>2003.0</v>
      </c>
      <c r="E582" s="22" t="s">
        <v>701</v>
      </c>
      <c r="F582" s="22" t="str">
        <f>VLOOKUP(E582,Scopus!$D$2:$E$1102,2,FALSE)</f>
        <v>INFO MAN</v>
      </c>
      <c r="G582" s="22" t="s">
        <v>777</v>
      </c>
      <c r="H582" s="22" t="s">
        <v>8526</v>
      </c>
      <c r="I582" s="23" t="s">
        <v>6670</v>
      </c>
      <c r="J582" s="24" t="s">
        <v>8527</v>
      </c>
      <c r="K582" s="24" t="s">
        <v>8528</v>
      </c>
      <c r="L582" s="24"/>
      <c r="M582" s="26"/>
      <c r="N582" s="26"/>
      <c r="O582" s="26"/>
      <c r="P582" s="26"/>
      <c r="Q582" s="26"/>
      <c r="R582" s="3" t="str">
        <f t="shared" si="3"/>
        <v/>
      </c>
      <c r="S582" s="26"/>
      <c r="T582" s="27">
        <f t="shared" si="2"/>
        <v>0</v>
      </c>
      <c r="U582" s="7">
        <v>3.0</v>
      </c>
      <c r="V582" s="3"/>
      <c r="W582" s="3"/>
      <c r="X582" s="3"/>
      <c r="Y582" s="3"/>
      <c r="Z582" s="3"/>
      <c r="AA582" s="3"/>
    </row>
    <row r="583" ht="15.75" hidden="1" customHeight="1">
      <c r="A583" s="22" t="s">
        <v>8529</v>
      </c>
      <c r="B583" s="22" t="s">
        <v>773</v>
      </c>
      <c r="C583" s="22" t="s">
        <v>774</v>
      </c>
      <c r="D583" s="22">
        <v>2003.0</v>
      </c>
      <c r="E583" s="22" t="s">
        <v>701</v>
      </c>
      <c r="F583" s="22" t="str">
        <f>VLOOKUP(E583,Scopus!$D$2:$E$1102,2,FALSE)</f>
        <v>INFO MAN</v>
      </c>
      <c r="G583" s="22" t="s">
        <v>777</v>
      </c>
      <c r="H583" s="22" t="s">
        <v>8526</v>
      </c>
      <c r="I583" s="23" t="s">
        <v>6670</v>
      </c>
      <c r="J583" s="24" t="s">
        <v>8530</v>
      </c>
      <c r="K583" s="24" t="s">
        <v>8531</v>
      </c>
      <c r="L583" s="24"/>
      <c r="M583" s="26"/>
      <c r="N583" s="26"/>
      <c r="O583" s="26"/>
      <c r="P583" s="26"/>
      <c r="Q583" s="26"/>
      <c r="R583" s="3" t="str">
        <f t="shared" si="3"/>
        <v/>
      </c>
      <c r="S583" s="26"/>
      <c r="T583" s="27">
        <f t="shared" si="2"/>
        <v>0</v>
      </c>
      <c r="U583" s="7">
        <v>3.0</v>
      </c>
      <c r="V583" s="3"/>
      <c r="W583" s="3"/>
      <c r="X583" s="3"/>
      <c r="Y583" s="3"/>
      <c r="Z583" s="3"/>
      <c r="AA583" s="3"/>
    </row>
    <row r="584" ht="15.75" hidden="1" customHeight="1">
      <c r="A584" s="22" t="s">
        <v>8532</v>
      </c>
      <c r="B584" s="22" t="s">
        <v>5423</v>
      </c>
      <c r="C584" s="22" t="s">
        <v>5424</v>
      </c>
      <c r="D584" s="22">
        <v>2019.0</v>
      </c>
      <c r="E584" s="22" t="s">
        <v>701</v>
      </c>
      <c r="F584" s="22" t="str">
        <f>VLOOKUP(E584,Scopus!$D$2:$E$1102,2,FALSE)</f>
        <v>INFO MAN</v>
      </c>
      <c r="G584" s="22" t="s">
        <v>5427</v>
      </c>
      <c r="H584" s="22" t="s">
        <v>8533</v>
      </c>
      <c r="I584" s="23" t="s">
        <v>6670</v>
      </c>
      <c r="J584" s="24" t="s">
        <v>8534</v>
      </c>
      <c r="K584" s="24" t="s">
        <v>8535</v>
      </c>
      <c r="L584" s="24"/>
      <c r="M584" s="26"/>
      <c r="N584" s="26"/>
      <c r="O584" s="26"/>
      <c r="P584" s="26"/>
      <c r="Q584" s="26"/>
      <c r="R584" s="3" t="str">
        <f t="shared" si="3"/>
        <v/>
      </c>
      <c r="S584" s="26"/>
      <c r="T584" s="27">
        <f t="shared" si="2"/>
        <v>0</v>
      </c>
      <c r="U584" s="7">
        <v>3.0</v>
      </c>
      <c r="V584" s="3"/>
      <c r="W584" s="3"/>
      <c r="X584" s="3"/>
      <c r="Y584" s="3"/>
      <c r="Z584" s="3"/>
      <c r="AA584" s="3"/>
    </row>
    <row r="585" ht="15.75" hidden="1" customHeight="1">
      <c r="A585" s="22" t="s">
        <v>8536</v>
      </c>
      <c r="B585" s="22" t="s">
        <v>8537</v>
      </c>
      <c r="C585" s="22" t="s">
        <v>890</v>
      </c>
      <c r="D585" s="22">
        <v>2019.0</v>
      </c>
      <c r="E585" s="22" t="s">
        <v>701</v>
      </c>
      <c r="F585" s="22" t="str">
        <f>VLOOKUP(E585,Scopus!$D$2:$E$1102,2,FALSE)</f>
        <v>INFO MAN</v>
      </c>
      <c r="G585" s="22" t="s">
        <v>893</v>
      </c>
      <c r="H585" s="22" t="s">
        <v>8538</v>
      </c>
      <c r="I585" s="23" t="s">
        <v>6670</v>
      </c>
      <c r="J585" s="24" t="s">
        <v>8539</v>
      </c>
      <c r="K585" s="24" t="s">
        <v>8540</v>
      </c>
      <c r="L585" s="24"/>
      <c r="M585" s="26"/>
      <c r="N585" s="26"/>
      <c r="O585" s="26"/>
      <c r="P585" s="26"/>
      <c r="Q585" s="26"/>
      <c r="R585" s="3" t="str">
        <f t="shared" si="3"/>
        <v/>
      </c>
      <c r="S585" s="26"/>
      <c r="T585" s="27">
        <f t="shared" si="2"/>
        <v>0</v>
      </c>
      <c r="U585" s="7">
        <v>3.0</v>
      </c>
      <c r="V585" s="3"/>
      <c r="W585" s="3"/>
      <c r="X585" s="3"/>
      <c r="Y585" s="3"/>
      <c r="Z585" s="3"/>
      <c r="AA585" s="3"/>
    </row>
    <row r="586" ht="15.75" hidden="1" customHeight="1">
      <c r="A586" s="22" t="s">
        <v>8541</v>
      </c>
      <c r="B586" s="22" t="s">
        <v>8542</v>
      </c>
      <c r="C586" s="22" t="s">
        <v>1258</v>
      </c>
      <c r="D586" s="22">
        <v>2017.0</v>
      </c>
      <c r="E586" s="22" t="s">
        <v>701</v>
      </c>
      <c r="F586" s="22" t="str">
        <f>VLOOKUP(E586,Scopus!$D$2:$E$1102,2,FALSE)</f>
        <v>INFO MAN</v>
      </c>
      <c r="G586" s="22" t="s">
        <v>1261</v>
      </c>
      <c r="H586" s="22" t="s">
        <v>8543</v>
      </c>
      <c r="I586" s="23" t="s">
        <v>6670</v>
      </c>
      <c r="J586" s="24" t="s">
        <v>8544</v>
      </c>
      <c r="K586" s="24" t="s">
        <v>8545</v>
      </c>
      <c r="L586" s="24"/>
      <c r="M586" s="26"/>
      <c r="N586" s="26"/>
      <c r="O586" s="26"/>
      <c r="P586" s="26"/>
      <c r="Q586" s="26"/>
      <c r="R586" s="3" t="str">
        <f t="shared" si="3"/>
        <v/>
      </c>
      <c r="S586" s="26"/>
      <c r="T586" s="27">
        <f t="shared" si="2"/>
        <v>0</v>
      </c>
      <c r="U586" s="7">
        <v>3.0</v>
      </c>
      <c r="V586" s="3"/>
      <c r="W586" s="3"/>
      <c r="X586" s="3"/>
      <c r="Y586" s="3"/>
      <c r="Z586" s="3"/>
      <c r="AA586" s="3"/>
    </row>
    <row r="587" ht="15.75" hidden="1" customHeight="1">
      <c r="A587" s="22" t="s">
        <v>8546</v>
      </c>
      <c r="B587" s="22" t="s">
        <v>8106</v>
      </c>
      <c r="C587" s="22" t="s">
        <v>2246</v>
      </c>
      <c r="D587" s="22">
        <v>2017.0</v>
      </c>
      <c r="E587" s="22" t="s">
        <v>701</v>
      </c>
      <c r="F587" s="22" t="str">
        <f>VLOOKUP(E587,Scopus!$D$2:$E$1102,2,FALSE)</f>
        <v>INFO MAN</v>
      </c>
      <c r="G587" s="22" t="s">
        <v>2249</v>
      </c>
      <c r="H587" s="22" t="s">
        <v>8107</v>
      </c>
      <c r="I587" s="23" t="s">
        <v>6670</v>
      </c>
      <c r="J587" s="24" t="s">
        <v>6964</v>
      </c>
      <c r="K587" s="24" t="s">
        <v>8547</v>
      </c>
      <c r="L587" s="24"/>
      <c r="M587" s="26"/>
      <c r="N587" s="26"/>
      <c r="O587" s="26"/>
      <c r="P587" s="26"/>
      <c r="Q587" s="26"/>
      <c r="R587" s="3" t="str">
        <f t="shared" si="3"/>
        <v/>
      </c>
      <c r="S587" s="26"/>
      <c r="T587" s="27">
        <f t="shared" si="2"/>
        <v>0</v>
      </c>
      <c r="U587" s="7">
        <v>3.0</v>
      </c>
      <c r="V587" s="3"/>
      <c r="W587" s="3"/>
      <c r="X587" s="3"/>
      <c r="Y587" s="3"/>
      <c r="Z587" s="3"/>
      <c r="AA587" s="3"/>
    </row>
    <row r="588" ht="15.75" hidden="1" customHeight="1">
      <c r="A588" s="22" t="s">
        <v>8548</v>
      </c>
      <c r="B588" s="22" t="s">
        <v>8549</v>
      </c>
      <c r="C588" s="22" t="s">
        <v>3081</v>
      </c>
      <c r="D588" s="22">
        <v>2018.0</v>
      </c>
      <c r="E588" s="22" t="s">
        <v>701</v>
      </c>
      <c r="F588" s="22" t="str">
        <f>VLOOKUP(E588,Scopus!$D$2:$E$1102,2,FALSE)</f>
        <v>INFO MAN</v>
      </c>
      <c r="G588" s="22" t="s">
        <v>3084</v>
      </c>
      <c r="H588" s="22" t="s">
        <v>8550</v>
      </c>
      <c r="I588" s="23" t="s">
        <v>6670</v>
      </c>
      <c r="J588" s="24" t="s">
        <v>8551</v>
      </c>
      <c r="K588" s="24" t="s">
        <v>8552</v>
      </c>
      <c r="L588" s="24"/>
      <c r="M588" s="26"/>
      <c r="N588" s="26"/>
      <c r="O588" s="26"/>
      <c r="P588" s="26"/>
      <c r="Q588" s="26"/>
      <c r="R588" s="3" t="str">
        <f t="shared" si="3"/>
        <v/>
      </c>
      <c r="S588" s="26"/>
      <c r="T588" s="27">
        <f t="shared" si="2"/>
        <v>0</v>
      </c>
      <c r="U588" s="7">
        <v>3.0</v>
      </c>
      <c r="V588" s="3"/>
      <c r="W588" s="3"/>
      <c r="X588" s="3"/>
      <c r="Y588" s="3"/>
      <c r="Z588" s="3"/>
      <c r="AA588" s="3"/>
    </row>
    <row r="589" ht="15.75" hidden="1" customHeight="1">
      <c r="A589" s="22" t="s">
        <v>8553</v>
      </c>
      <c r="B589" s="22" t="s">
        <v>8549</v>
      </c>
      <c r="C589" s="22" t="s">
        <v>3081</v>
      </c>
      <c r="D589" s="22">
        <v>2018.0</v>
      </c>
      <c r="E589" s="22" t="s">
        <v>701</v>
      </c>
      <c r="F589" s="22" t="str">
        <f>VLOOKUP(E589,Scopus!$D$2:$E$1102,2,FALSE)</f>
        <v>INFO MAN</v>
      </c>
      <c r="G589" s="22" t="s">
        <v>3084</v>
      </c>
      <c r="H589" s="22" t="s">
        <v>8550</v>
      </c>
      <c r="I589" s="23" t="s">
        <v>6670</v>
      </c>
      <c r="J589" s="24" t="s">
        <v>8554</v>
      </c>
      <c r="K589" s="24" t="s">
        <v>8555</v>
      </c>
      <c r="L589" s="24"/>
      <c r="M589" s="26"/>
      <c r="N589" s="26"/>
      <c r="O589" s="26"/>
      <c r="P589" s="26"/>
      <c r="Q589" s="26"/>
      <c r="R589" s="3" t="str">
        <f t="shared" si="3"/>
        <v/>
      </c>
      <c r="S589" s="26"/>
      <c r="T589" s="27">
        <f t="shared" si="2"/>
        <v>0</v>
      </c>
      <c r="U589" s="7">
        <v>3.0</v>
      </c>
      <c r="V589" s="3"/>
      <c r="W589" s="3"/>
      <c r="X589" s="3"/>
      <c r="Y589" s="3"/>
      <c r="Z589" s="3"/>
      <c r="AA589" s="3"/>
    </row>
    <row r="590" ht="15.75" hidden="1" customHeight="1">
      <c r="A590" s="22" t="s">
        <v>8556</v>
      </c>
      <c r="B590" s="22" t="s">
        <v>8549</v>
      </c>
      <c r="C590" s="22" t="s">
        <v>3081</v>
      </c>
      <c r="D590" s="22">
        <v>2018.0</v>
      </c>
      <c r="E590" s="22" t="s">
        <v>701</v>
      </c>
      <c r="F590" s="22" t="str">
        <f>VLOOKUP(E590,Scopus!$D$2:$E$1102,2,FALSE)</f>
        <v>INFO MAN</v>
      </c>
      <c r="G590" s="22" t="s">
        <v>3084</v>
      </c>
      <c r="H590" s="22" t="s">
        <v>8550</v>
      </c>
      <c r="I590" s="23" t="s">
        <v>6670</v>
      </c>
      <c r="J590" s="24" t="s">
        <v>8551</v>
      </c>
      <c r="K590" s="24" t="s">
        <v>8557</v>
      </c>
      <c r="L590" s="24"/>
      <c r="M590" s="26"/>
      <c r="N590" s="26"/>
      <c r="O590" s="26"/>
      <c r="P590" s="26"/>
      <c r="Q590" s="26"/>
      <c r="R590" s="3" t="str">
        <f t="shared" si="3"/>
        <v/>
      </c>
      <c r="S590" s="26"/>
      <c r="T590" s="27">
        <f t="shared" si="2"/>
        <v>0</v>
      </c>
      <c r="U590" s="7">
        <v>3.0</v>
      </c>
      <c r="V590" s="3"/>
      <c r="W590" s="3"/>
      <c r="X590" s="3"/>
      <c r="Y590" s="3"/>
      <c r="Z590" s="3"/>
      <c r="AA590" s="3"/>
    </row>
    <row r="591" ht="15.75" hidden="1" customHeight="1">
      <c r="A591" s="22" t="s">
        <v>8558</v>
      </c>
      <c r="B591" s="22" t="s">
        <v>8559</v>
      </c>
      <c r="C591" s="22" t="s">
        <v>1295</v>
      </c>
      <c r="D591" s="22">
        <v>2019.0</v>
      </c>
      <c r="E591" s="22" t="s">
        <v>701</v>
      </c>
      <c r="F591" s="22" t="str">
        <f>VLOOKUP(E591,Scopus!$D$2:$E$1102,2,FALSE)</f>
        <v>INFO MAN</v>
      </c>
      <c r="G591" s="22" t="s">
        <v>1298</v>
      </c>
      <c r="H591" s="22" t="s">
        <v>8560</v>
      </c>
      <c r="I591" s="23" t="s">
        <v>6670</v>
      </c>
      <c r="J591" s="24" t="s">
        <v>8561</v>
      </c>
      <c r="K591" s="24" t="s">
        <v>8562</v>
      </c>
      <c r="L591" s="24"/>
      <c r="M591" s="26"/>
      <c r="N591" s="26"/>
      <c r="O591" s="26"/>
      <c r="P591" s="26"/>
      <c r="Q591" s="26"/>
      <c r="R591" s="3" t="str">
        <f t="shared" si="3"/>
        <v/>
      </c>
      <c r="S591" s="26"/>
      <c r="T591" s="27">
        <f t="shared" si="2"/>
        <v>0</v>
      </c>
      <c r="U591" s="7">
        <v>3.0</v>
      </c>
      <c r="V591" s="3"/>
      <c r="W591" s="3"/>
      <c r="X591" s="3"/>
      <c r="Y591" s="3"/>
      <c r="Z591" s="3"/>
      <c r="AA591" s="3"/>
    </row>
    <row r="592" ht="15.75" hidden="1" customHeight="1">
      <c r="A592" s="22" t="s">
        <v>8563</v>
      </c>
      <c r="B592" s="22" t="s">
        <v>8564</v>
      </c>
      <c r="C592" s="22" t="s">
        <v>5628</v>
      </c>
      <c r="D592" s="22">
        <v>2019.0</v>
      </c>
      <c r="E592" s="22" t="s">
        <v>701</v>
      </c>
      <c r="F592" s="22" t="str">
        <f>VLOOKUP(E592,Scopus!$D$2:$E$1102,2,FALSE)</f>
        <v>INFO MAN</v>
      </c>
      <c r="G592" s="22" t="s">
        <v>5631</v>
      </c>
      <c r="H592" s="22" t="s">
        <v>8565</v>
      </c>
      <c r="I592" s="23" t="s">
        <v>6670</v>
      </c>
      <c r="J592" s="24" t="s">
        <v>8566</v>
      </c>
      <c r="K592" s="24" t="s">
        <v>8567</v>
      </c>
      <c r="L592" s="24"/>
      <c r="M592" s="26"/>
      <c r="N592" s="26"/>
      <c r="O592" s="26"/>
      <c r="P592" s="26"/>
      <c r="Q592" s="26"/>
      <c r="R592" s="3" t="str">
        <f t="shared" si="3"/>
        <v/>
      </c>
      <c r="S592" s="26"/>
      <c r="T592" s="27">
        <f t="shared" si="2"/>
        <v>0</v>
      </c>
      <c r="U592" s="7">
        <v>3.0</v>
      </c>
      <c r="V592" s="3"/>
      <c r="W592" s="3"/>
      <c r="X592" s="3"/>
      <c r="Y592" s="3"/>
      <c r="Z592" s="3"/>
      <c r="AA592" s="3"/>
    </row>
    <row r="593" ht="15.75" hidden="1" customHeight="1">
      <c r="A593" s="22" t="s">
        <v>8568</v>
      </c>
      <c r="B593" s="22" t="s">
        <v>8115</v>
      </c>
      <c r="C593" s="22" t="s">
        <v>2500</v>
      </c>
      <c r="D593" s="22">
        <v>2012.0</v>
      </c>
      <c r="E593" s="22" t="s">
        <v>701</v>
      </c>
      <c r="F593" s="22" t="str">
        <f>VLOOKUP(E593,Scopus!$D$2:$E$1102,2,FALSE)</f>
        <v>INFO MAN</v>
      </c>
      <c r="G593" s="22" t="s">
        <v>2503</v>
      </c>
      <c r="H593" s="22" t="s">
        <v>8116</v>
      </c>
      <c r="I593" s="23" t="s">
        <v>6670</v>
      </c>
      <c r="J593" s="24" t="s">
        <v>8569</v>
      </c>
      <c r="K593" s="24" t="s">
        <v>8570</v>
      </c>
      <c r="L593" s="24"/>
      <c r="M593" s="26"/>
      <c r="N593" s="26"/>
      <c r="O593" s="26"/>
      <c r="P593" s="26"/>
      <c r="Q593" s="26"/>
      <c r="R593" s="3" t="str">
        <f t="shared" si="3"/>
        <v/>
      </c>
      <c r="S593" s="26"/>
      <c r="T593" s="27">
        <f t="shared" si="2"/>
        <v>0</v>
      </c>
      <c r="U593" s="7">
        <v>3.0</v>
      </c>
      <c r="V593" s="3"/>
      <c r="W593" s="3"/>
      <c r="X593" s="3"/>
      <c r="Y593" s="3"/>
      <c r="Z593" s="3"/>
      <c r="AA593" s="3"/>
    </row>
    <row r="594" ht="15.75" hidden="1" customHeight="1">
      <c r="A594" s="22" t="s">
        <v>8571</v>
      </c>
      <c r="B594" s="22" t="s">
        <v>8572</v>
      </c>
      <c r="C594" s="22" t="s">
        <v>3718</v>
      </c>
      <c r="D594" s="22">
        <v>1991.0</v>
      </c>
      <c r="E594" s="22" t="s">
        <v>701</v>
      </c>
      <c r="F594" s="22" t="str">
        <f>VLOOKUP(E594,Scopus!$D$2:$E$1102,2,FALSE)</f>
        <v>INFO MAN</v>
      </c>
      <c r="G594" s="22" t="s">
        <v>3721</v>
      </c>
      <c r="H594" s="22" t="s">
        <v>8573</v>
      </c>
      <c r="I594" s="23" t="s">
        <v>6670</v>
      </c>
      <c r="J594" s="24" t="s">
        <v>6948</v>
      </c>
      <c r="K594" s="24" t="s">
        <v>8574</v>
      </c>
      <c r="L594" s="24"/>
      <c r="M594" s="26"/>
      <c r="N594" s="26"/>
      <c r="O594" s="26"/>
      <c r="P594" s="26"/>
      <c r="Q594" s="26"/>
      <c r="R594" s="3" t="str">
        <f t="shared" si="3"/>
        <v/>
      </c>
      <c r="S594" s="26"/>
      <c r="T594" s="27">
        <f t="shared" si="2"/>
        <v>0</v>
      </c>
      <c r="U594" s="7">
        <v>3.0</v>
      </c>
      <c r="V594" s="3"/>
      <c r="W594" s="3"/>
      <c r="X594" s="3"/>
      <c r="Y594" s="3"/>
      <c r="Z594" s="3"/>
      <c r="AA594" s="3"/>
    </row>
    <row r="595" ht="15.75" hidden="1" customHeight="1">
      <c r="A595" s="22" t="s">
        <v>8575</v>
      </c>
      <c r="B595" s="22" t="s">
        <v>8120</v>
      </c>
      <c r="C595" s="22" t="s">
        <v>5488</v>
      </c>
      <c r="D595" s="22">
        <v>2021.0</v>
      </c>
      <c r="E595" s="22" t="s">
        <v>701</v>
      </c>
      <c r="F595" s="22" t="str">
        <f>VLOOKUP(E595,Scopus!$D$2:$E$1102,2,FALSE)</f>
        <v>INFO MAN</v>
      </c>
      <c r="G595" s="22" t="s">
        <v>5491</v>
      </c>
      <c r="H595" s="22" t="s">
        <v>8121</v>
      </c>
      <c r="I595" s="23" t="s">
        <v>6670</v>
      </c>
      <c r="J595" s="24" t="s">
        <v>8576</v>
      </c>
      <c r="K595" s="24" t="s">
        <v>8577</v>
      </c>
      <c r="L595" s="24"/>
      <c r="M595" s="26"/>
      <c r="N595" s="26"/>
      <c r="O595" s="26"/>
      <c r="P595" s="26"/>
      <c r="Q595" s="26"/>
      <c r="R595" s="3" t="str">
        <f t="shared" si="3"/>
        <v/>
      </c>
      <c r="S595" s="26"/>
      <c r="T595" s="27">
        <f t="shared" si="2"/>
        <v>0</v>
      </c>
      <c r="U595" s="7">
        <v>3.0</v>
      </c>
      <c r="V595" s="3"/>
      <c r="W595" s="3"/>
      <c r="X595" s="3"/>
      <c r="Y595" s="3"/>
      <c r="Z595" s="3"/>
      <c r="AA595" s="3"/>
    </row>
    <row r="596" ht="15.75" hidden="1" customHeight="1">
      <c r="A596" s="22" t="s">
        <v>8578</v>
      </c>
      <c r="B596" s="22" t="s">
        <v>8579</v>
      </c>
      <c r="C596" s="22" t="s">
        <v>954</v>
      </c>
      <c r="D596" s="22">
        <v>2021.0</v>
      </c>
      <c r="E596" s="22" t="s">
        <v>701</v>
      </c>
      <c r="F596" s="22" t="str">
        <f>VLOOKUP(E596,Scopus!$D$2:$E$1102,2,FALSE)</f>
        <v>INFO MAN</v>
      </c>
      <c r="G596" s="22" t="s">
        <v>957</v>
      </c>
      <c r="H596" s="22" t="s">
        <v>8580</v>
      </c>
      <c r="I596" s="23" t="s">
        <v>6670</v>
      </c>
      <c r="J596" s="24" t="s">
        <v>7006</v>
      </c>
      <c r="K596" s="24" t="s">
        <v>8581</v>
      </c>
      <c r="L596" s="24"/>
      <c r="M596" s="26"/>
      <c r="N596" s="26"/>
      <c r="O596" s="26"/>
      <c r="P596" s="26"/>
      <c r="Q596" s="26"/>
      <c r="R596" s="3" t="str">
        <f t="shared" si="3"/>
        <v/>
      </c>
      <c r="S596" s="26"/>
      <c r="T596" s="27">
        <f t="shared" si="2"/>
        <v>0</v>
      </c>
      <c r="U596" s="7">
        <v>3.0</v>
      </c>
      <c r="V596" s="3"/>
      <c r="W596" s="3"/>
      <c r="X596" s="3"/>
      <c r="Y596" s="3"/>
      <c r="Z596" s="3"/>
      <c r="AA596" s="3"/>
    </row>
    <row r="597" ht="15.75" hidden="1" customHeight="1">
      <c r="A597" s="22" t="s">
        <v>8582</v>
      </c>
      <c r="B597" s="22" t="s">
        <v>8579</v>
      </c>
      <c r="C597" s="22" t="s">
        <v>954</v>
      </c>
      <c r="D597" s="22">
        <v>2021.0</v>
      </c>
      <c r="E597" s="22" t="s">
        <v>701</v>
      </c>
      <c r="F597" s="22" t="str">
        <f>VLOOKUP(E597,Scopus!$D$2:$E$1102,2,FALSE)</f>
        <v>INFO MAN</v>
      </c>
      <c r="G597" s="22" t="s">
        <v>957</v>
      </c>
      <c r="H597" s="22" t="s">
        <v>8580</v>
      </c>
      <c r="I597" s="23" t="s">
        <v>6670</v>
      </c>
      <c r="J597" s="24" t="s">
        <v>8583</v>
      </c>
      <c r="K597" s="24" t="s">
        <v>8584</v>
      </c>
      <c r="L597" s="24"/>
      <c r="M597" s="26"/>
      <c r="N597" s="26"/>
      <c r="O597" s="26"/>
      <c r="P597" s="26"/>
      <c r="Q597" s="26"/>
      <c r="R597" s="3" t="str">
        <f t="shared" si="3"/>
        <v/>
      </c>
      <c r="S597" s="26"/>
      <c r="T597" s="27">
        <f t="shared" si="2"/>
        <v>0</v>
      </c>
      <c r="U597" s="7">
        <v>3.0</v>
      </c>
      <c r="V597" s="3"/>
      <c r="W597" s="3"/>
      <c r="X597" s="3"/>
      <c r="Y597" s="3"/>
      <c r="Z597" s="3"/>
      <c r="AA597" s="3"/>
    </row>
    <row r="598" ht="15.75" hidden="1" customHeight="1">
      <c r="A598" s="22" t="s">
        <v>8585</v>
      </c>
      <c r="B598" s="22" t="s">
        <v>8586</v>
      </c>
      <c r="C598" s="22" t="s">
        <v>5622</v>
      </c>
      <c r="D598" s="22">
        <v>2020.0</v>
      </c>
      <c r="E598" s="22" t="s">
        <v>701</v>
      </c>
      <c r="F598" s="22" t="str">
        <f>VLOOKUP(E598,Scopus!$D$2:$E$1102,2,FALSE)</f>
        <v>INFO MAN</v>
      </c>
      <c r="G598" s="22" t="s">
        <v>5625</v>
      </c>
      <c r="H598" s="22" t="s">
        <v>8587</v>
      </c>
      <c r="I598" s="23" t="s">
        <v>6670</v>
      </c>
      <c r="J598" s="24" t="s">
        <v>6715</v>
      </c>
      <c r="K598" s="24" t="s">
        <v>8588</v>
      </c>
      <c r="L598" s="24"/>
      <c r="M598" s="26"/>
      <c r="N598" s="26"/>
      <c r="O598" s="26"/>
      <c r="P598" s="26"/>
      <c r="Q598" s="26"/>
      <c r="R598" s="3" t="str">
        <f t="shared" si="3"/>
        <v/>
      </c>
      <c r="S598" s="26"/>
      <c r="T598" s="27">
        <f t="shared" si="2"/>
        <v>0</v>
      </c>
      <c r="U598" s="7">
        <v>3.0</v>
      </c>
      <c r="V598" s="3"/>
      <c r="W598" s="3"/>
      <c r="X598" s="3"/>
      <c r="Y598" s="3"/>
      <c r="Z598" s="3"/>
      <c r="AA598" s="3"/>
    </row>
    <row r="599" ht="15.75" hidden="1" customHeight="1">
      <c r="A599" s="22" t="s">
        <v>8589</v>
      </c>
      <c r="B599" s="22" t="s">
        <v>8590</v>
      </c>
      <c r="C599" s="22" t="s">
        <v>2709</v>
      </c>
      <c r="D599" s="22">
        <v>2021.0</v>
      </c>
      <c r="E599" s="22" t="s">
        <v>701</v>
      </c>
      <c r="F599" s="22" t="str">
        <f>VLOOKUP(E599,Scopus!$D$2:$E$1102,2,FALSE)</f>
        <v>INFO MAN</v>
      </c>
      <c r="G599" s="22" t="s">
        <v>2712</v>
      </c>
      <c r="H599" s="22" t="s">
        <v>6940</v>
      </c>
      <c r="I599" s="23" t="s">
        <v>6670</v>
      </c>
      <c r="J599" s="24" t="s">
        <v>8591</v>
      </c>
      <c r="K599" s="24" t="s">
        <v>8592</v>
      </c>
      <c r="L599" s="24"/>
      <c r="M599" s="26"/>
      <c r="N599" s="26"/>
      <c r="O599" s="26"/>
      <c r="P599" s="26"/>
      <c r="Q599" s="26"/>
      <c r="R599" s="3" t="str">
        <f t="shared" si="3"/>
        <v/>
      </c>
      <c r="S599" s="26"/>
      <c r="T599" s="27">
        <f t="shared" si="2"/>
        <v>0</v>
      </c>
      <c r="U599" s="7">
        <v>3.0</v>
      </c>
      <c r="V599" s="3"/>
      <c r="W599" s="3"/>
      <c r="X599" s="3"/>
      <c r="Y599" s="3"/>
      <c r="Z599" s="3"/>
      <c r="AA599" s="3"/>
    </row>
    <row r="600" ht="15.75" hidden="1" customHeight="1">
      <c r="A600" s="22" t="s">
        <v>8593</v>
      </c>
      <c r="B600" s="22" t="s">
        <v>8594</v>
      </c>
      <c r="C600" s="22" t="s">
        <v>2258</v>
      </c>
      <c r="D600" s="22">
        <v>2010.0</v>
      </c>
      <c r="E600" s="22" t="s">
        <v>337</v>
      </c>
      <c r="F600" s="22" t="str">
        <f>VLOOKUP(E600,Scopus!$D$2:$E$1102,2,FALSE)</f>
        <v>INFO MAN</v>
      </c>
      <c r="G600" s="22" t="s">
        <v>2261</v>
      </c>
      <c r="H600" s="22" t="s">
        <v>8595</v>
      </c>
      <c r="I600" s="23" t="s">
        <v>6670</v>
      </c>
      <c r="J600" s="24" t="s">
        <v>8596</v>
      </c>
      <c r="K600" s="24" t="s">
        <v>8597</v>
      </c>
      <c r="L600" s="24"/>
      <c r="M600" s="26"/>
      <c r="N600" s="26"/>
      <c r="O600" s="26"/>
      <c r="P600" s="26"/>
      <c r="Q600" s="26"/>
      <c r="R600" s="3" t="str">
        <f t="shared" si="3"/>
        <v/>
      </c>
      <c r="S600" s="26"/>
      <c r="T600" s="27">
        <f t="shared" si="2"/>
        <v>0</v>
      </c>
      <c r="U600" s="7">
        <v>3.0</v>
      </c>
      <c r="V600" s="3"/>
      <c r="W600" s="3"/>
      <c r="X600" s="3"/>
      <c r="Y600" s="3"/>
      <c r="Z600" s="3"/>
      <c r="AA600" s="3"/>
    </row>
    <row r="601" ht="15.75" hidden="1" customHeight="1">
      <c r="A601" s="22" t="s">
        <v>8598</v>
      </c>
      <c r="B601" s="22" t="s">
        <v>8594</v>
      </c>
      <c r="C601" s="22" t="s">
        <v>2258</v>
      </c>
      <c r="D601" s="22">
        <v>2010.0</v>
      </c>
      <c r="E601" s="22" t="s">
        <v>337</v>
      </c>
      <c r="F601" s="22" t="str">
        <f>VLOOKUP(E601,Scopus!$D$2:$E$1102,2,FALSE)</f>
        <v>INFO MAN</v>
      </c>
      <c r="G601" s="22" t="s">
        <v>2261</v>
      </c>
      <c r="H601" s="22" t="s">
        <v>8595</v>
      </c>
      <c r="I601" s="23" t="s">
        <v>6670</v>
      </c>
      <c r="J601" s="24" t="s">
        <v>8599</v>
      </c>
      <c r="K601" s="24" t="s">
        <v>8600</v>
      </c>
      <c r="L601" s="24"/>
      <c r="M601" s="26"/>
      <c r="N601" s="26"/>
      <c r="O601" s="26"/>
      <c r="P601" s="26"/>
      <c r="Q601" s="26"/>
      <c r="R601" s="3" t="str">
        <f t="shared" si="3"/>
        <v/>
      </c>
      <c r="S601" s="26"/>
      <c r="T601" s="27">
        <f t="shared" si="2"/>
        <v>0</v>
      </c>
      <c r="U601" s="7">
        <v>3.0</v>
      </c>
      <c r="V601" s="3"/>
      <c r="W601" s="3"/>
      <c r="X601" s="3"/>
      <c r="Y601" s="3"/>
      <c r="Z601" s="3"/>
      <c r="AA601" s="3"/>
    </row>
    <row r="602" ht="15.75" hidden="1" customHeight="1">
      <c r="A602" s="22" t="s">
        <v>8601</v>
      </c>
      <c r="B602" s="22" t="s">
        <v>8594</v>
      </c>
      <c r="C602" s="22" t="s">
        <v>2258</v>
      </c>
      <c r="D602" s="22">
        <v>2010.0</v>
      </c>
      <c r="E602" s="22" t="s">
        <v>337</v>
      </c>
      <c r="F602" s="22" t="str">
        <f>VLOOKUP(E602,Scopus!$D$2:$E$1102,2,FALSE)</f>
        <v>INFO MAN</v>
      </c>
      <c r="G602" s="22" t="s">
        <v>2261</v>
      </c>
      <c r="H602" s="22" t="s">
        <v>8595</v>
      </c>
      <c r="I602" s="23" t="s">
        <v>6670</v>
      </c>
      <c r="J602" s="24" t="s">
        <v>6818</v>
      </c>
      <c r="K602" s="24" t="s">
        <v>8602</v>
      </c>
      <c r="L602" s="24"/>
      <c r="M602" s="26"/>
      <c r="N602" s="26"/>
      <c r="O602" s="26"/>
      <c r="P602" s="26"/>
      <c r="Q602" s="26"/>
      <c r="R602" s="3" t="str">
        <f t="shared" si="3"/>
        <v/>
      </c>
      <c r="S602" s="26"/>
      <c r="T602" s="27">
        <f t="shared" si="2"/>
        <v>0</v>
      </c>
      <c r="U602" s="7">
        <v>3.0</v>
      </c>
      <c r="V602" s="3"/>
      <c r="W602" s="3"/>
      <c r="X602" s="3"/>
      <c r="Y602" s="3"/>
      <c r="Z602" s="3"/>
      <c r="AA602" s="3"/>
    </row>
    <row r="603" ht="15.75" hidden="1" customHeight="1">
      <c r="A603" s="22" t="s">
        <v>8603</v>
      </c>
      <c r="B603" s="22" t="s">
        <v>8594</v>
      </c>
      <c r="C603" s="22" t="s">
        <v>2258</v>
      </c>
      <c r="D603" s="22">
        <v>2010.0</v>
      </c>
      <c r="E603" s="22" t="s">
        <v>337</v>
      </c>
      <c r="F603" s="22" t="str">
        <f>VLOOKUP(E603,Scopus!$D$2:$E$1102,2,FALSE)</f>
        <v>INFO MAN</v>
      </c>
      <c r="G603" s="22" t="s">
        <v>2261</v>
      </c>
      <c r="H603" s="22" t="s">
        <v>8595</v>
      </c>
      <c r="I603" s="23" t="s">
        <v>6670</v>
      </c>
      <c r="J603" s="24" t="s">
        <v>8604</v>
      </c>
      <c r="K603" s="24" t="s">
        <v>8605</v>
      </c>
      <c r="L603" s="24"/>
      <c r="M603" s="26"/>
      <c r="N603" s="26"/>
      <c r="O603" s="26"/>
      <c r="P603" s="26"/>
      <c r="Q603" s="26"/>
      <c r="R603" s="3" t="str">
        <f t="shared" si="3"/>
        <v/>
      </c>
      <c r="S603" s="26"/>
      <c r="T603" s="27">
        <f t="shared" si="2"/>
        <v>0</v>
      </c>
      <c r="U603" s="7">
        <v>3.0</v>
      </c>
      <c r="V603" s="3"/>
      <c r="W603" s="3"/>
      <c r="X603" s="3"/>
      <c r="Y603" s="3"/>
      <c r="Z603" s="3"/>
      <c r="AA603" s="3"/>
    </row>
    <row r="604" ht="15.75" hidden="1" customHeight="1">
      <c r="A604" s="22" t="s">
        <v>8606</v>
      </c>
      <c r="B604" s="22" t="s">
        <v>8607</v>
      </c>
      <c r="C604" s="22" t="s">
        <v>719</v>
      </c>
      <c r="D604" s="22">
        <v>2002.0</v>
      </c>
      <c r="E604" s="22" t="s">
        <v>337</v>
      </c>
      <c r="F604" s="22" t="str">
        <f>VLOOKUP(E604,Scopus!$D$2:$E$1102,2,FALSE)</f>
        <v>INFO MAN</v>
      </c>
      <c r="G604" s="22" t="s">
        <v>722</v>
      </c>
      <c r="H604" s="22" t="s">
        <v>6940</v>
      </c>
      <c r="I604" s="23" t="s">
        <v>6670</v>
      </c>
      <c r="J604" s="24" t="s">
        <v>8608</v>
      </c>
      <c r="K604" s="24" t="s">
        <v>8609</v>
      </c>
      <c r="L604" s="24"/>
      <c r="M604" s="26"/>
      <c r="N604" s="26"/>
      <c r="O604" s="26"/>
      <c r="P604" s="26"/>
      <c r="Q604" s="26"/>
      <c r="R604" s="3" t="str">
        <f t="shared" si="3"/>
        <v/>
      </c>
      <c r="S604" s="26"/>
      <c r="T604" s="27">
        <f t="shared" si="2"/>
        <v>0</v>
      </c>
      <c r="U604" s="7">
        <v>3.0</v>
      </c>
      <c r="V604" s="3"/>
      <c r="W604" s="3"/>
      <c r="X604" s="3"/>
      <c r="Y604" s="3"/>
      <c r="Z604" s="3"/>
      <c r="AA604" s="3"/>
    </row>
    <row r="605" ht="15.75" hidden="1" customHeight="1">
      <c r="A605" s="22" t="s">
        <v>8610</v>
      </c>
      <c r="B605" s="22" t="s">
        <v>8611</v>
      </c>
      <c r="C605" s="22" t="s">
        <v>3585</v>
      </c>
      <c r="D605" s="22">
        <v>2017.0</v>
      </c>
      <c r="E605" s="22" t="s">
        <v>337</v>
      </c>
      <c r="F605" s="22" t="str">
        <f>VLOOKUP(E605,Scopus!$D$2:$E$1102,2,FALSE)</f>
        <v>INFO MAN</v>
      </c>
      <c r="G605" s="22" t="s">
        <v>3588</v>
      </c>
      <c r="H605" s="22" t="s">
        <v>8612</v>
      </c>
      <c r="I605" s="23" t="s">
        <v>6670</v>
      </c>
      <c r="J605" s="24" t="s">
        <v>8613</v>
      </c>
      <c r="K605" s="24" t="s">
        <v>8614</v>
      </c>
      <c r="L605" s="24"/>
      <c r="M605" s="26"/>
      <c r="N605" s="26"/>
      <c r="O605" s="26"/>
      <c r="P605" s="26"/>
      <c r="Q605" s="26"/>
      <c r="R605" s="3" t="str">
        <f t="shared" si="3"/>
        <v/>
      </c>
      <c r="S605" s="26"/>
      <c r="T605" s="27">
        <f t="shared" si="2"/>
        <v>0</v>
      </c>
      <c r="U605" s="7">
        <v>3.0</v>
      </c>
      <c r="V605" s="3"/>
      <c r="W605" s="3"/>
      <c r="X605" s="3"/>
      <c r="Y605" s="3"/>
      <c r="Z605" s="3"/>
      <c r="AA605" s="3"/>
    </row>
    <row r="606" ht="15.75" hidden="1" customHeight="1">
      <c r="A606" s="22" t="s">
        <v>8615</v>
      </c>
      <c r="B606" s="22" t="s">
        <v>8616</v>
      </c>
      <c r="C606" s="22" t="s">
        <v>1289</v>
      </c>
      <c r="D606" s="22">
        <v>2004.0</v>
      </c>
      <c r="E606" s="22" t="s">
        <v>337</v>
      </c>
      <c r="F606" s="22" t="str">
        <f>VLOOKUP(E606,Scopus!$D$2:$E$1102,2,FALSE)</f>
        <v>INFO MAN</v>
      </c>
      <c r="G606" s="22" t="s">
        <v>1292</v>
      </c>
      <c r="H606" s="22" t="s">
        <v>8617</v>
      </c>
      <c r="I606" s="23" t="s">
        <v>6670</v>
      </c>
      <c r="J606" s="24" t="s">
        <v>8618</v>
      </c>
      <c r="K606" s="24" t="s">
        <v>8619</v>
      </c>
      <c r="L606" s="24"/>
      <c r="M606" s="26"/>
      <c r="N606" s="26"/>
      <c r="O606" s="26"/>
      <c r="P606" s="26"/>
      <c r="Q606" s="26"/>
      <c r="R606" s="3" t="str">
        <f t="shared" si="3"/>
        <v/>
      </c>
      <c r="S606" s="26"/>
      <c r="T606" s="27">
        <f t="shared" si="2"/>
        <v>0</v>
      </c>
      <c r="U606" s="7">
        <v>3.0</v>
      </c>
      <c r="V606" s="3"/>
      <c r="W606" s="3"/>
      <c r="X606" s="3"/>
      <c r="Y606" s="3"/>
      <c r="Z606" s="3"/>
      <c r="AA606" s="3"/>
    </row>
    <row r="607" ht="15.75" hidden="1" customHeight="1">
      <c r="A607" s="22" t="s">
        <v>8620</v>
      </c>
      <c r="B607" s="22" t="s">
        <v>8621</v>
      </c>
      <c r="C607" s="22" t="s">
        <v>5298</v>
      </c>
      <c r="D607" s="22">
        <v>1998.0</v>
      </c>
      <c r="E607" s="22" t="s">
        <v>337</v>
      </c>
      <c r="F607" s="22" t="str">
        <f>VLOOKUP(E607,Scopus!$D$2:$E$1102,2,FALSE)</f>
        <v>INFO MAN</v>
      </c>
      <c r="G607" s="22" t="s">
        <v>5301</v>
      </c>
      <c r="H607" s="22" t="s">
        <v>6940</v>
      </c>
      <c r="I607" s="23" t="s">
        <v>6670</v>
      </c>
      <c r="J607" s="24" t="s">
        <v>7934</v>
      </c>
      <c r="K607" s="24" t="s">
        <v>8622</v>
      </c>
      <c r="L607" s="24"/>
      <c r="M607" s="26"/>
      <c r="N607" s="26"/>
      <c r="O607" s="26"/>
      <c r="P607" s="26"/>
      <c r="Q607" s="26"/>
      <c r="R607" s="3" t="str">
        <f t="shared" si="3"/>
        <v/>
      </c>
      <c r="S607" s="26"/>
      <c r="T607" s="27">
        <f t="shared" si="2"/>
        <v>0</v>
      </c>
      <c r="U607" s="7">
        <v>3.0</v>
      </c>
      <c r="V607" s="3"/>
      <c r="W607" s="3"/>
      <c r="X607" s="3"/>
      <c r="Y607" s="3"/>
      <c r="Z607" s="3"/>
      <c r="AA607" s="3"/>
    </row>
    <row r="608" ht="15.75" hidden="1" customHeight="1">
      <c r="A608" s="22" t="s">
        <v>8623</v>
      </c>
      <c r="B608" s="22" t="s">
        <v>8624</v>
      </c>
      <c r="C608" s="22" t="s">
        <v>4765</v>
      </c>
      <c r="D608" s="22">
        <v>2015.0</v>
      </c>
      <c r="E608" s="22" t="s">
        <v>337</v>
      </c>
      <c r="F608" s="22" t="str">
        <f>VLOOKUP(E608,Scopus!$D$2:$E$1102,2,FALSE)</f>
        <v>INFO MAN</v>
      </c>
      <c r="G608" s="22" t="s">
        <v>4768</v>
      </c>
      <c r="H608" s="22" t="s">
        <v>8625</v>
      </c>
      <c r="I608" s="23" t="s">
        <v>6670</v>
      </c>
      <c r="J608" s="24" t="s">
        <v>8626</v>
      </c>
      <c r="K608" s="24" t="s">
        <v>8627</v>
      </c>
      <c r="L608" s="24"/>
      <c r="M608" s="26"/>
      <c r="N608" s="26"/>
      <c r="O608" s="26"/>
      <c r="P608" s="26"/>
      <c r="Q608" s="26"/>
      <c r="R608" s="3" t="str">
        <f t="shared" si="3"/>
        <v/>
      </c>
      <c r="S608" s="26"/>
      <c r="T608" s="27">
        <f t="shared" si="2"/>
        <v>0</v>
      </c>
      <c r="U608" s="7">
        <v>3.0</v>
      </c>
      <c r="V608" s="3"/>
      <c r="W608" s="3"/>
      <c r="X608" s="3"/>
      <c r="Y608" s="3"/>
      <c r="Z608" s="3"/>
      <c r="AA608" s="3"/>
    </row>
    <row r="609" ht="15.75" hidden="1" customHeight="1">
      <c r="A609" s="22" t="s">
        <v>8628</v>
      </c>
      <c r="B609" s="22" t="s">
        <v>8624</v>
      </c>
      <c r="C609" s="22" t="s">
        <v>4765</v>
      </c>
      <c r="D609" s="22">
        <v>2015.0</v>
      </c>
      <c r="E609" s="22" t="s">
        <v>337</v>
      </c>
      <c r="F609" s="22" t="str">
        <f>VLOOKUP(E609,Scopus!$D$2:$E$1102,2,FALSE)</f>
        <v>INFO MAN</v>
      </c>
      <c r="G609" s="22" t="s">
        <v>4768</v>
      </c>
      <c r="H609" s="22" t="s">
        <v>8625</v>
      </c>
      <c r="I609" s="23" t="s">
        <v>6670</v>
      </c>
      <c r="J609" s="24" t="s">
        <v>8629</v>
      </c>
      <c r="K609" s="24" t="s">
        <v>8630</v>
      </c>
      <c r="L609" s="24"/>
      <c r="M609" s="26"/>
      <c r="N609" s="26"/>
      <c r="O609" s="26"/>
      <c r="P609" s="26"/>
      <c r="Q609" s="26"/>
      <c r="R609" s="3" t="str">
        <f t="shared" si="3"/>
        <v/>
      </c>
      <c r="S609" s="26"/>
      <c r="T609" s="27">
        <f t="shared" si="2"/>
        <v>0</v>
      </c>
      <c r="U609" s="7">
        <v>3.0</v>
      </c>
      <c r="V609" s="3"/>
      <c r="W609" s="3"/>
      <c r="X609" s="3"/>
      <c r="Y609" s="3"/>
      <c r="Z609" s="3"/>
      <c r="AA609" s="3"/>
    </row>
    <row r="610" ht="15.75" hidden="1" customHeight="1">
      <c r="A610" s="22" t="s">
        <v>8631</v>
      </c>
      <c r="B610" s="22" t="s">
        <v>6268</v>
      </c>
      <c r="C610" s="22" t="s">
        <v>6269</v>
      </c>
      <c r="D610" s="22">
        <v>2004.0</v>
      </c>
      <c r="E610" s="22" t="s">
        <v>337</v>
      </c>
      <c r="F610" s="22" t="str">
        <f>VLOOKUP(E610,Scopus!$D$2:$E$1102,2,FALSE)</f>
        <v>INFO MAN</v>
      </c>
      <c r="G610" s="22" t="s">
        <v>6272</v>
      </c>
      <c r="H610" s="22" t="s">
        <v>8632</v>
      </c>
      <c r="I610" s="23" t="s">
        <v>6670</v>
      </c>
      <c r="J610" s="24" t="s">
        <v>8633</v>
      </c>
      <c r="K610" s="24" t="s">
        <v>8634</v>
      </c>
      <c r="L610" s="24"/>
      <c r="M610" s="26"/>
      <c r="N610" s="26"/>
      <c r="O610" s="26"/>
      <c r="P610" s="26"/>
      <c r="Q610" s="26"/>
      <c r="R610" s="3" t="str">
        <f t="shared" si="3"/>
        <v/>
      </c>
      <c r="S610" s="26"/>
      <c r="T610" s="27">
        <f t="shared" si="2"/>
        <v>0</v>
      </c>
      <c r="U610" s="7">
        <v>3.0</v>
      </c>
      <c r="V610" s="3"/>
      <c r="W610" s="3"/>
      <c r="X610" s="3"/>
      <c r="Y610" s="3"/>
      <c r="Z610" s="3"/>
      <c r="AA610" s="3"/>
    </row>
    <row r="611" ht="15.75" hidden="1" customHeight="1">
      <c r="A611" s="22" t="s">
        <v>8635</v>
      </c>
      <c r="B611" s="22" t="s">
        <v>8636</v>
      </c>
      <c r="C611" s="22" t="s">
        <v>1067</v>
      </c>
      <c r="D611" s="22">
        <v>2017.0</v>
      </c>
      <c r="E611" s="22" t="s">
        <v>337</v>
      </c>
      <c r="F611" s="22" t="str">
        <f>VLOOKUP(E611,Scopus!$D$2:$E$1102,2,FALSE)</f>
        <v>INFO MAN</v>
      </c>
      <c r="G611" s="22" t="s">
        <v>1070</v>
      </c>
      <c r="H611" s="22" t="s">
        <v>8637</v>
      </c>
      <c r="I611" s="23" t="s">
        <v>6670</v>
      </c>
      <c r="J611" s="24" t="s">
        <v>6914</v>
      </c>
      <c r="K611" s="24" t="s">
        <v>8638</v>
      </c>
      <c r="L611" s="24"/>
      <c r="M611" s="26"/>
      <c r="N611" s="26"/>
      <c r="O611" s="26"/>
      <c r="P611" s="26"/>
      <c r="Q611" s="26"/>
      <c r="R611" s="3" t="str">
        <f t="shared" si="3"/>
        <v/>
      </c>
      <c r="S611" s="26"/>
      <c r="T611" s="27">
        <f t="shared" si="2"/>
        <v>0</v>
      </c>
      <c r="U611" s="7">
        <v>3.0</v>
      </c>
      <c r="V611" s="3"/>
      <c r="W611" s="3"/>
      <c r="X611" s="3"/>
      <c r="Y611" s="3"/>
      <c r="Z611" s="3"/>
      <c r="AA611" s="3"/>
    </row>
    <row r="612" ht="15.75" hidden="1" customHeight="1">
      <c r="A612" s="22" t="s">
        <v>8639</v>
      </c>
      <c r="B612" s="22" t="s">
        <v>8636</v>
      </c>
      <c r="C612" s="22" t="s">
        <v>1067</v>
      </c>
      <c r="D612" s="22">
        <v>2017.0</v>
      </c>
      <c r="E612" s="22" t="s">
        <v>337</v>
      </c>
      <c r="F612" s="22" t="str">
        <f>VLOOKUP(E612,Scopus!$D$2:$E$1102,2,FALSE)</f>
        <v>INFO MAN</v>
      </c>
      <c r="G612" s="22" t="s">
        <v>1070</v>
      </c>
      <c r="H612" s="22" t="s">
        <v>8637</v>
      </c>
      <c r="I612" s="23" t="s">
        <v>6670</v>
      </c>
      <c r="J612" s="24" t="s">
        <v>8640</v>
      </c>
      <c r="K612" s="24" t="s">
        <v>8641</v>
      </c>
      <c r="L612" s="24"/>
      <c r="M612" s="26"/>
      <c r="N612" s="26"/>
      <c r="O612" s="26"/>
      <c r="P612" s="26"/>
      <c r="Q612" s="26"/>
      <c r="R612" s="3" t="str">
        <f t="shared" si="3"/>
        <v/>
      </c>
      <c r="S612" s="26"/>
      <c r="T612" s="27">
        <f t="shared" si="2"/>
        <v>0</v>
      </c>
      <c r="U612" s="7">
        <v>3.0</v>
      </c>
      <c r="V612" s="3"/>
      <c r="W612" s="3"/>
      <c r="X612" s="3"/>
      <c r="Y612" s="3"/>
      <c r="Z612" s="3"/>
      <c r="AA612" s="3"/>
    </row>
    <row r="613" ht="15.75" hidden="1" customHeight="1">
      <c r="A613" s="22" t="s">
        <v>8642</v>
      </c>
      <c r="B613" s="22" t="s">
        <v>8636</v>
      </c>
      <c r="C613" s="22" t="s">
        <v>1067</v>
      </c>
      <c r="D613" s="22">
        <v>2017.0</v>
      </c>
      <c r="E613" s="22" t="s">
        <v>337</v>
      </c>
      <c r="F613" s="22" t="str">
        <f>VLOOKUP(E613,Scopus!$D$2:$E$1102,2,FALSE)</f>
        <v>INFO MAN</v>
      </c>
      <c r="G613" s="22" t="s">
        <v>1070</v>
      </c>
      <c r="H613" s="22" t="s">
        <v>8637</v>
      </c>
      <c r="I613" s="23" t="s">
        <v>6670</v>
      </c>
      <c r="J613" s="24" t="s">
        <v>6818</v>
      </c>
      <c r="K613" s="24" t="s">
        <v>8643</v>
      </c>
      <c r="L613" s="24"/>
      <c r="M613" s="26"/>
      <c r="N613" s="26"/>
      <c r="O613" s="26"/>
      <c r="P613" s="26"/>
      <c r="Q613" s="26"/>
      <c r="R613" s="3" t="str">
        <f t="shared" si="3"/>
        <v/>
      </c>
      <c r="S613" s="26"/>
      <c r="T613" s="27">
        <f t="shared" si="2"/>
        <v>0</v>
      </c>
      <c r="U613" s="7">
        <v>3.0</v>
      </c>
      <c r="V613" s="3"/>
      <c r="W613" s="3"/>
      <c r="X613" s="3"/>
      <c r="Y613" s="3"/>
      <c r="Z613" s="3"/>
      <c r="AA613" s="3"/>
    </row>
    <row r="614" ht="15.75" hidden="1" customHeight="1">
      <c r="A614" s="22" t="s">
        <v>8644</v>
      </c>
      <c r="B614" s="22" t="s">
        <v>8645</v>
      </c>
      <c r="C614" s="22" t="s">
        <v>688</v>
      </c>
      <c r="D614" s="22">
        <v>2012.0</v>
      </c>
      <c r="E614" s="22" t="s">
        <v>337</v>
      </c>
      <c r="F614" s="22" t="str">
        <f>VLOOKUP(E614,Scopus!$D$2:$E$1102,2,FALSE)</f>
        <v>INFO MAN</v>
      </c>
      <c r="G614" s="22" t="s">
        <v>691</v>
      </c>
      <c r="H614" s="22" t="s">
        <v>8646</v>
      </c>
      <c r="I614" s="23" t="s">
        <v>6670</v>
      </c>
      <c r="J614" s="24" t="s">
        <v>7796</v>
      </c>
      <c r="K614" s="24" t="s">
        <v>8647</v>
      </c>
      <c r="L614" s="24"/>
      <c r="M614" s="26"/>
      <c r="N614" s="26"/>
      <c r="O614" s="26"/>
      <c r="P614" s="26"/>
      <c r="Q614" s="26"/>
      <c r="R614" s="3" t="str">
        <f t="shared" si="3"/>
        <v/>
      </c>
      <c r="S614" s="26"/>
      <c r="T614" s="27">
        <f t="shared" si="2"/>
        <v>0</v>
      </c>
      <c r="U614" s="7">
        <v>3.0</v>
      </c>
      <c r="V614" s="3"/>
      <c r="W614" s="3"/>
      <c r="X614" s="3"/>
      <c r="Y614" s="3"/>
      <c r="Z614" s="3"/>
      <c r="AA614" s="3"/>
    </row>
    <row r="615" ht="15.75" hidden="1" customHeight="1">
      <c r="A615" s="22" t="s">
        <v>8648</v>
      </c>
      <c r="B615" s="22" t="s">
        <v>8649</v>
      </c>
      <c r="C615" s="22" t="s">
        <v>336</v>
      </c>
      <c r="D615" s="22">
        <v>2005.0</v>
      </c>
      <c r="E615" s="22" t="s">
        <v>337</v>
      </c>
      <c r="F615" s="22" t="str">
        <f>VLOOKUP(E615,Scopus!$D$2:$E$1102,2,FALSE)</f>
        <v>INFO MAN</v>
      </c>
      <c r="G615" s="22" t="s">
        <v>340</v>
      </c>
      <c r="H615" s="22" t="s">
        <v>8650</v>
      </c>
      <c r="I615" s="23" t="s">
        <v>6670</v>
      </c>
      <c r="J615" s="24" t="s">
        <v>8651</v>
      </c>
      <c r="K615" s="24" t="s">
        <v>8652</v>
      </c>
      <c r="L615" s="24"/>
      <c r="M615" s="26"/>
      <c r="N615" s="26"/>
      <c r="O615" s="26"/>
      <c r="P615" s="26"/>
      <c r="Q615" s="26"/>
      <c r="R615" s="3" t="str">
        <f t="shared" si="3"/>
        <v/>
      </c>
      <c r="S615" s="26"/>
      <c r="T615" s="27">
        <f t="shared" si="2"/>
        <v>0</v>
      </c>
      <c r="U615" s="7">
        <v>3.0</v>
      </c>
      <c r="V615" s="3"/>
      <c r="W615" s="3"/>
      <c r="X615" s="3"/>
      <c r="Y615" s="3"/>
      <c r="Z615" s="3"/>
      <c r="AA615" s="3"/>
    </row>
    <row r="616" hidden="1">
      <c r="A616" s="22" t="s">
        <v>8653</v>
      </c>
      <c r="B616" s="22" t="s">
        <v>5921</v>
      </c>
      <c r="C616" s="22" t="s">
        <v>5922</v>
      </c>
      <c r="D616" s="22">
        <v>2001.0</v>
      </c>
      <c r="E616" s="22" t="s">
        <v>337</v>
      </c>
      <c r="F616" s="22" t="str">
        <f>VLOOKUP(E616,Scopus!$D$2:$E$1102,2,FALSE)</f>
        <v>INFO MAN</v>
      </c>
      <c r="G616" s="22" t="s">
        <v>5925</v>
      </c>
      <c r="H616" s="22" t="s">
        <v>6940</v>
      </c>
      <c r="I616" s="23" t="s">
        <v>6670</v>
      </c>
      <c r="J616" s="24" t="s">
        <v>8654</v>
      </c>
      <c r="K616" s="24" t="s">
        <v>8655</v>
      </c>
      <c r="L616" s="24"/>
      <c r="M616" s="26"/>
      <c r="N616" s="26"/>
      <c r="O616" s="26"/>
      <c r="P616" s="26"/>
      <c r="Q616" s="26"/>
      <c r="R616" s="3" t="str">
        <f t="shared" si="3"/>
        <v/>
      </c>
      <c r="S616" s="26"/>
      <c r="T616" s="27">
        <f t="shared" si="2"/>
        <v>0</v>
      </c>
      <c r="U616" s="7">
        <v>3.0</v>
      </c>
      <c r="V616" s="3"/>
      <c r="W616" s="3"/>
      <c r="X616" s="3"/>
      <c r="Y616" s="3"/>
      <c r="Z616" s="3"/>
      <c r="AA616" s="3"/>
    </row>
    <row r="617" hidden="1">
      <c r="A617" s="22" t="s">
        <v>8656</v>
      </c>
      <c r="B617" s="22" t="s">
        <v>2215</v>
      </c>
      <c r="C617" s="22" t="s">
        <v>2216</v>
      </c>
      <c r="D617" s="22">
        <v>1999.0</v>
      </c>
      <c r="E617" s="22" t="s">
        <v>337</v>
      </c>
      <c r="F617" s="22" t="str">
        <f>VLOOKUP(E617,Scopus!$D$2:$E$1102,2,FALSE)</f>
        <v>INFO MAN</v>
      </c>
      <c r="G617" s="22" t="s">
        <v>2219</v>
      </c>
      <c r="H617" s="22" t="s">
        <v>6940</v>
      </c>
      <c r="I617" s="23" t="s">
        <v>6670</v>
      </c>
      <c r="J617" s="24" t="s">
        <v>7225</v>
      </c>
      <c r="K617" s="24" t="s">
        <v>8657</v>
      </c>
      <c r="L617" s="24"/>
      <c r="M617" s="26"/>
      <c r="N617" s="26"/>
      <c r="O617" s="26"/>
      <c r="P617" s="26"/>
      <c r="Q617" s="26"/>
      <c r="R617" s="3" t="str">
        <f t="shared" si="3"/>
        <v/>
      </c>
      <c r="S617" s="26"/>
      <c r="T617" s="27">
        <f t="shared" si="2"/>
        <v>0</v>
      </c>
      <c r="U617" s="7">
        <v>3.0</v>
      </c>
      <c r="V617" s="3"/>
      <c r="W617" s="3"/>
      <c r="X617" s="3"/>
      <c r="Y617" s="3"/>
      <c r="Z617" s="3"/>
      <c r="AA617" s="3"/>
    </row>
    <row r="618" hidden="1">
      <c r="A618" s="22" t="s">
        <v>8658</v>
      </c>
      <c r="B618" s="22" t="s">
        <v>8659</v>
      </c>
      <c r="C618" s="22" t="s">
        <v>4537</v>
      </c>
      <c r="D618" s="22">
        <v>2014.0</v>
      </c>
      <c r="E618" s="22" t="s">
        <v>337</v>
      </c>
      <c r="F618" s="22" t="str">
        <f>VLOOKUP(E618,Scopus!$D$2:$E$1102,2,FALSE)</f>
        <v>INFO MAN</v>
      </c>
      <c r="G618" s="22" t="s">
        <v>4540</v>
      </c>
      <c r="H618" s="22" t="s">
        <v>8660</v>
      </c>
      <c r="I618" s="23" t="s">
        <v>6670</v>
      </c>
      <c r="J618" s="24" t="s">
        <v>8661</v>
      </c>
      <c r="K618" s="24" t="s">
        <v>8662</v>
      </c>
      <c r="L618" s="24"/>
      <c r="M618" s="26"/>
      <c r="N618" s="26"/>
      <c r="O618" s="26"/>
      <c r="P618" s="26"/>
      <c r="Q618" s="26"/>
      <c r="R618" s="3" t="str">
        <f t="shared" si="3"/>
        <v/>
      </c>
      <c r="S618" s="26"/>
      <c r="T618" s="27">
        <f t="shared" si="2"/>
        <v>0</v>
      </c>
      <c r="U618" s="7">
        <v>3.0</v>
      </c>
      <c r="V618" s="3"/>
      <c r="W618" s="3"/>
      <c r="X618" s="3"/>
      <c r="Y618" s="3"/>
      <c r="Z618" s="3"/>
      <c r="AA618" s="3"/>
    </row>
    <row r="619" hidden="1">
      <c r="A619" s="22" t="s">
        <v>8663</v>
      </c>
      <c r="B619" s="22" t="s">
        <v>8664</v>
      </c>
      <c r="C619" s="22" t="s">
        <v>1792</v>
      </c>
      <c r="D619" s="22">
        <v>2008.0</v>
      </c>
      <c r="E619" s="22" t="s">
        <v>337</v>
      </c>
      <c r="F619" s="22" t="str">
        <f>VLOOKUP(E619,Scopus!$D$2:$E$1102,2,FALSE)</f>
        <v>INFO MAN</v>
      </c>
      <c r="G619" s="22" t="s">
        <v>1795</v>
      </c>
      <c r="H619" s="22" t="s">
        <v>8665</v>
      </c>
      <c r="I619" s="23" t="s">
        <v>6670</v>
      </c>
      <c r="J619" s="24" t="s">
        <v>8666</v>
      </c>
      <c r="K619" s="24" t="s">
        <v>8667</v>
      </c>
      <c r="L619" s="24"/>
      <c r="M619" s="26"/>
      <c r="N619" s="26"/>
      <c r="O619" s="26"/>
      <c r="P619" s="26"/>
      <c r="Q619" s="26"/>
      <c r="R619" s="3" t="str">
        <f t="shared" si="3"/>
        <v/>
      </c>
      <c r="S619" s="26"/>
      <c r="T619" s="27">
        <f t="shared" si="2"/>
        <v>0</v>
      </c>
      <c r="U619" s="7">
        <v>3.0</v>
      </c>
      <c r="V619" s="3"/>
      <c r="W619" s="3"/>
      <c r="X619" s="3"/>
      <c r="Y619" s="3"/>
      <c r="Z619" s="3"/>
      <c r="AA619" s="3"/>
    </row>
    <row r="620" hidden="1">
      <c r="A620" s="22" t="s">
        <v>8668</v>
      </c>
      <c r="B620" s="22" t="s">
        <v>2025</v>
      </c>
      <c r="C620" s="22" t="s">
        <v>2026</v>
      </c>
      <c r="D620" s="22">
        <v>2000.0</v>
      </c>
      <c r="E620" s="22" t="s">
        <v>337</v>
      </c>
      <c r="F620" s="22" t="str">
        <f>VLOOKUP(E620,Scopus!$D$2:$E$1102,2,FALSE)</f>
        <v>INFO MAN</v>
      </c>
      <c r="G620" s="22" t="s">
        <v>2029</v>
      </c>
      <c r="H620" s="22" t="s">
        <v>6940</v>
      </c>
      <c r="I620" s="23" t="s">
        <v>6670</v>
      </c>
      <c r="J620" s="24" t="s">
        <v>8669</v>
      </c>
      <c r="K620" s="24" t="s">
        <v>8670</v>
      </c>
      <c r="L620" s="24"/>
      <c r="M620" s="26"/>
      <c r="N620" s="26"/>
      <c r="O620" s="26"/>
      <c r="P620" s="26"/>
      <c r="Q620" s="26"/>
      <c r="R620" s="3" t="str">
        <f t="shared" si="3"/>
        <v/>
      </c>
      <c r="S620" s="26"/>
      <c r="T620" s="27">
        <f t="shared" si="2"/>
        <v>0</v>
      </c>
      <c r="U620" s="7">
        <v>3.0</v>
      </c>
      <c r="V620" s="3"/>
      <c r="W620" s="3"/>
      <c r="X620" s="3"/>
      <c r="Y620" s="3"/>
      <c r="Z620" s="3"/>
      <c r="AA620" s="3"/>
    </row>
    <row r="621" hidden="1">
      <c r="A621" s="22" t="s">
        <v>8671</v>
      </c>
      <c r="B621" s="22" t="s">
        <v>8672</v>
      </c>
      <c r="C621" s="22" t="s">
        <v>639</v>
      </c>
      <c r="D621" s="22">
        <v>1996.0</v>
      </c>
      <c r="E621" s="22" t="s">
        <v>337</v>
      </c>
      <c r="F621" s="22" t="str">
        <f>VLOOKUP(E621,Scopus!$D$2:$E$1102,2,FALSE)</f>
        <v>INFO MAN</v>
      </c>
      <c r="G621" s="22" t="s">
        <v>642</v>
      </c>
      <c r="H621" s="22" t="s">
        <v>6940</v>
      </c>
      <c r="I621" s="23" t="s">
        <v>6670</v>
      </c>
      <c r="J621" s="24" t="s">
        <v>7934</v>
      </c>
      <c r="K621" s="24" t="s">
        <v>8673</v>
      </c>
      <c r="L621" s="24"/>
      <c r="M621" s="26"/>
      <c r="N621" s="26"/>
      <c r="O621" s="26"/>
      <c r="P621" s="26"/>
      <c r="Q621" s="26"/>
      <c r="R621" s="3" t="str">
        <f t="shared" si="3"/>
        <v/>
      </c>
      <c r="S621" s="26"/>
      <c r="T621" s="27">
        <f t="shared" si="2"/>
        <v>0</v>
      </c>
      <c r="U621" s="7">
        <v>3.0</v>
      </c>
      <c r="V621" s="3"/>
      <c r="W621" s="3"/>
      <c r="X621" s="3"/>
      <c r="Y621" s="3"/>
      <c r="Z621" s="3"/>
      <c r="AA621" s="3"/>
    </row>
    <row r="622" hidden="1">
      <c r="A622" s="22" t="s">
        <v>8674</v>
      </c>
      <c r="B622" s="22" t="s">
        <v>8675</v>
      </c>
      <c r="C622" s="22" t="s">
        <v>2774</v>
      </c>
      <c r="D622" s="22">
        <v>2019.0</v>
      </c>
      <c r="E622" s="22" t="s">
        <v>337</v>
      </c>
      <c r="F622" s="22" t="str">
        <f>VLOOKUP(E622,Scopus!$D$2:$E$1102,2,FALSE)</f>
        <v>INFO MAN</v>
      </c>
      <c r="G622" s="22" t="s">
        <v>2777</v>
      </c>
      <c r="H622" s="22" t="s">
        <v>8676</v>
      </c>
      <c r="I622" s="23" t="s">
        <v>6670</v>
      </c>
      <c r="J622" s="24" t="s">
        <v>8677</v>
      </c>
      <c r="K622" s="24" t="s">
        <v>8678</v>
      </c>
      <c r="L622" s="24"/>
      <c r="M622" s="26"/>
      <c r="N622" s="26"/>
      <c r="O622" s="26"/>
      <c r="P622" s="26"/>
      <c r="Q622" s="26"/>
      <c r="R622" s="3" t="str">
        <f t="shared" si="3"/>
        <v/>
      </c>
      <c r="S622" s="26"/>
      <c r="T622" s="27">
        <f t="shared" si="2"/>
        <v>0</v>
      </c>
      <c r="U622" s="7">
        <v>3.0</v>
      </c>
      <c r="V622" s="3"/>
      <c r="W622" s="3"/>
      <c r="X622" s="3"/>
      <c r="Y622" s="3"/>
      <c r="Z622" s="3"/>
      <c r="AA622" s="3"/>
    </row>
    <row r="623" hidden="1">
      <c r="A623" s="22" t="s">
        <v>8679</v>
      </c>
      <c r="B623" s="22" t="s">
        <v>8205</v>
      </c>
      <c r="C623" s="22" t="s">
        <v>2545</v>
      </c>
      <c r="D623" s="22">
        <v>2021.0</v>
      </c>
      <c r="E623" s="22" t="s">
        <v>337</v>
      </c>
      <c r="F623" s="22" t="str">
        <f>VLOOKUP(E623,Scopus!$D$2:$E$1102,2,FALSE)</f>
        <v>INFO MAN</v>
      </c>
      <c r="G623" s="22" t="s">
        <v>2548</v>
      </c>
      <c r="H623" s="22" t="s">
        <v>8206</v>
      </c>
      <c r="I623" s="23" t="s">
        <v>6670</v>
      </c>
      <c r="J623" s="24" t="s">
        <v>8680</v>
      </c>
      <c r="K623" s="24" t="s">
        <v>8681</v>
      </c>
      <c r="L623" s="24"/>
      <c r="M623" s="26"/>
      <c r="N623" s="26"/>
      <c r="O623" s="26"/>
      <c r="P623" s="26"/>
      <c r="Q623" s="26"/>
      <c r="R623" s="3" t="str">
        <f t="shared" si="3"/>
        <v/>
      </c>
      <c r="S623" s="26"/>
      <c r="T623" s="27">
        <f t="shared" si="2"/>
        <v>0</v>
      </c>
      <c r="U623" s="7">
        <v>3.0</v>
      </c>
      <c r="V623" s="3"/>
      <c r="W623" s="3"/>
      <c r="X623" s="3"/>
      <c r="Y623" s="3"/>
      <c r="Z623" s="3"/>
      <c r="AA623" s="3"/>
    </row>
    <row r="624" hidden="1">
      <c r="A624" s="22" t="s">
        <v>8682</v>
      </c>
      <c r="B624" s="22" t="s">
        <v>8683</v>
      </c>
      <c r="C624" s="22" t="s">
        <v>4359</v>
      </c>
      <c r="D624" s="22">
        <v>2004.0</v>
      </c>
      <c r="E624" s="22" t="s">
        <v>245</v>
      </c>
      <c r="F624" s="22" t="str">
        <f>VLOOKUP(E624,Scopus!$D$2:$E$1102,2,FALSE)</f>
        <v>INFO MAN</v>
      </c>
      <c r="G624" s="22" t="s">
        <v>4362</v>
      </c>
      <c r="H624" s="22" t="s">
        <v>8684</v>
      </c>
      <c r="I624" s="23" t="s">
        <v>6670</v>
      </c>
      <c r="J624" s="24" t="s">
        <v>8685</v>
      </c>
      <c r="K624" s="24" t="s">
        <v>8686</v>
      </c>
      <c r="L624" s="24"/>
      <c r="M624" s="26"/>
      <c r="N624" s="26"/>
      <c r="O624" s="26"/>
      <c r="P624" s="26"/>
      <c r="Q624" s="26"/>
      <c r="R624" s="3" t="str">
        <f t="shared" si="3"/>
        <v/>
      </c>
      <c r="S624" s="26"/>
      <c r="T624" s="27">
        <f t="shared" si="2"/>
        <v>0</v>
      </c>
      <c r="U624" s="7">
        <v>3.0</v>
      </c>
      <c r="V624" s="3"/>
      <c r="W624" s="3"/>
      <c r="X624" s="3"/>
      <c r="Y624" s="3"/>
      <c r="Z624" s="3"/>
      <c r="AA624" s="3"/>
    </row>
    <row r="625" hidden="1">
      <c r="A625" s="22" t="s">
        <v>8687</v>
      </c>
      <c r="B625" s="22" t="s">
        <v>8683</v>
      </c>
      <c r="C625" s="22" t="s">
        <v>4359</v>
      </c>
      <c r="D625" s="22">
        <v>2004.0</v>
      </c>
      <c r="E625" s="22" t="s">
        <v>245</v>
      </c>
      <c r="F625" s="22" t="str">
        <f>VLOOKUP(E625,Scopus!$D$2:$E$1102,2,FALSE)</f>
        <v>INFO MAN</v>
      </c>
      <c r="G625" s="22" t="s">
        <v>4362</v>
      </c>
      <c r="H625" s="22" t="s">
        <v>8684</v>
      </c>
      <c r="I625" s="23" t="s">
        <v>6670</v>
      </c>
      <c r="J625" s="24" t="s">
        <v>8688</v>
      </c>
      <c r="K625" s="24" t="s">
        <v>8689</v>
      </c>
      <c r="L625" s="24"/>
      <c r="M625" s="26"/>
      <c r="N625" s="26"/>
      <c r="O625" s="26"/>
      <c r="P625" s="26"/>
      <c r="Q625" s="26"/>
      <c r="R625" s="3" t="str">
        <f t="shared" si="3"/>
        <v/>
      </c>
      <c r="S625" s="26"/>
      <c r="T625" s="27">
        <f t="shared" si="2"/>
        <v>0</v>
      </c>
      <c r="U625" s="7">
        <v>3.0</v>
      </c>
      <c r="V625" s="3"/>
      <c r="W625" s="3"/>
      <c r="X625" s="3"/>
      <c r="Y625" s="3"/>
      <c r="Z625" s="3"/>
      <c r="AA625" s="3"/>
    </row>
    <row r="626" hidden="1">
      <c r="A626" s="22" t="s">
        <v>8690</v>
      </c>
      <c r="B626" s="22" t="s">
        <v>8683</v>
      </c>
      <c r="C626" s="22" t="s">
        <v>4359</v>
      </c>
      <c r="D626" s="22">
        <v>2004.0</v>
      </c>
      <c r="E626" s="22" t="s">
        <v>245</v>
      </c>
      <c r="F626" s="22" t="str">
        <f>VLOOKUP(E626,Scopus!$D$2:$E$1102,2,FALSE)</f>
        <v>INFO MAN</v>
      </c>
      <c r="G626" s="22" t="s">
        <v>4362</v>
      </c>
      <c r="H626" s="22" t="s">
        <v>8684</v>
      </c>
      <c r="I626" s="23" t="s">
        <v>6670</v>
      </c>
      <c r="J626" s="24" t="s">
        <v>8691</v>
      </c>
      <c r="K626" s="24" t="s">
        <v>8692</v>
      </c>
      <c r="L626" s="24"/>
      <c r="M626" s="26"/>
      <c r="N626" s="26"/>
      <c r="O626" s="26"/>
      <c r="P626" s="26"/>
      <c r="Q626" s="26"/>
      <c r="R626" s="3" t="str">
        <f t="shared" si="3"/>
        <v/>
      </c>
      <c r="S626" s="26"/>
      <c r="T626" s="27">
        <f t="shared" si="2"/>
        <v>0</v>
      </c>
      <c r="U626" s="7">
        <v>3.0</v>
      </c>
      <c r="V626" s="3"/>
      <c r="W626" s="3"/>
      <c r="X626" s="3"/>
      <c r="Y626" s="3"/>
      <c r="Z626" s="3"/>
      <c r="AA626" s="3"/>
    </row>
    <row r="627" hidden="1">
      <c r="A627" s="22" t="s">
        <v>8693</v>
      </c>
      <c r="B627" s="22" t="s">
        <v>8683</v>
      </c>
      <c r="C627" s="22" t="s">
        <v>4359</v>
      </c>
      <c r="D627" s="22">
        <v>2004.0</v>
      </c>
      <c r="E627" s="22" t="s">
        <v>245</v>
      </c>
      <c r="F627" s="22" t="str">
        <f>VLOOKUP(E627,Scopus!$D$2:$E$1102,2,FALSE)</f>
        <v>INFO MAN</v>
      </c>
      <c r="G627" s="22" t="s">
        <v>4362</v>
      </c>
      <c r="H627" s="22" t="s">
        <v>8684</v>
      </c>
      <c r="I627" s="23" t="s">
        <v>6670</v>
      </c>
      <c r="J627" s="24" t="s">
        <v>8694</v>
      </c>
      <c r="K627" s="24" t="s">
        <v>8695</v>
      </c>
      <c r="L627" s="24"/>
      <c r="M627" s="26"/>
      <c r="N627" s="26"/>
      <c r="O627" s="26"/>
      <c r="P627" s="26"/>
      <c r="Q627" s="26"/>
      <c r="R627" s="3" t="str">
        <f t="shared" si="3"/>
        <v/>
      </c>
      <c r="S627" s="26"/>
      <c r="T627" s="27">
        <f t="shared" si="2"/>
        <v>0</v>
      </c>
      <c r="U627" s="7">
        <v>3.0</v>
      </c>
      <c r="V627" s="3"/>
      <c r="W627" s="3"/>
      <c r="X627" s="3"/>
      <c r="Y627" s="3"/>
      <c r="Z627" s="3"/>
      <c r="AA627" s="3"/>
    </row>
    <row r="628" hidden="1">
      <c r="A628" s="22" t="s">
        <v>8696</v>
      </c>
      <c r="B628" s="22" t="s">
        <v>8683</v>
      </c>
      <c r="C628" s="22" t="s">
        <v>4359</v>
      </c>
      <c r="D628" s="22">
        <v>2004.0</v>
      </c>
      <c r="E628" s="22" t="s">
        <v>245</v>
      </c>
      <c r="F628" s="22" t="str">
        <f>VLOOKUP(E628,Scopus!$D$2:$E$1102,2,FALSE)</f>
        <v>INFO MAN</v>
      </c>
      <c r="G628" s="22" t="s">
        <v>4362</v>
      </c>
      <c r="H628" s="22" t="s">
        <v>8684</v>
      </c>
      <c r="I628" s="23" t="s">
        <v>6670</v>
      </c>
      <c r="J628" s="24" t="s">
        <v>6715</v>
      </c>
      <c r="K628" s="24" t="s">
        <v>8697</v>
      </c>
      <c r="L628" s="24"/>
      <c r="M628" s="26"/>
      <c r="N628" s="26"/>
      <c r="O628" s="26"/>
      <c r="P628" s="26"/>
      <c r="Q628" s="26"/>
      <c r="R628" s="3" t="str">
        <f t="shared" si="3"/>
        <v/>
      </c>
      <c r="S628" s="26"/>
      <c r="T628" s="27">
        <f t="shared" si="2"/>
        <v>0</v>
      </c>
      <c r="U628" s="7">
        <v>3.0</v>
      </c>
      <c r="V628" s="3"/>
      <c r="W628" s="3"/>
      <c r="X628" s="3"/>
      <c r="Y628" s="3"/>
      <c r="Z628" s="3"/>
      <c r="AA628" s="3"/>
    </row>
    <row r="629" hidden="1">
      <c r="A629" s="22" t="s">
        <v>8698</v>
      </c>
      <c r="B629" s="22" t="s">
        <v>8683</v>
      </c>
      <c r="C629" s="22" t="s">
        <v>4359</v>
      </c>
      <c r="D629" s="22">
        <v>2004.0</v>
      </c>
      <c r="E629" s="22" t="s">
        <v>245</v>
      </c>
      <c r="F629" s="22" t="str">
        <f>VLOOKUP(E629,Scopus!$D$2:$E$1102,2,FALSE)</f>
        <v>INFO MAN</v>
      </c>
      <c r="G629" s="22" t="s">
        <v>4362</v>
      </c>
      <c r="H629" s="22" t="s">
        <v>8684</v>
      </c>
      <c r="I629" s="23" t="s">
        <v>6670</v>
      </c>
      <c r="J629" s="24" t="s">
        <v>8699</v>
      </c>
      <c r="K629" s="24" t="s">
        <v>8700</v>
      </c>
      <c r="L629" s="24"/>
      <c r="M629" s="26"/>
      <c r="N629" s="26"/>
      <c r="O629" s="26"/>
      <c r="P629" s="26"/>
      <c r="Q629" s="26"/>
      <c r="R629" s="3" t="str">
        <f t="shared" si="3"/>
        <v/>
      </c>
      <c r="S629" s="26"/>
      <c r="T629" s="27">
        <f t="shared" si="2"/>
        <v>0</v>
      </c>
      <c r="U629" s="7">
        <v>3.0</v>
      </c>
      <c r="V629" s="3"/>
      <c r="W629" s="3"/>
      <c r="X629" s="3"/>
      <c r="Y629" s="3"/>
      <c r="Z629" s="3"/>
      <c r="AA629" s="3"/>
    </row>
    <row r="630" hidden="1">
      <c r="A630" s="22" t="s">
        <v>8701</v>
      </c>
      <c r="B630" s="22" t="s">
        <v>8702</v>
      </c>
      <c r="C630" s="22" t="s">
        <v>4788</v>
      </c>
      <c r="D630" s="22">
        <v>2006.0</v>
      </c>
      <c r="E630" s="22" t="s">
        <v>245</v>
      </c>
      <c r="F630" s="22" t="str">
        <f>VLOOKUP(E630,Scopus!$D$2:$E$1102,2,FALSE)</f>
        <v>INFO MAN</v>
      </c>
      <c r="G630" s="22" t="s">
        <v>4791</v>
      </c>
      <c r="H630" s="22" t="s">
        <v>8703</v>
      </c>
      <c r="I630" s="23" t="s">
        <v>6670</v>
      </c>
      <c r="J630" s="24" t="s">
        <v>6818</v>
      </c>
      <c r="K630" s="24" t="s">
        <v>8704</v>
      </c>
      <c r="L630" s="24"/>
      <c r="M630" s="26"/>
      <c r="N630" s="26"/>
      <c r="O630" s="26"/>
      <c r="P630" s="26"/>
      <c r="Q630" s="26"/>
      <c r="R630" s="3" t="str">
        <f t="shared" si="3"/>
        <v/>
      </c>
      <c r="S630" s="26"/>
      <c r="T630" s="27">
        <f t="shared" si="2"/>
        <v>0</v>
      </c>
      <c r="U630" s="7">
        <v>3.0</v>
      </c>
      <c r="V630" s="3"/>
      <c r="W630" s="3"/>
      <c r="X630" s="3"/>
      <c r="Y630" s="3"/>
      <c r="Z630" s="3"/>
      <c r="AA630" s="3"/>
    </row>
    <row r="631" hidden="1">
      <c r="A631" s="22" t="s">
        <v>8705</v>
      </c>
      <c r="B631" s="22" t="s">
        <v>8706</v>
      </c>
      <c r="C631" s="22" t="s">
        <v>4095</v>
      </c>
      <c r="D631" s="22">
        <v>2011.0</v>
      </c>
      <c r="E631" s="22" t="s">
        <v>245</v>
      </c>
      <c r="F631" s="22" t="str">
        <f>VLOOKUP(E631,Scopus!$D$2:$E$1102,2,FALSE)</f>
        <v>INFO MAN</v>
      </c>
      <c r="G631" s="22" t="s">
        <v>4098</v>
      </c>
      <c r="H631" s="22" t="s">
        <v>8707</v>
      </c>
      <c r="I631" s="23" t="s">
        <v>6670</v>
      </c>
      <c r="J631" s="24" t="s">
        <v>6911</v>
      </c>
      <c r="K631" s="24" t="s">
        <v>8708</v>
      </c>
      <c r="L631" s="24"/>
      <c r="M631" s="25" t="s">
        <v>101</v>
      </c>
      <c r="N631" s="25" t="s">
        <v>101</v>
      </c>
      <c r="O631" s="25" t="s">
        <v>28</v>
      </c>
      <c r="P631" s="25" t="s">
        <v>28</v>
      </c>
      <c r="Q631" s="25" t="s">
        <v>28</v>
      </c>
      <c r="R631" s="3" t="str">
        <f t="shared" si="3"/>
        <v>IT capability</v>
      </c>
      <c r="S631" s="26"/>
      <c r="T631" s="27">
        <f t="shared" si="2"/>
        <v>1</v>
      </c>
      <c r="U631" s="7">
        <v>3.0</v>
      </c>
      <c r="V631" s="3"/>
      <c r="W631" s="3"/>
      <c r="X631" s="3"/>
      <c r="Y631" s="3"/>
      <c r="Z631" s="3"/>
      <c r="AA631" s="3"/>
    </row>
    <row r="632" hidden="1">
      <c r="A632" s="22" t="s">
        <v>8709</v>
      </c>
      <c r="B632" s="22" t="s">
        <v>8706</v>
      </c>
      <c r="C632" s="22" t="s">
        <v>4095</v>
      </c>
      <c r="D632" s="22">
        <v>2011.0</v>
      </c>
      <c r="E632" s="22" t="s">
        <v>245</v>
      </c>
      <c r="F632" s="22" t="str">
        <f>VLOOKUP(E632,Scopus!$D$2:$E$1102,2,FALSE)</f>
        <v>INFO MAN</v>
      </c>
      <c r="G632" s="22" t="s">
        <v>4098</v>
      </c>
      <c r="H632" s="22" t="s">
        <v>8707</v>
      </c>
      <c r="I632" s="23" t="s">
        <v>6670</v>
      </c>
      <c r="J632" s="24" t="s">
        <v>6931</v>
      </c>
      <c r="K632" s="24" t="s">
        <v>8710</v>
      </c>
      <c r="L632" s="24"/>
      <c r="M632" s="26"/>
      <c r="N632" s="26"/>
      <c r="O632" s="26"/>
      <c r="P632" s="26"/>
      <c r="Q632" s="26"/>
      <c r="R632" s="3" t="str">
        <f t="shared" si="3"/>
        <v/>
      </c>
      <c r="S632" s="26"/>
      <c r="T632" s="27">
        <f t="shared" si="2"/>
        <v>0</v>
      </c>
      <c r="U632" s="7">
        <v>3.0</v>
      </c>
      <c r="V632" s="3"/>
      <c r="W632" s="3"/>
      <c r="X632" s="3"/>
      <c r="Y632" s="3"/>
      <c r="Z632" s="3"/>
      <c r="AA632" s="3"/>
    </row>
    <row r="633" hidden="1">
      <c r="A633" s="22" t="s">
        <v>8711</v>
      </c>
      <c r="B633" s="22" t="s">
        <v>8706</v>
      </c>
      <c r="C633" s="22" t="s">
        <v>4095</v>
      </c>
      <c r="D633" s="22">
        <v>2011.0</v>
      </c>
      <c r="E633" s="22" t="s">
        <v>245</v>
      </c>
      <c r="F633" s="22" t="str">
        <f>VLOOKUP(E633,Scopus!$D$2:$E$1102,2,FALSE)</f>
        <v>INFO MAN</v>
      </c>
      <c r="G633" s="22" t="s">
        <v>4098</v>
      </c>
      <c r="H633" s="22" t="s">
        <v>8707</v>
      </c>
      <c r="I633" s="23" t="s">
        <v>6670</v>
      </c>
      <c r="J633" s="24" t="s">
        <v>7251</v>
      </c>
      <c r="K633" s="24" t="s">
        <v>8712</v>
      </c>
      <c r="L633" s="24"/>
      <c r="M633" s="26"/>
      <c r="N633" s="26"/>
      <c r="O633" s="26"/>
      <c r="P633" s="26"/>
      <c r="Q633" s="26"/>
      <c r="R633" s="3" t="str">
        <f t="shared" si="3"/>
        <v/>
      </c>
      <c r="S633" s="26"/>
      <c r="T633" s="27">
        <f t="shared" si="2"/>
        <v>0</v>
      </c>
      <c r="U633" s="7">
        <v>3.0</v>
      </c>
      <c r="V633" s="3"/>
      <c r="W633" s="3"/>
      <c r="X633" s="3"/>
      <c r="Y633" s="3"/>
      <c r="Z633" s="3"/>
      <c r="AA633" s="3"/>
    </row>
    <row r="634" hidden="1">
      <c r="A634" s="22" t="s">
        <v>8713</v>
      </c>
      <c r="B634" s="22" t="s">
        <v>8714</v>
      </c>
      <c r="C634" s="22" t="s">
        <v>1459</v>
      </c>
      <c r="D634" s="22">
        <v>2003.0</v>
      </c>
      <c r="E634" s="22" t="s">
        <v>245</v>
      </c>
      <c r="F634" s="22" t="str">
        <f>VLOOKUP(E634,Scopus!$D$2:$E$1102,2,FALSE)</f>
        <v>INFO MAN</v>
      </c>
      <c r="G634" s="22" t="s">
        <v>1462</v>
      </c>
      <c r="H634" s="22" t="s">
        <v>8715</v>
      </c>
      <c r="I634" s="23" t="s">
        <v>6670</v>
      </c>
      <c r="J634" s="24" t="s">
        <v>8716</v>
      </c>
      <c r="K634" s="24" t="s">
        <v>8717</v>
      </c>
      <c r="L634" s="24"/>
      <c r="M634" s="26"/>
      <c r="N634" s="26"/>
      <c r="O634" s="26"/>
      <c r="P634" s="26"/>
      <c r="Q634" s="26"/>
      <c r="R634" s="3" t="str">
        <f t="shared" si="3"/>
        <v/>
      </c>
      <c r="S634" s="26"/>
      <c r="T634" s="27">
        <f t="shared" si="2"/>
        <v>0</v>
      </c>
      <c r="U634" s="7">
        <v>3.0</v>
      </c>
      <c r="V634" s="3"/>
      <c r="W634" s="3"/>
      <c r="X634" s="3"/>
      <c r="Y634" s="3"/>
      <c r="Z634" s="3"/>
      <c r="AA634" s="3"/>
    </row>
    <row r="635" hidden="1">
      <c r="A635" s="22" t="s">
        <v>8718</v>
      </c>
      <c r="B635" s="22" t="s">
        <v>8714</v>
      </c>
      <c r="C635" s="22" t="s">
        <v>1459</v>
      </c>
      <c r="D635" s="22">
        <v>2003.0</v>
      </c>
      <c r="E635" s="22" t="s">
        <v>245</v>
      </c>
      <c r="F635" s="22" t="str">
        <f>VLOOKUP(E635,Scopus!$D$2:$E$1102,2,FALSE)</f>
        <v>INFO MAN</v>
      </c>
      <c r="G635" s="22" t="s">
        <v>1462</v>
      </c>
      <c r="H635" s="22" t="s">
        <v>8715</v>
      </c>
      <c r="I635" s="23" t="s">
        <v>6670</v>
      </c>
      <c r="J635" s="24" t="s">
        <v>8719</v>
      </c>
      <c r="K635" s="24" t="s">
        <v>8720</v>
      </c>
      <c r="L635" s="24"/>
      <c r="M635" s="26"/>
      <c r="N635" s="26"/>
      <c r="O635" s="26"/>
      <c r="P635" s="26"/>
      <c r="Q635" s="26"/>
      <c r="R635" s="3" t="str">
        <f t="shared" si="3"/>
        <v/>
      </c>
      <c r="S635" s="26"/>
      <c r="T635" s="27">
        <f t="shared" si="2"/>
        <v>0</v>
      </c>
      <c r="U635" s="7">
        <v>3.0</v>
      </c>
      <c r="V635" s="3"/>
      <c r="W635" s="3"/>
      <c r="X635" s="3"/>
      <c r="Y635" s="3"/>
      <c r="Z635" s="3"/>
      <c r="AA635" s="3"/>
    </row>
    <row r="636" hidden="1">
      <c r="A636" s="22" t="s">
        <v>8721</v>
      </c>
      <c r="B636" s="22" t="s">
        <v>8714</v>
      </c>
      <c r="C636" s="22" t="s">
        <v>1459</v>
      </c>
      <c r="D636" s="22">
        <v>2003.0</v>
      </c>
      <c r="E636" s="22" t="s">
        <v>245</v>
      </c>
      <c r="F636" s="22" t="str">
        <f>VLOOKUP(E636,Scopus!$D$2:$E$1102,2,FALSE)</f>
        <v>INFO MAN</v>
      </c>
      <c r="G636" s="22" t="s">
        <v>1462</v>
      </c>
      <c r="H636" s="22" t="s">
        <v>8715</v>
      </c>
      <c r="I636" s="23" t="s">
        <v>6670</v>
      </c>
      <c r="J636" s="24" t="s">
        <v>8722</v>
      </c>
      <c r="K636" s="24" t="s">
        <v>8723</v>
      </c>
      <c r="L636" s="24"/>
      <c r="M636" s="26"/>
      <c r="N636" s="26"/>
      <c r="O636" s="26"/>
      <c r="P636" s="26"/>
      <c r="Q636" s="26"/>
      <c r="R636" s="3" t="str">
        <f t="shared" si="3"/>
        <v/>
      </c>
      <c r="S636" s="26"/>
      <c r="T636" s="27">
        <f t="shared" si="2"/>
        <v>0</v>
      </c>
      <c r="U636" s="7">
        <v>3.0</v>
      </c>
      <c r="V636" s="3"/>
      <c r="W636" s="3"/>
      <c r="X636" s="3"/>
      <c r="Y636" s="3"/>
      <c r="Z636" s="3"/>
      <c r="AA636" s="3"/>
    </row>
    <row r="637" hidden="1">
      <c r="A637" s="22" t="s">
        <v>8724</v>
      </c>
      <c r="B637" s="22" t="s">
        <v>8714</v>
      </c>
      <c r="C637" s="22" t="s">
        <v>1459</v>
      </c>
      <c r="D637" s="22">
        <v>2003.0</v>
      </c>
      <c r="E637" s="22" t="s">
        <v>245</v>
      </c>
      <c r="F637" s="22" t="str">
        <f>VLOOKUP(E637,Scopus!$D$2:$E$1102,2,FALSE)</f>
        <v>INFO MAN</v>
      </c>
      <c r="G637" s="22" t="s">
        <v>1462</v>
      </c>
      <c r="H637" s="22" t="s">
        <v>8715</v>
      </c>
      <c r="I637" s="23" t="s">
        <v>6670</v>
      </c>
      <c r="J637" s="24" t="s">
        <v>6914</v>
      </c>
      <c r="K637" s="24" t="s">
        <v>8725</v>
      </c>
      <c r="L637" s="24"/>
      <c r="M637" s="26"/>
      <c r="N637" s="26"/>
      <c r="O637" s="26"/>
      <c r="P637" s="26"/>
      <c r="Q637" s="26"/>
      <c r="R637" s="3" t="str">
        <f t="shared" si="3"/>
        <v/>
      </c>
      <c r="S637" s="25"/>
      <c r="T637" s="27">
        <f t="shared" si="2"/>
        <v>0</v>
      </c>
      <c r="U637" s="7">
        <v>3.0</v>
      </c>
      <c r="V637" s="3"/>
      <c r="W637" s="3"/>
      <c r="X637" s="3"/>
      <c r="Y637" s="3"/>
      <c r="Z637" s="3"/>
      <c r="AA637" s="3"/>
    </row>
    <row r="638" hidden="1">
      <c r="A638" s="22" t="s">
        <v>8726</v>
      </c>
      <c r="B638" s="22" t="s">
        <v>8727</v>
      </c>
      <c r="C638" s="22" t="s">
        <v>3231</v>
      </c>
      <c r="D638" s="22">
        <v>1996.0</v>
      </c>
      <c r="E638" s="22" t="s">
        <v>245</v>
      </c>
      <c r="F638" s="22" t="str">
        <f>VLOOKUP(E638,Scopus!$D$2:$E$1102,2,FALSE)</f>
        <v>INFO MAN</v>
      </c>
      <c r="G638" s="22" t="s">
        <v>3234</v>
      </c>
      <c r="H638" s="22" t="s">
        <v>8728</v>
      </c>
      <c r="I638" s="23" t="s">
        <v>6670</v>
      </c>
      <c r="J638" s="24" t="s">
        <v>8729</v>
      </c>
      <c r="K638" s="24" t="s">
        <v>8730</v>
      </c>
      <c r="L638" s="24"/>
      <c r="M638" s="26"/>
      <c r="N638" s="26"/>
      <c r="O638" s="26"/>
      <c r="P638" s="26"/>
      <c r="Q638" s="26"/>
      <c r="R638" s="3" t="str">
        <f t="shared" si="3"/>
        <v/>
      </c>
      <c r="S638" s="25"/>
      <c r="T638" s="27">
        <f t="shared" si="2"/>
        <v>0</v>
      </c>
      <c r="U638" s="7">
        <v>3.0</v>
      </c>
      <c r="V638" s="3"/>
      <c r="W638" s="3"/>
      <c r="X638" s="3"/>
      <c r="Y638" s="3"/>
      <c r="Z638" s="3"/>
      <c r="AA638" s="3"/>
    </row>
    <row r="639" hidden="1">
      <c r="A639" s="22" t="s">
        <v>8731</v>
      </c>
      <c r="B639" s="22" t="s">
        <v>4662</v>
      </c>
      <c r="C639" s="22" t="s">
        <v>4663</v>
      </c>
      <c r="D639" s="22">
        <v>2018.0</v>
      </c>
      <c r="E639" s="22" t="s">
        <v>245</v>
      </c>
      <c r="F639" s="22" t="str">
        <f>VLOOKUP(E639,Scopus!$D$2:$E$1102,2,FALSE)</f>
        <v>INFO MAN</v>
      </c>
      <c r="G639" s="22" t="s">
        <v>4666</v>
      </c>
      <c r="H639" s="22" t="s">
        <v>8258</v>
      </c>
      <c r="I639" s="23" t="s">
        <v>6670</v>
      </c>
      <c r="J639" s="24" t="s">
        <v>6931</v>
      </c>
      <c r="K639" s="24" t="s">
        <v>8732</v>
      </c>
      <c r="L639" s="24"/>
      <c r="M639" s="26"/>
      <c r="N639" s="26"/>
      <c r="O639" s="26"/>
      <c r="P639" s="26"/>
      <c r="Q639" s="26"/>
      <c r="R639" s="3" t="str">
        <f t="shared" si="3"/>
        <v/>
      </c>
      <c r="S639" s="25"/>
      <c r="T639" s="27">
        <f t="shared" si="2"/>
        <v>0</v>
      </c>
      <c r="U639" s="7">
        <v>3.0</v>
      </c>
      <c r="V639" s="3"/>
      <c r="W639" s="3"/>
      <c r="X639" s="3"/>
      <c r="Y639" s="3"/>
      <c r="Z639" s="3"/>
      <c r="AA639" s="3"/>
    </row>
    <row r="640" hidden="1">
      <c r="A640" s="22" t="s">
        <v>8733</v>
      </c>
      <c r="B640" s="22" t="s">
        <v>4662</v>
      </c>
      <c r="C640" s="22" t="s">
        <v>4663</v>
      </c>
      <c r="D640" s="22">
        <v>2018.0</v>
      </c>
      <c r="E640" s="22" t="s">
        <v>245</v>
      </c>
      <c r="F640" s="22" t="str">
        <f>VLOOKUP(E640,Scopus!$D$2:$E$1102,2,FALSE)</f>
        <v>INFO MAN</v>
      </c>
      <c r="G640" s="22" t="s">
        <v>4666</v>
      </c>
      <c r="H640" s="22" t="s">
        <v>8258</v>
      </c>
      <c r="I640" s="23" t="s">
        <v>6674</v>
      </c>
      <c r="J640" s="24" t="s">
        <v>8734</v>
      </c>
      <c r="K640" s="24" t="s">
        <v>8735</v>
      </c>
      <c r="L640" s="24"/>
      <c r="M640" s="26"/>
      <c r="N640" s="26"/>
      <c r="O640" s="26"/>
      <c r="P640" s="26"/>
      <c r="Q640" s="26"/>
      <c r="R640" s="3" t="str">
        <f t="shared" si="3"/>
        <v/>
      </c>
      <c r="S640" s="25"/>
      <c r="T640" s="27">
        <f t="shared" si="2"/>
        <v>0</v>
      </c>
      <c r="U640" s="7">
        <v>3.0</v>
      </c>
      <c r="V640" s="3"/>
      <c r="W640" s="3"/>
      <c r="X640" s="3"/>
      <c r="Y640" s="3"/>
      <c r="Z640" s="3"/>
      <c r="AA640" s="3"/>
    </row>
    <row r="641" hidden="1">
      <c r="A641" s="22" t="s">
        <v>8736</v>
      </c>
      <c r="B641" s="22" t="s">
        <v>8737</v>
      </c>
      <c r="C641" s="22" t="s">
        <v>1521</v>
      </c>
      <c r="D641" s="22">
        <v>2015.0</v>
      </c>
      <c r="E641" s="22" t="s">
        <v>245</v>
      </c>
      <c r="F641" s="22" t="str">
        <f>VLOOKUP(E641,Scopus!$D$2:$E$1102,2,FALSE)</f>
        <v>INFO MAN</v>
      </c>
      <c r="G641" s="22" t="s">
        <v>1524</v>
      </c>
      <c r="H641" s="22" t="s">
        <v>8738</v>
      </c>
      <c r="I641" s="23" t="s">
        <v>6670</v>
      </c>
      <c r="J641" s="24" t="s">
        <v>8739</v>
      </c>
      <c r="K641" s="24" t="s">
        <v>8740</v>
      </c>
      <c r="L641" s="24"/>
      <c r="M641" s="26"/>
      <c r="N641" s="26"/>
      <c r="O641" s="26"/>
      <c r="P641" s="26"/>
      <c r="Q641" s="26"/>
      <c r="R641" s="3" t="str">
        <f t="shared" si="3"/>
        <v/>
      </c>
      <c r="S641" s="25"/>
      <c r="T641" s="27">
        <f t="shared" si="2"/>
        <v>0</v>
      </c>
      <c r="U641" s="7">
        <v>3.0</v>
      </c>
      <c r="V641" s="3"/>
      <c r="W641" s="3"/>
      <c r="X641" s="3"/>
      <c r="Y641" s="3"/>
      <c r="Z641" s="3"/>
      <c r="AA641" s="3"/>
    </row>
    <row r="642" hidden="1">
      <c r="A642" s="22" t="s">
        <v>8741</v>
      </c>
      <c r="B642" s="22" t="s">
        <v>8742</v>
      </c>
      <c r="C642" s="22" t="s">
        <v>4053</v>
      </c>
      <c r="D642" s="22">
        <v>2011.0</v>
      </c>
      <c r="E642" s="22" t="s">
        <v>245</v>
      </c>
      <c r="F642" s="22" t="str">
        <f>VLOOKUP(E642,Scopus!$D$2:$E$1102,2,FALSE)</f>
        <v>INFO MAN</v>
      </c>
      <c r="G642" s="22" t="s">
        <v>4056</v>
      </c>
      <c r="H642" s="22" t="s">
        <v>8743</v>
      </c>
      <c r="I642" s="23" t="s">
        <v>6670</v>
      </c>
      <c r="J642" s="24" t="s">
        <v>8744</v>
      </c>
      <c r="K642" s="24" t="s">
        <v>8745</v>
      </c>
      <c r="L642" s="24"/>
      <c r="M642" s="26"/>
      <c r="N642" s="26"/>
      <c r="O642" s="26"/>
      <c r="P642" s="26"/>
      <c r="Q642" s="26"/>
      <c r="R642" s="3" t="str">
        <f t="shared" si="3"/>
        <v/>
      </c>
      <c r="S642" s="25"/>
      <c r="T642" s="27">
        <f t="shared" si="2"/>
        <v>0</v>
      </c>
      <c r="U642" s="7">
        <v>3.0</v>
      </c>
      <c r="V642" s="3"/>
      <c r="W642" s="3"/>
      <c r="X642" s="3"/>
      <c r="Y642" s="3"/>
      <c r="Z642" s="3"/>
      <c r="AA642" s="3"/>
    </row>
    <row r="643" hidden="1">
      <c r="A643" s="22" t="s">
        <v>8746</v>
      </c>
      <c r="B643" s="22" t="s">
        <v>8747</v>
      </c>
      <c r="C643" s="22" t="s">
        <v>1917</v>
      </c>
      <c r="D643" s="22">
        <v>2018.0</v>
      </c>
      <c r="E643" s="22" t="s">
        <v>245</v>
      </c>
      <c r="F643" s="22" t="str">
        <f>VLOOKUP(E643,Scopus!$D$2:$E$1102,2,FALSE)</f>
        <v>INFO MAN</v>
      </c>
      <c r="G643" s="22" t="s">
        <v>1920</v>
      </c>
      <c r="H643" s="22" t="s">
        <v>8748</v>
      </c>
      <c r="I643" s="23" t="s">
        <v>6670</v>
      </c>
      <c r="J643" s="24" t="s">
        <v>8749</v>
      </c>
      <c r="K643" s="24" t="s">
        <v>8750</v>
      </c>
      <c r="L643" s="24"/>
      <c r="M643" s="26"/>
      <c r="N643" s="26"/>
      <c r="O643" s="26"/>
      <c r="P643" s="26"/>
      <c r="Q643" s="26"/>
      <c r="R643" s="3" t="str">
        <f t="shared" si="3"/>
        <v/>
      </c>
      <c r="S643" s="25"/>
      <c r="T643" s="27">
        <f t="shared" si="2"/>
        <v>0</v>
      </c>
      <c r="U643" s="7">
        <v>3.0</v>
      </c>
      <c r="V643" s="3"/>
      <c r="W643" s="3"/>
      <c r="X643" s="3"/>
      <c r="Y643" s="3"/>
      <c r="Z643" s="3"/>
      <c r="AA643" s="3"/>
    </row>
    <row r="644" hidden="1">
      <c r="A644" s="22" t="s">
        <v>8751</v>
      </c>
      <c r="B644" s="22" t="s">
        <v>8747</v>
      </c>
      <c r="C644" s="22" t="s">
        <v>1917</v>
      </c>
      <c r="D644" s="22">
        <v>2018.0</v>
      </c>
      <c r="E644" s="22" t="s">
        <v>245</v>
      </c>
      <c r="F644" s="22" t="str">
        <f>VLOOKUP(E644,Scopus!$D$2:$E$1102,2,FALSE)</f>
        <v>INFO MAN</v>
      </c>
      <c r="G644" s="22" t="s">
        <v>1920</v>
      </c>
      <c r="H644" s="22" t="s">
        <v>8748</v>
      </c>
      <c r="I644" s="23" t="s">
        <v>6670</v>
      </c>
      <c r="J644" s="24" t="s">
        <v>8752</v>
      </c>
      <c r="K644" s="24" t="s">
        <v>8753</v>
      </c>
      <c r="L644" s="24"/>
      <c r="M644" s="26"/>
      <c r="N644" s="26"/>
      <c r="O644" s="26"/>
      <c r="P644" s="26"/>
      <c r="Q644" s="26"/>
      <c r="R644" s="3" t="str">
        <f t="shared" si="3"/>
        <v/>
      </c>
      <c r="S644" s="25"/>
      <c r="T644" s="27">
        <f t="shared" si="2"/>
        <v>0</v>
      </c>
      <c r="U644" s="7">
        <v>3.0</v>
      </c>
      <c r="V644" s="3"/>
      <c r="W644" s="3"/>
      <c r="X644" s="3"/>
      <c r="Y644" s="3"/>
      <c r="Z644" s="3"/>
      <c r="AA644" s="3"/>
    </row>
    <row r="645" hidden="1">
      <c r="A645" s="22" t="s">
        <v>8754</v>
      </c>
      <c r="B645" s="22" t="s">
        <v>8755</v>
      </c>
      <c r="C645" s="22" t="s">
        <v>5592</v>
      </c>
      <c r="D645" s="22">
        <v>2019.0</v>
      </c>
      <c r="E645" s="22" t="s">
        <v>245</v>
      </c>
      <c r="F645" s="22" t="str">
        <f>VLOOKUP(E645,Scopus!$D$2:$E$1102,2,FALSE)</f>
        <v>INFO MAN</v>
      </c>
      <c r="G645" s="22" t="s">
        <v>5595</v>
      </c>
      <c r="H645" s="22" t="s">
        <v>8756</v>
      </c>
      <c r="I645" s="23" t="s">
        <v>6674</v>
      </c>
      <c r="J645" s="24" t="s">
        <v>8237</v>
      </c>
      <c r="K645" s="24" t="s">
        <v>8757</v>
      </c>
      <c r="L645" s="24"/>
      <c r="M645" s="26"/>
      <c r="N645" s="26"/>
      <c r="O645" s="26"/>
      <c r="P645" s="26"/>
      <c r="Q645" s="26"/>
      <c r="R645" s="3" t="str">
        <f t="shared" si="3"/>
        <v/>
      </c>
      <c r="S645" s="25"/>
      <c r="T645" s="27">
        <f t="shared" si="2"/>
        <v>0</v>
      </c>
      <c r="U645" s="7">
        <v>3.0</v>
      </c>
      <c r="V645" s="3"/>
      <c r="W645" s="3"/>
      <c r="X645" s="3"/>
      <c r="Y645" s="3"/>
      <c r="Z645" s="3"/>
      <c r="AA645" s="3"/>
    </row>
    <row r="646" hidden="1">
      <c r="A646" s="22" t="s">
        <v>8758</v>
      </c>
      <c r="B646" s="22" t="s">
        <v>8759</v>
      </c>
      <c r="C646" s="22" t="s">
        <v>4561</v>
      </c>
      <c r="D646" s="22">
        <v>2018.0</v>
      </c>
      <c r="E646" s="22" t="s">
        <v>245</v>
      </c>
      <c r="F646" s="22" t="str">
        <f>VLOOKUP(E646,Scopus!$D$2:$E$1102,2,FALSE)</f>
        <v>INFO MAN</v>
      </c>
      <c r="G646" s="22" t="s">
        <v>4564</v>
      </c>
      <c r="H646" s="22" t="s">
        <v>8760</v>
      </c>
      <c r="I646" s="23" t="s">
        <v>6670</v>
      </c>
      <c r="J646" s="24" t="s">
        <v>8237</v>
      </c>
      <c r="K646" s="24" t="s">
        <v>8761</v>
      </c>
      <c r="L646" s="24"/>
      <c r="M646" s="26"/>
      <c r="N646" s="26"/>
      <c r="O646" s="26"/>
      <c r="P646" s="26"/>
      <c r="Q646" s="26"/>
      <c r="R646" s="3" t="str">
        <f t="shared" si="3"/>
        <v/>
      </c>
      <c r="S646" s="25"/>
      <c r="T646" s="27">
        <f t="shared" si="2"/>
        <v>0</v>
      </c>
      <c r="U646" s="7">
        <v>3.0</v>
      </c>
      <c r="V646" s="3"/>
      <c r="W646" s="3"/>
      <c r="X646" s="3"/>
      <c r="Y646" s="3"/>
      <c r="Z646" s="3"/>
      <c r="AA646" s="3"/>
    </row>
    <row r="647" hidden="1">
      <c r="A647" s="22" t="s">
        <v>8762</v>
      </c>
      <c r="B647" s="22" t="s">
        <v>8759</v>
      </c>
      <c r="C647" s="22" t="s">
        <v>4561</v>
      </c>
      <c r="D647" s="22">
        <v>2018.0</v>
      </c>
      <c r="E647" s="22" t="s">
        <v>245</v>
      </c>
      <c r="F647" s="22" t="str">
        <f>VLOOKUP(E647,Scopus!$D$2:$E$1102,2,FALSE)</f>
        <v>INFO MAN</v>
      </c>
      <c r="G647" s="22" t="s">
        <v>4564</v>
      </c>
      <c r="H647" s="22" t="s">
        <v>8760</v>
      </c>
      <c r="I647" s="23" t="s">
        <v>6670</v>
      </c>
      <c r="J647" s="24" t="s">
        <v>6818</v>
      </c>
      <c r="K647" s="24" t="s">
        <v>8763</v>
      </c>
      <c r="L647" s="24"/>
      <c r="M647" s="26"/>
      <c r="N647" s="26"/>
      <c r="O647" s="26"/>
      <c r="P647" s="26"/>
      <c r="Q647" s="26"/>
      <c r="R647" s="3" t="str">
        <f t="shared" si="3"/>
        <v/>
      </c>
      <c r="S647" s="25"/>
      <c r="T647" s="27">
        <f t="shared" si="2"/>
        <v>0</v>
      </c>
      <c r="U647" s="7">
        <v>3.0</v>
      </c>
      <c r="V647" s="3"/>
      <c r="W647" s="3"/>
      <c r="X647" s="3"/>
      <c r="Y647" s="3"/>
      <c r="Z647" s="3"/>
      <c r="AA647" s="3"/>
    </row>
    <row r="648" hidden="1">
      <c r="A648" s="22" t="s">
        <v>8764</v>
      </c>
      <c r="B648" s="22" t="s">
        <v>8759</v>
      </c>
      <c r="C648" s="22" t="s">
        <v>4561</v>
      </c>
      <c r="D648" s="22">
        <v>2018.0</v>
      </c>
      <c r="E648" s="22" t="s">
        <v>245</v>
      </c>
      <c r="F648" s="22" t="str">
        <f>VLOOKUP(E648,Scopus!$D$2:$E$1102,2,FALSE)</f>
        <v>INFO MAN</v>
      </c>
      <c r="G648" s="22" t="s">
        <v>4564</v>
      </c>
      <c r="H648" s="22" t="s">
        <v>8760</v>
      </c>
      <c r="I648" s="23" t="s">
        <v>6670</v>
      </c>
      <c r="J648" s="24" t="s">
        <v>8765</v>
      </c>
      <c r="K648" s="24" t="s">
        <v>8766</v>
      </c>
      <c r="L648" s="24"/>
      <c r="M648" s="26"/>
      <c r="N648" s="26"/>
      <c r="O648" s="26"/>
      <c r="P648" s="26"/>
      <c r="Q648" s="26"/>
      <c r="R648" s="3" t="str">
        <f t="shared" si="3"/>
        <v/>
      </c>
      <c r="S648" s="25"/>
      <c r="T648" s="27">
        <f t="shared" si="2"/>
        <v>0</v>
      </c>
      <c r="U648" s="7">
        <v>3.0</v>
      </c>
      <c r="V648" s="3"/>
      <c r="W648" s="3"/>
      <c r="X648" s="3"/>
      <c r="Y648" s="3"/>
      <c r="Z648" s="3"/>
      <c r="AA648" s="3"/>
    </row>
    <row r="649" hidden="1">
      <c r="A649" s="22" t="s">
        <v>8767</v>
      </c>
      <c r="B649" s="22" t="s">
        <v>8768</v>
      </c>
      <c r="C649" s="22" t="s">
        <v>1508</v>
      </c>
      <c r="D649" s="22">
        <v>2009.0</v>
      </c>
      <c r="E649" s="22" t="s">
        <v>245</v>
      </c>
      <c r="F649" s="22" t="str">
        <f>VLOOKUP(E649,Scopus!$D$2:$E$1102,2,FALSE)</f>
        <v>INFO MAN</v>
      </c>
      <c r="G649" s="22" t="s">
        <v>1511</v>
      </c>
      <c r="H649" s="22" t="s">
        <v>8769</v>
      </c>
      <c r="I649" s="23" t="s">
        <v>6670</v>
      </c>
      <c r="J649" s="24" t="s">
        <v>8770</v>
      </c>
      <c r="K649" s="24" t="s">
        <v>8771</v>
      </c>
      <c r="L649" s="24"/>
      <c r="M649" s="26"/>
      <c r="N649" s="26"/>
      <c r="O649" s="26"/>
      <c r="P649" s="26"/>
      <c r="Q649" s="26"/>
      <c r="R649" s="3" t="str">
        <f t="shared" si="3"/>
        <v/>
      </c>
      <c r="S649" s="25"/>
      <c r="T649" s="27">
        <f t="shared" si="2"/>
        <v>0</v>
      </c>
      <c r="U649" s="7">
        <v>3.0</v>
      </c>
      <c r="V649" s="3"/>
      <c r="W649" s="3"/>
      <c r="X649" s="3"/>
      <c r="Y649" s="3"/>
      <c r="Z649" s="3"/>
      <c r="AA649" s="3"/>
    </row>
    <row r="650" hidden="1">
      <c r="A650" s="22" t="s">
        <v>8772</v>
      </c>
      <c r="B650" s="22" t="s">
        <v>8768</v>
      </c>
      <c r="C650" s="22" t="s">
        <v>1508</v>
      </c>
      <c r="D650" s="22">
        <v>2009.0</v>
      </c>
      <c r="E650" s="22" t="s">
        <v>245</v>
      </c>
      <c r="F650" s="22" t="str">
        <f>VLOOKUP(E650,Scopus!$D$2:$E$1102,2,FALSE)</f>
        <v>INFO MAN</v>
      </c>
      <c r="G650" s="22" t="s">
        <v>1511</v>
      </c>
      <c r="H650" s="22" t="s">
        <v>8769</v>
      </c>
      <c r="I650" s="23" t="s">
        <v>6670</v>
      </c>
      <c r="J650" s="24" t="s">
        <v>8773</v>
      </c>
      <c r="K650" s="24" t="s">
        <v>8774</v>
      </c>
      <c r="L650" s="24"/>
      <c r="M650" s="26"/>
      <c r="N650" s="26"/>
      <c r="O650" s="26"/>
      <c r="P650" s="26"/>
      <c r="Q650" s="26"/>
      <c r="R650" s="3" t="str">
        <f t="shared" si="3"/>
        <v/>
      </c>
      <c r="S650" s="25"/>
      <c r="T650" s="27">
        <f t="shared" si="2"/>
        <v>0</v>
      </c>
      <c r="U650" s="7">
        <v>3.0</v>
      </c>
      <c r="V650" s="3"/>
      <c r="W650" s="3"/>
      <c r="X650" s="3"/>
      <c r="Y650" s="3"/>
      <c r="Z650" s="3"/>
      <c r="AA650" s="3"/>
    </row>
    <row r="651" hidden="1">
      <c r="A651" s="22" t="s">
        <v>8775</v>
      </c>
      <c r="B651" s="22" t="s">
        <v>8768</v>
      </c>
      <c r="C651" s="22" t="s">
        <v>1508</v>
      </c>
      <c r="D651" s="22">
        <v>2009.0</v>
      </c>
      <c r="E651" s="22" t="s">
        <v>245</v>
      </c>
      <c r="F651" s="22" t="str">
        <f>VLOOKUP(E651,Scopus!$D$2:$E$1102,2,FALSE)</f>
        <v>INFO MAN</v>
      </c>
      <c r="G651" s="22" t="s">
        <v>1511</v>
      </c>
      <c r="H651" s="22" t="s">
        <v>8769</v>
      </c>
      <c r="I651" s="23" t="s">
        <v>6670</v>
      </c>
      <c r="J651" s="24" t="s">
        <v>8776</v>
      </c>
      <c r="K651" s="24" t="s">
        <v>8777</v>
      </c>
      <c r="L651" s="24"/>
      <c r="M651" s="26"/>
      <c r="N651" s="26"/>
      <c r="O651" s="26"/>
      <c r="P651" s="26"/>
      <c r="Q651" s="26"/>
      <c r="R651" s="3" t="str">
        <f t="shared" si="3"/>
        <v/>
      </c>
      <c r="S651" s="25"/>
      <c r="T651" s="27">
        <f t="shared" si="2"/>
        <v>0</v>
      </c>
      <c r="U651" s="7">
        <v>3.0</v>
      </c>
      <c r="V651" s="3"/>
      <c r="W651" s="3"/>
      <c r="X651" s="3"/>
      <c r="Y651" s="3"/>
      <c r="Z651" s="3"/>
      <c r="AA651" s="3"/>
    </row>
    <row r="652" hidden="1">
      <c r="A652" s="22" t="s">
        <v>8778</v>
      </c>
      <c r="B652" s="22" t="s">
        <v>8779</v>
      </c>
      <c r="C652" s="22" t="s">
        <v>1349</v>
      </c>
      <c r="D652" s="22">
        <v>2014.0</v>
      </c>
      <c r="E652" s="22" t="s">
        <v>245</v>
      </c>
      <c r="F652" s="22" t="str">
        <f>VLOOKUP(E652,Scopus!$D$2:$E$1102,2,FALSE)</f>
        <v>INFO MAN</v>
      </c>
      <c r="G652" s="22" t="s">
        <v>1352</v>
      </c>
      <c r="H652" s="22" t="s">
        <v>8780</v>
      </c>
      <c r="I652" s="23" t="s">
        <v>6670</v>
      </c>
      <c r="J652" s="24" t="s">
        <v>8781</v>
      </c>
      <c r="K652" s="24" t="s">
        <v>8782</v>
      </c>
      <c r="L652" s="24"/>
      <c r="M652" s="26"/>
      <c r="N652" s="26"/>
      <c r="O652" s="26"/>
      <c r="P652" s="26"/>
      <c r="Q652" s="26"/>
      <c r="R652" s="3" t="str">
        <f t="shared" si="3"/>
        <v/>
      </c>
      <c r="S652" s="25"/>
      <c r="T652" s="27">
        <f t="shared" si="2"/>
        <v>0</v>
      </c>
      <c r="U652" s="7">
        <v>3.0</v>
      </c>
      <c r="V652" s="3"/>
      <c r="W652" s="3"/>
      <c r="X652" s="3"/>
      <c r="Y652" s="3"/>
      <c r="Z652" s="3"/>
      <c r="AA652" s="3"/>
    </row>
    <row r="653" hidden="1">
      <c r="A653" s="22" t="s">
        <v>8783</v>
      </c>
      <c r="B653" s="22" t="s">
        <v>8784</v>
      </c>
      <c r="C653" s="22" t="s">
        <v>3555</v>
      </c>
      <c r="D653" s="22">
        <v>2016.0</v>
      </c>
      <c r="E653" s="22" t="s">
        <v>245</v>
      </c>
      <c r="F653" s="22" t="str">
        <f>VLOOKUP(E653,Scopus!$D$2:$E$1102,2,FALSE)</f>
        <v>INFO MAN</v>
      </c>
      <c r="G653" s="22" t="s">
        <v>3558</v>
      </c>
      <c r="H653" s="22" t="s">
        <v>8785</v>
      </c>
      <c r="I653" s="23" t="s">
        <v>6670</v>
      </c>
      <c r="J653" s="24" t="s">
        <v>8237</v>
      </c>
      <c r="K653" s="24" t="s">
        <v>8786</v>
      </c>
      <c r="L653" s="24"/>
      <c r="M653" s="26"/>
      <c r="N653" s="26"/>
      <c r="O653" s="26"/>
      <c r="P653" s="26"/>
      <c r="Q653" s="26"/>
      <c r="R653" s="3" t="str">
        <f t="shared" si="3"/>
        <v/>
      </c>
      <c r="S653" s="25"/>
      <c r="T653" s="27">
        <f t="shared" si="2"/>
        <v>0</v>
      </c>
      <c r="U653" s="7">
        <v>3.0</v>
      </c>
      <c r="V653" s="3"/>
      <c r="W653" s="3"/>
      <c r="X653" s="3"/>
      <c r="Y653" s="3"/>
      <c r="Z653" s="3"/>
      <c r="AA653" s="3"/>
    </row>
    <row r="654" hidden="1">
      <c r="A654" s="22" t="s">
        <v>8787</v>
      </c>
      <c r="B654" s="22" t="s">
        <v>8784</v>
      </c>
      <c r="C654" s="22" t="s">
        <v>3555</v>
      </c>
      <c r="D654" s="22">
        <v>2016.0</v>
      </c>
      <c r="E654" s="22" t="s">
        <v>245</v>
      </c>
      <c r="F654" s="22" t="str">
        <f>VLOOKUP(E654,Scopus!$D$2:$E$1102,2,FALSE)</f>
        <v>INFO MAN</v>
      </c>
      <c r="G654" s="22" t="s">
        <v>3558</v>
      </c>
      <c r="H654" s="22" t="s">
        <v>8785</v>
      </c>
      <c r="I654" s="23" t="s">
        <v>6670</v>
      </c>
      <c r="J654" s="24" t="s">
        <v>6818</v>
      </c>
      <c r="K654" s="24" t="s">
        <v>8788</v>
      </c>
      <c r="L654" s="24"/>
      <c r="M654" s="26"/>
      <c r="N654" s="26"/>
      <c r="O654" s="26"/>
      <c r="P654" s="26"/>
      <c r="Q654" s="26"/>
      <c r="R654" s="3" t="str">
        <f t="shared" si="3"/>
        <v/>
      </c>
      <c r="S654" s="25"/>
      <c r="T654" s="27">
        <f t="shared" si="2"/>
        <v>0</v>
      </c>
      <c r="U654" s="7">
        <v>3.0</v>
      </c>
      <c r="V654" s="3"/>
      <c r="W654" s="3"/>
      <c r="X654" s="3"/>
      <c r="Y654" s="3"/>
      <c r="Z654" s="3"/>
      <c r="AA654" s="3"/>
    </row>
    <row r="655" hidden="1">
      <c r="A655" s="22" t="s">
        <v>8789</v>
      </c>
      <c r="B655" s="22" t="s">
        <v>8790</v>
      </c>
      <c r="C655" s="22" t="s">
        <v>5159</v>
      </c>
      <c r="D655" s="22">
        <v>2018.0</v>
      </c>
      <c r="E655" s="22" t="s">
        <v>245</v>
      </c>
      <c r="F655" s="22" t="str">
        <f>VLOOKUP(E655,Scopus!$D$2:$E$1102,2,FALSE)</f>
        <v>INFO MAN</v>
      </c>
      <c r="G655" s="22" t="s">
        <v>5162</v>
      </c>
      <c r="H655" s="22" t="s">
        <v>8791</v>
      </c>
      <c r="I655" s="23" t="s">
        <v>6670</v>
      </c>
      <c r="J655" s="24" t="s">
        <v>8792</v>
      </c>
      <c r="K655" s="24" t="s">
        <v>8793</v>
      </c>
      <c r="L655" s="24"/>
      <c r="M655" s="26"/>
      <c r="N655" s="26"/>
      <c r="O655" s="26"/>
      <c r="P655" s="26"/>
      <c r="Q655" s="26"/>
      <c r="R655" s="3" t="str">
        <f t="shared" si="3"/>
        <v/>
      </c>
      <c r="S655" s="25"/>
      <c r="T655" s="27">
        <f t="shared" si="2"/>
        <v>0</v>
      </c>
      <c r="U655" s="7">
        <v>3.0</v>
      </c>
      <c r="V655" s="3"/>
      <c r="W655" s="3"/>
      <c r="X655" s="3"/>
      <c r="Y655" s="3"/>
      <c r="Z655" s="3"/>
      <c r="AA655" s="3"/>
    </row>
    <row r="656" hidden="1">
      <c r="A656" s="22" t="s">
        <v>8794</v>
      </c>
      <c r="B656" s="22" t="s">
        <v>8795</v>
      </c>
      <c r="C656" s="22" t="s">
        <v>1174</v>
      </c>
      <c r="D656" s="22">
        <v>2017.0</v>
      </c>
      <c r="E656" s="22" t="s">
        <v>245</v>
      </c>
      <c r="F656" s="22" t="str">
        <f>VLOOKUP(E656,Scopus!$D$2:$E$1102,2,FALSE)</f>
        <v>INFO MAN</v>
      </c>
      <c r="G656" s="22" t="s">
        <v>1177</v>
      </c>
      <c r="H656" s="22" t="s">
        <v>8796</v>
      </c>
      <c r="I656" s="23" t="s">
        <v>6670</v>
      </c>
      <c r="J656" s="24" t="s">
        <v>8797</v>
      </c>
      <c r="K656" s="24" t="s">
        <v>8798</v>
      </c>
      <c r="L656" s="24"/>
      <c r="M656" s="26"/>
      <c r="N656" s="26"/>
      <c r="O656" s="26"/>
      <c r="P656" s="26"/>
      <c r="Q656" s="26"/>
      <c r="R656" s="3" t="str">
        <f t="shared" si="3"/>
        <v/>
      </c>
      <c r="S656" s="25"/>
      <c r="T656" s="27">
        <f t="shared" si="2"/>
        <v>0</v>
      </c>
      <c r="U656" s="7">
        <v>3.0</v>
      </c>
      <c r="V656" s="3"/>
      <c r="W656" s="3"/>
      <c r="X656" s="3"/>
      <c r="Y656" s="3"/>
      <c r="Z656" s="3"/>
      <c r="AA656" s="3"/>
    </row>
    <row r="657" hidden="1">
      <c r="A657" s="22" t="s">
        <v>8799</v>
      </c>
      <c r="B657" s="22" t="s">
        <v>8800</v>
      </c>
      <c r="C657" s="22" t="s">
        <v>5740</v>
      </c>
      <c r="D657" s="22">
        <v>2003.0</v>
      </c>
      <c r="E657" s="22" t="s">
        <v>245</v>
      </c>
      <c r="F657" s="22" t="str">
        <f>VLOOKUP(E657,Scopus!$D$2:$E$1102,2,FALSE)</f>
        <v>INFO MAN</v>
      </c>
      <c r="G657" s="22" t="s">
        <v>5743</v>
      </c>
      <c r="H657" s="22" t="s">
        <v>8801</v>
      </c>
      <c r="I657" s="23" t="s">
        <v>6670</v>
      </c>
      <c r="J657" s="24" t="s">
        <v>8802</v>
      </c>
      <c r="K657" s="24" t="s">
        <v>8803</v>
      </c>
      <c r="L657" s="24"/>
      <c r="M657" s="26"/>
      <c r="N657" s="26"/>
      <c r="O657" s="26"/>
      <c r="P657" s="26"/>
      <c r="Q657" s="26"/>
      <c r="R657" s="3" t="str">
        <f t="shared" si="3"/>
        <v/>
      </c>
      <c r="S657" s="25"/>
      <c r="T657" s="27">
        <f t="shared" si="2"/>
        <v>0</v>
      </c>
      <c r="U657" s="7">
        <v>3.0</v>
      </c>
      <c r="V657" s="3"/>
      <c r="W657" s="3"/>
      <c r="X657" s="3"/>
      <c r="Y657" s="3"/>
      <c r="Z657" s="3"/>
      <c r="AA657" s="3"/>
    </row>
    <row r="658" hidden="1">
      <c r="A658" s="22" t="s">
        <v>8804</v>
      </c>
      <c r="B658" s="22" t="s">
        <v>8805</v>
      </c>
      <c r="C658" s="22" t="s">
        <v>750</v>
      </c>
      <c r="D658" s="22">
        <v>2011.0</v>
      </c>
      <c r="E658" s="22" t="s">
        <v>245</v>
      </c>
      <c r="F658" s="22" t="str">
        <f>VLOOKUP(E658,Scopus!$D$2:$E$1102,2,FALSE)</f>
        <v>INFO MAN</v>
      </c>
      <c r="G658" s="22" t="s">
        <v>753</v>
      </c>
      <c r="H658" s="22" t="s">
        <v>8806</v>
      </c>
      <c r="I658" s="23" t="s">
        <v>6670</v>
      </c>
      <c r="J658" s="24" t="s">
        <v>6818</v>
      </c>
      <c r="K658" s="24" t="s">
        <v>8807</v>
      </c>
      <c r="L658" s="24"/>
      <c r="M658" s="26"/>
      <c r="N658" s="26"/>
      <c r="O658" s="26"/>
      <c r="P658" s="26"/>
      <c r="Q658" s="26"/>
      <c r="R658" s="3" t="str">
        <f t="shared" si="3"/>
        <v/>
      </c>
      <c r="S658" s="25"/>
      <c r="T658" s="27">
        <f t="shared" si="2"/>
        <v>0</v>
      </c>
      <c r="U658" s="7">
        <v>3.0</v>
      </c>
      <c r="V658" s="3"/>
      <c r="W658" s="3"/>
      <c r="X658" s="3"/>
      <c r="Y658" s="3"/>
      <c r="Z658" s="3"/>
      <c r="AA658" s="3"/>
    </row>
    <row r="659" hidden="1">
      <c r="A659" s="22" t="s">
        <v>8808</v>
      </c>
      <c r="B659" s="22" t="s">
        <v>8805</v>
      </c>
      <c r="C659" s="22" t="s">
        <v>750</v>
      </c>
      <c r="D659" s="22">
        <v>2011.0</v>
      </c>
      <c r="E659" s="22" t="s">
        <v>245</v>
      </c>
      <c r="F659" s="22" t="str">
        <f>VLOOKUP(E659,Scopus!$D$2:$E$1102,2,FALSE)</f>
        <v>INFO MAN</v>
      </c>
      <c r="G659" s="22" t="s">
        <v>753</v>
      </c>
      <c r="H659" s="22" t="s">
        <v>8806</v>
      </c>
      <c r="I659" s="23" t="s">
        <v>6670</v>
      </c>
      <c r="J659" s="24" t="s">
        <v>8809</v>
      </c>
      <c r="K659" s="24" t="s">
        <v>8810</v>
      </c>
      <c r="L659" s="24"/>
      <c r="M659" s="26"/>
      <c r="N659" s="26"/>
      <c r="O659" s="26"/>
      <c r="P659" s="26"/>
      <c r="Q659" s="26"/>
      <c r="R659" s="3" t="str">
        <f t="shared" si="3"/>
        <v/>
      </c>
      <c r="S659" s="25"/>
      <c r="T659" s="27">
        <f t="shared" si="2"/>
        <v>0</v>
      </c>
      <c r="U659" s="7">
        <v>3.0</v>
      </c>
      <c r="V659" s="3"/>
      <c r="W659" s="3"/>
      <c r="X659" s="3"/>
      <c r="Y659" s="3"/>
      <c r="Z659" s="3"/>
      <c r="AA659" s="3"/>
    </row>
    <row r="660" hidden="1">
      <c r="A660" s="22" t="s">
        <v>8811</v>
      </c>
      <c r="B660" s="22" t="s">
        <v>8812</v>
      </c>
      <c r="C660" s="22" t="s">
        <v>682</v>
      </c>
      <c r="D660" s="22">
        <v>2019.0</v>
      </c>
      <c r="E660" s="22" t="s">
        <v>245</v>
      </c>
      <c r="F660" s="22" t="str">
        <f>VLOOKUP(E660,Scopus!$D$2:$E$1102,2,FALSE)</f>
        <v>INFO MAN</v>
      </c>
      <c r="G660" s="22" t="s">
        <v>685</v>
      </c>
      <c r="H660" s="22" t="s">
        <v>8813</v>
      </c>
      <c r="I660" s="23" t="s">
        <v>6674</v>
      </c>
      <c r="J660" s="24" t="s">
        <v>8814</v>
      </c>
      <c r="K660" s="24" t="s">
        <v>8815</v>
      </c>
      <c r="L660" s="24"/>
      <c r="M660" s="26"/>
      <c r="N660" s="26"/>
      <c r="O660" s="26"/>
      <c r="P660" s="26"/>
      <c r="Q660" s="26"/>
      <c r="R660" s="3" t="str">
        <f t="shared" si="3"/>
        <v/>
      </c>
      <c r="S660" s="25"/>
      <c r="T660" s="27">
        <f t="shared" si="2"/>
        <v>0</v>
      </c>
      <c r="U660" s="7">
        <v>3.0</v>
      </c>
      <c r="V660" s="3"/>
      <c r="W660" s="3"/>
      <c r="X660" s="3"/>
      <c r="Y660" s="3"/>
      <c r="Z660" s="3"/>
      <c r="AA660" s="3"/>
    </row>
    <row r="661" hidden="1">
      <c r="A661" s="22" t="s">
        <v>8816</v>
      </c>
      <c r="B661" s="22" t="s">
        <v>8817</v>
      </c>
      <c r="C661" s="22" t="s">
        <v>2539</v>
      </c>
      <c r="D661" s="22">
        <v>2019.0</v>
      </c>
      <c r="E661" s="22" t="s">
        <v>245</v>
      </c>
      <c r="F661" s="22" t="str">
        <f>VLOOKUP(E661,Scopus!$D$2:$E$1102,2,FALSE)</f>
        <v>INFO MAN</v>
      </c>
      <c r="G661" s="22" t="s">
        <v>2542</v>
      </c>
      <c r="H661" s="22" t="s">
        <v>8818</v>
      </c>
      <c r="I661" s="23" t="s">
        <v>6670</v>
      </c>
      <c r="J661" s="24" t="s">
        <v>8819</v>
      </c>
      <c r="K661" s="24" t="s">
        <v>8820</v>
      </c>
      <c r="L661" s="24"/>
      <c r="M661" s="26"/>
      <c r="N661" s="26"/>
      <c r="O661" s="26"/>
      <c r="P661" s="26"/>
      <c r="Q661" s="26"/>
      <c r="R661" s="3" t="str">
        <f t="shared" si="3"/>
        <v/>
      </c>
      <c r="S661" s="25"/>
      <c r="T661" s="27">
        <f t="shared" si="2"/>
        <v>0</v>
      </c>
      <c r="U661" s="7">
        <v>3.0</v>
      </c>
      <c r="V661" s="3"/>
      <c r="W661" s="3"/>
      <c r="X661" s="3"/>
      <c r="Y661" s="3"/>
      <c r="Z661" s="3"/>
      <c r="AA661" s="3"/>
    </row>
    <row r="662" hidden="1">
      <c r="A662" s="22" t="s">
        <v>8821</v>
      </c>
      <c r="B662" s="22" t="s">
        <v>8822</v>
      </c>
      <c r="C662" s="22" t="s">
        <v>2145</v>
      </c>
      <c r="D662" s="22">
        <v>1994.0</v>
      </c>
      <c r="E662" s="22" t="s">
        <v>245</v>
      </c>
      <c r="F662" s="22" t="str">
        <f>VLOOKUP(E662,Scopus!$D$2:$E$1102,2,FALSE)</f>
        <v>INFO MAN</v>
      </c>
      <c r="G662" s="22" t="s">
        <v>2148</v>
      </c>
      <c r="H662" s="22" t="s">
        <v>8823</v>
      </c>
      <c r="I662" s="23" t="s">
        <v>6670</v>
      </c>
      <c r="J662" s="24" t="s">
        <v>6948</v>
      </c>
      <c r="K662" s="24" t="s">
        <v>8824</v>
      </c>
      <c r="L662" s="24"/>
      <c r="M662" s="26"/>
      <c r="N662" s="26"/>
      <c r="O662" s="26"/>
      <c r="P662" s="26"/>
      <c r="Q662" s="26"/>
      <c r="R662" s="3" t="str">
        <f t="shared" si="3"/>
        <v/>
      </c>
      <c r="S662" s="25"/>
      <c r="T662" s="27">
        <f t="shared" si="2"/>
        <v>0</v>
      </c>
      <c r="U662" s="7">
        <v>3.0</v>
      </c>
      <c r="V662" s="3"/>
      <c r="W662" s="3"/>
      <c r="X662" s="3"/>
      <c r="Y662" s="3"/>
      <c r="Z662" s="3"/>
      <c r="AA662" s="3"/>
    </row>
    <row r="663" hidden="1">
      <c r="A663" s="22" t="s">
        <v>8825</v>
      </c>
      <c r="B663" s="22" t="s">
        <v>8273</v>
      </c>
      <c r="C663" s="22" t="s">
        <v>3418</v>
      </c>
      <c r="D663" s="22">
        <v>2019.0</v>
      </c>
      <c r="E663" s="22" t="s">
        <v>245</v>
      </c>
      <c r="F663" s="22" t="str">
        <f>VLOOKUP(E663,Scopus!$D$2:$E$1102,2,FALSE)</f>
        <v>INFO MAN</v>
      </c>
      <c r="G663" s="22" t="s">
        <v>3421</v>
      </c>
      <c r="H663" s="22" t="s">
        <v>6940</v>
      </c>
      <c r="I663" s="23" t="s">
        <v>6670</v>
      </c>
      <c r="J663" s="24" t="s">
        <v>8826</v>
      </c>
      <c r="K663" s="24" t="s">
        <v>8827</v>
      </c>
      <c r="L663" s="24"/>
      <c r="M663" s="26"/>
      <c r="N663" s="26"/>
      <c r="O663" s="26"/>
      <c r="P663" s="26"/>
      <c r="Q663" s="26"/>
      <c r="R663" s="3" t="str">
        <f t="shared" si="3"/>
        <v/>
      </c>
      <c r="S663" s="25"/>
      <c r="T663" s="27">
        <f t="shared" si="2"/>
        <v>0</v>
      </c>
      <c r="U663" s="7">
        <v>3.0</v>
      </c>
      <c r="V663" s="3"/>
      <c r="W663" s="3"/>
      <c r="X663" s="3"/>
      <c r="Y663" s="3"/>
      <c r="Z663" s="3"/>
      <c r="AA663" s="3"/>
    </row>
    <row r="664" hidden="1">
      <c r="A664" s="22" t="s">
        <v>8828</v>
      </c>
      <c r="B664" s="22" t="s">
        <v>8273</v>
      </c>
      <c r="C664" s="22" t="s">
        <v>3418</v>
      </c>
      <c r="D664" s="22">
        <v>2019.0</v>
      </c>
      <c r="E664" s="22" t="s">
        <v>245</v>
      </c>
      <c r="F664" s="22" t="str">
        <f>VLOOKUP(E664,Scopus!$D$2:$E$1102,2,FALSE)</f>
        <v>INFO MAN</v>
      </c>
      <c r="G664" s="22" t="s">
        <v>3421</v>
      </c>
      <c r="H664" s="22" t="s">
        <v>6940</v>
      </c>
      <c r="I664" s="23" t="s">
        <v>6670</v>
      </c>
      <c r="J664" s="24" t="s">
        <v>8829</v>
      </c>
      <c r="K664" s="24" t="s">
        <v>8830</v>
      </c>
      <c r="L664" s="24"/>
      <c r="M664" s="26"/>
      <c r="N664" s="26"/>
      <c r="O664" s="26"/>
      <c r="P664" s="26"/>
      <c r="Q664" s="26"/>
      <c r="R664" s="3" t="str">
        <f t="shared" si="3"/>
        <v/>
      </c>
      <c r="S664" s="25"/>
      <c r="T664" s="27">
        <f t="shared" si="2"/>
        <v>0</v>
      </c>
      <c r="U664" s="7">
        <v>3.0</v>
      </c>
      <c r="V664" s="3"/>
      <c r="W664" s="3"/>
      <c r="X664" s="3"/>
      <c r="Y664" s="3"/>
      <c r="Z664" s="3"/>
      <c r="AA664" s="3"/>
    </row>
    <row r="665" hidden="1">
      <c r="A665" s="22" t="s">
        <v>8831</v>
      </c>
      <c r="B665" s="22" t="s">
        <v>8273</v>
      </c>
      <c r="C665" s="22" t="s">
        <v>3418</v>
      </c>
      <c r="D665" s="22">
        <v>2019.0</v>
      </c>
      <c r="E665" s="22" t="s">
        <v>245</v>
      </c>
      <c r="F665" s="22" t="str">
        <f>VLOOKUP(E665,Scopus!$D$2:$E$1102,2,FALSE)</f>
        <v>INFO MAN</v>
      </c>
      <c r="G665" s="22" t="s">
        <v>3421</v>
      </c>
      <c r="H665" s="22" t="s">
        <v>6940</v>
      </c>
      <c r="I665" s="23" t="s">
        <v>6670</v>
      </c>
      <c r="J665" s="24" t="s">
        <v>6948</v>
      </c>
      <c r="K665" s="24" t="s">
        <v>8832</v>
      </c>
      <c r="L665" s="24"/>
      <c r="M665" s="26"/>
      <c r="N665" s="26"/>
      <c r="O665" s="26"/>
      <c r="P665" s="26"/>
      <c r="Q665" s="26"/>
      <c r="R665" s="3" t="str">
        <f t="shared" si="3"/>
        <v/>
      </c>
      <c r="S665" s="25"/>
      <c r="T665" s="27">
        <f t="shared" si="2"/>
        <v>0</v>
      </c>
      <c r="U665" s="7">
        <v>3.0</v>
      </c>
      <c r="V665" s="3"/>
      <c r="W665" s="3"/>
      <c r="X665" s="3"/>
      <c r="Y665" s="3"/>
      <c r="Z665" s="3"/>
      <c r="AA665" s="3"/>
    </row>
    <row r="666" hidden="1">
      <c r="A666" s="22" t="s">
        <v>8833</v>
      </c>
      <c r="B666" s="22" t="s">
        <v>8675</v>
      </c>
      <c r="C666" s="22" t="s">
        <v>2779</v>
      </c>
      <c r="D666" s="22">
        <v>2020.0</v>
      </c>
      <c r="E666" s="22" t="s">
        <v>245</v>
      </c>
      <c r="F666" s="22" t="str">
        <f>VLOOKUP(E666,Scopus!$D$2:$E$1102,2,FALSE)</f>
        <v>INFO MAN</v>
      </c>
      <c r="G666" s="22" t="s">
        <v>2782</v>
      </c>
      <c r="H666" s="22" t="s">
        <v>8834</v>
      </c>
      <c r="I666" s="23" t="s">
        <v>6670</v>
      </c>
      <c r="J666" s="24" t="s">
        <v>8835</v>
      </c>
      <c r="K666" s="24" t="s">
        <v>8836</v>
      </c>
      <c r="L666" s="24"/>
      <c r="M666" s="26"/>
      <c r="N666" s="26"/>
      <c r="O666" s="26"/>
      <c r="P666" s="26"/>
      <c r="Q666" s="26"/>
      <c r="R666" s="3" t="str">
        <f t="shared" si="3"/>
        <v/>
      </c>
      <c r="S666" s="25"/>
      <c r="T666" s="27">
        <f t="shared" si="2"/>
        <v>0</v>
      </c>
      <c r="U666" s="7">
        <v>3.0</v>
      </c>
      <c r="V666" s="3"/>
      <c r="W666" s="3"/>
      <c r="X666" s="3"/>
      <c r="Y666" s="3"/>
      <c r="Z666" s="3"/>
      <c r="AA666" s="3"/>
    </row>
    <row r="667" hidden="1">
      <c r="A667" s="22" t="s">
        <v>8837</v>
      </c>
      <c r="B667" s="22" t="s">
        <v>8838</v>
      </c>
      <c r="C667" s="22" t="s">
        <v>291</v>
      </c>
      <c r="D667" s="22">
        <v>2020.0</v>
      </c>
      <c r="E667" s="22" t="s">
        <v>245</v>
      </c>
      <c r="F667" s="22" t="str">
        <f>VLOOKUP(E667,Scopus!$D$2:$E$1102,2,FALSE)</f>
        <v>INFO MAN</v>
      </c>
      <c r="G667" s="22" t="s">
        <v>294</v>
      </c>
      <c r="H667" s="22" t="s">
        <v>8839</v>
      </c>
      <c r="I667" s="23" t="s">
        <v>6670</v>
      </c>
      <c r="J667" s="24" t="s">
        <v>7198</v>
      </c>
      <c r="K667" s="24" t="s">
        <v>8840</v>
      </c>
      <c r="L667" s="24"/>
      <c r="M667" s="26"/>
      <c r="N667" s="26"/>
      <c r="O667" s="26"/>
      <c r="P667" s="26"/>
      <c r="Q667" s="26"/>
      <c r="R667" s="3" t="str">
        <f t="shared" si="3"/>
        <v/>
      </c>
      <c r="S667" s="25"/>
      <c r="T667" s="27">
        <f t="shared" si="2"/>
        <v>0</v>
      </c>
      <c r="U667" s="7">
        <v>3.0</v>
      </c>
      <c r="V667" s="3"/>
      <c r="W667" s="3"/>
      <c r="X667" s="3"/>
      <c r="Y667" s="3"/>
      <c r="Z667" s="3"/>
      <c r="AA667" s="3"/>
    </row>
    <row r="668" hidden="1">
      <c r="A668" s="22" t="s">
        <v>8841</v>
      </c>
      <c r="B668" s="22" t="s">
        <v>8842</v>
      </c>
      <c r="C668" s="22" t="s">
        <v>4041</v>
      </c>
      <c r="D668" s="22">
        <v>2021.0</v>
      </c>
      <c r="E668" s="22" t="s">
        <v>245</v>
      </c>
      <c r="F668" s="22" t="str">
        <f>VLOOKUP(E668,Scopus!$D$2:$E$1102,2,FALSE)</f>
        <v>INFO MAN</v>
      </c>
      <c r="G668" s="22" t="s">
        <v>4044</v>
      </c>
      <c r="H668" s="22" t="s">
        <v>8843</v>
      </c>
      <c r="I668" s="23" t="s">
        <v>6670</v>
      </c>
      <c r="J668" s="24" t="s">
        <v>8237</v>
      </c>
      <c r="K668" s="24" t="s">
        <v>8844</v>
      </c>
      <c r="L668" s="24"/>
      <c r="M668" s="26"/>
      <c r="N668" s="26"/>
      <c r="O668" s="26"/>
      <c r="P668" s="26"/>
      <c r="Q668" s="26"/>
      <c r="R668" s="3" t="str">
        <f t="shared" si="3"/>
        <v/>
      </c>
      <c r="S668" s="25"/>
      <c r="T668" s="27">
        <f t="shared" si="2"/>
        <v>0</v>
      </c>
      <c r="U668" s="7">
        <v>3.0</v>
      </c>
      <c r="V668" s="3"/>
      <c r="W668" s="3"/>
      <c r="X668" s="3"/>
      <c r="Y668" s="3"/>
      <c r="Z668" s="3"/>
      <c r="AA668" s="3"/>
    </row>
    <row r="669" hidden="1">
      <c r="A669" s="22" t="s">
        <v>8845</v>
      </c>
      <c r="B669" s="22" t="s">
        <v>8846</v>
      </c>
      <c r="C669" s="22" t="s">
        <v>2864</v>
      </c>
      <c r="D669" s="22">
        <v>2021.0</v>
      </c>
      <c r="E669" s="22" t="s">
        <v>245</v>
      </c>
      <c r="F669" s="22" t="str">
        <f>VLOOKUP(E669,Scopus!$D$2:$E$1102,2,FALSE)</f>
        <v>INFO MAN</v>
      </c>
      <c r="G669" s="22" t="s">
        <v>2867</v>
      </c>
      <c r="H669" s="22" t="s">
        <v>8847</v>
      </c>
      <c r="I669" s="23" t="s">
        <v>6670</v>
      </c>
      <c r="J669" s="24" t="s">
        <v>8848</v>
      </c>
      <c r="K669" s="24" t="s">
        <v>8849</v>
      </c>
      <c r="L669" s="24"/>
      <c r="M669" s="26"/>
      <c r="N669" s="26"/>
      <c r="O669" s="26"/>
      <c r="P669" s="26"/>
      <c r="Q669" s="26"/>
      <c r="R669" s="3" t="str">
        <f t="shared" si="3"/>
        <v/>
      </c>
      <c r="S669" s="25"/>
      <c r="T669" s="27">
        <f t="shared" si="2"/>
        <v>0</v>
      </c>
      <c r="U669" s="7">
        <v>3.0</v>
      </c>
      <c r="V669" s="3"/>
      <c r="W669" s="3"/>
      <c r="X669" s="3"/>
      <c r="Y669" s="3"/>
      <c r="Z669" s="3"/>
      <c r="AA669" s="3"/>
    </row>
    <row r="670" hidden="1">
      <c r="A670" s="22" t="s">
        <v>8850</v>
      </c>
      <c r="B670" s="22" t="s">
        <v>1634</v>
      </c>
      <c r="C670" s="22" t="s">
        <v>1635</v>
      </c>
      <c r="D670" s="22">
        <v>1992.0</v>
      </c>
      <c r="E670" s="22" t="s">
        <v>701</v>
      </c>
      <c r="F670" s="22" t="str">
        <f>VLOOKUP(E670,Scopus!$D$2:$E$1102,2,FALSE)</f>
        <v>INFO MAN</v>
      </c>
      <c r="G670" s="22" t="s">
        <v>1638</v>
      </c>
      <c r="H670" s="35" t="s">
        <v>6940</v>
      </c>
      <c r="I670" s="31"/>
      <c r="J670" s="24" t="s">
        <v>7108</v>
      </c>
      <c r="K670" s="24" t="s">
        <v>7108</v>
      </c>
      <c r="L670" s="30" t="s">
        <v>8851</v>
      </c>
      <c r="M670" s="26"/>
      <c r="N670" s="26"/>
      <c r="O670" s="26"/>
      <c r="P670" s="26"/>
      <c r="Q670" s="26"/>
      <c r="R670" s="3" t="str">
        <f t="shared" si="3"/>
        <v/>
      </c>
      <c r="S670" s="3"/>
      <c r="T670" s="27">
        <f t="shared" si="2"/>
        <v>0</v>
      </c>
      <c r="U670" s="7">
        <v>3.0</v>
      </c>
      <c r="V670" s="3"/>
      <c r="W670" s="3"/>
      <c r="X670" s="3"/>
      <c r="Y670" s="3"/>
      <c r="Z670" s="3"/>
      <c r="AA670" s="3"/>
    </row>
    <row r="671" hidden="1">
      <c r="A671" s="22" t="s">
        <v>8852</v>
      </c>
      <c r="B671" s="22" t="s">
        <v>1851</v>
      </c>
      <c r="C671" s="22" t="s">
        <v>1852</v>
      </c>
      <c r="D671" s="22">
        <v>1991.0</v>
      </c>
      <c r="E671" s="22" t="s">
        <v>701</v>
      </c>
      <c r="F671" s="22" t="str">
        <f>VLOOKUP(E671,Scopus!$D$2:$E$1102,2,FALSE)</f>
        <v>INFO MAN</v>
      </c>
      <c r="G671" s="22" t="s">
        <v>1855</v>
      </c>
      <c r="H671" s="35" t="s">
        <v>6940</v>
      </c>
      <c r="I671" s="31"/>
      <c r="J671" s="24" t="s">
        <v>7108</v>
      </c>
      <c r="K671" s="24" t="s">
        <v>7108</v>
      </c>
      <c r="L671" s="30" t="s">
        <v>8851</v>
      </c>
      <c r="M671" s="26"/>
      <c r="N671" s="26"/>
      <c r="O671" s="26"/>
      <c r="P671" s="26"/>
      <c r="Q671" s="26"/>
      <c r="R671" s="3" t="str">
        <f t="shared" si="3"/>
        <v/>
      </c>
      <c r="S671" s="3"/>
      <c r="T671" s="27">
        <f t="shared" si="2"/>
        <v>0</v>
      </c>
      <c r="U671" s="7">
        <v>3.0</v>
      </c>
      <c r="V671" s="3"/>
      <c r="W671" s="3"/>
      <c r="X671" s="3"/>
      <c r="Y671" s="3"/>
      <c r="Z671" s="3"/>
      <c r="AA671" s="3"/>
    </row>
    <row r="672" hidden="1">
      <c r="A672" s="22" t="s">
        <v>8853</v>
      </c>
      <c r="B672" s="22" t="s">
        <v>6101</v>
      </c>
      <c r="C672" s="22" t="s">
        <v>6102</v>
      </c>
      <c r="D672" s="22">
        <v>2009.0</v>
      </c>
      <c r="E672" s="22" t="s">
        <v>701</v>
      </c>
      <c r="F672" s="22" t="str">
        <f>VLOOKUP(E672,Scopus!$D$2:$E$1102,2,FALSE)</f>
        <v>INFO MAN</v>
      </c>
      <c r="G672" s="22" t="s">
        <v>6105</v>
      </c>
      <c r="H672" s="35" t="s">
        <v>6940</v>
      </c>
      <c r="I672" s="31"/>
      <c r="J672" s="24" t="s">
        <v>7108</v>
      </c>
      <c r="K672" s="24" t="s">
        <v>7108</v>
      </c>
      <c r="L672" s="32"/>
      <c r="M672" s="26"/>
      <c r="N672" s="26"/>
      <c r="O672" s="26"/>
      <c r="P672" s="26"/>
      <c r="Q672" s="26"/>
      <c r="R672" s="3" t="str">
        <f t="shared" si="3"/>
        <v/>
      </c>
      <c r="S672" s="3"/>
      <c r="T672" s="27">
        <f t="shared" si="2"/>
        <v>0</v>
      </c>
      <c r="U672" s="7">
        <v>3.0</v>
      </c>
      <c r="V672" s="3"/>
      <c r="W672" s="3"/>
      <c r="X672" s="3"/>
      <c r="Y672" s="3"/>
      <c r="Z672" s="3"/>
      <c r="AA672" s="3"/>
    </row>
    <row r="673" hidden="1">
      <c r="A673" s="22" t="s">
        <v>8854</v>
      </c>
      <c r="B673" s="22" t="s">
        <v>6286</v>
      </c>
      <c r="C673" s="22" t="s">
        <v>6287</v>
      </c>
      <c r="D673" s="22">
        <v>2016.0</v>
      </c>
      <c r="E673" s="22" t="s">
        <v>701</v>
      </c>
      <c r="F673" s="22" t="str">
        <f>VLOOKUP(E673,Scopus!$D$2:$E$1102,2,FALSE)</f>
        <v>INFO MAN</v>
      </c>
      <c r="G673" s="22" t="s">
        <v>6290</v>
      </c>
      <c r="H673" s="35" t="s">
        <v>6940</v>
      </c>
      <c r="I673" s="31"/>
      <c r="J673" s="24" t="s">
        <v>7108</v>
      </c>
      <c r="K673" s="24" t="s">
        <v>7108</v>
      </c>
      <c r="L673" s="32"/>
      <c r="M673" s="26"/>
      <c r="N673" s="26"/>
      <c r="O673" s="26"/>
      <c r="P673" s="26"/>
      <c r="Q673" s="26"/>
      <c r="R673" s="3" t="str">
        <f t="shared" si="3"/>
        <v/>
      </c>
      <c r="S673" s="3"/>
      <c r="T673" s="27">
        <f t="shared" si="2"/>
        <v>0</v>
      </c>
      <c r="U673" s="7">
        <v>3.0</v>
      </c>
      <c r="V673" s="3"/>
      <c r="W673" s="3"/>
      <c r="X673" s="3"/>
      <c r="Y673" s="3"/>
      <c r="Z673" s="3"/>
      <c r="AA673" s="3"/>
    </row>
    <row r="674" hidden="1">
      <c r="A674" s="22" t="s">
        <v>8855</v>
      </c>
      <c r="B674" s="22" t="s">
        <v>6005</v>
      </c>
      <c r="C674" s="22" t="s">
        <v>6006</v>
      </c>
      <c r="D674" s="22">
        <v>2010.0</v>
      </c>
      <c r="E674" s="22" t="s">
        <v>337</v>
      </c>
      <c r="F674" s="22" t="str">
        <f>VLOOKUP(E674,Scopus!$D$2:$E$1102,2,FALSE)</f>
        <v>INFO MAN</v>
      </c>
      <c r="G674" s="22" t="s">
        <v>6009</v>
      </c>
      <c r="H674" s="35" t="s">
        <v>6940</v>
      </c>
      <c r="I674" s="31"/>
      <c r="J674" s="24" t="s">
        <v>7108</v>
      </c>
      <c r="K674" s="24" t="s">
        <v>7108</v>
      </c>
      <c r="L674" s="32"/>
      <c r="M674" s="26"/>
      <c r="N674" s="26"/>
      <c r="O674" s="26"/>
      <c r="P674" s="26"/>
      <c r="Q674" s="26"/>
      <c r="R674" s="3" t="str">
        <f t="shared" si="3"/>
        <v/>
      </c>
      <c r="S674" s="3"/>
      <c r="T674" s="27">
        <f t="shared" si="2"/>
        <v>0</v>
      </c>
      <c r="U674" s="7">
        <v>3.0</v>
      </c>
      <c r="V674" s="3"/>
      <c r="W674" s="3"/>
      <c r="X674" s="3"/>
      <c r="Y674" s="3"/>
      <c r="Z674" s="3"/>
      <c r="AA674" s="3"/>
    </row>
    <row r="675" hidden="1">
      <c r="A675" s="22" t="s">
        <v>8856</v>
      </c>
      <c r="B675" s="22" t="s">
        <v>3134</v>
      </c>
      <c r="C675" s="22" t="s">
        <v>3135</v>
      </c>
      <c r="D675" s="22">
        <v>2021.0</v>
      </c>
      <c r="E675" s="22" t="s">
        <v>337</v>
      </c>
      <c r="F675" s="22" t="str">
        <f>VLOOKUP(E675,Scopus!$D$2:$E$1102,2,FALSE)</f>
        <v>INFO MAN</v>
      </c>
      <c r="G675" s="22" t="s">
        <v>3138</v>
      </c>
      <c r="H675" s="35" t="s">
        <v>6940</v>
      </c>
      <c r="I675" s="31"/>
      <c r="J675" s="24" t="s">
        <v>7108</v>
      </c>
      <c r="K675" s="24" t="s">
        <v>7108</v>
      </c>
      <c r="L675" s="32"/>
      <c r="M675" s="26"/>
      <c r="N675" s="26"/>
      <c r="O675" s="26"/>
      <c r="P675" s="26"/>
      <c r="Q675" s="26"/>
      <c r="R675" s="3" t="str">
        <f t="shared" si="3"/>
        <v/>
      </c>
      <c r="S675" s="3"/>
      <c r="T675" s="27">
        <f t="shared" si="2"/>
        <v>0</v>
      </c>
      <c r="U675" s="7">
        <v>3.0</v>
      </c>
      <c r="V675" s="3"/>
      <c r="W675" s="3"/>
      <c r="X675" s="3"/>
      <c r="Y675" s="3"/>
      <c r="Z675" s="3"/>
      <c r="AA675" s="3"/>
    </row>
    <row r="676" hidden="1">
      <c r="A676" s="22" t="s">
        <v>8857</v>
      </c>
      <c r="B676" s="22" t="s">
        <v>5303</v>
      </c>
      <c r="C676" s="22" t="s">
        <v>5304</v>
      </c>
      <c r="D676" s="22">
        <v>2018.0</v>
      </c>
      <c r="E676" s="22" t="s">
        <v>337</v>
      </c>
      <c r="F676" s="22" t="str">
        <f>VLOOKUP(E676,Scopus!$D$2:$E$1102,2,FALSE)</f>
        <v>INFO MAN</v>
      </c>
      <c r="G676" s="22" t="s">
        <v>5307</v>
      </c>
      <c r="H676" s="35" t="s">
        <v>6940</v>
      </c>
      <c r="I676" s="31"/>
      <c r="J676" s="24" t="s">
        <v>7108</v>
      </c>
      <c r="K676" s="24" t="s">
        <v>7108</v>
      </c>
      <c r="L676" s="32"/>
      <c r="M676" s="26"/>
      <c r="N676" s="26"/>
      <c r="O676" s="26"/>
      <c r="P676" s="26"/>
      <c r="Q676" s="26"/>
      <c r="R676" s="3" t="str">
        <f t="shared" si="3"/>
        <v/>
      </c>
      <c r="S676" s="3"/>
      <c r="T676" s="27">
        <f t="shared" si="2"/>
        <v>0</v>
      </c>
      <c r="U676" s="7">
        <v>3.0</v>
      </c>
      <c r="V676" s="3"/>
      <c r="W676" s="3"/>
      <c r="X676" s="3"/>
      <c r="Y676" s="3"/>
      <c r="Z676" s="3"/>
      <c r="AA676" s="3"/>
    </row>
    <row r="677" hidden="1">
      <c r="A677" s="22" t="s">
        <v>8858</v>
      </c>
      <c r="B677" s="22" t="s">
        <v>6023</v>
      </c>
      <c r="C677" s="22" t="s">
        <v>6024</v>
      </c>
      <c r="D677" s="22">
        <v>2012.0</v>
      </c>
      <c r="E677" s="22" t="s">
        <v>245</v>
      </c>
      <c r="F677" s="22" t="str">
        <f>VLOOKUP(E677,Scopus!$D$2:$E$1102,2,FALSE)</f>
        <v>INFO MAN</v>
      </c>
      <c r="G677" s="22" t="s">
        <v>6027</v>
      </c>
      <c r="H677" s="35" t="s">
        <v>6940</v>
      </c>
      <c r="I677" s="34" t="s">
        <v>6674</v>
      </c>
      <c r="J677" s="54" t="s">
        <v>8859</v>
      </c>
      <c r="K677" s="54" t="s">
        <v>8860</v>
      </c>
      <c r="L677" s="30" t="s">
        <v>8861</v>
      </c>
      <c r="M677" s="26"/>
      <c r="N677" s="26"/>
      <c r="O677" s="26"/>
      <c r="P677" s="26"/>
      <c r="Q677" s="26"/>
      <c r="R677" s="3" t="str">
        <f t="shared" si="3"/>
        <v/>
      </c>
      <c r="S677" s="3"/>
      <c r="T677" s="27">
        <f t="shared" si="2"/>
        <v>0</v>
      </c>
      <c r="U677" s="7">
        <v>3.0</v>
      </c>
      <c r="V677" s="3"/>
      <c r="W677" s="3"/>
      <c r="X677" s="3"/>
      <c r="Y677" s="3"/>
      <c r="Z677" s="3"/>
      <c r="AA677" s="3"/>
    </row>
    <row r="678" hidden="1">
      <c r="A678" s="22" t="s">
        <v>8862</v>
      </c>
      <c r="B678" s="22" t="s">
        <v>6023</v>
      </c>
      <c r="C678" s="22" t="s">
        <v>6024</v>
      </c>
      <c r="D678" s="22">
        <v>2012.0</v>
      </c>
      <c r="E678" s="22" t="s">
        <v>245</v>
      </c>
      <c r="F678" s="22" t="str">
        <f>VLOOKUP(E678,Scopus!$D$2:$E$1102,2,FALSE)</f>
        <v>INFO MAN</v>
      </c>
      <c r="G678" s="22" t="s">
        <v>6027</v>
      </c>
      <c r="H678" s="30"/>
      <c r="I678" s="34" t="s">
        <v>6674</v>
      </c>
      <c r="J678" s="54" t="s">
        <v>8863</v>
      </c>
      <c r="K678" s="54" t="s">
        <v>8864</v>
      </c>
      <c r="L678" s="30"/>
      <c r="M678" s="26"/>
      <c r="N678" s="26"/>
      <c r="O678" s="26"/>
      <c r="P678" s="26"/>
      <c r="Q678" s="26"/>
      <c r="R678" s="3" t="str">
        <f t="shared" si="3"/>
        <v/>
      </c>
      <c r="S678" s="3"/>
      <c r="T678" s="55">
        <v>0.0</v>
      </c>
      <c r="U678" s="7">
        <v>3.0</v>
      </c>
      <c r="V678" s="3"/>
      <c r="W678" s="3"/>
      <c r="X678" s="3"/>
      <c r="Y678" s="3"/>
      <c r="Z678" s="3"/>
      <c r="AA678" s="3"/>
    </row>
    <row r="679" hidden="1">
      <c r="A679" s="22" t="s">
        <v>8865</v>
      </c>
      <c r="B679" s="22" t="s">
        <v>6023</v>
      </c>
      <c r="C679" s="22" t="s">
        <v>6024</v>
      </c>
      <c r="D679" s="22">
        <v>2012.0</v>
      </c>
      <c r="E679" s="22" t="s">
        <v>245</v>
      </c>
      <c r="F679" s="22" t="str">
        <f>VLOOKUP(E679,Scopus!$D$2:$E$1102,2,FALSE)</f>
        <v>INFO MAN</v>
      </c>
      <c r="G679" s="22" t="s">
        <v>6027</v>
      </c>
      <c r="H679" s="30"/>
      <c r="I679" s="34" t="s">
        <v>6674</v>
      </c>
      <c r="J679" s="54" t="s">
        <v>8866</v>
      </c>
      <c r="K679" s="54" t="s">
        <v>8867</v>
      </c>
      <c r="L679" s="30"/>
      <c r="M679" s="26"/>
      <c r="N679" s="26"/>
      <c r="O679" s="26"/>
      <c r="P679" s="26"/>
      <c r="Q679" s="26"/>
      <c r="R679" s="3" t="str">
        <f t="shared" si="3"/>
        <v/>
      </c>
      <c r="S679" s="3"/>
      <c r="T679" s="55">
        <v>0.0</v>
      </c>
      <c r="U679" s="7">
        <v>3.0</v>
      </c>
      <c r="V679" s="3"/>
      <c r="W679" s="3"/>
      <c r="X679" s="3"/>
      <c r="Y679" s="3"/>
      <c r="Z679" s="3"/>
      <c r="AA679" s="3"/>
    </row>
    <row r="680" hidden="1">
      <c r="A680" s="22" t="s">
        <v>8868</v>
      </c>
      <c r="B680" s="22" t="s">
        <v>3675</v>
      </c>
      <c r="C680" s="22" t="s">
        <v>3676</v>
      </c>
      <c r="D680" s="22">
        <v>2021.0</v>
      </c>
      <c r="E680" s="22" t="s">
        <v>245</v>
      </c>
      <c r="F680" s="22" t="str">
        <f>VLOOKUP(E680,Scopus!$D$2:$E$1102,2,FALSE)</f>
        <v>INFO MAN</v>
      </c>
      <c r="G680" s="22" t="s">
        <v>3679</v>
      </c>
      <c r="H680" s="35" t="s">
        <v>6940</v>
      </c>
      <c r="I680" s="31"/>
      <c r="J680" s="24" t="s">
        <v>7108</v>
      </c>
      <c r="K680" s="24" t="s">
        <v>7108</v>
      </c>
      <c r="L680" s="32"/>
      <c r="M680" s="26"/>
      <c r="N680" s="26"/>
      <c r="O680" s="26"/>
      <c r="P680" s="26"/>
      <c r="Q680" s="26"/>
      <c r="R680" s="3" t="str">
        <f t="shared" si="3"/>
        <v/>
      </c>
      <c r="S680" s="3"/>
      <c r="T680" s="27">
        <f t="shared" ref="T680:T683" si="4">IF(AND(ISNUMBER(SEARCH("/01",A680)), NOT(ISBLANK(Q680))), 1, 0)</f>
        <v>0</v>
      </c>
      <c r="U680" s="7">
        <v>3.0</v>
      </c>
      <c r="V680" s="3"/>
      <c r="W680" s="3"/>
      <c r="X680" s="3"/>
      <c r="Y680" s="3"/>
      <c r="Z680" s="3"/>
      <c r="AA680" s="3"/>
    </row>
    <row r="681" hidden="1">
      <c r="A681" s="22" t="s">
        <v>8869</v>
      </c>
      <c r="B681" s="22" t="s">
        <v>5650</v>
      </c>
      <c r="C681" s="22" t="s">
        <v>5656</v>
      </c>
      <c r="D681" s="22">
        <v>2005.0</v>
      </c>
      <c r="E681" s="22" t="s">
        <v>31</v>
      </c>
      <c r="F681" s="22" t="str">
        <f>VLOOKUP(E681,Scopus!$D$2:$E$1102,2,FALSE)</f>
        <v>INFO MAN</v>
      </c>
      <c r="G681" s="22" t="s">
        <v>5659</v>
      </c>
      <c r="H681" s="35" t="s">
        <v>6940</v>
      </c>
      <c r="I681" s="31"/>
      <c r="J681" s="24" t="s">
        <v>7108</v>
      </c>
      <c r="K681" s="24" t="s">
        <v>7108</v>
      </c>
      <c r="L681" s="32"/>
      <c r="M681" s="26"/>
      <c r="N681" s="26"/>
      <c r="O681" s="26"/>
      <c r="P681" s="26"/>
      <c r="Q681" s="26"/>
      <c r="R681" s="3" t="str">
        <f t="shared" si="3"/>
        <v/>
      </c>
      <c r="S681" s="3"/>
      <c r="T681" s="27">
        <f t="shared" si="4"/>
        <v>0</v>
      </c>
      <c r="U681" s="7">
        <v>3.0</v>
      </c>
      <c r="V681" s="3"/>
      <c r="W681" s="3"/>
      <c r="X681" s="3"/>
      <c r="Y681" s="3"/>
      <c r="Z681" s="3"/>
      <c r="AA681" s="3"/>
    </row>
    <row r="682" hidden="1">
      <c r="A682" s="22" t="s">
        <v>8870</v>
      </c>
      <c r="B682" s="22" t="s">
        <v>3771</v>
      </c>
      <c r="C682" s="22" t="s">
        <v>3772</v>
      </c>
      <c r="D682" s="22">
        <v>2022.0</v>
      </c>
      <c r="E682" s="22" t="s">
        <v>701</v>
      </c>
      <c r="F682" s="22" t="str">
        <f>VLOOKUP(E682,Scopus!$D$2:$E$1102,2,FALSE)</f>
        <v>INFO MAN</v>
      </c>
      <c r="G682" s="22" t="s">
        <v>3775</v>
      </c>
      <c r="H682" s="35" t="s">
        <v>6940</v>
      </c>
      <c r="I682" s="31"/>
      <c r="J682" s="24" t="s">
        <v>7108</v>
      </c>
      <c r="K682" s="24" t="s">
        <v>7108</v>
      </c>
      <c r="L682" s="32"/>
      <c r="M682" s="26"/>
      <c r="N682" s="26"/>
      <c r="O682" s="26"/>
      <c r="P682" s="26"/>
      <c r="Q682" s="26"/>
      <c r="R682" s="3" t="str">
        <f t="shared" si="3"/>
        <v/>
      </c>
      <c r="S682" s="3"/>
      <c r="T682" s="27">
        <f t="shared" si="4"/>
        <v>0</v>
      </c>
      <c r="U682" s="7">
        <v>3.0</v>
      </c>
      <c r="V682" s="3"/>
      <c r="W682" s="3"/>
      <c r="X682" s="3"/>
      <c r="Y682" s="3"/>
      <c r="Z682" s="3"/>
      <c r="AA682" s="3"/>
    </row>
    <row r="683" hidden="1">
      <c r="A683" s="22" t="s">
        <v>8871</v>
      </c>
      <c r="B683" s="22" t="s">
        <v>6585</v>
      </c>
      <c r="C683" s="22" t="s">
        <v>6586</v>
      </c>
      <c r="D683" s="22">
        <v>2022.0</v>
      </c>
      <c r="E683" s="22" t="s">
        <v>701</v>
      </c>
      <c r="F683" s="22" t="str">
        <f>VLOOKUP(E683,Scopus!$D$2:$E$1102,2,FALSE)</f>
        <v>INFO MAN</v>
      </c>
      <c r="G683" s="22" t="s">
        <v>6589</v>
      </c>
      <c r="H683" s="35" t="s">
        <v>6940</v>
      </c>
      <c r="I683" s="34" t="s">
        <v>6670</v>
      </c>
      <c r="J683" s="54" t="s">
        <v>8303</v>
      </c>
      <c r="K683" s="54" t="s">
        <v>8872</v>
      </c>
      <c r="L683" s="32"/>
      <c r="M683" s="26"/>
      <c r="N683" s="26"/>
      <c r="O683" s="26"/>
      <c r="P683" s="26"/>
      <c r="Q683" s="26"/>
      <c r="R683" s="3" t="str">
        <f t="shared" si="3"/>
        <v/>
      </c>
      <c r="S683" s="7" t="s">
        <v>8873</v>
      </c>
      <c r="T683" s="27">
        <f t="shared" si="4"/>
        <v>0</v>
      </c>
      <c r="U683" s="7">
        <v>3.0</v>
      </c>
      <c r="V683" s="3"/>
      <c r="W683" s="3"/>
      <c r="X683" s="3"/>
      <c r="Y683" s="3"/>
      <c r="Z683" s="3"/>
      <c r="AA683" s="3"/>
    </row>
    <row r="684" hidden="1">
      <c r="A684" s="22" t="s">
        <v>8874</v>
      </c>
      <c r="B684" s="22" t="s">
        <v>6585</v>
      </c>
      <c r="C684" s="22" t="s">
        <v>6586</v>
      </c>
      <c r="D684" s="22">
        <v>2022.0</v>
      </c>
      <c r="E684" s="22" t="s">
        <v>701</v>
      </c>
      <c r="F684" s="22" t="str">
        <f>VLOOKUP(E684,Scopus!$D$2:$E$1102,2,FALSE)</f>
        <v>INFO MAN</v>
      </c>
      <c r="G684" s="22" t="s">
        <v>6589</v>
      </c>
      <c r="H684" s="35" t="s">
        <v>6940</v>
      </c>
      <c r="I684" s="34" t="s">
        <v>6670</v>
      </c>
      <c r="J684" s="54" t="s">
        <v>8303</v>
      </c>
      <c r="K684" s="54" t="s">
        <v>8875</v>
      </c>
      <c r="L684" s="32"/>
      <c r="M684" s="26"/>
      <c r="N684" s="26"/>
      <c r="O684" s="26"/>
      <c r="P684" s="26"/>
      <c r="Q684" s="26"/>
      <c r="R684" s="3" t="str">
        <f t="shared" si="3"/>
        <v/>
      </c>
      <c r="T684" s="55">
        <v>0.0</v>
      </c>
      <c r="U684" s="7">
        <v>3.0</v>
      </c>
      <c r="V684" s="3"/>
      <c r="W684" s="3"/>
      <c r="X684" s="3"/>
      <c r="Y684" s="3"/>
      <c r="Z684" s="3"/>
      <c r="AA684" s="3"/>
    </row>
    <row r="685" hidden="1">
      <c r="A685" s="28" t="s">
        <v>8876</v>
      </c>
      <c r="B685" s="29" t="s">
        <v>2126</v>
      </c>
      <c r="C685" s="29" t="s">
        <v>2127</v>
      </c>
      <c r="D685" s="29">
        <v>2022.0</v>
      </c>
      <c r="E685" s="29" t="s">
        <v>337</v>
      </c>
      <c r="F685" s="22" t="str">
        <f>VLOOKUP(E685,Scopus!$D$2:$E$1102,2,FALSE)</f>
        <v>INFO MAN</v>
      </c>
      <c r="G685" s="29" t="s">
        <v>2130</v>
      </c>
      <c r="H685" s="30"/>
      <c r="I685" s="31"/>
      <c r="J685" s="24" t="s">
        <v>7108</v>
      </c>
      <c r="K685" s="24" t="s">
        <v>7108</v>
      </c>
      <c r="L685" s="32"/>
      <c r="M685" s="26"/>
      <c r="N685" s="26"/>
      <c r="O685" s="26"/>
      <c r="P685" s="26"/>
      <c r="Q685" s="26"/>
      <c r="R685" s="3" t="str">
        <f t="shared" si="3"/>
        <v/>
      </c>
      <c r="S685" s="3"/>
      <c r="T685" s="27">
        <f t="shared" ref="T685:T697" si="5">IF(AND(ISNUMBER(SEARCH("/01",A685)), NOT(ISBLANK(Q685))), 1, 0)</f>
        <v>0</v>
      </c>
      <c r="U685" s="7">
        <v>3.0</v>
      </c>
      <c r="V685" s="3"/>
      <c r="W685" s="3"/>
      <c r="X685" s="3"/>
      <c r="Y685" s="3"/>
      <c r="Z685" s="3"/>
      <c r="AA685" s="3"/>
    </row>
    <row r="686" hidden="1">
      <c r="A686" s="28" t="s">
        <v>8877</v>
      </c>
      <c r="B686" s="29" t="s">
        <v>518</v>
      </c>
      <c r="C686" s="29" t="s">
        <v>519</v>
      </c>
      <c r="D686" s="29">
        <v>2022.0</v>
      </c>
      <c r="E686" s="29" t="s">
        <v>245</v>
      </c>
      <c r="F686" s="22" t="str">
        <f>VLOOKUP(E686,Scopus!$D$2:$E$1102,2,FALSE)</f>
        <v>INFO MAN</v>
      </c>
      <c r="G686" s="29" t="s">
        <v>522</v>
      </c>
      <c r="H686" s="30"/>
      <c r="I686" s="31"/>
      <c r="J686" s="24" t="s">
        <v>7108</v>
      </c>
      <c r="K686" s="24" t="s">
        <v>7108</v>
      </c>
      <c r="L686" s="32"/>
      <c r="M686" s="26"/>
      <c r="N686" s="26"/>
      <c r="O686" s="26"/>
      <c r="P686" s="26"/>
      <c r="Q686" s="26"/>
      <c r="R686" s="3" t="str">
        <f t="shared" si="3"/>
        <v/>
      </c>
      <c r="S686" s="3"/>
      <c r="T686" s="27">
        <f t="shared" si="5"/>
        <v>0</v>
      </c>
      <c r="U686" s="7">
        <v>3.0</v>
      </c>
      <c r="V686" s="3"/>
      <c r="W686" s="3"/>
      <c r="X686" s="3"/>
      <c r="Y686" s="3"/>
      <c r="Z686" s="3"/>
      <c r="AA686" s="3"/>
    </row>
    <row r="687" hidden="1">
      <c r="A687" s="28" t="s">
        <v>8878</v>
      </c>
      <c r="B687" s="29" t="s">
        <v>650</v>
      </c>
      <c r="C687" s="29" t="s">
        <v>651</v>
      </c>
      <c r="D687" s="29">
        <v>2022.0</v>
      </c>
      <c r="E687" s="29" t="s">
        <v>245</v>
      </c>
      <c r="F687" s="22" t="str">
        <f>VLOOKUP(E687,Scopus!$D$2:$E$1102,2,FALSE)</f>
        <v>INFO MAN</v>
      </c>
      <c r="G687" s="29" t="s">
        <v>654</v>
      </c>
      <c r="H687" s="30"/>
      <c r="I687" s="31"/>
      <c r="J687" s="24" t="s">
        <v>7108</v>
      </c>
      <c r="K687" s="24" t="s">
        <v>7108</v>
      </c>
      <c r="L687" s="32"/>
      <c r="M687" s="26"/>
      <c r="N687" s="26"/>
      <c r="O687" s="26"/>
      <c r="P687" s="26"/>
      <c r="Q687" s="26"/>
      <c r="R687" s="3" t="str">
        <f t="shared" si="3"/>
        <v/>
      </c>
      <c r="S687" s="3"/>
      <c r="T687" s="27">
        <f t="shared" si="5"/>
        <v>0</v>
      </c>
      <c r="U687" s="7">
        <v>3.0</v>
      </c>
      <c r="V687" s="3"/>
      <c r="W687" s="3"/>
      <c r="X687" s="3"/>
      <c r="Y687" s="3"/>
      <c r="Z687" s="3"/>
      <c r="AA687" s="3"/>
    </row>
    <row r="688" hidden="1">
      <c r="A688" s="28" t="s">
        <v>8879</v>
      </c>
      <c r="B688" s="29" t="s">
        <v>3974</v>
      </c>
      <c r="C688" s="29" t="s">
        <v>3975</v>
      </c>
      <c r="D688" s="29">
        <v>2020.0</v>
      </c>
      <c r="E688" s="29" t="s">
        <v>245</v>
      </c>
      <c r="F688" s="22" t="str">
        <f>VLOOKUP(E688,Scopus!$D$2:$E$1102,2,FALSE)</f>
        <v>INFO MAN</v>
      </c>
      <c r="G688" s="29" t="s">
        <v>3978</v>
      </c>
      <c r="H688" s="30"/>
      <c r="I688" s="31"/>
      <c r="J688" s="24" t="s">
        <v>7108</v>
      </c>
      <c r="K688" s="24" t="s">
        <v>7108</v>
      </c>
      <c r="L688" s="32"/>
      <c r="M688" s="26"/>
      <c r="N688" s="26"/>
      <c r="O688" s="26"/>
      <c r="P688" s="26"/>
      <c r="Q688" s="26"/>
      <c r="R688" s="3" t="str">
        <f t="shared" si="3"/>
        <v/>
      </c>
      <c r="S688" s="3"/>
      <c r="T688" s="27">
        <f t="shared" si="5"/>
        <v>0</v>
      </c>
      <c r="U688" s="7">
        <v>3.0</v>
      </c>
      <c r="V688" s="3"/>
      <c r="W688" s="3"/>
      <c r="X688" s="3"/>
      <c r="Y688" s="3"/>
      <c r="Z688" s="3"/>
      <c r="AA688" s="3"/>
    </row>
    <row r="689" hidden="1">
      <c r="A689" s="28" t="s">
        <v>8880</v>
      </c>
      <c r="B689" s="29" t="s">
        <v>4258</v>
      </c>
      <c r="C689" s="29" t="s">
        <v>4259</v>
      </c>
      <c r="D689" s="29">
        <v>2022.0</v>
      </c>
      <c r="E689" s="29" t="s">
        <v>245</v>
      </c>
      <c r="F689" s="22" t="str">
        <f>VLOOKUP(E689,Scopus!$D$2:$E$1102,2,FALSE)</f>
        <v>INFO MAN</v>
      </c>
      <c r="G689" s="29" t="s">
        <v>4262</v>
      </c>
      <c r="H689" s="30"/>
      <c r="I689" s="31"/>
      <c r="J689" s="24" t="s">
        <v>7108</v>
      </c>
      <c r="K689" s="24" t="s">
        <v>7108</v>
      </c>
      <c r="L689" s="32"/>
      <c r="M689" s="26"/>
      <c r="N689" s="26"/>
      <c r="O689" s="26"/>
      <c r="P689" s="26"/>
      <c r="Q689" s="26"/>
      <c r="R689" s="3" t="str">
        <f t="shared" si="3"/>
        <v/>
      </c>
      <c r="S689" s="3"/>
      <c r="T689" s="27">
        <f t="shared" si="5"/>
        <v>0</v>
      </c>
      <c r="U689" s="7">
        <v>3.0</v>
      </c>
      <c r="V689" s="3"/>
      <c r="W689" s="3"/>
      <c r="X689" s="3"/>
      <c r="Y689" s="3"/>
      <c r="Z689" s="3"/>
      <c r="AA689" s="3"/>
    </row>
    <row r="690" hidden="1">
      <c r="A690" s="28" t="s">
        <v>8881</v>
      </c>
      <c r="B690" s="29" t="s">
        <v>5200</v>
      </c>
      <c r="C690" s="29" t="s">
        <v>5201</v>
      </c>
      <c r="D690" s="29">
        <v>2022.0</v>
      </c>
      <c r="E690" s="29" t="s">
        <v>245</v>
      </c>
      <c r="F690" s="22" t="str">
        <f>VLOOKUP(E690,Scopus!$D$2:$E$1102,2,FALSE)</f>
        <v>INFO MAN</v>
      </c>
      <c r="G690" s="29" t="s">
        <v>5204</v>
      </c>
      <c r="H690" s="30"/>
      <c r="I690" s="31"/>
      <c r="J690" s="24" t="s">
        <v>7108</v>
      </c>
      <c r="K690" s="24" t="s">
        <v>7108</v>
      </c>
      <c r="L690" s="32"/>
      <c r="M690" s="26"/>
      <c r="N690" s="26"/>
      <c r="O690" s="26"/>
      <c r="P690" s="26"/>
      <c r="Q690" s="26"/>
      <c r="R690" s="3" t="str">
        <f t="shared" si="3"/>
        <v/>
      </c>
      <c r="S690" s="3"/>
      <c r="T690" s="27">
        <f t="shared" si="5"/>
        <v>0</v>
      </c>
      <c r="U690" s="7">
        <v>3.0</v>
      </c>
      <c r="V690" s="3"/>
      <c r="W690" s="3"/>
      <c r="X690" s="3"/>
      <c r="Y690" s="3"/>
      <c r="Z690" s="3"/>
      <c r="AA690" s="3"/>
    </row>
    <row r="691" hidden="1">
      <c r="A691" s="28" t="s">
        <v>8882</v>
      </c>
      <c r="B691" s="29" t="s">
        <v>6089</v>
      </c>
      <c r="C691" s="29" t="s">
        <v>6090</v>
      </c>
      <c r="D691" s="29">
        <v>2022.0</v>
      </c>
      <c r="E691" s="29" t="s">
        <v>245</v>
      </c>
      <c r="F691" s="22" t="str">
        <f>VLOOKUP(E691,Scopus!$D$2:$E$1102,2,FALSE)</f>
        <v>INFO MAN</v>
      </c>
      <c r="G691" s="29" t="s">
        <v>6093</v>
      </c>
      <c r="H691" s="30"/>
      <c r="I691" s="34" t="s">
        <v>6674</v>
      </c>
      <c r="J691" s="54" t="s">
        <v>6715</v>
      </c>
      <c r="K691" s="54" t="s">
        <v>8883</v>
      </c>
      <c r="L691" s="32"/>
      <c r="M691" s="26"/>
      <c r="N691" s="26"/>
      <c r="O691" s="26"/>
      <c r="P691" s="26"/>
      <c r="Q691" s="26"/>
      <c r="R691" s="3" t="str">
        <f t="shared" si="3"/>
        <v/>
      </c>
      <c r="S691" s="3"/>
      <c r="T691" s="27">
        <f t="shared" si="5"/>
        <v>0</v>
      </c>
      <c r="U691" s="7">
        <v>3.0</v>
      </c>
      <c r="V691" s="3"/>
      <c r="W691" s="3"/>
      <c r="X691" s="3"/>
      <c r="Y691" s="3"/>
      <c r="Z691" s="3"/>
      <c r="AA691" s="3"/>
    </row>
    <row r="692" hidden="1">
      <c r="A692" s="28" t="s">
        <v>8884</v>
      </c>
      <c r="B692" s="29" t="s">
        <v>6490</v>
      </c>
      <c r="C692" s="29" t="s">
        <v>6491</v>
      </c>
      <c r="D692" s="29">
        <v>2022.0</v>
      </c>
      <c r="E692" s="29" t="s">
        <v>245</v>
      </c>
      <c r="F692" s="22" t="str">
        <f>VLOOKUP(E692,Scopus!$D$2:$E$1102,2,FALSE)</f>
        <v>INFO MAN</v>
      </c>
      <c r="G692" s="29" t="s">
        <v>6494</v>
      </c>
      <c r="H692" s="30"/>
      <c r="I692" s="34" t="s">
        <v>6674</v>
      </c>
      <c r="J692" s="54" t="s">
        <v>8303</v>
      </c>
      <c r="K692" s="54" t="s">
        <v>8885</v>
      </c>
      <c r="L692" s="32"/>
      <c r="M692" s="26"/>
      <c r="N692" s="26"/>
      <c r="O692" s="26"/>
      <c r="P692" s="26"/>
      <c r="Q692" s="26"/>
      <c r="R692" s="3" t="str">
        <f t="shared" si="3"/>
        <v/>
      </c>
      <c r="S692" s="3"/>
      <c r="T692" s="27">
        <f t="shared" si="5"/>
        <v>0</v>
      </c>
      <c r="U692" s="7">
        <v>3.0</v>
      </c>
      <c r="V692" s="3"/>
      <c r="W692" s="3"/>
      <c r="X692" s="3"/>
      <c r="Y692" s="3"/>
      <c r="Z692" s="3"/>
      <c r="AA692" s="3"/>
    </row>
    <row r="693" hidden="1">
      <c r="A693" s="28" t="s">
        <v>8886</v>
      </c>
      <c r="B693" s="29" t="s">
        <v>6490</v>
      </c>
      <c r="C693" s="29" t="s">
        <v>6491</v>
      </c>
      <c r="D693" s="29">
        <v>2022.0</v>
      </c>
      <c r="E693" s="29" t="s">
        <v>245</v>
      </c>
      <c r="F693" s="22" t="str">
        <f>VLOOKUP(E693,Scopus!$D$2:$E$1102,2,FALSE)</f>
        <v>INFO MAN</v>
      </c>
      <c r="G693" s="29" t="s">
        <v>8887</v>
      </c>
      <c r="H693" s="30"/>
      <c r="I693" s="34" t="s">
        <v>6670</v>
      </c>
      <c r="J693" s="54" t="s">
        <v>8888</v>
      </c>
      <c r="K693" s="54" t="s">
        <v>8889</v>
      </c>
      <c r="L693" s="32"/>
      <c r="M693" s="26"/>
      <c r="N693" s="26"/>
      <c r="O693" s="26"/>
      <c r="P693" s="26"/>
      <c r="Q693" s="26"/>
      <c r="R693" s="3" t="str">
        <f t="shared" si="3"/>
        <v/>
      </c>
      <c r="S693" s="3"/>
      <c r="T693" s="27">
        <f t="shared" si="5"/>
        <v>0</v>
      </c>
      <c r="U693" s="7">
        <v>3.0</v>
      </c>
      <c r="V693" s="3"/>
      <c r="W693" s="3"/>
      <c r="X693" s="3"/>
      <c r="Y693" s="3"/>
      <c r="Z693" s="3"/>
      <c r="AA693" s="3"/>
    </row>
    <row r="694" hidden="1">
      <c r="A694" s="28" t="s">
        <v>8890</v>
      </c>
      <c r="B694" s="29" t="s">
        <v>6490</v>
      </c>
      <c r="C694" s="29" t="s">
        <v>6491</v>
      </c>
      <c r="D694" s="29">
        <v>2022.0</v>
      </c>
      <c r="E694" s="29" t="s">
        <v>245</v>
      </c>
      <c r="F694" s="22" t="str">
        <f>VLOOKUP(E694,Scopus!$D$2:$E$1102,2,FALSE)</f>
        <v>INFO MAN</v>
      </c>
      <c r="G694" s="29" t="s">
        <v>8891</v>
      </c>
      <c r="H694" s="30"/>
      <c r="I694" s="34" t="s">
        <v>6670</v>
      </c>
      <c r="J694" s="54" t="s">
        <v>8892</v>
      </c>
      <c r="K694" s="54" t="s">
        <v>8893</v>
      </c>
      <c r="L694" s="32"/>
      <c r="M694" s="26"/>
      <c r="N694" s="26"/>
      <c r="O694" s="26"/>
      <c r="P694" s="26"/>
      <c r="Q694" s="26"/>
      <c r="R694" s="3" t="str">
        <f t="shared" si="3"/>
        <v/>
      </c>
      <c r="S694" s="3"/>
      <c r="T694" s="27">
        <f t="shared" si="5"/>
        <v>0</v>
      </c>
      <c r="U694" s="7">
        <v>3.0</v>
      </c>
      <c r="V694" s="3"/>
      <c r="W694" s="3"/>
      <c r="X694" s="3"/>
      <c r="Y694" s="3"/>
      <c r="Z694" s="3"/>
      <c r="AA694" s="3"/>
    </row>
    <row r="695" hidden="1">
      <c r="A695" s="28" t="s">
        <v>8894</v>
      </c>
      <c r="B695" s="29" t="s">
        <v>1995</v>
      </c>
      <c r="C695" s="29" t="s">
        <v>1996</v>
      </c>
      <c r="D695" s="29">
        <v>2021.0</v>
      </c>
      <c r="E695" s="29" t="s">
        <v>829</v>
      </c>
      <c r="F695" s="22" t="str">
        <f>VLOOKUP(E695,Scopus!$D$2:$E$1102,2,FALSE)</f>
        <v>INNOVATION</v>
      </c>
      <c r="G695" s="29" t="s">
        <v>1999</v>
      </c>
      <c r="H695" s="30"/>
      <c r="I695" s="31"/>
      <c r="J695" s="24" t="s">
        <v>7108</v>
      </c>
      <c r="K695" s="24" t="s">
        <v>7108</v>
      </c>
      <c r="L695" s="32"/>
      <c r="M695" s="26"/>
      <c r="N695" s="26"/>
      <c r="O695" s="26"/>
      <c r="P695" s="26"/>
      <c r="Q695" s="26"/>
      <c r="R695" s="3" t="str">
        <f t="shared" si="3"/>
        <v/>
      </c>
      <c r="S695" s="3"/>
      <c r="T695" s="27">
        <f t="shared" si="5"/>
        <v>0</v>
      </c>
      <c r="U695" s="7">
        <v>3.0</v>
      </c>
      <c r="V695" s="3"/>
      <c r="W695" s="3"/>
      <c r="X695" s="3"/>
      <c r="Y695" s="3"/>
      <c r="Z695" s="3"/>
      <c r="AA695" s="3"/>
    </row>
    <row r="696" hidden="1">
      <c r="A696" s="22" t="s">
        <v>8895</v>
      </c>
      <c r="B696" s="33" t="s">
        <v>5333</v>
      </c>
      <c r="C696" s="33" t="s">
        <v>5334</v>
      </c>
      <c r="D696" s="33">
        <v>2022.0</v>
      </c>
      <c r="E696" s="33" t="s">
        <v>245</v>
      </c>
      <c r="F696" s="33" t="s">
        <v>32</v>
      </c>
      <c r="G696" s="33" t="s">
        <v>5337</v>
      </c>
      <c r="H696" s="30"/>
      <c r="I696" s="34"/>
      <c r="J696" s="24" t="s">
        <v>7108</v>
      </c>
      <c r="K696" s="24" t="s">
        <v>7108</v>
      </c>
      <c r="L696" s="32"/>
      <c r="M696" s="26"/>
      <c r="N696" s="26"/>
      <c r="O696" s="26"/>
      <c r="P696" s="26"/>
      <c r="Q696" s="26"/>
      <c r="R696" s="3" t="str">
        <f t="shared" si="3"/>
        <v/>
      </c>
      <c r="T696" s="27">
        <f t="shared" si="5"/>
        <v>0</v>
      </c>
      <c r="U696" s="7">
        <v>3.0</v>
      </c>
      <c r="V696" s="3"/>
      <c r="W696" s="3"/>
      <c r="X696" s="3"/>
      <c r="Y696" s="3"/>
      <c r="Z696" s="3"/>
      <c r="AA696" s="3"/>
    </row>
    <row r="697" hidden="1">
      <c r="A697" s="22" t="s">
        <v>8896</v>
      </c>
      <c r="B697" s="33" t="s">
        <v>6184</v>
      </c>
      <c r="C697" s="33" t="s">
        <v>6185</v>
      </c>
      <c r="D697" s="33">
        <v>2022.0</v>
      </c>
      <c r="E697" s="33" t="s">
        <v>245</v>
      </c>
      <c r="F697" s="33" t="s">
        <v>32</v>
      </c>
      <c r="G697" s="33" t="s">
        <v>6188</v>
      </c>
      <c r="H697" s="30"/>
      <c r="I697" s="34"/>
      <c r="J697" s="24" t="s">
        <v>7108</v>
      </c>
      <c r="K697" s="24" t="s">
        <v>7108</v>
      </c>
      <c r="L697" s="32"/>
      <c r="M697" s="26"/>
      <c r="N697" s="26"/>
      <c r="O697" s="26"/>
      <c r="P697" s="26"/>
      <c r="Q697" s="26"/>
      <c r="R697" s="3" t="str">
        <f t="shared" si="3"/>
        <v/>
      </c>
      <c r="T697" s="27">
        <f t="shared" si="5"/>
        <v>0</v>
      </c>
      <c r="U697" s="7">
        <v>3.0</v>
      </c>
      <c r="V697" s="3"/>
      <c r="W697" s="3"/>
      <c r="X697" s="3"/>
      <c r="Y697" s="3"/>
      <c r="Z697" s="3"/>
      <c r="AA697" s="3"/>
    </row>
    <row r="698">
      <c r="A698" s="22"/>
      <c r="B698" s="3"/>
      <c r="C698" s="3"/>
      <c r="D698" s="3"/>
      <c r="E698" s="3"/>
      <c r="F698" s="3"/>
      <c r="G698" s="3"/>
      <c r="H698" s="3"/>
      <c r="I698" s="31"/>
      <c r="J698" s="3"/>
      <c r="K698" s="3"/>
      <c r="L698" s="3"/>
      <c r="M698" s="3"/>
      <c r="N698" s="3"/>
      <c r="O698" s="3"/>
      <c r="P698" s="3"/>
      <c r="Q698" s="3"/>
      <c r="R698" s="3"/>
      <c r="S698" s="3"/>
      <c r="T698" s="27"/>
      <c r="U698" s="3"/>
      <c r="V698" s="3"/>
      <c r="W698" s="3"/>
      <c r="X698" s="3"/>
      <c r="Y698" s="3"/>
      <c r="Z698" s="3"/>
      <c r="AA698" s="3"/>
    </row>
    <row r="699">
      <c r="A699" s="15" t="s">
        <v>6650</v>
      </c>
      <c r="B699" s="16"/>
      <c r="C699" s="17">
        <f>IFERROR(__xludf.DUMMYFUNCTION("COUNTUNIQUE(C2:C681)"),412.0)</f>
        <v>412</v>
      </c>
      <c r="D699" s="3"/>
      <c r="E699" s="3"/>
      <c r="F699" s="3"/>
      <c r="G699" s="3"/>
      <c r="H699" s="3"/>
      <c r="I699" s="31"/>
      <c r="J699" s="15"/>
      <c r="K699" s="15" t="s">
        <v>8897</v>
      </c>
      <c r="L699" s="15"/>
      <c r="M699" s="16">
        <f>COUNTA(Q2:Q681)</f>
        <v>512</v>
      </c>
      <c r="N699" s="56"/>
      <c r="O699" s="3"/>
      <c r="P699" s="3"/>
      <c r="Q699" s="15" t="s">
        <v>8898</v>
      </c>
      <c r="R699" s="15"/>
      <c r="S699" s="15"/>
      <c r="T699" s="17">
        <f>SUM(T2:T681)</f>
        <v>289</v>
      </c>
      <c r="U699" s="3"/>
      <c r="V699" s="3"/>
      <c r="W699" s="3"/>
      <c r="X699" s="3"/>
      <c r="Y699" s="3"/>
      <c r="Z699" s="3"/>
      <c r="AA699" s="3"/>
    </row>
    <row r="700">
      <c r="A700" s="3"/>
      <c r="B700" s="3"/>
      <c r="C700" s="3"/>
      <c r="D700" s="3"/>
      <c r="E700" s="3"/>
      <c r="F700" s="3"/>
      <c r="G700" s="3"/>
      <c r="H700" s="3"/>
      <c r="I700" s="31"/>
      <c r="J700" s="3"/>
      <c r="K700" s="3"/>
      <c r="L700" s="3"/>
      <c r="M700" s="3"/>
      <c r="N700" s="3"/>
      <c r="O700" s="3"/>
      <c r="P700" s="3"/>
      <c r="Q700" s="3"/>
      <c r="R700" s="3"/>
      <c r="S700" s="3"/>
      <c r="T700" s="27"/>
      <c r="U700" s="3"/>
      <c r="V700" s="3"/>
      <c r="W700" s="3"/>
      <c r="X700" s="3"/>
      <c r="Y700" s="3"/>
      <c r="Z700" s="3"/>
      <c r="AA700" s="3"/>
    </row>
    <row r="701">
      <c r="A701" s="3"/>
      <c r="B701" s="3"/>
      <c r="C701" s="3"/>
      <c r="D701" s="3"/>
      <c r="E701" s="3"/>
      <c r="F701" s="3"/>
      <c r="G701" s="3"/>
      <c r="H701" s="3"/>
      <c r="I701" s="31"/>
      <c r="J701" s="3"/>
      <c r="K701" s="3"/>
      <c r="L701" s="3"/>
      <c r="M701" s="3"/>
      <c r="N701" s="3"/>
      <c r="O701" s="3"/>
      <c r="P701" s="3"/>
      <c r="Q701" s="3"/>
      <c r="R701" s="3"/>
      <c r="S701" s="3"/>
      <c r="T701" s="27"/>
      <c r="U701" s="3"/>
      <c r="V701" s="3"/>
      <c r="W701" s="3"/>
      <c r="X701" s="3"/>
      <c r="Y701" s="3"/>
      <c r="Z701" s="3"/>
      <c r="AA701" s="3"/>
    </row>
    <row r="702">
      <c r="A702" s="3"/>
      <c r="B702" s="3"/>
      <c r="C702" s="3"/>
      <c r="D702" s="3"/>
      <c r="E702" s="3"/>
      <c r="F702" s="3"/>
      <c r="G702" s="3"/>
      <c r="H702" s="3"/>
      <c r="I702" s="31"/>
      <c r="J702" s="3"/>
      <c r="K702" s="3"/>
      <c r="L702" s="3"/>
      <c r="M702" s="3"/>
      <c r="N702" s="3"/>
      <c r="O702" s="3"/>
      <c r="P702" s="3"/>
      <c r="Q702" s="3"/>
      <c r="R702" s="3"/>
      <c r="S702" s="3"/>
      <c r="T702" s="27"/>
      <c r="U702" s="3"/>
      <c r="V702" s="3"/>
      <c r="W702" s="3"/>
      <c r="X702" s="3"/>
      <c r="Y702" s="3"/>
      <c r="Z702" s="3"/>
      <c r="AA702" s="3"/>
    </row>
    <row r="703">
      <c r="A703" s="3"/>
      <c r="B703" s="3"/>
      <c r="C703" s="3"/>
      <c r="D703" s="3"/>
      <c r="E703" s="3"/>
      <c r="F703" s="3"/>
      <c r="G703" s="3"/>
      <c r="H703" s="3"/>
      <c r="I703" s="31"/>
      <c r="J703" s="3"/>
      <c r="K703" s="3"/>
      <c r="L703" s="3"/>
      <c r="M703" s="3"/>
      <c r="N703" s="3"/>
      <c r="O703" s="3"/>
      <c r="P703" s="3"/>
      <c r="Q703" s="3"/>
      <c r="R703" s="3"/>
      <c r="S703" s="3"/>
      <c r="T703" s="27"/>
      <c r="U703" s="3"/>
      <c r="V703" s="3"/>
      <c r="W703" s="3"/>
      <c r="X703" s="3"/>
      <c r="Y703" s="3"/>
      <c r="Z703" s="3"/>
      <c r="AA703" s="3"/>
    </row>
    <row r="704">
      <c r="A704" s="3"/>
      <c r="B704" s="3"/>
      <c r="C704" s="3"/>
      <c r="D704" s="3"/>
      <c r="E704" s="3"/>
      <c r="F704" s="3"/>
      <c r="G704" s="3"/>
      <c r="H704" s="3"/>
      <c r="I704" s="31"/>
      <c r="J704" s="3"/>
      <c r="K704" s="3"/>
      <c r="L704" s="3"/>
      <c r="M704" s="3"/>
      <c r="N704" s="3"/>
      <c r="O704" s="3"/>
      <c r="P704" s="3"/>
      <c r="Q704" s="3"/>
      <c r="R704" s="3"/>
      <c r="S704" s="3"/>
      <c r="T704" s="27"/>
      <c r="U704" s="3"/>
      <c r="V704" s="3"/>
      <c r="W704" s="3"/>
      <c r="X704" s="3"/>
      <c r="Y704" s="3"/>
      <c r="Z704" s="3"/>
      <c r="AA704" s="3"/>
    </row>
    <row r="705">
      <c r="A705" s="3"/>
      <c r="B705" s="3"/>
      <c r="C705" s="3"/>
      <c r="D705" s="3"/>
      <c r="E705" s="3"/>
      <c r="F705" s="3"/>
      <c r="G705" s="3"/>
      <c r="H705" s="3"/>
      <c r="I705" s="31"/>
      <c r="J705" s="3"/>
      <c r="K705" s="3"/>
      <c r="L705" s="3"/>
      <c r="M705" s="3"/>
      <c r="N705" s="3"/>
      <c r="O705" s="3"/>
      <c r="P705" s="3"/>
      <c r="Q705" s="3"/>
      <c r="R705" s="3"/>
      <c r="S705" s="3"/>
      <c r="T705" s="27"/>
      <c r="U705" s="3"/>
      <c r="V705" s="3"/>
      <c r="W705" s="3"/>
      <c r="X705" s="3"/>
      <c r="Y705" s="3"/>
      <c r="Z705" s="3"/>
      <c r="AA705" s="3"/>
    </row>
    <row r="706">
      <c r="A706" s="3"/>
      <c r="B706" s="3"/>
      <c r="C706" s="3"/>
      <c r="D706" s="3"/>
      <c r="E706" s="3"/>
      <c r="F706" s="3"/>
      <c r="G706" s="3"/>
      <c r="H706" s="3"/>
      <c r="I706" s="31"/>
      <c r="J706" s="3"/>
      <c r="K706" s="3"/>
      <c r="L706" s="3"/>
      <c r="M706" s="3"/>
      <c r="N706" s="3"/>
      <c r="O706" s="3"/>
      <c r="P706" s="3"/>
      <c r="Q706" s="3"/>
      <c r="R706" s="3"/>
      <c r="S706" s="3"/>
      <c r="T706" s="27"/>
      <c r="U706" s="3"/>
      <c r="V706" s="3"/>
      <c r="W706" s="3"/>
      <c r="X706" s="3"/>
      <c r="Y706" s="3"/>
      <c r="Z706" s="3"/>
      <c r="AA706" s="3"/>
    </row>
    <row r="707">
      <c r="A707" s="3"/>
      <c r="B707" s="3"/>
      <c r="C707" s="3"/>
      <c r="D707" s="3"/>
      <c r="E707" s="3"/>
      <c r="F707" s="3"/>
      <c r="G707" s="3"/>
      <c r="H707" s="3"/>
      <c r="I707" s="31"/>
      <c r="J707" s="3"/>
      <c r="K707" s="3"/>
      <c r="L707" s="3"/>
      <c r="M707" s="3"/>
      <c r="N707" s="3"/>
      <c r="O707" s="3"/>
      <c r="P707" s="3"/>
      <c r="Q707" s="3"/>
      <c r="R707" s="3"/>
      <c r="S707" s="3"/>
      <c r="T707" s="27"/>
      <c r="U707" s="3"/>
      <c r="V707" s="3"/>
      <c r="W707" s="3"/>
      <c r="X707" s="3"/>
      <c r="Y707" s="3"/>
      <c r="Z707" s="3"/>
      <c r="AA707" s="3"/>
    </row>
    <row r="708">
      <c r="A708" s="3"/>
      <c r="B708" s="3"/>
      <c r="C708" s="3"/>
      <c r="D708" s="3"/>
      <c r="E708" s="3"/>
      <c r="F708" s="3"/>
      <c r="G708" s="3"/>
      <c r="H708" s="3"/>
      <c r="I708" s="31"/>
      <c r="J708" s="3"/>
      <c r="K708" s="3"/>
      <c r="L708" s="3"/>
      <c r="M708" s="3"/>
      <c r="N708" s="3"/>
      <c r="O708" s="3"/>
      <c r="P708" s="3"/>
      <c r="Q708" s="3"/>
      <c r="R708" s="3"/>
      <c r="S708" s="3"/>
      <c r="T708" s="27"/>
      <c r="U708" s="3"/>
      <c r="V708" s="3"/>
      <c r="W708" s="3"/>
      <c r="X708" s="3"/>
      <c r="Y708" s="3"/>
      <c r="Z708" s="3"/>
      <c r="AA708" s="3"/>
    </row>
    <row r="709">
      <c r="A709" s="3"/>
      <c r="B709" s="3"/>
      <c r="C709" s="3"/>
      <c r="D709" s="3"/>
      <c r="E709" s="3"/>
      <c r="F709" s="3"/>
      <c r="G709" s="3"/>
      <c r="H709" s="3"/>
      <c r="I709" s="31"/>
      <c r="J709" s="3"/>
      <c r="K709" s="3"/>
      <c r="L709" s="3"/>
      <c r="M709" s="3"/>
      <c r="N709" s="3"/>
      <c r="O709" s="3"/>
      <c r="P709" s="3"/>
      <c r="Q709" s="3"/>
      <c r="R709" s="3"/>
      <c r="S709" s="3"/>
      <c r="T709" s="27"/>
      <c r="U709" s="3"/>
      <c r="V709" s="3"/>
      <c r="W709" s="3"/>
      <c r="X709" s="3"/>
      <c r="Y709" s="3"/>
      <c r="Z709" s="3"/>
      <c r="AA709" s="3"/>
    </row>
    <row r="710">
      <c r="A710" s="3"/>
      <c r="B710" s="3"/>
      <c r="C710" s="3"/>
      <c r="D710" s="3"/>
      <c r="E710" s="3"/>
      <c r="F710" s="3"/>
      <c r="G710" s="3"/>
      <c r="H710" s="3"/>
      <c r="I710" s="31"/>
      <c r="J710" s="3"/>
      <c r="K710" s="3"/>
      <c r="L710" s="3"/>
      <c r="M710" s="3"/>
      <c r="N710" s="3"/>
      <c r="O710" s="3"/>
      <c r="P710" s="3"/>
      <c r="Q710" s="3"/>
      <c r="R710" s="3"/>
      <c r="S710" s="3"/>
      <c r="T710" s="27"/>
      <c r="U710" s="3"/>
      <c r="V710" s="3"/>
      <c r="W710" s="3"/>
      <c r="X710" s="3"/>
      <c r="Y710" s="3"/>
      <c r="Z710" s="3"/>
      <c r="AA710" s="3"/>
    </row>
    <row r="711">
      <c r="A711" s="3"/>
      <c r="B711" s="3"/>
      <c r="C711" s="3"/>
      <c r="D711" s="3"/>
      <c r="E711" s="3"/>
      <c r="F711" s="3"/>
      <c r="G711" s="3"/>
      <c r="H711" s="3"/>
      <c r="I711" s="31"/>
      <c r="J711" s="3"/>
      <c r="K711" s="3"/>
      <c r="L711" s="3"/>
      <c r="M711" s="3"/>
      <c r="N711" s="3"/>
      <c r="O711" s="3"/>
      <c r="P711" s="3"/>
      <c r="Q711" s="3"/>
      <c r="R711" s="3"/>
      <c r="S711" s="3"/>
      <c r="T711" s="27"/>
      <c r="U711" s="3"/>
      <c r="V711" s="3"/>
      <c r="W711" s="3"/>
      <c r="X711" s="3"/>
      <c r="Y711" s="3"/>
      <c r="Z711" s="3"/>
      <c r="AA711" s="3"/>
    </row>
    <row r="712">
      <c r="A712" s="3"/>
      <c r="B712" s="3"/>
      <c r="C712" s="3"/>
      <c r="D712" s="3"/>
      <c r="E712" s="3"/>
      <c r="F712" s="3"/>
      <c r="G712" s="3"/>
      <c r="H712" s="3"/>
      <c r="I712" s="31"/>
      <c r="J712" s="3"/>
      <c r="K712" s="3"/>
      <c r="L712" s="3"/>
      <c r="M712" s="3"/>
      <c r="N712" s="3"/>
      <c r="O712" s="3"/>
      <c r="P712" s="3"/>
      <c r="Q712" s="3"/>
      <c r="R712" s="3"/>
      <c r="S712" s="3"/>
      <c r="T712" s="27"/>
      <c r="U712" s="3"/>
      <c r="V712" s="3"/>
      <c r="W712" s="3"/>
      <c r="X712" s="3"/>
      <c r="Y712" s="3"/>
      <c r="Z712" s="3"/>
      <c r="AA712" s="3"/>
    </row>
    <row r="713">
      <c r="A713" s="3"/>
      <c r="B713" s="3"/>
      <c r="C713" s="3"/>
      <c r="D713" s="3"/>
      <c r="E713" s="3"/>
      <c r="F713" s="3"/>
      <c r="G713" s="3"/>
      <c r="H713" s="3"/>
      <c r="I713" s="31"/>
      <c r="J713" s="3"/>
      <c r="K713" s="3"/>
      <c r="L713" s="3"/>
      <c r="M713" s="3"/>
      <c r="N713" s="3"/>
      <c r="O713" s="3"/>
      <c r="P713" s="3"/>
      <c r="Q713" s="3"/>
      <c r="R713" s="3"/>
      <c r="S713" s="3"/>
      <c r="T713" s="27"/>
      <c r="U713" s="3"/>
      <c r="V713" s="3"/>
      <c r="W713" s="3"/>
      <c r="X713" s="3"/>
      <c r="Y713" s="3"/>
      <c r="Z713" s="3"/>
      <c r="AA713" s="3"/>
    </row>
    <row r="714">
      <c r="A714" s="3"/>
      <c r="B714" s="3"/>
      <c r="C714" s="3"/>
      <c r="D714" s="3"/>
      <c r="E714" s="3"/>
      <c r="F714" s="3"/>
      <c r="G714" s="3"/>
      <c r="H714" s="3"/>
      <c r="I714" s="31"/>
      <c r="J714" s="3"/>
      <c r="K714" s="3"/>
      <c r="L714" s="3"/>
      <c r="M714" s="3"/>
      <c r="N714" s="3"/>
      <c r="O714" s="3"/>
      <c r="P714" s="3"/>
      <c r="Q714" s="3"/>
      <c r="R714" s="3"/>
      <c r="S714" s="3"/>
      <c r="T714" s="27"/>
      <c r="U714" s="3"/>
      <c r="V714" s="3"/>
      <c r="W714" s="3"/>
      <c r="X714" s="3"/>
      <c r="Y714" s="3"/>
      <c r="Z714" s="3"/>
      <c r="AA714" s="3"/>
    </row>
    <row r="715">
      <c r="A715" s="3"/>
      <c r="B715" s="3"/>
      <c r="C715" s="3"/>
      <c r="D715" s="3"/>
      <c r="E715" s="3"/>
      <c r="F715" s="3"/>
      <c r="G715" s="3"/>
      <c r="H715" s="3"/>
      <c r="I715" s="31"/>
      <c r="J715" s="3"/>
      <c r="K715" s="3"/>
      <c r="L715" s="3"/>
      <c r="M715" s="3"/>
      <c r="N715" s="3"/>
      <c r="O715" s="3"/>
      <c r="P715" s="3"/>
      <c r="Q715" s="3"/>
      <c r="R715" s="3"/>
      <c r="S715" s="3"/>
      <c r="T715" s="27"/>
      <c r="U715" s="3"/>
      <c r="V715" s="3"/>
      <c r="W715" s="3"/>
      <c r="X715" s="3"/>
      <c r="Y715" s="3"/>
      <c r="Z715" s="3"/>
      <c r="AA715" s="3"/>
    </row>
    <row r="716">
      <c r="A716" s="3"/>
      <c r="B716" s="3"/>
      <c r="C716" s="3"/>
      <c r="D716" s="3"/>
      <c r="E716" s="3"/>
      <c r="F716" s="3"/>
      <c r="G716" s="3"/>
      <c r="H716" s="3"/>
      <c r="I716" s="31"/>
      <c r="J716" s="3"/>
      <c r="K716" s="3"/>
      <c r="L716" s="3"/>
      <c r="M716" s="3"/>
      <c r="N716" s="3"/>
      <c r="O716" s="3"/>
      <c r="P716" s="3"/>
      <c r="Q716" s="3"/>
      <c r="R716" s="3"/>
      <c r="S716" s="3"/>
      <c r="T716" s="27"/>
      <c r="U716" s="3"/>
      <c r="V716" s="3"/>
      <c r="W716" s="3"/>
      <c r="X716" s="3"/>
      <c r="Y716" s="3"/>
      <c r="Z716" s="3"/>
      <c r="AA716" s="3"/>
    </row>
    <row r="717">
      <c r="A717" s="3"/>
      <c r="B717" s="3"/>
      <c r="C717" s="3"/>
      <c r="D717" s="3"/>
      <c r="E717" s="3"/>
      <c r="F717" s="3"/>
      <c r="G717" s="3"/>
      <c r="H717" s="3"/>
      <c r="I717" s="31"/>
      <c r="J717" s="3"/>
      <c r="K717" s="3"/>
      <c r="L717" s="3"/>
      <c r="M717" s="3"/>
      <c r="N717" s="3"/>
      <c r="O717" s="3"/>
      <c r="P717" s="3"/>
      <c r="Q717" s="3"/>
      <c r="R717" s="3"/>
      <c r="S717" s="3"/>
      <c r="T717" s="27"/>
      <c r="U717" s="3"/>
      <c r="V717" s="3"/>
      <c r="W717" s="3"/>
      <c r="X717" s="3"/>
      <c r="Y717" s="3"/>
      <c r="Z717" s="3"/>
      <c r="AA717" s="3"/>
    </row>
    <row r="718">
      <c r="A718" s="3"/>
      <c r="B718" s="3"/>
      <c r="C718" s="3"/>
      <c r="D718" s="3"/>
      <c r="E718" s="3"/>
      <c r="F718" s="3"/>
      <c r="G718" s="3"/>
      <c r="H718" s="3"/>
      <c r="I718" s="31"/>
      <c r="J718" s="3"/>
      <c r="K718" s="3"/>
      <c r="L718" s="3"/>
      <c r="M718" s="3"/>
      <c r="N718" s="3"/>
      <c r="O718" s="3"/>
      <c r="P718" s="3"/>
      <c r="Q718" s="3"/>
      <c r="R718" s="3"/>
      <c r="S718" s="3"/>
      <c r="T718" s="27"/>
      <c r="U718" s="3"/>
      <c r="V718" s="3"/>
      <c r="W718" s="3"/>
      <c r="X718" s="3"/>
      <c r="Y718" s="3"/>
      <c r="Z718" s="3"/>
      <c r="AA718" s="3"/>
    </row>
    <row r="719">
      <c r="A719" s="3"/>
      <c r="B719" s="3"/>
      <c r="C719" s="3"/>
      <c r="D719" s="3"/>
      <c r="E719" s="3"/>
      <c r="F719" s="3"/>
      <c r="G719" s="3"/>
      <c r="H719" s="3"/>
      <c r="I719" s="31"/>
      <c r="J719" s="3"/>
      <c r="K719" s="3"/>
      <c r="L719" s="3"/>
      <c r="M719" s="3"/>
      <c r="N719" s="3"/>
      <c r="O719" s="3"/>
      <c r="P719" s="3"/>
      <c r="Q719" s="3"/>
      <c r="R719" s="3"/>
      <c r="S719" s="3"/>
      <c r="T719" s="27"/>
      <c r="U719" s="3"/>
      <c r="V719" s="3"/>
      <c r="W719" s="3"/>
      <c r="X719" s="3"/>
      <c r="Y719" s="3"/>
      <c r="Z719" s="3"/>
      <c r="AA719" s="3"/>
    </row>
    <row r="720">
      <c r="A720" s="3"/>
      <c r="B720" s="3"/>
      <c r="C720" s="3"/>
      <c r="D720" s="3"/>
      <c r="E720" s="3"/>
      <c r="F720" s="3"/>
      <c r="G720" s="3"/>
      <c r="H720" s="3"/>
      <c r="I720" s="31"/>
      <c r="J720" s="3"/>
      <c r="K720" s="3"/>
      <c r="L720" s="3"/>
      <c r="M720" s="3"/>
      <c r="N720" s="3"/>
      <c r="O720" s="3"/>
      <c r="P720" s="3"/>
      <c r="Q720" s="3"/>
      <c r="R720" s="3"/>
      <c r="S720" s="3"/>
      <c r="T720" s="27"/>
      <c r="U720" s="3"/>
      <c r="V720" s="3"/>
      <c r="W720" s="3"/>
      <c r="X720" s="3"/>
      <c r="Y720" s="3"/>
      <c r="Z720" s="3"/>
      <c r="AA720" s="3"/>
    </row>
    <row r="721">
      <c r="A721" s="3"/>
      <c r="B721" s="3"/>
      <c r="C721" s="3"/>
      <c r="D721" s="3"/>
      <c r="E721" s="3"/>
      <c r="F721" s="3"/>
      <c r="G721" s="3"/>
      <c r="H721" s="3"/>
      <c r="I721" s="31"/>
      <c r="J721" s="3"/>
      <c r="K721" s="3"/>
      <c r="L721" s="3"/>
      <c r="M721" s="3"/>
      <c r="N721" s="3"/>
      <c r="O721" s="3"/>
      <c r="P721" s="3"/>
      <c r="Q721" s="3"/>
      <c r="R721" s="3"/>
      <c r="S721" s="3"/>
      <c r="T721" s="27"/>
      <c r="U721" s="3"/>
      <c r="V721" s="3"/>
      <c r="W721" s="3"/>
      <c r="X721" s="3"/>
      <c r="Y721" s="3"/>
      <c r="Z721" s="3"/>
      <c r="AA721" s="3"/>
    </row>
    <row r="722">
      <c r="A722" s="3"/>
      <c r="B722" s="3"/>
      <c r="C722" s="3"/>
      <c r="D722" s="3"/>
      <c r="E722" s="3"/>
      <c r="F722" s="3"/>
      <c r="G722" s="3"/>
      <c r="H722" s="3"/>
      <c r="I722" s="31"/>
      <c r="J722" s="3"/>
      <c r="K722" s="3"/>
      <c r="L722" s="3"/>
      <c r="M722" s="3"/>
      <c r="N722" s="3"/>
      <c r="O722" s="3"/>
      <c r="P722" s="3"/>
      <c r="Q722" s="3"/>
      <c r="R722" s="3"/>
      <c r="S722" s="3"/>
      <c r="T722" s="27"/>
      <c r="U722" s="3"/>
      <c r="V722" s="3"/>
      <c r="W722" s="3"/>
      <c r="X722" s="3"/>
      <c r="Y722" s="3"/>
      <c r="Z722" s="3"/>
      <c r="AA722" s="3"/>
    </row>
    <row r="723">
      <c r="A723" s="3"/>
      <c r="B723" s="3"/>
      <c r="C723" s="3"/>
      <c r="D723" s="3"/>
      <c r="E723" s="3"/>
      <c r="F723" s="3"/>
      <c r="G723" s="3"/>
      <c r="H723" s="3"/>
      <c r="I723" s="31"/>
      <c r="J723" s="3"/>
      <c r="K723" s="3"/>
      <c r="L723" s="3"/>
      <c r="M723" s="3"/>
      <c r="N723" s="3"/>
      <c r="O723" s="3"/>
      <c r="P723" s="3"/>
      <c r="Q723" s="3"/>
      <c r="R723" s="3"/>
      <c r="S723" s="3"/>
      <c r="T723" s="27"/>
      <c r="U723" s="3"/>
      <c r="V723" s="3"/>
      <c r="W723" s="3"/>
      <c r="X723" s="3"/>
      <c r="Y723" s="3"/>
      <c r="Z723" s="3"/>
      <c r="AA723" s="3"/>
    </row>
    <row r="724">
      <c r="A724" s="3"/>
      <c r="B724" s="3"/>
      <c r="C724" s="3"/>
      <c r="D724" s="3"/>
      <c r="E724" s="3"/>
      <c r="F724" s="3"/>
      <c r="G724" s="3"/>
      <c r="H724" s="3"/>
      <c r="I724" s="31"/>
      <c r="J724" s="3"/>
      <c r="K724" s="3"/>
      <c r="L724" s="3"/>
      <c r="M724" s="3"/>
      <c r="N724" s="3"/>
      <c r="O724" s="3"/>
      <c r="P724" s="3"/>
      <c r="Q724" s="3"/>
      <c r="R724" s="3"/>
      <c r="S724" s="3"/>
      <c r="T724" s="27"/>
      <c r="U724" s="3"/>
      <c r="V724" s="3"/>
      <c r="W724" s="3"/>
      <c r="X724" s="3"/>
      <c r="Y724" s="3"/>
      <c r="Z724" s="3"/>
      <c r="AA724" s="3"/>
    </row>
    <row r="725">
      <c r="A725" s="3"/>
      <c r="B725" s="3"/>
      <c r="C725" s="3"/>
      <c r="D725" s="3"/>
      <c r="E725" s="3"/>
      <c r="F725" s="3"/>
      <c r="G725" s="3"/>
      <c r="H725" s="3"/>
      <c r="I725" s="31"/>
      <c r="J725" s="3"/>
      <c r="K725" s="3"/>
      <c r="L725" s="3"/>
      <c r="M725" s="3"/>
      <c r="N725" s="3"/>
      <c r="O725" s="3"/>
      <c r="P725" s="3"/>
      <c r="Q725" s="3"/>
      <c r="R725" s="3"/>
      <c r="S725" s="3"/>
      <c r="T725" s="27"/>
      <c r="U725" s="3"/>
      <c r="V725" s="3"/>
      <c r="W725" s="3"/>
      <c r="X725" s="3"/>
      <c r="Y725" s="3"/>
      <c r="Z725" s="3"/>
      <c r="AA725" s="3"/>
    </row>
    <row r="726">
      <c r="A726" s="3"/>
      <c r="B726" s="3"/>
      <c r="C726" s="3"/>
      <c r="D726" s="3"/>
      <c r="E726" s="3"/>
      <c r="F726" s="3"/>
      <c r="G726" s="3"/>
      <c r="H726" s="3"/>
      <c r="I726" s="31"/>
      <c r="J726" s="3"/>
      <c r="K726" s="3"/>
      <c r="L726" s="3"/>
      <c r="M726" s="3"/>
      <c r="N726" s="3"/>
      <c r="O726" s="3"/>
      <c r="P726" s="3"/>
      <c r="Q726" s="3"/>
      <c r="R726" s="3"/>
      <c r="S726" s="3"/>
      <c r="T726" s="27"/>
      <c r="U726" s="3"/>
      <c r="V726" s="3"/>
      <c r="W726" s="3"/>
      <c r="X726" s="3"/>
      <c r="Y726" s="3"/>
      <c r="Z726" s="3"/>
      <c r="AA726" s="3"/>
    </row>
    <row r="727">
      <c r="A727" s="3"/>
      <c r="B727" s="3"/>
      <c r="C727" s="3"/>
      <c r="D727" s="3"/>
      <c r="E727" s="3"/>
      <c r="F727" s="3"/>
      <c r="G727" s="3"/>
      <c r="H727" s="3"/>
      <c r="I727" s="31"/>
      <c r="J727" s="3"/>
      <c r="K727" s="3"/>
      <c r="L727" s="3"/>
      <c r="M727" s="3"/>
      <c r="N727" s="3"/>
      <c r="O727" s="3"/>
      <c r="P727" s="3"/>
      <c r="Q727" s="3"/>
      <c r="R727" s="3"/>
      <c r="S727" s="3"/>
      <c r="T727" s="27"/>
      <c r="U727" s="3"/>
      <c r="V727" s="3"/>
      <c r="W727" s="3"/>
      <c r="X727" s="3"/>
      <c r="Y727" s="3"/>
      <c r="Z727" s="3"/>
      <c r="AA727" s="3"/>
    </row>
    <row r="728">
      <c r="A728" s="3"/>
      <c r="B728" s="3"/>
      <c r="C728" s="3"/>
      <c r="D728" s="3"/>
      <c r="E728" s="3"/>
      <c r="F728" s="3"/>
      <c r="G728" s="3"/>
      <c r="H728" s="3"/>
      <c r="I728" s="31"/>
      <c r="J728" s="3"/>
      <c r="K728" s="3"/>
      <c r="L728" s="3"/>
      <c r="M728" s="3"/>
      <c r="N728" s="3"/>
      <c r="O728" s="3"/>
      <c r="P728" s="3"/>
      <c r="Q728" s="3"/>
      <c r="R728" s="3"/>
      <c r="S728" s="3"/>
      <c r="T728" s="27"/>
      <c r="U728" s="3"/>
      <c r="V728" s="3"/>
      <c r="W728" s="3"/>
      <c r="X728" s="3"/>
      <c r="Y728" s="3"/>
      <c r="Z728" s="3"/>
      <c r="AA728" s="3"/>
    </row>
    <row r="729">
      <c r="A729" s="3"/>
      <c r="B729" s="3"/>
      <c r="C729" s="3"/>
      <c r="D729" s="3"/>
      <c r="E729" s="3"/>
      <c r="F729" s="3"/>
      <c r="G729" s="3"/>
      <c r="H729" s="3"/>
      <c r="I729" s="31"/>
      <c r="J729" s="3"/>
      <c r="K729" s="3"/>
      <c r="L729" s="3"/>
      <c r="M729" s="3"/>
      <c r="N729" s="3"/>
      <c r="O729" s="3"/>
      <c r="P729" s="3"/>
      <c r="Q729" s="3"/>
      <c r="R729" s="3"/>
      <c r="S729" s="3"/>
      <c r="T729" s="27"/>
      <c r="U729" s="3"/>
      <c r="V729" s="3"/>
      <c r="W729" s="3"/>
      <c r="X729" s="3"/>
      <c r="Y729" s="3"/>
      <c r="Z729" s="3"/>
      <c r="AA729" s="3"/>
    </row>
    <row r="730">
      <c r="A730" s="3"/>
      <c r="B730" s="3"/>
      <c r="C730" s="3"/>
      <c r="D730" s="3"/>
      <c r="E730" s="3"/>
      <c r="F730" s="3"/>
      <c r="G730" s="3"/>
      <c r="H730" s="3"/>
      <c r="I730" s="31"/>
      <c r="J730" s="3"/>
      <c r="K730" s="3"/>
      <c r="L730" s="3"/>
      <c r="M730" s="3"/>
      <c r="N730" s="3"/>
      <c r="O730" s="3"/>
      <c r="P730" s="3"/>
      <c r="Q730" s="3"/>
      <c r="R730" s="3"/>
      <c r="S730" s="3"/>
      <c r="T730" s="27"/>
      <c r="U730" s="3"/>
      <c r="V730" s="3"/>
      <c r="W730" s="3"/>
      <c r="X730" s="3"/>
      <c r="Y730" s="3"/>
      <c r="Z730" s="3"/>
      <c r="AA730" s="3"/>
    </row>
    <row r="731">
      <c r="A731" s="3"/>
      <c r="B731" s="3"/>
      <c r="C731" s="3"/>
      <c r="D731" s="3"/>
      <c r="E731" s="3"/>
      <c r="F731" s="3"/>
      <c r="G731" s="3"/>
      <c r="H731" s="3"/>
      <c r="I731" s="31"/>
      <c r="J731" s="3"/>
      <c r="K731" s="3"/>
      <c r="L731" s="3"/>
      <c r="M731" s="3"/>
      <c r="N731" s="3"/>
      <c r="O731" s="3"/>
      <c r="P731" s="3"/>
      <c r="Q731" s="3"/>
      <c r="R731" s="3"/>
      <c r="S731" s="3"/>
      <c r="T731" s="27"/>
      <c r="U731" s="3"/>
      <c r="V731" s="3"/>
      <c r="W731" s="3"/>
      <c r="X731" s="3"/>
      <c r="Y731" s="3"/>
      <c r="Z731" s="3"/>
      <c r="AA731" s="3"/>
    </row>
    <row r="732">
      <c r="A732" s="3"/>
      <c r="B732" s="3"/>
      <c r="C732" s="3"/>
      <c r="D732" s="3"/>
      <c r="E732" s="3"/>
      <c r="F732" s="3"/>
      <c r="G732" s="3"/>
      <c r="H732" s="3"/>
      <c r="I732" s="31"/>
      <c r="J732" s="3"/>
      <c r="K732" s="3"/>
      <c r="L732" s="3"/>
      <c r="M732" s="3"/>
      <c r="N732" s="3"/>
      <c r="O732" s="3"/>
      <c r="P732" s="3"/>
      <c r="Q732" s="3"/>
      <c r="R732" s="3"/>
      <c r="S732" s="3"/>
      <c r="T732" s="27"/>
      <c r="U732" s="3"/>
      <c r="V732" s="3"/>
      <c r="W732" s="3"/>
      <c r="X732" s="3"/>
      <c r="Y732" s="3"/>
      <c r="Z732" s="3"/>
      <c r="AA732" s="3"/>
    </row>
    <row r="733">
      <c r="A733" s="3"/>
      <c r="B733" s="3"/>
      <c r="C733" s="3"/>
      <c r="D733" s="3"/>
      <c r="E733" s="3"/>
      <c r="F733" s="3"/>
      <c r="G733" s="3"/>
      <c r="H733" s="3"/>
      <c r="I733" s="31"/>
      <c r="J733" s="3"/>
      <c r="K733" s="3"/>
      <c r="L733" s="3"/>
      <c r="M733" s="3"/>
      <c r="N733" s="3"/>
      <c r="O733" s="3"/>
      <c r="P733" s="3"/>
      <c r="Q733" s="3"/>
      <c r="R733" s="3"/>
      <c r="S733" s="3"/>
      <c r="T733" s="27"/>
      <c r="U733" s="3"/>
      <c r="V733" s="3"/>
      <c r="W733" s="3"/>
      <c r="X733" s="3"/>
      <c r="Y733" s="3"/>
      <c r="Z733" s="3"/>
      <c r="AA733" s="3"/>
    </row>
    <row r="734">
      <c r="A734" s="3"/>
      <c r="B734" s="3"/>
      <c r="C734" s="3"/>
      <c r="D734" s="3"/>
      <c r="E734" s="3"/>
      <c r="F734" s="3"/>
      <c r="G734" s="3"/>
      <c r="H734" s="3"/>
      <c r="I734" s="31"/>
      <c r="J734" s="3"/>
      <c r="K734" s="3"/>
      <c r="L734" s="3"/>
      <c r="M734" s="3"/>
      <c r="N734" s="3"/>
      <c r="O734" s="3"/>
      <c r="P734" s="3"/>
      <c r="Q734" s="3"/>
      <c r="R734" s="3"/>
      <c r="S734" s="3"/>
      <c r="T734" s="27"/>
      <c r="U734" s="3"/>
      <c r="V734" s="3"/>
      <c r="W734" s="3"/>
      <c r="X734" s="3"/>
      <c r="Y734" s="3"/>
      <c r="Z734" s="3"/>
      <c r="AA734" s="3"/>
    </row>
    <row r="735">
      <c r="A735" s="3"/>
      <c r="B735" s="3"/>
      <c r="C735" s="3"/>
      <c r="D735" s="3"/>
      <c r="E735" s="3"/>
      <c r="F735" s="3"/>
      <c r="G735" s="3"/>
      <c r="H735" s="3"/>
      <c r="I735" s="31"/>
      <c r="J735" s="3"/>
      <c r="K735" s="3"/>
      <c r="L735" s="3"/>
      <c r="M735" s="3"/>
      <c r="N735" s="3"/>
      <c r="O735" s="3"/>
      <c r="P735" s="3"/>
      <c r="Q735" s="3"/>
      <c r="R735" s="3"/>
      <c r="S735" s="3"/>
      <c r="T735" s="27"/>
      <c r="U735" s="3"/>
      <c r="V735" s="3"/>
      <c r="W735" s="3"/>
      <c r="X735" s="3"/>
      <c r="Y735" s="3"/>
      <c r="Z735" s="3"/>
      <c r="AA735" s="3"/>
    </row>
    <row r="736">
      <c r="A736" s="3"/>
      <c r="B736" s="3"/>
      <c r="C736" s="3"/>
      <c r="D736" s="3"/>
      <c r="E736" s="3"/>
      <c r="F736" s="3"/>
      <c r="G736" s="3"/>
      <c r="H736" s="3"/>
      <c r="I736" s="31"/>
      <c r="J736" s="3"/>
      <c r="K736" s="3"/>
      <c r="L736" s="3"/>
      <c r="M736" s="3"/>
      <c r="N736" s="3"/>
      <c r="O736" s="3"/>
      <c r="P736" s="3"/>
      <c r="Q736" s="3"/>
      <c r="R736" s="3"/>
      <c r="S736" s="3"/>
      <c r="T736" s="27"/>
      <c r="U736" s="3"/>
      <c r="V736" s="3"/>
      <c r="W736" s="3"/>
      <c r="X736" s="3"/>
      <c r="Y736" s="3"/>
      <c r="Z736" s="3"/>
      <c r="AA736" s="3"/>
    </row>
    <row r="737">
      <c r="A737" s="3"/>
      <c r="B737" s="3"/>
      <c r="C737" s="3"/>
      <c r="D737" s="3"/>
      <c r="E737" s="3"/>
      <c r="F737" s="3"/>
      <c r="G737" s="3"/>
      <c r="H737" s="3"/>
      <c r="I737" s="31"/>
      <c r="J737" s="3"/>
      <c r="K737" s="3"/>
      <c r="L737" s="3"/>
      <c r="M737" s="3"/>
      <c r="N737" s="3"/>
      <c r="O737" s="3"/>
      <c r="P737" s="3"/>
      <c r="Q737" s="3"/>
      <c r="R737" s="3"/>
      <c r="S737" s="3"/>
      <c r="T737" s="27"/>
      <c r="U737" s="3"/>
      <c r="V737" s="3"/>
      <c r="W737" s="3"/>
      <c r="X737" s="3"/>
      <c r="Y737" s="3"/>
      <c r="Z737" s="3"/>
      <c r="AA737" s="3"/>
    </row>
    <row r="738">
      <c r="A738" s="3"/>
      <c r="B738" s="3"/>
      <c r="C738" s="3"/>
      <c r="D738" s="3"/>
      <c r="E738" s="3"/>
      <c r="F738" s="3"/>
      <c r="G738" s="3"/>
      <c r="H738" s="3"/>
      <c r="I738" s="31"/>
      <c r="J738" s="3"/>
      <c r="K738" s="3"/>
      <c r="L738" s="3"/>
      <c r="M738" s="3"/>
      <c r="N738" s="3"/>
      <c r="O738" s="3"/>
      <c r="P738" s="3"/>
      <c r="Q738" s="3"/>
      <c r="R738" s="3"/>
      <c r="S738" s="3"/>
      <c r="T738" s="27"/>
      <c r="U738" s="3"/>
      <c r="V738" s="3"/>
      <c r="W738" s="3"/>
      <c r="X738" s="3"/>
      <c r="Y738" s="3"/>
      <c r="Z738" s="3"/>
      <c r="AA738" s="3"/>
    </row>
    <row r="739">
      <c r="A739" s="3"/>
      <c r="B739" s="3"/>
      <c r="C739" s="3"/>
      <c r="D739" s="3"/>
      <c r="E739" s="3"/>
      <c r="F739" s="3"/>
      <c r="G739" s="3"/>
      <c r="H739" s="3"/>
      <c r="I739" s="31"/>
      <c r="J739" s="3"/>
      <c r="K739" s="3"/>
      <c r="L739" s="3"/>
      <c r="M739" s="3"/>
      <c r="N739" s="3"/>
      <c r="O739" s="3"/>
      <c r="P739" s="3"/>
      <c r="Q739" s="3"/>
      <c r="R739" s="3"/>
      <c r="S739" s="3"/>
      <c r="T739" s="27"/>
      <c r="U739" s="3"/>
      <c r="V739" s="3"/>
      <c r="W739" s="3"/>
      <c r="X739" s="3"/>
      <c r="Y739" s="3"/>
      <c r="Z739" s="3"/>
      <c r="AA739" s="3"/>
    </row>
    <row r="740">
      <c r="A740" s="3"/>
      <c r="B740" s="3"/>
      <c r="C740" s="3"/>
      <c r="D740" s="3"/>
      <c r="E740" s="3"/>
      <c r="F740" s="3"/>
      <c r="G740" s="3"/>
      <c r="H740" s="3"/>
      <c r="I740" s="31"/>
      <c r="J740" s="3"/>
      <c r="K740" s="3"/>
      <c r="L740" s="3"/>
      <c r="M740" s="3"/>
      <c r="N740" s="3"/>
      <c r="O740" s="3"/>
      <c r="P740" s="3"/>
      <c r="Q740" s="3"/>
      <c r="R740" s="3"/>
      <c r="S740" s="3"/>
      <c r="T740" s="27"/>
      <c r="U740" s="3"/>
      <c r="V740" s="3"/>
      <c r="W740" s="3"/>
      <c r="X740" s="3"/>
      <c r="Y740" s="3"/>
      <c r="Z740" s="3"/>
      <c r="AA740" s="3"/>
    </row>
    <row r="741">
      <c r="A741" s="3"/>
      <c r="B741" s="3"/>
      <c r="C741" s="3"/>
      <c r="D741" s="3"/>
      <c r="E741" s="3"/>
      <c r="F741" s="3"/>
      <c r="G741" s="3"/>
      <c r="H741" s="3"/>
      <c r="I741" s="31"/>
      <c r="J741" s="3"/>
      <c r="K741" s="3"/>
      <c r="L741" s="3"/>
      <c r="M741" s="3"/>
      <c r="N741" s="3"/>
      <c r="O741" s="3"/>
      <c r="P741" s="3"/>
      <c r="Q741" s="3"/>
      <c r="R741" s="3"/>
      <c r="S741" s="3"/>
      <c r="T741" s="27"/>
      <c r="U741" s="3"/>
      <c r="V741" s="3"/>
      <c r="W741" s="3"/>
      <c r="X741" s="3"/>
      <c r="Y741" s="3"/>
      <c r="Z741" s="3"/>
      <c r="AA741" s="3"/>
    </row>
    <row r="742">
      <c r="A742" s="3"/>
      <c r="B742" s="3"/>
      <c r="C742" s="3"/>
      <c r="D742" s="3"/>
      <c r="E742" s="3"/>
      <c r="F742" s="3"/>
      <c r="G742" s="3"/>
      <c r="H742" s="3"/>
      <c r="I742" s="31"/>
      <c r="J742" s="3"/>
      <c r="K742" s="3"/>
      <c r="L742" s="3"/>
      <c r="M742" s="3"/>
      <c r="N742" s="3"/>
      <c r="O742" s="3"/>
      <c r="P742" s="3"/>
      <c r="Q742" s="3"/>
      <c r="R742" s="3"/>
      <c r="S742" s="3"/>
      <c r="T742" s="27"/>
      <c r="U742" s="3"/>
      <c r="V742" s="3"/>
      <c r="W742" s="3"/>
      <c r="X742" s="3"/>
      <c r="Y742" s="3"/>
      <c r="Z742" s="3"/>
      <c r="AA742" s="3"/>
    </row>
    <row r="743">
      <c r="A743" s="3"/>
      <c r="B743" s="3"/>
      <c r="C743" s="3"/>
      <c r="D743" s="3"/>
      <c r="E743" s="3"/>
      <c r="F743" s="3"/>
      <c r="G743" s="3"/>
      <c r="H743" s="3"/>
      <c r="I743" s="31"/>
      <c r="J743" s="3"/>
      <c r="K743" s="3"/>
      <c r="L743" s="3"/>
      <c r="M743" s="3"/>
      <c r="N743" s="3"/>
      <c r="O743" s="3"/>
      <c r="P743" s="3"/>
      <c r="Q743" s="3"/>
      <c r="R743" s="3"/>
      <c r="S743" s="3"/>
      <c r="T743" s="27"/>
      <c r="U743" s="3"/>
      <c r="V743" s="3"/>
      <c r="W743" s="3"/>
      <c r="X743" s="3"/>
      <c r="Y743" s="3"/>
      <c r="Z743" s="3"/>
      <c r="AA743" s="3"/>
    </row>
    <row r="744">
      <c r="A744" s="3"/>
      <c r="B744" s="3"/>
      <c r="C744" s="3"/>
      <c r="D744" s="3"/>
      <c r="E744" s="3"/>
      <c r="F744" s="3"/>
      <c r="G744" s="3"/>
      <c r="H744" s="3"/>
      <c r="I744" s="31"/>
      <c r="J744" s="3"/>
      <c r="K744" s="3"/>
      <c r="L744" s="3"/>
      <c r="M744" s="3"/>
      <c r="N744" s="3"/>
      <c r="O744" s="3"/>
      <c r="P744" s="3"/>
      <c r="Q744" s="3"/>
      <c r="R744" s="3"/>
      <c r="S744" s="3"/>
      <c r="T744" s="27"/>
      <c r="U744" s="3"/>
      <c r="V744" s="3"/>
      <c r="W744" s="3"/>
      <c r="X744" s="3"/>
      <c r="Y744" s="3"/>
      <c r="Z744" s="3"/>
      <c r="AA744" s="3"/>
    </row>
    <row r="745">
      <c r="A745" s="3"/>
      <c r="B745" s="3"/>
      <c r="C745" s="3"/>
      <c r="D745" s="3"/>
      <c r="E745" s="3"/>
      <c r="F745" s="3"/>
      <c r="G745" s="3"/>
      <c r="H745" s="3"/>
      <c r="I745" s="31"/>
      <c r="J745" s="3"/>
      <c r="K745" s="3"/>
      <c r="L745" s="3"/>
      <c r="M745" s="3"/>
      <c r="N745" s="3"/>
      <c r="O745" s="3"/>
      <c r="P745" s="3"/>
      <c r="Q745" s="3"/>
      <c r="R745" s="3"/>
      <c r="S745" s="3"/>
      <c r="T745" s="27"/>
      <c r="U745" s="3"/>
      <c r="V745" s="3"/>
      <c r="W745" s="3"/>
      <c r="X745" s="3"/>
      <c r="Y745" s="3"/>
      <c r="Z745" s="3"/>
      <c r="AA745" s="3"/>
    </row>
    <row r="746">
      <c r="A746" s="3"/>
      <c r="B746" s="3"/>
      <c r="C746" s="3"/>
      <c r="D746" s="3"/>
      <c r="E746" s="3"/>
      <c r="F746" s="3"/>
      <c r="G746" s="3"/>
      <c r="H746" s="3"/>
      <c r="I746" s="31"/>
      <c r="J746" s="3"/>
      <c r="K746" s="3"/>
      <c r="L746" s="3"/>
      <c r="M746" s="3"/>
      <c r="N746" s="3"/>
      <c r="O746" s="3"/>
      <c r="P746" s="3"/>
      <c r="Q746" s="3"/>
      <c r="R746" s="3"/>
      <c r="S746" s="3"/>
      <c r="T746" s="27"/>
      <c r="U746" s="3"/>
      <c r="V746" s="3"/>
      <c r="W746" s="3"/>
      <c r="X746" s="3"/>
      <c r="Y746" s="3"/>
      <c r="Z746" s="3"/>
      <c r="AA746" s="3"/>
    </row>
    <row r="747">
      <c r="A747" s="3"/>
      <c r="B747" s="3"/>
      <c r="C747" s="3"/>
      <c r="D747" s="3"/>
      <c r="E747" s="3"/>
      <c r="F747" s="3"/>
      <c r="G747" s="3"/>
      <c r="H747" s="3"/>
      <c r="I747" s="31"/>
      <c r="J747" s="3"/>
      <c r="K747" s="3"/>
      <c r="L747" s="3"/>
      <c r="M747" s="3"/>
      <c r="N747" s="3"/>
      <c r="O747" s="3"/>
      <c r="P747" s="3"/>
      <c r="Q747" s="3"/>
      <c r="R747" s="3"/>
      <c r="S747" s="3"/>
      <c r="T747" s="27"/>
      <c r="U747" s="3"/>
      <c r="V747" s="3"/>
      <c r="W747" s="3"/>
      <c r="X747" s="3"/>
      <c r="Y747" s="3"/>
      <c r="Z747" s="3"/>
      <c r="AA747" s="3"/>
    </row>
    <row r="748">
      <c r="A748" s="3"/>
      <c r="B748" s="3"/>
      <c r="C748" s="3"/>
      <c r="D748" s="3"/>
      <c r="E748" s="3"/>
      <c r="F748" s="3"/>
      <c r="G748" s="3"/>
      <c r="H748" s="3"/>
      <c r="I748" s="31"/>
      <c r="J748" s="3"/>
      <c r="K748" s="3"/>
      <c r="L748" s="3"/>
      <c r="M748" s="3"/>
      <c r="N748" s="3"/>
      <c r="O748" s="3"/>
      <c r="P748" s="3"/>
      <c r="Q748" s="3"/>
      <c r="R748" s="3"/>
      <c r="S748" s="3"/>
      <c r="T748" s="27"/>
      <c r="U748" s="3"/>
      <c r="V748" s="3"/>
      <c r="W748" s="3"/>
      <c r="X748" s="3"/>
      <c r="Y748" s="3"/>
      <c r="Z748" s="3"/>
      <c r="AA748" s="3"/>
    </row>
    <row r="749">
      <c r="A749" s="3"/>
      <c r="B749" s="3"/>
      <c r="C749" s="3"/>
      <c r="D749" s="3"/>
      <c r="E749" s="3"/>
      <c r="F749" s="3"/>
      <c r="G749" s="3"/>
      <c r="H749" s="3"/>
      <c r="I749" s="31"/>
      <c r="J749" s="3"/>
      <c r="K749" s="3"/>
      <c r="L749" s="3"/>
      <c r="M749" s="3"/>
      <c r="N749" s="3"/>
      <c r="O749" s="3"/>
      <c r="P749" s="3"/>
      <c r="Q749" s="3"/>
      <c r="R749" s="3"/>
      <c r="S749" s="3"/>
      <c r="T749" s="27"/>
      <c r="U749" s="3"/>
      <c r="V749" s="3"/>
      <c r="W749" s="3"/>
      <c r="X749" s="3"/>
      <c r="Y749" s="3"/>
      <c r="Z749" s="3"/>
      <c r="AA749" s="3"/>
    </row>
    <row r="750">
      <c r="A750" s="3"/>
      <c r="B750" s="3"/>
      <c r="C750" s="3"/>
      <c r="D750" s="3"/>
      <c r="E750" s="3"/>
      <c r="F750" s="3"/>
      <c r="G750" s="3"/>
      <c r="H750" s="3"/>
      <c r="I750" s="31"/>
      <c r="J750" s="3"/>
      <c r="K750" s="3"/>
      <c r="L750" s="3"/>
      <c r="M750" s="3"/>
      <c r="N750" s="3"/>
      <c r="O750" s="3"/>
      <c r="P750" s="3"/>
      <c r="Q750" s="3"/>
      <c r="R750" s="3"/>
      <c r="S750" s="3"/>
      <c r="T750" s="27"/>
      <c r="U750" s="3"/>
      <c r="V750" s="3"/>
      <c r="W750" s="3"/>
      <c r="X750" s="3"/>
      <c r="Y750" s="3"/>
      <c r="Z750" s="3"/>
      <c r="AA750" s="3"/>
    </row>
    <row r="751">
      <c r="A751" s="3"/>
      <c r="B751" s="3"/>
      <c r="C751" s="3"/>
      <c r="D751" s="3"/>
      <c r="E751" s="3"/>
      <c r="F751" s="3"/>
      <c r="G751" s="3"/>
      <c r="H751" s="3"/>
      <c r="I751" s="31"/>
      <c r="J751" s="3"/>
      <c r="K751" s="3"/>
      <c r="L751" s="3"/>
      <c r="M751" s="3"/>
      <c r="N751" s="3"/>
      <c r="O751" s="3"/>
      <c r="P751" s="3"/>
      <c r="Q751" s="3"/>
      <c r="R751" s="3"/>
      <c r="S751" s="3"/>
      <c r="T751" s="27"/>
      <c r="U751" s="3"/>
      <c r="V751" s="3"/>
      <c r="W751" s="3"/>
      <c r="X751" s="3"/>
      <c r="Y751" s="3"/>
      <c r="Z751" s="3"/>
      <c r="AA751" s="3"/>
    </row>
    <row r="752">
      <c r="A752" s="3"/>
      <c r="B752" s="3"/>
      <c r="C752" s="3"/>
      <c r="D752" s="3"/>
      <c r="E752" s="3"/>
      <c r="F752" s="3"/>
      <c r="G752" s="3"/>
      <c r="H752" s="3"/>
      <c r="I752" s="31"/>
      <c r="J752" s="3"/>
      <c r="K752" s="3"/>
      <c r="L752" s="3"/>
      <c r="M752" s="3"/>
      <c r="N752" s="3"/>
      <c r="O752" s="3"/>
      <c r="P752" s="3"/>
      <c r="Q752" s="3"/>
      <c r="R752" s="3"/>
      <c r="S752" s="3"/>
      <c r="T752" s="27"/>
      <c r="U752" s="3"/>
      <c r="V752" s="3"/>
      <c r="W752" s="3"/>
      <c r="X752" s="3"/>
      <c r="Y752" s="3"/>
      <c r="Z752" s="3"/>
      <c r="AA752" s="3"/>
    </row>
    <row r="753">
      <c r="A753" s="3"/>
      <c r="B753" s="3"/>
      <c r="C753" s="3"/>
      <c r="D753" s="3"/>
      <c r="E753" s="3"/>
      <c r="F753" s="3"/>
      <c r="G753" s="3"/>
      <c r="H753" s="3"/>
      <c r="I753" s="31"/>
      <c r="J753" s="3"/>
      <c r="K753" s="3"/>
      <c r="L753" s="3"/>
      <c r="M753" s="3"/>
      <c r="N753" s="3"/>
      <c r="O753" s="3"/>
      <c r="P753" s="3"/>
      <c r="Q753" s="3"/>
      <c r="R753" s="3"/>
      <c r="S753" s="3"/>
      <c r="T753" s="27"/>
      <c r="U753" s="3"/>
      <c r="V753" s="3"/>
      <c r="W753" s="3"/>
      <c r="X753" s="3"/>
      <c r="Y753" s="3"/>
      <c r="Z753" s="3"/>
      <c r="AA753" s="3"/>
    </row>
    <row r="754">
      <c r="A754" s="3"/>
      <c r="B754" s="3"/>
      <c r="C754" s="3"/>
      <c r="D754" s="3"/>
      <c r="E754" s="3"/>
      <c r="F754" s="3"/>
      <c r="G754" s="3"/>
      <c r="H754" s="3"/>
      <c r="I754" s="31"/>
      <c r="J754" s="3"/>
      <c r="K754" s="3"/>
      <c r="L754" s="3"/>
      <c r="M754" s="3"/>
      <c r="N754" s="3"/>
      <c r="O754" s="3"/>
      <c r="P754" s="3"/>
      <c r="Q754" s="3"/>
      <c r="R754" s="3"/>
      <c r="S754" s="3"/>
      <c r="T754" s="27"/>
      <c r="U754" s="3"/>
      <c r="V754" s="3"/>
      <c r="W754" s="3"/>
      <c r="X754" s="3"/>
      <c r="Y754" s="3"/>
      <c r="Z754" s="3"/>
      <c r="AA754" s="3"/>
    </row>
    <row r="755">
      <c r="A755" s="3"/>
      <c r="B755" s="3"/>
      <c r="C755" s="3"/>
      <c r="D755" s="3"/>
      <c r="E755" s="3"/>
      <c r="F755" s="3"/>
      <c r="G755" s="3"/>
      <c r="H755" s="3"/>
      <c r="I755" s="31"/>
      <c r="J755" s="3"/>
      <c r="K755" s="3"/>
      <c r="L755" s="3"/>
      <c r="M755" s="3"/>
      <c r="N755" s="3"/>
      <c r="O755" s="3"/>
      <c r="P755" s="3"/>
      <c r="Q755" s="3"/>
      <c r="R755" s="3"/>
      <c r="S755" s="3"/>
      <c r="T755" s="27"/>
      <c r="U755" s="3"/>
      <c r="V755" s="3"/>
      <c r="W755" s="3"/>
      <c r="X755" s="3"/>
      <c r="Y755" s="3"/>
      <c r="Z755" s="3"/>
      <c r="AA755" s="3"/>
    </row>
    <row r="756">
      <c r="A756" s="3"/>
      <c r="B756" s="3"/>
      <c r="C756" s="3"/>
      <c r="D756" s="3"/>
      <c r="E756" s="3"/>
      <c r="F756" s="3"/>
      <c r="G756" s="3"/>
      <c r="H756" s="3"/>
      <c r="I756" s="31"/>
      <c r="J756" s="3"/>
      <c r="K756" s="3"/>
      <c r="L756" s="3"/>
      <c r="M756" s="3"/>
      <c r="N756" s="3"/>
      <c r="O756" s="3"/>
      <c r="P756" s="3"/>
      <c r="Q756" s="3"/>
      <c r="R756" s="3"/>
      <c r="S756" s="3"/>
      <c r="T756" s="27"/>
      <c r="U756" s="3"/>
      <c r="V756" s="3"/>
      <c r="W756" s="3"/>
      <c r="X756" s="3"/>
      <c r="Y756" s="3"/>
      <c r="Z756" s="3"/>
      <c r="AA756" s="3"/>
    </row>
    <row r="757">
      <c r="A757" s="3"/>
      <c r="B757" s="3"/>
      <c r="C757" s="3"/>
      <c r="D757" s="3"/>
      <c r="E757" s="3"/>
      <c r="F757" s="3"/>
      <c r="G757" s="3"/>
      <c r="H757" s="3"/>
      <c r="I757" s="31"/>
      <c r="J757" s="3"/>
      <c r="K757" s="3"/>
      <c r="L757" s="3"/>
      <c r="M757" s="3"/>
      <c r="N757" s="3"/>
      <c r="O757" s="3"/>
      <c r="P757" s="3"/>
      <c r="Q757" s="3"/>
      <c r="R757" s="3"/>
      <c r="S757" s="3"/>
      <c r="T757" s="27"/>
      <c r="U757" s="3"/>
      <c r="V757" s="3"/>
      <c r="W757" s="3"/>
      <c r="X757" s="3"/>
      <c r="Y757" s="3"/>
      <c r="Z757" s="3"/>
      <c r="AA757" s="3"/>
    </row>
    <row r="758">
      <c r="A758" s="3"/>
      <c r="B758" s="3"/>
      <c r="C758" s="3"/>
      <c r="D758" s="3"/>
      <c r="E758" s="3"/>
      <c r="F758" s="3"/>
      <c r="G758" s="3"/>
      <c r="H758" s="3"/>
      <c r="I758" s="31"/>
      <c r="J758" s="3"/>
      <c r="K758" s="3"/>
      <c r="L758" s="3"/>
      <c r="M758" s="3"/>
      <c r="N758" s="3"/>
      <c r="O758" s="3"/>
      <c r="P758" s="3"/>
      <c r="Q758" s="3"/>
      <c r="R758" s="3"/>
      <c r="S758" s="3"/>
      <c r="T758" s="27"/>
      <c r="U758" s="3"/>
      <c r="V758" s="3"/>
      <c r="W758" s="3"/>
      <c r="X758" s="3"/>
      <c r="Y758" s="3"/>
      <c r="Z758" s="3"/>
      <c r="AA758" s="3"/>
    </row>
    <row r="759">
      <c r="A759" s="3"/>
      <c r="B759" s="3"/>
      <c r="C759" s="3"/>
      <c r="D759" s="3"/>
      <c r="E759" s="3"/>
      <c r="F759" s="3"/>
      <c r="G759" s="3"/>
      <c r="H759" s="3"/>
      <c r="I759" s="31"/>
      <c r="J759" s="3"/>
      <c r="K759" s="3"/>
      <c r="L759" s="3"/>
      <c r="M759" s="3"/>
      <c r="N759" s="3"/>
      <c r="O759" s="3"/>
      <c r="P759" s="3"/>
      <c r="Q759" s="3"/>
      <c r="R759" s="3"/>
      <c r="S759" s="3"/>
      <c r="T759" s="27"/>
      <c r="U759" s="3"/>
      <c r="V759" s="3"/>
      <c r="W759" s="3"/>
      <c r="X759" s="3"/>
      <c r="Y759" s="3"/>
      <c r="Z759" s="3"/>
      <c r="AA759" s="3"/>
    </row>
    <row r="760">
      <c r="A760" s="3"/>
      <c r="B760" s="3"/>
      <c r="C760" s="3"/>
      <c r="D760" s="3"/>
      <c r="E760" s="3"/>
      <c r="F760" s="3"/>
      <c r="G760" s="3"/>
      <c r="H760" s="3"/>
      <c r="I760" s="31"/>
      <c r="J760" s="3"/>
      <c r="K760" s="3"/>
      <c r="L760" s="3"/>
      <c r="M760" s="3"/>
      <c r="N760" s="3"/>
      <c r="O760" s="3"/>
      <c r="P760" s="3"/>
      <c r="Q760" s="3"/>
      <c r="R760" s="3"/>
      <c r="S760" s="3"/>
      <c r="T760" s="27"/>
      <c r="U760" s="3"/>
      <c r="V760" s="3"/>
      <c r="W760" s="3"/>
      <c r="X760" s="3"/>
      <c r="Y760" s="3"/>
      <c r="Z760" s="3"/>
      <c r="AA760" s="3"/>
    </row>
    <row r="761">
      <c r="A761" s="3"/>
      <c r="B761" s="3"/>
      <c r="C761" s="3"/>
      <c r="D761" s="3"/>
      <c r="E761" s="3"/>
      <c r="F761" s="3"/>
      <c r="G761" s="3"/>
      <c r="H761" s="3"/>
      <c r="I761" s="31"/>
      <c r="J761" s="3"/>
      <c r="K761" s="3"/>
      <c r="L761" s="3"/>
      <c r="M761" s="3"/>
      <c r="N761" s="3"/>
      <c r="O761" s="3"/>
      <c r="P761" s="3"/>
      <c r="Q761" s="3"/>
      <c r="R761" s="3"/>
      <c r="S761" s="3"/>
      <c r="T761" s="27"/>
      <c r="U761" s="3"/>
      <c r="V761" s="3"/>
      <c r="W761" s="3"/>
      <c r="X761" s="3"/>
      <c r="Y761" s="3"/>
      <c r="Z761" s="3"/>
      <c r="AA761" s="3"/>
    </row>
    <row r="762">
      <c r="A762" s="3"/>
      <c r="B762" s="3"/>
      <c r="C762" s="3"/>
      <c r="D762" s="3"/>
      <c r="E762" s="3"/>
      <c r="F762" s="3"/>
      <c r="G762" s="3"/>
      <c r="H762" s="3"/>
      <c r="I762" s="31"/>
      <c r="J762" s="3"/>
      <c r="K762" s="3"/>
      <c r="L762" s="3"/>
      <c r="M762" s="3"/>
      <c r="N762" s="3"/>
      <c r="O762" s="3"/>
      <c r="P762" s="3"/>
      <c r="Q762" s="3"/>
      <c r="R762" s="3"/>
      <c r="S762" s="3"/>
      <c r="T762" s="27"/>
      <c r="U762" s="3"/>
      <c r="V762" s="3"/>
      <c r="W762" s="3"/>
      <c r="X762" s="3"/>
      <c r="Y762" s="3"/>
      <c r="Z762" s="3"/>
      <c r="AA762" s="3"/>
    </row>
    <row r="763">
      <c r="A763" s="3"/>
      <c r="B763" s="3"/>
      <c r="C763" s="3"/>
      <c r="D763" s="3"/>
      <c r="E763" s="3"/>
      <c r="F763" s="3"/>
      <c r="G763" s="3"/>
      <c r="H763" s="3"/>
      <c r="I763" s="31"/>
      <c r="J763" s="3"/>
      <c r="K763" s="3"/>
      <c r="L763" s="3"/>
      <c r="M763" s="3"/>
      <c r="N763" s="3"/>
      <c r="O763" s="3"/>
      <c r="P763" s="3"/>
      <c r="Q763" s="3"/>
      <c r="R763" s="3"/>
      <c r="S763" s="3"/>
      <c r="T763" s="27"/>
      <c r="U763" s="3"/>
      <c r="V763" s="3"/>
      <c r="W763" s="3"/>
      <c r="X763" s="3"/>
      <c r="Y763" s="3"/>
      <c r="Z763" s="3"/>
      <c r="AA763" s="3"/>
    </row>
    <row r="764">
      <c r="A764" s="3"/>
      <c r="B764" s="3"/>
      <c r="C764" s="3"/>
      <c r="D764" s="3"/>
      <c r="E764" s="3"/>
      <c r="F764" s="3"/>
      <c r="G764" s="3"/>
      <c r="H764" s="3"/>
      <c r="I764" s="31"/>
      <c r="J764" s="3"/>
      <c r="K764" s="3"/>
      <c r="L764" s="3"/>
      <c r="M764" s="3"/>
      <c r="N764" s="3"/>
      <c r="O764" s="3"/>
      <c r="P764" s="3"/>
      <c r="Q764" s="3"/>
      <c r="R764" s="3"/>
      <c r="S764" s="3"/>
      <c r="T764" s="27"/>
      <c r="U764" s="3"/>
      <c r="V764" s="3"/>
      <c r="W764" s="3"/>
      <c r="X764" s="3"/>
      <c r="Y764" s="3"/>
      <c r="Z764" s="3"/>
      <c r="AA764" s="3"/>
    </row>
    <row r="765">
      <c r="A765" s="3"/>
      <c r="B765" s="3"/>
      <c r="C765" s="3"/>
      <c r="D765" s="3"/>
      <c r="E765" s="3"/>
      <c r="F765" s="3"/>
      <c r="G765" s="3"/>
      <c r="H765" s="3"/>
      <c r="I765" s="31"/>
      <c r="J765" s="3"/>
      <c r="K765" s="3"/>
      <c r="L765" s="3"/>
      <c r="M765" s="3"/>
      <c r="N765" s="3"/>
      <c r="O765" s="3"/>
      <c r="P765" s="3"/>
      <c r="Q765" s="3"/>
      <c r="R765" s="3"/>
      <c r="S765" s="3"/>
      <c r="T765" s="27"/>
      <c r="U765" s="3"/>
      <c r="V765" s="3"/>
      <c r="W765" s="3"/>
      <c r="X765" s="3"/>
      <c r="Y765" s="3"/>
      <c r="Z765" s="3"/>
      <c r="AA765" s="3"/>
    </row>
    <row r="766">
      <c r="A766" s="3"/>
      <c r="B766" s="3"/>
      <c r="C766" s="3"/>
      <c r="D766" s="3"/>
      <c r="E766" s="3"/>
      <c r="F766" s="3"/>
      <c r="G766" s="3"/>
      <c r="H766" s="3"/>
      <c r="I766" s="31"/>
      <c r="J766" s="3"/>
      <c r="K766" s="3"/>
      <c r="L766" s="3"/>
      <c r="M766" s="3"/>
      <c r="N766" s="3"/>
      <c r="O766" s="3"/>
      <c r="P766" s="3"/>
      <c r="Q766" s="3"/>
      <c r="R766" s="3"/>
      <c r="S766" s="3"/>
      <c r="T766" s="27"/>
      <c r="U766" s="3"/>
      <c r="V766" s="3"/>
      <c r="W766" s="3"/>
      <c r="X766" s="3"/>
      <c r="Y766" s="3"/>
      <c r="Z766" s="3"/>
      <c r="AA766" s="3"/>
    </row>
    <row r="767">
      <c r="A767" s="3"/>
      <c r="B767" s="3"/>
      <c r="C767" s="3"/>
      <c r="D767" s="3"/>
      <c r="E767" s="3"/>
      <c r="F767" s="3"/>
      <c r="G767" s="3"/>
      <c r="H767" s="3"/>
      <c r="I767" s="31"/>
      <c r="J767" s="3"/>
      <c r="K767" s="3"/>
      <c r="L767" s="3"/>
      <c r="M767" s="3"/>
      <c r="N767" s="3"/>
      <c r="O767" s="3"/>
      <c r="P767" s="3"/>
      <c r="Q767" s="3"/>
      <c r="R767" s="3"/>
      <c r="S767" s="3"/>
      <c r="T767" s="27"/>
      <c r="U767" s="3"/>
      <c r="V767" s="3"/>
      <c r="W767" s="3"/>
      <c r="X767" s="3"/>
      <c r="Y767" s="3"/>
      <c r="Z767" s="3"/>
      <c r="AA767" s="3"/>
    </row>
    <row r="768">
      <c r="A768" s="3"/>
      <c r="B768" s="3"/>
      <c r="C768" s="3"/>
      <c r="D768" s="3"/>
      <c r="E768" s="3"/>
      <c r="F768" s="3"/>
      <c r="G768" s="3"/>
      <c r="H768" s="3"/>
      <c r="I768" s="31"/>
      <c r="J768" s="3"/>
      <c r="K768" s="3"/>
      <c r="L768" s="3"/>
      <c r="M768" s="3"/>
      <c r="N768" s="3"/>
      <c r="O768" s="3"/>
      <c r="P768" s="3"/>
      <c r="Q768" s="3"/>
      <c r="R768" s="3"/>
      <c r="S768" s="3"/>
      <c r="T768" s="27"/>
      <c r="U768" s="3"/>
      <c r="V768" s="3"/>
      <c r="W768" s="3"/>
      <c r="X768" s="3"/>
      <c r="Y768" s="3"/>
      <c r="Z768" s="3"/>
      <c r="AA768" s="3"/>
    </row>
    <row r="769">
      <c r="A769" s="3"/>
      <c r="B769" s="3"/>
      <c r="C769" s="3"/>
      <c r="D769" s="3"/>
      <c r="E769" s="3"/>
      <c r="F769" s="3"/>
      <c r="G769" s="3"/>
      <c r="H769" s="3"/>
      <c r="I769" s="31"/>
      <c r="J769" s="3"/>
      <c r="K769" s="3"/>
      <c r="L769" s="3"/>
      <c r="M769" s="3"/>
      <c r="N769" s="3"/>
      <c r="O769" s="3"/>
      <c r="P769" s="3"/>
      <c r="Q769" s="3"/>
      <c r="R769" s="3"/>
      <c r="S769" s="3"/>
      <c r="T769" s="27"/>
      <c r="U769" s="3"/>
      <c r="V769" s="3"/>
      <c r="W769" s="3"/>
      <c r="X769" s="3"/>
      <c r="Y769" s="3"/>
      <c r="Z769" s="3"/>
      <c r="AA769" s="3"/>
    </row>
    <row r="770">
      <c r="A770" s="3"/>
      <c r="B770" s="3"/>
      <c r="C770" s="3"/>
      <c r="D770" s="3"/>
      <c r="E770" s="3"/>
      <c r="F770" s="3"/>
      <c r="G770" s="3"/>
      <c r="H770" s="3"/>
      <c r="I770" s="31"/>
      <c r="J770" s="3"/>
      <c r="K770" s="3"/>
      <c r="L770" s="3"/>
      <c r="M770" s="3"/>
      <c r="N770" s="3"/>
      <c r="O770" s="3"/>
      <c r="P770" s="3"/>
      <c r="Q770" s="3"/>
      <c r="R770" s="3"/>
      <c r="S770" s="3"/>
      <c r="T770" s="27"/>
      <c r="U770" s="3"/>
      <c r="V770" s="3"/>
      <c r="W770" s="3"/>
      <c r="X770" s="3"/>
      <c r="Y770" s="3"/>
      <c r="Z770" s="3"/>
      <c r="AA770" s="3"/>
    </row>
    <row r="771">
      <c r="A771" s="3"/>
      <c r="B771" s="3"/>
      <c r="C771" s="3"/>
      <c r="D771" s="3"/>
      <c r="E771" s="3"/>
      <c r="F771" s="3"/>
      <c r="G771" s="3"/>
      <c r="H771" s="3"/>
      <c r="I771" s="31"/>
      <c r="J771" s="3"/>
      <c r="K771" s="3"/>
      <c r="L771" s="3"/>
      <c r="M771" s="3"/>
      <c r="N771" s="3"/>
      <c r="O771" s="3"/>
      <c r="P771" s="3"/>
      <c r="Q771" s="3"/>
      <c r="R771" s="3"/>
      <c r="S771" s="3"/>
      <c r="T771" s="27"/>
      <c r="U771" s="3"/>
      <c r="V771" s="3"/>
      <c r="W771" s="3"/>
      <c r="X771" s="3"/>
      <c r="Y771" s="3"/>
      <c r="Z771" s="3"/>
      <c r="AA771" s="3"/>
    </row>
    <row r="772">
      <c r="A772" s="3"/>
      <c r="B772" s="3"/>
      <c r="C772" s="3"/>
      <c r="D772" s="3"/>
      <c r="E772" s="3"/>
      <c r="F772" s="3"/>
      <c r="G772" s="3"/>
      <c r="H772" s="3"/>
      <c r="I772" s="31"/>
      <c r="J772" s="3"/>
      <c r="K772" s="3"/>
      <c r="L772" s="3"/>
      <c r="M772" s="3"/>
      <c r="N772" s="3"/>
      <c r="O772" s="3"/>
      <c r="P772" s="3"/>
      <c r="Q772" s="3"/>
      <c r="R772" s="3"/>
      <c r="S772" s="3"/>
      <c r="T772" s="27"/>
      <c r="U772" s="3"/>
      <c r="V772" s="3"/>
      <c r="W772" s="3"/>
      <c r="X772" s="3"/>
      <c r="Y772" s="3"/>
      <c r="Z772" s="3"/>
      <c r="AA772" s="3"/>
    </row>
    <row r="773">
      <c r="A773" s="3"/>
      <c r="B773" s="3"/>
      <c r="C773" s="3"/>
      <c r="D773" s="3"/>
      <c r="E773" s="3"/>
      <c r="F773" s="3"/>
      <c r="G773" s="3"/>
      <c r="H773" s="3"/>
      <c r="I773" s="31"/>
      <c r="J773" s="3"/>
      <c r="K773" s="3"/>
      <c r="L773" s="3"/>
      <c r="M773" s="3"/>
      <c r="N773" s="3"/>
      <c r="O773" s="3"/>
      <c r="P773" s="3"/>
      <c r="Q773" s="3"/>
      <c r="R773" s="3"/>
      <c r="S773" s="3"/>
      <c r="T773" s="27"/>
      <c r="U773" s="3"/>
      <c r="V773" s="3"/>
      <c r="W773" s="3"/>
      <c r="X773" s="3"/>
      <c r="Y773" s="3"/>
      <c r="Z773" s="3"/>
      <c r="AA773" s="3"/>
    </row>
    <row r="774">
      <c r="A774" s="3"/>
      <c r="B774" s="3"/>
      <c r="C774" s="3"/>
      <c r="D774" s="3"/>
      <c r="E774" s="3"/>
      <c r="F774" s="3"/>
      <c r="G774" s="3"/>
      <c r="H774" s="3"/>
      <c r="I774" s="31"/>
      <c r="J774" s="3"/>
      <c r="K774" s="3"/>
      <c r="L774" s="3"/>
      <c r="M774" s="3"/>
      <c r="N774" s="3"/>
      <c r="O774" s="3"/>
      <c r="P774" s="3"/>
      <c r="Q774" s="3"/>
      <c r="R774" s="3"/>
      <c r="S774" s="3"/>
      <c r="T774" s="27"/>
      <c r="U774" s="3"/>
      <c r="V774" s="3"/>
      <c r="W774" s="3"/>
      <c r="X774" s="3"/>
      <c r="Y774" s="3"/>
      <c r="Z774" s="3"/>
      <c r="AA774" s="3"/>
    </row>
    <row r="775">
      <c r="A775" s="3"/>
      <c r="B775" s="3"/>
      <c r="C775" s="3"/>
      <c r="D775" s="3"/>
      <c r="E775" s="3"/>
      <c r="F775" s="3"/>
      <c r="G775" s="3"/>
      <c r="H775" s="3"/>
      <c r="I775" s="31"/>
      <c r="J775" s="3"/>
      <c r="K775" s="3"/>
      <c r="L775" s="3"/>
      <c r="M775" s="3"/>
      <c r="N775" s="3"/>
      <c r="O775" s="3"/>
      <c r="P775" s="3"/>
      <c r="Q775" s="3"/>
      <c r="R775" s="3"/>
      <c r="S775" s="3"/>
      <c r="T775" s="27"/>
      <c r="U775" s="3"/>
      <c r="V775" s="3"/>
      <c r="W775" s="3"/>
      <c r="X775" s="3"/>
      <c r="Y775" s="3"/>
      <c r="Z775" s="3"/>
      <c r="AA775" s="3"/>
    </row>
    <row r="776">
      <c r="A776" s="3"/>
      <c r="B776" s="3"/>
      <c r="C776" s="3"/>
      <c r="D776" s="3"/>
      <c r="E776" s="3"/>
      <c r="F776" s="3"/>
      <c r="G776" s="3"/>
      <c r="H776" s="3"/>
      <c r="I776" s="31"/>
      <c r="J776" s="3"/>
      <c r="K776" s="3"/>
      <c r="L776" s="3"/>
      <c r="M776" s="3"/>
      <c r="N776" s="3"/>
      <c r="O776" s="3"/>
      <c r="P776" s="3"/>
      <c r="Q776" s="3"/>
      <c r="R776" s="3"/>
      <c r="S776" s="3"/>
      <c r="T776" s="27"/>
      <c r="U776" s="3"/>
      <c r="V776" s="3"/>
      <c r="W776" s="3"/>
      <c r="X776" s="3"/>
      <c r="Y776" s="3"/>
      <c r="Z776" s="3"/>
      <c r="AA776" s="3"/>
    </row>
    <row r="777">
      <c r="A777" s="3"/>
      <c r="B777" s="3"/>
      <c r="C777" s="3"/>
      <c r="D777" s="3"/>
      <c r="E777" s="3"/>
      <c r="F777" s="3"/>
      <c r="G777" s="3"/>
      <c r="H777" s="3"/>
      <c r="I777" s="31"/>
      <c r="J777" s="3"/>
      <c r="K777" s="3"/>
      <c r="L777" s="3"/>
      <c r="M777" s="3"/>
      <c r="N777" s="3"/>
      <c r="O777" s="3"/>
      <c r="P777" s="3"/>
      <c r="Q777" s="3"/>
      <c r="R777" s="3"/>
      <c r="S777" s="3"/>
      <c r="T777" s="27"/>
      <c r="U777" s="3"/>
      <c r="V777" s="3"/>
      <c r="W777" s="3"/>
      <c r="X777" s="3"/>
      <c r="Y777" s="3"/>
      <c r="Z777" s="3"/>
      <c r="AA777" s="3"/>
    </row>
    <row r="778">
      <c r="A778" s="3"/>
      <c r="B778" s="3"/>
      <c r="C778" s="3"/>
      <c r="D778" s="3"/>
      <c r="E778" s="3"/>
      <c r="F778" s="3"/>
      <c r="G778" s="3"/>
      <c r="H778" s="3"/>
      <c r="I778" s="31"/>
      <c r="J778" s="3"/>
      <c r="K778" s="3"/>
      <c r="L778" s="3"/>
      <c r="M778" s="3"/>
      <c r="N778" s="3"/>
      <c r="O778" s="3"/>
      <c r="P778" s="3"/>
      <c r="Q778" s="3"/>
      <c r="R778" s="3"/>
      <c r="S778" s="3"/>
      <c r="T778" s="27"/>
      <c r="U778" s="3"/>
      <c r="V778" s="3"/>
      <c r="W778" s="3"/>
      <c r="X778" s="3"/>
      <c r="Y778" s="3"/>
      <c r="Z778" s="3"/>
      <c r="AA778" s="3"/>
    </row>
    <row r="779">
      <c r="A779" s="3"/>
      <c r="B779" s="3"/>
      <c r="C779" s="3"/>
      <c r="D779" s="3"/>
      <c r="E779" s="3"/>
      <c r="F779" s="3"/>
      <c r="G779" s="3"/>
      <c r="H779" s="3"/>
      <c r="I779" s="31"/>
      <c r="J779" s="3"/>
      <c r="K779" s="3"/>
      <c r="L779" s="3"/>
      <c r="M779" s="3"/>
      <c r="N779" s="3"/>
      <c r="O779" s="3"/>
      <c r="P779" s="3"/>
      <c r="Q779" s="3"/>
      <c r="R779" s="3"/>
      <c r="S779" s="3"/>
      <c r="T779" s="27"/>
      <c r="U779" s="3"/>
      <c r="V779" s="3"/>
      <c r="W779" s="3"/>
      <c r="X779" s="3"/>
      <c r="Y779" s="3"/>
      <c r="Z779" s="3"/>
      <c r="AA779" s="3"/>
    </row>
    <row r="780">
      <c r="A780" s="3"/>
      <c r="B780" s="3"/>
      <c r="C780" s="3"/>
      <c r="D780" s="3"/>
      <c r="E780" s="3"/>
      <c r="F780" s="3"/>
      <c r="G780" s="3"/>
      <c r="H780" s="3"/>
      <c r="I780" s="31"/>
      <c r="J780" s="3"/>
      <c r="K780" s="3"/>
      <c r="L780" s="3"/>
      <c r="M780" s="3"/>
      <c r="N780" s="3"/>
      <c r="O780" s="3"/>
      <c r="P780" s="3"/>
      <c r="Q780" s="3"/>
      <c r="R780" s="3"/>
      <c r="S780" s="3"/>
      <c r="T780" s="27"/>
      <c r="U780" s="3"/>
      <c r="V780" s="3"/>
      <c r="W780" s="3"/>
      <c r="X780" s="3"/>
      <c r="Y780" s="3"/>
      <c r="Z780" s="3"/>
      <c r="AA780" s="3"/>
    </row>
    <row r="781">
      <c r="A781" s="3"/>
      <c r="B781" s="3"/>
      <c r="C781" s="3"/>
      <c r="D781" s="3"/>
      <c r="E781" s="3"/>
      <c r="F781" s="3"/>
      <c r="G781" s="3"/>
      <c r="H781" s="3"/>
      <c r="I781" s="31"/>
      <c r="J781" s="3"/>
      <c r="K781" s="3"/>
      <c r="L781" s="3"/>
      <c r="M781" s="3"/>
      <c r="N781" s="3"/>
      <c r="O781" s="3"/>
      <c r="P781" s="3"/>
      <c r="Q781" s="3"/>
      <c r="R781" s="3"/>
      <c r="S781" s="3"/>
      <c r="T781" s="27"/>
      <c r="U781" s="3"/>
      <c r="V781" s="3"/>
      <c r="W781" s="3"/>
      <c r="X781" s="3"/>
      <c r="Y781" s="3"/>
      <c r="Z781" s="3"/>
      <c r="AA781" s="3"/>
    </row>
    <row r="782">
      <c r="A782" s="3"/>
      <c r="B782" s="3"/>
      <c r="C782" s="3"/>
      <c r="D782" s="3"/>
      <c r="E782" s="3"/>
      <c r="F782" s="3"/>
      <c r="G782" s="3"/>
      <c r="H782" s="3"/>
      <c r="I782" s="31"/>
      <c r="J782" s="3"/>
      <c r="K782" s="3"/>
      <c r="L782" s="3"/>
      <c r="M782" s="3"/>
      <c r="N782" s="3"/>
      <c r="O782" s="3"/>
      <c r="P782" s="3"/>
      <c r="Q782" s="3"/>
      <c r="R782" s="3"/>
      <c r="S782" s="3"/>
      <c r="T782" s="27"/>
      <c r="U782" s="3"/>
      <c r="V782" s="3"/>
      <c r="W782" s="3"/>
      <c r="X782" s="3"/>
      <c r="Y782" s="3"/>
      <c r="Z782" s="3"/>
      <c r="AA782" s="3"/>
    </row>
    <row r="783">
      <c r="A783" s="3"/>
      <c r="B783" s="3"/>
      <c r="C783" s="3"/>
      <c r="D783" s="3"/>
      <c r="E783" s="3"/>
      <c r="F783" s="3"/>
      <c r="G783" s="3"/>
      <c r="H783" s="3"/>
      <c r="I783" s="31"/>
      <c r="J783" s="3"/>
      <c r="K783" s="3"/>
      <c r="L783" s="3"/>
      <c r="M783" s="3"/>
      <c r="N783" s="3"/>
      <c r="O783" s="3"/>
      <c r="P783" s="3"/>
      <c r="Q783" s="3"/>
      <c r="R783" s="3"/>
      <c r="S783" s="3"/>
      <c r="T783" s="27"/>
      <c r="U783" s="3"/>
      <c r="V783" s="3"/>
      <c r="W783" s="3"/>
      <c r="X783" s="3"/>
      <c r="Y783" s="3"/>
      <c r="Z783" s="3"/>
      <c r="AA783" s="3"/>
    </row>
    <row r="784">
      <c r="A784" s="3"/>
      <c r="B784" s="3"/>
      <c r="C784" s="3"/>
      <c r="D784" s="3"/>
      <c r="E784" s="3"/>
      <c r="F784" s="3"/>
      <c r="G784" s="3"/>
      <c r="H784" s="3"/>
      <c r="I784" s="31"/>
      <c r="J784" s="3"/>
      <c r="K784" s="3"/>
      <c r="L784" s="3"/>
      <c r="M784" s="3"/>
      <c r="N784" s="3"/>
      <c r="O784" s="3"/>
      <c r="P784" s="3"/>
      <c r="Q784" s="3"/>
      <c r="R784" s="3"/>
      <c r="S784" s="3"/>
      <c r="T784" s="27"/>
      <c r="U784" s="3"/>
      <c r="V784" s="3"/>
      <c r="W784" s="3"/>
      <c r="X784" s="3"/>
      <c r="Y784" s="3"/>
      <c r="Z784" s="3"/>
      <c r="AA784" s="3"/>
    </row>
    <row r="785">
      <c r="A785" s="3"/>
      <c r="B785" s="3"/>
      <c r="C785" s="3"/>
      <c r="D785" s="3"/>
      <c r="E785" s="3"/>
      <c r="F785" s="3"/>
      <c r="G785" s="3"/>
      <c r="H785" s="3"/>
      <c r="I785" s="31"/>
      <c r="J785" s="3"/>
      <c r="K785" s="3"/>
      <c r="L785" s="3"/>
      <c r="M785" s="3"/>
      <c r="N785" s="3"/>
      <c r="O785" s="3"/>
      <c r="P785" s="3"/>
      <c r="Q785" s="3"/>
      <c r="R785" s="3"/>
      <c r="S785" s="3"/>
      <c r="T785" s="27"/>
      <c r="U785" s="3"/>
      <c r="V785" s="3"/>
      <c r="W785" s="3"/>
      <c r="X785" s="3"/>
      <c r="Y785" s="3"/>
      <c r="Z785" s="3"/>
      <c r="AA785" s="3"/>
    </row>
    <row r="786">
      <c r="A786" s="3"/>
      <c r="B786" s="3"/>
      <c r="C786" s="3"/>
      <c r="D786" s="3"/>
      <c r="E786" s="3"/>
      <c r="F786" s="3"/>
      <c r="G786" s="3"/>
      <c r="H786" s="3"/>
      <c r="I786" s="31"/>
      <c r="J786" s="3"/>
      <c r="K786" s="3"/>
      <c r="L786" s="3"/>
      <c r="M786" s="3"/>
      <c r="N786" s="3"/>
      <c r="O786" s="3"/>
      <c r="P786" s="3"/>
      <c r="Q786" s="3"/>
      <c r="R786" s="3"/>
      <c r="S786" s="3"/>
      <c r="T786" s="27"/>
      <c r="U786" s="3"/>
      <c r="V786" s="3"/>
      <c r="W786" s="3"/>
      <c r="X786" s="3"/>
      <c r="Y786" s="3"/>
      <c r="Z786" s="3"/>
      <c r="AA786" s="3"/>
    </row>
    <row r="787">
      <c r="A787" s="3"/>
      <c r="B787" s="3"/>
      <c r="C787" s="3"/>
      <c r="D787" s="3"/>
      <c r="E787" s="3"/>
      <c r="F787" s="3"/>
      <c r="G787" s="3"/>
      <c r="H787" s="3"/>
      <c r="I787" s="31"/>
      <c r="J787" s="3"/>
      <c r="K787" s="3"/>
      <c r="L787" s="3"/>
      <c r="M787" s="3"/>
      <c r="N787" s="3"/>
      <c r="O787" s="3"/>
      <c r="P787" s="3"/>
      <c r="Q787" s="3"/>
      <c r="R787" s="3"/>
      <c r="S787" s="3"/>
      <c r="T787" s="27"/>
      <c r="U787" s="3"/>
      <c r="V787" s="3"/>
      <c r="W787" s="3"/>
      <c r="X787" s="3"/>
      <c r="Y787" s="3"/>
      <c r="Z787" s="3"/>
      <c r="AA787" s="3"/>
    </row>
    <row r="788">
      <c r="A788" s="3"/>
      <c r="B788" s="3"/>
      <c r="C788" s="3"/>
      <c r="D788" s="3"/>
      <c r="E788" s="3"/>
      <c r="F788" s="3"/>
      <c r="G788" s="3"/>
      <c r="H788" s="3"/>
      <c r="I788" s="31"/>
      <c r="J788" s="3"/>
      <c r="K788" s="3"/>
      <c r="L788" s="3"/>
      <c r="M788" s="3"/>
      <c r="N788" s="3"/>
      <c r="O788" s="3"/>
      <c r="P788" s="3"/>
      <c r="Q788" s="3"/>
      <c r="R788" s="3"/>
      <c r="S788" s="3"/>
      <c r="T788" s="27"/>
      <c r="U788" s="3"/>
      <c r="V788" s="3"/>
      <c r="W788" s="3"/>
      <c r="X788" s="3"/>
      <c r="Y788" s="3"/>
      <c r="Z788" s="3"/>
      <c r="AA788" s="3"/>
    </row>
    <row r="789">
      <c r="A789" s="3"/>
      <c r="B789" s="3"/>
      <c r="C789" s="3"/>
      <c r="D789" s="3"/>
      <c r="E789" s="3"/>
      <c r="F789" s="3"/>
      <c r="G789" s="3"/>
      <c r="H789" s="3"/>
      <c r="I789" s="31"/>
      <c r="J789" s="3"/>
      <c r="K789" s="3"/>
      <c r="L789" s="3"/>
      <c r="M789" s="3"/>
      <c r="N789" s="3"/>
      <c r="O789" s="3"/>
      <c r="P789" s="3"/>
      <c r="Q789" s="3"/>
      <c r="R789" s="3"/>
      <c r="S789" s="3"/>
      <c r="T789" s="27"/>
      <c r="U789" s="3"/>
      <c r="V789" s="3"/>
      <c r="W789" s="3"/>
      <c r="X789" s="3"/>
      <c r="Y789" s="3"/>
      <c r="Z789" s="3"/>
      <c r="AA789" s="3"/>
    </row>
    <row r="790">
      <c r="A790" s="3"/>
      <c r="B790" s="3"/>
      <c r="C790" s="3"/>
      <c r="D790" s="3"/>
      <c r="E790" s="3"/>
      <c r="F790" s="3"/>
      <c r="G790" s="3"/>
      <c r="H790" s="3"/>
      <c r="I790" s="31"/>
      <c r="J790" s="3"/>
      <c r="K790" s="3"/>
      <c r="L790" s="3"/>
      <c r="M790" s="3"/>
      <c r="N790" s="3"/>
      <c r="O790" s="3"/>
      <c r="P790" s="3"/>
      <c r="Q790" s="3"/>
      <c r="R790" s="3"/>
      <c r="S790" s="3"/>
      <c r="T790" s="27"/>
      <c r="U790" s="3"/>
      <c r="V790" s="3"/>
      <c r="W790" s="3"/>
      <c r="X790" s="3"/>
      <c r="Y790" s="3"/>
      <c r="Z790" s="3"/>
      <c r="AA790" s="3"/>
    </row>
    <row r="791">
      <c r="A791" s="3"/>
      <c r="B791" s="3"/>
      <c r="C791" s="3"/>
      <c r="D791" s="3"/>
      <c r="E791" s="3"/>
      <c r="F791" s="3"/>
      <c r="G791" s="3"/>
      <c r="H791" s="3"/>
      <c r="I791" s="31"/>
      <c r="J791" s="3"/>
      <c r="K791" s="3"/>
      <c r="L791" s="3"/>
      <c r="M791" s="3"/>
      <c r="N791" s="3"/>
      <c r="O791" s="3"/>
      <c r="P791" s="3"/>
      <c r="Q791" s="3"/>
      <c r="R791" s="3"/>
      <c r="S791" s="3"/>
      <c r="T791" s="27"/>
      <c r="U791" s="3"/>
      <c r="V791" s="3"/>
      <c r="W791" s="3"/>
      <c r="X791" s="3"/>
      <c r="Y791" s="3"/>
      <c r="Z791" s="3"/>
      <c r="AA791" s="3"/>
    </row>
    <row r="792">
      <c r="A792" s="3"/>
      <c r="B792" s="3"/>
      <c r="C792" s="3"/>
      <c r="D792" s="3"/>
      <c r="E792" s="3"/>
      <c r="F792" s="3"/>
      <c r="G792" s="3"/>
      <c r="H792" s="3"/>
      <c r="I792" s="31"/>
      <c r="J792" s="3"/>
      <c r="K792" s="3"/>
      <c r="L792" s="3"/>
      <c r="M792" s="3"/>
      <c r="N792" s="3"/>
      <c r="O792" s="3"/>
      <c r="P792" s="3"/>
      <c r="Q792" s="3"/>
      <c r="R792" s="3"/>
      <c r="S792" s="3"/>
      <c r="T792" s="27"/>
      <c r="U792" s="3"/>
      <c r="V792" s="3"/>
      <c r="W792" s="3"/>
      <c r="X792" s="3"/>
      <c r="Y792" s="3"/>
      <c r="Z792" s="3"/>
      <c r="AA792" s="3"/>
    </row>
    <row r="793">
      <c r="A793" s="3"/>
      <c r="B793" s="3"/>
      <c r="C793" s="3"/>
      <c r="D793" s="3"/>
      <c r="E793" s="3"/>
      <c r="F793" s="3"/>
      <c r="G793" s="3"/>
      <c r="H793" s="3"/>
      <c r="I793" s="31"/>
      <c r="J793" s="3"/>
      <c r="K793" s="3"/>
      <c r="L793" s="3"/>
      <c r="M793" s="3"/>
      <c r="N793" s="3"/>
      <c r="O793" s="3"/>
      <c r="P793" s="3"/>
      <c r="Q793" s="3"/>
      <c r="R793" s="3"/>
      <c r="S793" s="3"/>
      <c r="T793" s="27"/>
      <c r="U793" s="3"/>
      <c r="V793" s="3"/>
      <c r="W793" s="3"/>
      <c r="X793" s="3"/>
      <c r="Y793" s="3"/>
      <c r="Z793" s="3"/>
      <c r="AA793" s="3"/>
    </row>
    <row r="794">
      <c r="A794" s="3"/>
      <c r="B794" s="3"/>
      <c r="C794" s="3"/>
      <c r="D794" s="3"/>
      <c r="E794" s="3"/>
      <c r="F794" s="3"/>
      <c r="G794" s="3"/>
      <c r="H794" s="3"/>
      <c r="I794" s="31"/>
      <c r="J794" s="3"/>
      <c r="K794" s="3"/>
      <c r="L794" s="3"/>
      <c r="M794" s="3"/>
      <c r="N794" s="3"/>
      <c r="O794" s="3"/>
      <c r="P794" s="3"/>
      <c r="Q794" s="3"/>
      <c r="R794" s="3"/>
      <c r="S794" s="3"/>
      <c r="T794" s="27"/>
      <c r="U794" s="3"/>
      <c r="V794" s="3"/>
      <c r="W794" s="3"/>
      <c r="X794" s="3"/>
      <c r="Y794" s="3"/>
      <c r="Z794" s="3"/>
      <c r="AA794" s="3"/>
    </row>
    <row r="795">
      <c r="A795" s="3"/>
      <c r="B795" s="3"/>
      <c r="C795" s="3"/>
      <c r="D795" s="3"/>
      <c r="E795" s="3"/>
      <c r="F795" s="3"/>
      <c r="G795" s="3"/>
      <c r="H795" s="3"/>
      <c r="I795" s="31"/>
      <c r="J795" s="3"/>
      <c r="K795" s="3"/>
      <c r="L795" s="3"/>
      <c r="M795" s="3"/>
      <c r="N795" s="3"/>
      <c r="O795" s="3"/>
      <c r="P795" s="3"/>
      <c r="Q795" s="3"/>
      <c r="R795" s="3"/>
      <c r="S795" s="3"/>
      <c r="T795" s="27"/>
      <c r="U795" s="3"/>
      <c r="V795" s="3"/>
      <c r="W795" s="3"/>
      <c r="X795" s="3"/>
      <c r="Y795" s="3"/>
      <c r="Z795" s="3"/>
      <c r="AA795" s="3"/>
    </row>
    <row r="796">
      <c r="A796" s="3"/>
      <c r="B796" s="3"/>
      <c r="C796" s="3"/>
      <c r="D796" s="3"/>
      <c r="E796" s="3"/>
      <c r="F796" s="3"/>
      <c r="G796" s="3"/>
      <c r="H796" s="3"/>
      <c r="I796" s="31"/>
      <c r="J796" s="3"/>
      <c r="K796" s="3"/>
      <c r="L796" s="3"/>
      <c r="M796" s="3"/>
      <c r="N796" s="3"/>
      <c r="O796" s="3"/>
      <c r="P796" s="3"/>
      <c r="Q796" s="3"/>
      <c r="R796" s="3"/>
      <c r="S796" s="3"/>
      <c r="T796" s="27"/>
      <c r="U796" s="3"/>
      <c r="V796" s="3"/>
      <c r="W796" s="3"/>
      <c r="X796" s="3"/>
      <c r="Y796" s="3"/>
      <c r="Z796" s="3"/>
      <c r="AA796" s="3"/>
    </row>
    <row r="797">
      <c r="A797" s="3"/>
      <c r="B797" s="3"/>
      <c r="C797" s="3"/>
      <c r="D797" s="3"/>
      <c r="E797" s="3"/>
      <c r="F797" s="3"/>
      <c r="G797" s="3"/>
      <c r="H797" s="3"/>
      <c r="I797" s="31"/>
      <c r="J797" s="3"/>
      <c r="K797" s="3"/>
      <c r="L797" s="3"/>
      <c r="M797" s="3"/>
      <c r="N797" s="3"/>
      <c r="O797" s="3"/>
      <c r="P797" s="3"/>
      <c r="Q797" s="3"/>
      <c r="R797" s="3"/>
      <c r="S797" s="3"/>
      <c r="T797" s="27"/>
      <c r="U797" s="3"/>
      <c r="V797" s="3"/>
      <c r="W797" s="3"/>
      <c r="X797" s="3"/>
      <c r="Y797" s="3"/>
      <c r="Z797" s="3"/>
      <c r="AA797" s="3"/>
    </row>
    <row r="798">
      <c r="A798" s="3"/>
      <c r="B798" s="3"/>
      <c r="C798" s="3"/>
      <c r="D798" s="3"/>
      <c r="E798" s="3"/>
      <c r="F798" s="3"/>
      <c r="G798" s="3"/>
      <c r="H798" s="3"/>
      <c r="I798" s="31"/>
      <c r="J798" s="3"/>
      <c r="K798" s="3"/>
      <c r="L798" s="3"/>
      <c r="M798" s="3"/>
      <c r="N798" s="3"/>
      <c r="O798" s="3"/>
      <c r="P798" s="3"/>
      <c r="Q798" s="3"/>
      <c r="R798" s="3"/>
      <c r="S798" s="3"/>
      <c r="T798" s="27"/>
      <c r="U798" s="3"/>
      <c r="V798" s="3"/>
      <c r="W798" s="3"/>
      <c r="X798" s="3"/>
      <c r="Y798" s="3"/>
      <c r="Z798" s="3"/>
      <c r="AA798" s="3"/>
    </row>
    <row r="799">
      <c r="A799" s="3"/>
      <c r="B799" s="3"/>
      <c r="C799" s="3"/>
      <c r="D799" s="3"/>
      <c r="E799" s="3"/>
      <c r="F799" s="3"/>
      <c r="G799" s="3"/>
      <c r="H799" s="3"/>
      <c r="I799" s="31"/>
      <c r="J799" s="3"/>
      <c r="K799" s="3"/>
      <c r="L799" s="3"/>
      <c r="M799" s="3"/>
      <c r="N799" s="3"/>
      <c r="O799" s="3"/>
      <c r="P799" s="3"/>
      <c r="Q799" s="3"/>
      <c r="R799" s="3"/>
      <c r="S799" s="3"/>
      <c r="T799" s="27"/>
      <c r="U799" s="3"/>
      <c r="V799" s="3"/>
      <c r="W799" s="3"/>
      <c r="X799" s="3"/>
      <c r="Y799" s="3"/>
      <c r="Z799" s="3"/>
      <c r="AA799" s="3"/>
    </row>
    <row r="800">
      <c r="A800" s="3"/>
      <c r="B800" s="3"/>
      <c r="C800" s="3"/>
      <c r="D800" s="3"/>
      <c r="E800" s="3"/>
      <c r="F800" s="3"/>
      <c r="G800" s="3"/>
      <c r="H800" s="3"/>
      <c r="I800" s="31"/>
      <c r="J800" s="3"/>
      <c r="K800" s="3"/>
      <c r="L800" s="3"/>
      <c r="M800" s="3"/>
      <c r="N800" s="3"/>
      <c r="O800" s="3"/>
      <c r="P800" s="3"/>
      <c r="Q800" s="3"/>
      <c r="R800" s="3"/>
      <c r="S800" s="3"/>
      <c r="T800" s="27"/>
      <c r="U800" s="3"/>
      <c r="V800" s="3"/>
      <c r="W800" s="3"/>
      <c r="X800" s="3"/>
      <c r="Y800" s="3"/>
      <c r="Z800" s="3"/>
      <c r="AA800" s="3"/>
    </row>
    <row r="801">
      <c r="A801" s="3"/>
      <c r="B801" s="3"/>
      <c r="C801" s="3"/>
      <c r="D801" s="3"/>
      <c r="E801" s="3"/>
      <c r="F801" s="3"/>
      <c r="G801" s="3"/>
      <c r="H801" s="3"/>
      <c r="I801" s="31"/>
      <c r="J801" s="3"/>
      <c r="K801" s="3"/>
      <c r="L801" s="3"/>
      <c r="M801" s="3"/>
      <c r="N801" s="3"/>
      <c r="O801" s="3"/>
      <c r="P801" s="3"/>
      <c r="Q801" s="3"/>
      <c r="R801" s="3"/>
      <c r="S801" s="3"/>
      <c r="T801" s="27"/>
      <c r="U801" s="3"/>
      <c r="V801" s="3"/>
      <c r="W801" s="3"/>
      <c r="X801" s="3"/>
      <c r="Y801" s="3"/>
      <c r="Z801" s="3"/>
      <c r="AA801" s="3"/>
    </row>
    <row r="802">
      <c r="A802" s="3"/>
      <c r="B802" s="3"/>
      <c r="C802" s="3"/>
      <c r="D802" s="3"/>
      <c r="E802" s="3"/>
      <c r="F802" s="3"/>
      <c r="G802" s="3"/>
      <c r="H802" s="3"/>
      <c r="I802" s="31"/>
      <c r="J802" s="3"/>
      <c r="K802" s="3"/>
      <c r="L802" s="3"/>
      <c r="M802" s="3"/>
      <c r="N802" s="3"/>
      <c r="O802" s="3"/>
      <c r="P802" s="3"/>
      <c r="Q802" s="3"/>
      <c r="R802" s="3"/>
      <c r="S802" s="3"/>
      <c r="T802" s="27"/>
      <c r="U802" s="3"/>
      <c r="V802" s="3"/>
      <c r="W802" s="3"/>
      <c r="X802" s="3"/>
      <c r="Y802" s="3"/>
      <c r="Z802" s="3"/>
      <c r="AA802" s="3"/>
    </row>
    <row r="803">
      <c r="A803" s="3"/>
      <c r="B803" s="3"/>
      <c r="C803" s="3"/>
      <c r="D803" s="3"/>
      <c r="E803" s="3"/>
      <c r="F803" s="3"/>
      <c r="G803" s="3"/>
      <c r="H803" s="3"/>
      <c r="I803" s="31"/>
      <c r="J803" s="3"/>
      <c r="K803" s="3"/>
      <c r="L803" s="3"/>
      <c r="M803" s="3"/>
      <c r="N803" s="3"/>
      <c r="O803" s="3"/>
      <c r="P803" s="3"/>
      <c r="Q803" s="3"/>
      <c r="R803" s="3"/>
      <c r="S803" s="3"/>
      <c r="T803" s="27"/>
      <c r="U803" s="3"/>
      <c r="V803" s="3"/>
      <c r="W803" s="3"/>
      <c r="X803" s="3"/>
      <c r="Y803" s="3"/>
      <c r="Z803" s="3"/>
      <c r="AA803" s="3"/>
    </row>
    <row r="804">
      <c r="A804" s="3"/>
      <c r="B804" s="3"/>
      <c r="C804" s="3"/>
      <c r="D804" s="3"/>
      <c r="E804" s="3"/>
      <c r="F804" s="3"/>
      <c r="G804" s="3"/>
      <c r="H804" s="3"/>
      <c r="I804" s="31"/>
      <c r="J804" s="3"/>
      <c r="K804" s="3"/>
      <c r="L804" s="3"/>
      <c r="M804" s="3"/>
      <c r="N804" s="3"/>
      <c r="O804" s="3"/>
      <c r="P804" s="3"/>
      <c r="Q804" s="3"/>
      <c r="R804" s="3"/>
      <c r="S804" s="3"/>
      <c r="T804" s="27"/>
      <c r="U804" s="3"/>
      <c r="V804" s="3"/>
      <c r="W804" s="3"/>
      <c r="X804" s="3"/>
      <c r="Y804" s="3"/>
      <c r="Z804" s="3"/>
      <c r="AA804" s="3"/>
    </row>
    <row r="805">
      <c r="A805" s="3"/>
      <c r="B805" s="3"/>
      <c r="C805" s="3"/>
      <c r="D805" s="3"/>
      <c r="E805" s="3"/>
      <c r="F805" s="3"/>
      <c r="G805" s="3"/>
      <c r="H805" s="3"/>
      <c r="I805" s="31"/>
      <c r="J805" s="3"/>
      <c r="K805" s="3"/>
      <c r="L805" s="3"/>
      <c r="M805" s="3"/>
      <c r="N805" s="3"/>
      <c r="O805" s="3"/>
      <c r="P805" s="3"/>
      <c r="Q805" s="3"/>
      <c r="R805" s="3"/>
      <c r="S805" s="3"/>
      <c r="T805" s="27"/>
      <c r="U805" s="3"/>
      <c r="V805" s="3"/>
      <c r="W805" s="3"/>
      <c r="X805" s="3"/>
      <c r="Y805" s="3"/>
      <c r="Z805" s="3"/>
      <c r="AA805" s="3"/>
    </row>
    <row r="806">
      <c r="A806" s="3"/>
      <c r="B806" s="3"/>
      <c r="C806" s="3"/>
      <c r="D806" s="3"/>
      <c r="E806" s="3"/>
      <c r="F806" s="3"/>
      <c r="G806" s="3"/>
      <c r="H806" s="3"/>
      <c r="I806" s="31"/>
      <c r="J806" s="3"/>
      <c r="K806" s="3"/>
      <c r="L806" s="3"/>
      <c r="M806" s="3"/>
      <c r="N806" s="3"/>
      <c r="O806" s="3"/>
      <c r="P806" s="3"/>
      <c r="Q806" s="3"/>
      <c r="R806" s="3"/>
      <c r="S806" s="3"/>
      <c r="T806" s="27"/>
      <c r="U806" s="3"/>
      <c r="V806" s="3"/>
      <c r="W806" s="3"/>
      <c r="X806" s="3"/>
      <c r="Y806" s="3"/>
      <c r="Z806" s="3"/>
      <c r="AA806" s="3"/>
    </row>
    <row r="807">
      <c r="A807" s="3"/>
      <c r="B807" s="3"/>
      <c r="C807" s="3"/>
      <c r="D807" s="3"/>
      <c r="E807" s="3"/>
      <c r="F807" s="3"/>
      <c r="G807" s="3"/>
      <c r="H807" s="3"/>
      <c r="I807" s="31"/>
      <c r="J807" s="3"/>
      <c r="K807" s="3"/>
      <c r="L807" s="3"/>
      <c r="M807" s="3"/>
      <c r="N807" s="3"/>
      <c r="O807" s="3"/>
      <c r="P807" s="3"/>
      <c r="Q807" s="3"/>
      <c r="R807" s="3"/>
      <c r="S807" s="3"/>
      <c r="T807" s="27"/>
      <c r="U807" s="3"/>
      <c r="V807" s="3"/>
      <c r="W807" s="3"/>
      <c r="X807" s="3"/>
      <c r="Y807" s="3"/>
      <c r="Z807" s="3"/>
      <c r="AA807" s="3"/>
    </row>
    <row r="808">
      <c r="A808" s="3"/>
      <c r="B808" s="3"/>
      <c r="C808" s="3"/>
      <c r="D808" s="3"/>
      <c r="E808" s="3"/>
      <c r="F808" s="3"/>
      <c r="G808" s="3"/>
      <c r="H808" s="3"/>
      <c r="I808" s="31"/>
      <c r="J808" s="3"/>
      <c r="K808" s="3"/>
      <c r="L808" s="3"/>
      <c r="M808" s="3"/>
      <c r="N808" s="3"/>
      <c r="O808" s="3"/>
      <c r="P808" s="3"/>
      <c r="Q808" s="3"/>
      <c r="R808" s="3"/>
      <c r="S808" s="3"/>
      <c r="T808" s="27"/>
      <c r="U808" s="3"/>
      <c r="V808" s="3"/>
      <c r="W808" s="3"/>
      <c r="X808" s="3"/>
      <c r="Y808" s="3"/>
      <c r="Z808" s="3"/>
      <c r="AA808" s="3"/>
    </row>
    <row r="809">
      <c r="A809" s="3"/>
      <c r="B809" s="3"/>
      <c r="C809" s="3"/>
      <c r="D809" s="3"/>
      <c r="E809" s="3"/>
      <c r="F809" s="3"/>
      <c r="G809" s="3"/>
      <c r="H809" s="3"/>
      <c r="I809" s="31"/>
      <c r="J809" s="3"/>
      <c r="K809" s="3"/>
      <c r="L809" s="3"/>
      <c r="M809" s="3"/>
      <c r="N809" s="3"/>
      <c r="O809" s="3"/>
      <c r="P809" s="3"/>
      <c r="Q809" s="3"/>
      <c r="R809" s="3"/>
      <c r="S809" s="3"/>
      <c r="T809" s="27"/>
      <c r="U809" s="3"/>
      <c r="V809" s="3"/>
      <c r="W809" s="3"/>
      <c r="X809" s="3"/>
      <c r="Y809" s="3"/>
      <c r="Z809" s="3"/>
      <c r="AA809" s="3"/>
    </row>
    <row r="810">
      <c r="A810" s="3"/>
      <c r="B810" s="3"/>
      <c r="C810" s="3"/>
      <c r="D810" s="3"/>
      <c r="E810" s="3"/>
      <c r="F810" s="3"/>
      <c r="G810" s="3"/>
      <c r="H810" s="3"/>
      <c r="I810" s="31"/>
      <c r="J810" s="3"/>
      <c r="K810" s="3"/>
      <c r="L810" s="3"/>
      <c r="M810" s="3"/>
      <c r="N810" s="3"/>
      <c r="O810" s="3"/>
      <c r="P810" s="3"/>
      <c r="Q810" s="3"/>
      <c r="R810" s="3"/>
      <c r="S810" s="3"/>
      <c r="T810" s="27"/>
      <c r="U810" s="3"/>
      <c r="V810" s="3"/>
      <c r="W810" s="3"/>
      <c r="X810" s="3"/>
      <c r="Y810" s="3"/>
      <c r="Z810" s="3"/>
      <c r="AA810" s="3"/>
    </row>
    <row r="811">
      <c r="A811" s="3"/>
      <c r="B811" s="3"/>
      <c r="C811" s="3"/>
      <c r="D811" s="3"/>
      <c r="E811" s="3"/>
      <c r="F811" s="3"/>
      <c r="G811" s="3"/>
      <c r="H811" s="3"/>
      <c r="I811" s="31"/>
      <c r="J811" s="3"/>
      <c r="K811" s="3"/>
      <c r="L811" s="3"/>
      <c r="M811" s="3"/>
      <c r="N811" s="3"/>
      <c r="O811" s="3"/>
      <c r="P811" s="3"/>
      <c r="Q811" s="3"/>
      <c r="R811" s="3"/>
      <c r="S811" s="3"/>
      <c r="T811" s="27"/>
      <c r="U811" s="3"/>
      <c r="V811" s="3"/>
      <c r="W811" s="3"/>
      <c r="X811" s="3"/>
      <c r="Y811" s="3"/>
      <c r="Z811" s="3"/>
      <c r="AA811" s="3"/>
    </row>
    <row r="812">
      <c r="A812" s="3"/>
      <c r="B812" s="3"/>
      <c r="C812" s="3"/>
      <c r="D812" s="3"/>
      <c r="E812" s="3"/>
      <c r="F812" s="3"/>
      <c r="G812" s="3"/>
      <c r="H812" s="3"/>
      <c r="I812" s="31"/>
      <c r="J812" s="3"/>
      <c r="K812" s="3"/>
      <c r="L812" s="3"/>
      <c r="M812" s="3"/>
      <c r="N812" s="3"/>
      <c r="O812" s="3"/>
      <c r="P812" s="3"/>
      <c r="Q812" s="3"/>
      <c r="R812" s="3"/>
      <c r="S812" s="3"/>
      <c r="T812" s="27"/>
      <c r="U812" s="3"/>
      <c r="V812" s="3"/>
      <c r="W812" s="3"/>
      <c r="X812" s="3"/>
      <c r="Y812" s="3"/>
      <c r="Z812" s="3"/>
      <c r="AA812" s="3"/>
    </row>
    <row r="813">
      <c r="A813" s="3"/>
      <c r="B813" s="3"/>
      <c r="C813" s="3"/>
      <c r="D813" s="3"/>
      <c r="E813" s="3"/>
      <c r="F813" s="3"/>
      <c r="G813" s="3"/>
      <c r="H813" s="3"/>
      <c r="I813" s="31"/>
      <c r="J813" s="3"/>
      <c r="K813" s="3"/>
      <c r="L813" s="3"/>
      <c r="M813" s="3"/>
      <c r="N813" s="3"/>
      <c r="O813" s="3"/>
      <c r="P813" s="3"/>
      <c r="Q813" s="3"/>
      <c r="R813" s="3"/>
      <c r="S813" s="3"/>
      <c r="T813" s="27"/>
      <c r="U813" s="3"/>
      <c r="V813" s="3"/>
      <c r="W813" s="3"/>
      <c r="X813" s="3"/>
      <c r="Y813" s="3"/>
      <c r="Z813" s="3"/>
      <c r="AA813" s="3"/>
    </row>
    <row r="814">
      <c r="A814" s="3"/>
      <c r="B814" s="3"/>
      <c r="C814" s="3"/>
      <c r="D814" s="3"/>
      <c r="E814" s="3"/>
      <c r="F814" s="3"/>
      <c r="G814" s="3"/>
      <c r="H814" s="3"/>
      <c r="I814" s="31"/>
      <c r="J814" s="3"/>
      <c r="K814" s="3"/>
      <c r="L814" s="3"/>
      <c r="M814" s="3"/>
      <c r="N814" s="3"/>
      <c r="O814" s="3"/>
      <c r="P814" s="3"/>
      <c r="Q814" s="3"/>
      <c r="R814" s="3"/>
      <c r="S814" s="3"/>
      <c r="T814" s="27"/>
      <c r="U814" s="3"/>
      <c r="V814" s="3"/>
      <c r="W814" s="3"/>
      <c r="X814" s="3"/>
      <c r="Y814" s="3"/>
      <c r="Z814" s="3"/>
      <c r="AA814" s="3"/>
    </row>
    <row r="815">
      <c r="A815" s="3"/>
      <c r="B815" s="3"/>
      <c r="C815" s="3"/>
      <c r="D815" s="3"/>
      <c r="E815" s="3"/>
      <c r="F815" s="3"/>
      <c r="G815" s="3"/>
      <c r="H815" s="3"/>
      <c r="I815" s="31"/>
      <c r="J815" s="3"/>
      <c r="K815" s="3"/>
      <c r="L815" s="3"/>
      <c r="M815" s="3"/>
      <c r="N815" s="3"/>
      <c r="O815" s="3"/>
      <c r="P815" s="3"/>
      <c r="Q815" s="3"/>
      <c r="R815" s="3"/>
      <c r="S815" s="3"/>
      <c r="T815" s="27"/>
      <c r="U815" s="3"/>
      <c r="V815" s="3"/>
      <c r="W815" s="3"/>
      <c r="X815" s="3"/>
      <c r="Y815" s="3"/>
      <c r="Z815" s="3"/>
      <c r="AA815" s="3"/>
    </row>
    <row r="816">
      <c r="A816" s="3"/>
      <c r="B816" s="3"/>
      <c r="C816" s="3"/>
      <c r="D816" s="3"/>
      <c r="E816" s="3"/>
      <c r="F816" s="3"/>
      <c r="G816" s="3"/>
      <c r="H816" s="3"/>
      <c r="I816" s="31"/>
      <c r="J816" s="3"/>
      <c r="K816" s="3"/>
      <c r="L816" s="3"/>
      <c r="M816" s="3"/>
      <c r="N816" s="3"/>
      <c r="O816" s="3"/>
      <c r="P816" s="3"/>
      <c r="Q816" s="3"/>
      <c r="R816" s="3"/>
      <c r="S816" s="3"/>
      <c r="T816" s="27"/>
      <c r="U816" s="3"/>
      <c r="V816" s="3"/>
      <c r="W816" s="3"/>
      <c r="X816" s="3"/>
      <c r="Y816" s="3"/>
      <c r="Z816" s="3"/>
      <c r="AA816" s="3"/>
    </row>
    <row r="817">
      <c r="A817" s="3"/>
      <c r="B817" s="3"/>
      <c r="C817" s="3"/>
      <c r="D817" s="3"/>
      <c r="E817" s="3"/>
      <c r="F817" s="3"/>
      <c r="G817" s="3"/>
      <c r="H817" s="3"/>
      <c r="I817" s="31"/>
      <c r="J817" s="3"/>
      <c r="K817" s="3"/>
      <c r="L817" s="3"/>
      <c r="M817" s="3"/>
      <c r="N817" s="3"/>
      <c r="O817" s="3"/>
      <c r="P817" s="3"/>
      <c r="Q817" s="3"/>
      <c r="R817" s="3"/>
      <c r="S817" s="3"/>
      <c r="T817" s="27"/>
      <c r="U817" s="3"/>
      <c r="V817" s="3"/>
      <c r="W817" s="3"/>
      <c r="X817" s="3"/>
      <c r="Y817" s="3"/>
      <c r="Z817" s="3"/>
      <c r="AA817" s="3"/>
    </row>
    <row r="818">
      <c r="A818" s="3"/>
      <c r="B818" s="3"/>
      <c r="C818" s="3"/>
      <c r="D818" s="3"/>
      <c r="E818" s="3"/>
      <c r="F818" s="3"/>
      <c r="G818" s="3"/>
      <c r="H818" s="3"/>
      <c r="I818" s="31"/>
      <c r="J818" s="3"/>
      <c r="K818" s="3"/>
      <c r="L818" s="3"/>
      <c r="M818" s="3"/>
      <c r="N818" s="3"/>
      <c r="O818" s="3"/>
      <c r="P818" s="3"/>
      <c r="Q818" s="3"/>
      <c r="R818" s="3"/>
      <c r="S818" s="3"/>
      <c r="T818" s="27"/>
      <c r="U818" s="3"/>
      <c r="V818" s="3"/>
      <c r="W818" s="3"/>
      <c r="X818" s="3"/>
      <c r="Y818" s="3"/>
      <c r="Z818" s="3"/>
      <c r="AA818" s="3"/>
    </row>
    <row r="819">
      <c r="A819" s="3"/>
      <c r="B819" s="3"/>
      <c r="C819" s="3"/>
      <c r="D819" s="3"/>
      <c r="E819" s="3"/>
      <c r="F819" s="3"/>
      <c r="G819" s="3"/>
      <c r="H819" s="3"/>
      <c r="I819" s="31"/>
      <c r="J819" s="3"/>
      <c r="K819" s="3"/>
      <c r="L819" s="3"/>
      <c r="M819" s="3"/>
      <c r="N819" s="3"/>
      <c r="O819" s="3"/>
      <c r="P819" s="3"/>
      <c r="Q819" s="3"/>
      <c r="R819" s="3"/>
      <c r="S819" s="3"/>
      <c r="T819" s="27"/>
      <c r="U819" s="3"/>
      <c r="V819" s="3"/>
      <c r="W819" s="3"/>
      <c r="X819" s="3"/>
      <c r="Y819" s="3"/>
      <c r="Z819" s="3"/>
      <c r="AA819" s="3"/>
    </row>
    <row r="820">
      <c r="A820" s="3"/>
      <c r="B820" s="3"/>
      <c r="C820" s="3"/>
      <c r="D820" s="3"/>
      <c r="E820" s="3"/>
      <c r="F820" s="3"/>
      <c r="G820" s="3"/>
      <c r="H820" s="3"/>
      <c r="I820" s="31"/>
      <c r="J820" s="3"/>
      <c r="K820" s="3"/>
      <c r="L820" s="3"/>
      <c r="M820" s="3"/>
      <c r="N820" s="3"/>
      <c r="O820" s="3"/>
      <c r="P820" s="3"/>
      <c r="Q820" s="3"/>
      <c r="R820" s="3"/>
      <c r="S820" s="3"/>
      <c r="T820" s="27"/>
      <c r="U820" s="3"/>
      <c r="V820" s="3"/>
      <c r="W820" s="3"/>
      <c r="X820" s="3"/>
      <c r="Y820" s="3"/>
      <c r="Z820" s="3"/>
      <c r="AA820" s="3"/>
    </row>
    <row r="821">
      <c r="A821" s="3"/>
      <c r="B821" s="3"/>
      <c r="C821" s="3"/>
      <c r="D821" s="3"/>
      <c r="E821" s="3"/>
      <c r="F821" s="3"/>
      <c r="G821" s="3"/>
      <c r="H821" s="3"/>
      <c r="I821" s="31"/>
      <c r="J821" s="3"/>
      <c r="K821" s="3"/>
      <c r="L821" s="3"/>
      <c r="M821" s="3"/>
      <c r="N821" s="3"/>
      <c r="O821" s="3"/>
      <c r="P821" s="3"/>
      <c r="Q821" s="3"/>
      <c r="R821" s="3"/>
      <c r="S821" s="3"/>
      <c r="T821" s="27"/>
      <c r="U821" s="3"/>
      <c r="V821" s="3"/>
      <c r="W821" s="3"/>
      <c r="X821" s="3"/>
      <c r="Y821" s="3"/>
      <c r="Z821" s="3"/>
      <c r="AA821" s="3"/>
    </row>
    <row r="822">
      <c r="A822" s="3"/>
      <c r="B822" s="3"/>
      <c r="C822" s="3"/>
      <c r="D822" s="3"/>
      <c r="E822" s="3"/>
      <c r="F822" s="3"/>
      <c r="G822" s="3"/>
      <c r="H822" s="3"/>
      <c r="I822" s="31"/>
      <c r="J822" s="3"/>
      <c r="K822" s="3"/>
      <c r="L822" s="3"/>
      <c r="M822" s="3"/>
      <c r="N822" s="3"/>
      <c r="O822" s="3"/>
      <c r="P822" s="3"/>
      <c r="Q822" s="3"/>
      <c r="R822" s="3"/>
      <c r="S822" s="3"/>
      <c r="T822" s="27"/>
      <c r="U822" s="3"/>
      <c r="V822" s="3"/>
      <c r="W822" s="3"/>
      <c r="X822" s="3"/>
      <c r="Y822" s="3"/>
      <c r="Z822" s="3"/>
      <c r="AA822" s="3"/>
    </row>
    <row r="823">
      <c r="A823" s="3"/>
      <c r="B823" s="3"/>
      <c r="C823" s="3"/>
      <c r="D823" s="3"/>
      <c r="E823" s="3"/>
      <c r="F823" s="3"/>
      <c r="G823" s="3"/>
      <c r="H823" s="3"/>
      <c r="I823" s="31"/>
      <c r="J823" s="3"/>
      <c r="K823" s="3"/>
      <c r="L823" s="3"/>
      <c r="M823" s="3"/>
      <c r="N823" s="3"/>
      <c r="O823" s="3"/>
      <c r="P823" s="3"/>
      <c r="Q823" s="3"/>
      <c r="R823" s="3"/>
      <c r="S823" s="3"/>
      <c r="T823" s="27"/>
      <c r="U823" s="3"/>
      <c r="V823" s="3"/>
      <c r="W823" s="3"/>
      <c r="X823" s="3"/>
      <c r="Y823" s="3"/>
      <c r="Z823" s="3"/>
      <c r="AA823" s="3"/>
    </row>
    <row r="824">
      <c r="A824" s="3"/>
      <c r="B824" s="3"/>
      <c r="C824" s="3"/>
      <c r="D824" s="3"/>
      <c r="E824" s="3"/>
      <c r="F824" s="3"/>
      <c r="G824" s="3"/>
      <c r="H824" s="3"/>
      <c r="I824" s="31"/>
      <c r="J824" s="3"/>
      <c r="K824" s="3"/>
      <c r="L824" s="3"/>
      <c r="M824" s="3"/>
      <c r="N824" s="3"/>
      <c r="O824" s="3"/>
      <c r="P824" s="3"/>
      <c r="Q824" s="3"/>
      <c r="R824" s="3"/>
      <c r="S824" s="3"/>
      <c r="T824" s="27"/>
      <c r="U824" s="3"/>
      <c r="V824" s="3"/>
      <c r="W824" s="3"/>
      <c r="X824" s="3"/>
      <c r="Y824" s="3"/>
      <c r="Z824" s="3"/>
      <c r="AA824" s="3"/>
    </row>
    <row r="825">
      <c r="A825" s="3"/>
      <c r="B825" s="3"/>
      <c r="C825" s="3"/>
      <c r="D825" s="3"/>
      <c r="E825" s="3"/>
      <c r="F825" s="3"/>
      <c r="G825" s="3"/>
      <c r="H825" s="3"/>
      <c r="I825" s="31"/>
      <c r="J825" s="3"/>
      <c r="K825" s="3"/>
      <c r="L825" s="3"/>
      <c r="M825" s="3"/>
      <c r="N825" s="3"/>
      <c r="O825" s="3"/>
      <c r="P825" s="3"/>
      <c r="Q825" s="3"/>
      <c r="R825" s="3"/>
      <c r="S825" s="3"/>
      <c r="T825" s="27"/>
      <c r="U825" s="3"/>
      <c r="V825" s="3"/>
      <c r="W825" s="3"/>
      <c r="X825" s="3"/>
      <c r="Y825" s="3"/>
      <c r="Z825" s="3"/>
      <c r="AA825" s="3"/>
    </row>
    <row r="826">
      <c r="A826" s="3"/>
      <c r="B826" s="3"/>
      <c r="C826" s="3"/>
      <c r="D826" s="3"/>
      <c r="E826" s="3"/>
      <c r="F826" s="3"/>
      <c r="G826" s="3"/>
      <c r="H826" s="3"/>
      <c r="I826" s="31"/>
      <c r="J826" s="3"/>
      <c r="K826" s="3"/>
      <c r="L826" s="3"/>
      <c r="M826" s="3"/>
      <c r="N826" s="3"/>
      <c r="O826" s="3"/>
      <c r="P826" s="3"/>
      <c r="Q826" s="3"/>
      <c r="R826" s="3"/>
      <c r="S826" s="3"/>
      <c r="T826" s="27"/>
      <c r="U826" s="3"/>
      <c r="V826" s="3"/>
      <c r="W826" s="3"/>
      <c r="X826" s="3"/>
      <c r="Y826" s="3"/>
      <c r="Z826" s="3"/>
      <c r="AA826" s="3"/>
    </row>
    <row r="827">
      <c r="A827" s="3"/>
      <c r="B827" s="3"/>
      <c r="C827" s="3"/>
      <c r="D827" s="3"/>
      <c r="E827" s="3"/>
      <c r="F827" s="3"/>
      <c r="G827" s="3"/>
      <c r="H827" s="3"/>
      <c r="I827" s="31"/>
      <c r="J827" s="3"/>
      <c r="K827" s="3"/>
      <c r="L827" s="3"/>
      <c r="M827" s="3"/>
      <c r="N827" s="3"/>
      <c r="O827" s="3"/>
      <c r="P827" s="3"/>
      <c r="Q827" s="3"/>
      <c r="R827" s="3"/>
      <c r="S827" s="3"/>
      <c r="T827" s="27"/>
      <c r="U827" s="3"/>
      <c r="V827" s="3"/>
      <c r="W827" s="3"/>
      <c r="X827" s="3"/>
      <c r="Y827" s="3"/>
      <c r="Z827" s="3"/>
      <c r="AA827" s="3"/>
    </row>
    <row r="828">
      <c r="A828" s="3"/>
      <c r="B828" s="3"/>
      <c r="C828" s="3"/>
      <c r="D828" s="3"/>
      <c r="E828" s="3"/>
      <c r="F828" s="3"/>
      <c r="G828" s="3"/>
      <c r="H828" s="3"/>
      <c r="I828" s="31"/>
      <c r="J828" s="3"/>
      <c r="K828" s="3"/>
      <c r="L828" s="3"/>
      <c r="M828" s="3"/>
      <c r="N828" s="3"/>
      <c r="O828" s="3"/>
      <c r="P828" s="3"/>
      <c r="Q828" s="3"/>
      <c r="R828" s="3"/>
      <c r="S828" s="3"/>
      <c r="T828" s="27"/>
      <c r="U828" s="3"/>
      <c r="V828" s="3"/>
      <c r="W828" s="3"/>
      <c r="X828" s="3"/>
      <c r="Y828" s="3"/>
      <c r="Z828" s="3"/>
      <c r="AA828" s="3"/>
    </row>
    <row r="829">
      <c r="A829" s="3"/>
      <c r="B829" s="3"/>
      <c r="C829" s="3"/>
      <c r="D829" s="3"/>
      <c r="E829" s="3"/>
      <c r="F829" s="3"/>
      <c r="G829" s="3"/>
      <c r="H829" s="3"/>
      <c r="I829" s="31"/>
      <c r="J829" s="3"/>
      <c r="K829" s="3"/>
      <c r="L829" s="3"/>
      <c r="M829" s="3"/>
      <c r="N829" s="3"/>
      <c r="O829" s="3"/>
      <c r="P829" s="3"/>
      <c r="Q829" s="3"/>
      <c r="R829" s="3"/>
      <c r="S829" s="3"/>
      <c r="T829" s="27"/>
      <c r="U829" s="3"/>
      <c r="V829" s="3"/>
      <c r="W829" s="3"/>
      <c r="X829" s="3"/>
      <c r="Y829" s="3"/>
      <c r="Z829" s="3"/>
      <c r="AA829" s="3"/>
    </row>
    <row r="830">
      <c r="A830" s="3"/>
      <c r="B830" s="3"/>
      <c r="C830" s="3"/>
      <c r="D830" s="3"/>
      <c r="E830" s="3"/>
      <c r="F830" s="3"/>
      <c r="G830" s="3"/>
      <c r="H830" s="3"/>
      <c r="I830" s="31"/>
      <c r="J830" s="3"/>
      <c r="K830" s="3"/>
      <c r="L830" s="3"/>
      <c r="M830" s="3"/>
      <c r="N830" s="3"/>
      <c r="O830" s="3"/>
      <c r="P830" s="3"/>
      <c r="Q830" s="3"/>
      <c r="R830" s="3"/>
      <c r="S830" s="3"/>
      <c r="T830" s="27"/>
      <c r="U830" s="3"/>
      <c r="V830" s="3"/>
      <c r="W830" s="3"/>
      <c r="X830" s="3"/>
      <c r="Y830" s="3"/>
      <c r="Z830" s="3"/>
      <c r="AA830" s="3"/>
    </row>
    <row r="831">
      <c r="A831" s="3"/>
      <c r="B831" s="3"/>
      <c r="C831" s="3"/>
      <c r="D831" s="3"/>
      <c r="E831" s="3"/>
      <c r="F831" s="3"/>
      <c r="G831" s="3"/>
      <c r="H831" s="3"/>
      <c r="I831" s="31"/>
      <c r="J831" s="3"/>
      <c r="K831" s="3"/>
      <c r="L831" s="3"/>
      <c r="M831" s="3"/>
      <c r="N831" s="3"/>
      <c r="O831" s="3"/>
      <c r="P831" s="3"/>
      <c r="Q831" s="3"/>
      <c r="R831" s="3"/>
      <c r="S831" s="3"/>
      <c r="T831" s="27"/>
      <c r="U831" s="3"/>
      <c r="V831" s="3"/>
      <c r="W831" s="3"/>
      <c r="X831" s="3"/>
      <c r="Y831" s="3"/>
      <c r="Z831" s="3"/>
      <c r="AA831" s="3"/>
    </row>
    <row r="832">
      <c r="A832" s="3"/>
      <c r="B832" s="3"/>
      <c r="C832" s="3"/>
      <c r="D832" s="3"/>
      <c r="E832" s="3"/>
      <c r="F832" s="3"/>
      <c r="G832" s="3"/>
      <c r="H832" s="3"/>
      <c r="I832" s="31"/>
      <c r="J832" s="3"/>
      <c r="K832" s="3"/>
      <c r="L832" s="3"/>
      <c r="M832" s="3"/>
      <c r="N832" s="3"/>
      <c r="O832" s="3"/>
      <c r="P832" s="3"/>
      <c r="Q832" s="3"/>
      <c r="R832" s="3"/>
      <c r="S832" s="3"/>
      <c r="T832" s="27"/>
      <c r="U832" s="3"/>
      <c r="V832" s="3"/>
      <c r="W832" s="3"/>
      <c r="X832" s="3"/>
      <c r="Y832" s="3"/>
      <c r="Z832" s="3"/>
      <c r="AA832" s="3"/>
    </row>
    <row r="833">
      <c r="A833" s="3"/>
      <c r="B833" s="3"/>
      <c r="C833" s="3"/>
      <c r="D833" s="3"/>
      <c r="E833" s="3"/>
      <c r="F833" s="3"/>
      <c r="G833" s="3"/>
      <c r="H833" s="3"/>
      <c r="I833" s="31"/>
      <c r="J833" s="3"/>
      <c r="K833" s="3"/>
      <c r="L833" s="3"/>
      <c r="M833" s="3"/>
      <c r="N833" s="3"/>
      <c r="O833" s="3"/>
      <c r="P833" s="3"/>
      <c r="Q833" s="3"/>
      <c r="R833" s="3"/>
      <c r="S833" s="3"/>
      <c r="T833" s="27"/>
      <c r="U833" s="3"/>
      <c r="V833" s="3"/>
      <c r="W833" s="3"/>
      <c r="X833" s="3"/>
      <c r="Y833" s="3"/>
      <c r="Z833" s="3"/>
      <c r="AA833" s="3"/>
    </row>
    <row r="834">
      <c r="A834" s="3"/>
      <c r="B834" s="3"/>
      <c r="C834" s="3"/>
      <c r="D834" s="3"/>
      <c r="E834" s="3"/>
      <c r="F834" s="3"/>
      <c r="G834" s="3"/>
      <c r="H834" s="3"/>
      <c r="I834" s="31"/>
      <c r="J834" s="3"/>
      <c r="K834" s="3"/>
      <c r="L834" s="3"/>
      <c r="M834" s="3"/>
      <c r="N834" s="3"/>
      <c r="O834" s="3"/>
      <c r="P834" s="3"/>
      <c r="Q834" s="3"/>
      <c r="R834" s="3"/>
      <c r="S834" s="3"/>
      <c r="T834" s="27"/>
      <c r="U834" s="3"/>
      <c r="V834" s="3"/>
      <c r="W834" s="3"/>
      <c r="X834" s="3"/>
      <c r="Y834" s="3"/>
      <c r="Z834" s="3"/>
      <c r="AA834" s="3"/>
    </row>
    <row r="835">
      <c r="A835" s="3"/>
      <c r="B835" s="3"/>
      <c r="C835" s="3"/>
      <c r="D835" s="3"/>
      <c r="E835" s="3"/>
      <c r="F835" s="3"/>
      <c r="G835" s="3"/>
      <c r="H835" s="3"/>
      <c r="I835" s="31"/>
      <c r="J835" s="3"/>
      <c r="K835" s="3"/>
      <c r="L835" s="3"/>
      <c r="M835" s="3"/>
      <c r="N835" s="3"/>
      <c r="O835" s="3"/>
      <c r="P835" s="3"/>
      <c r="Q835" s="3"/>
      <c r="R835" s="3"/>
      <c r="S835" s="3"/>
      <c r="T835" s="27"/>
      <c r="U835" s="3"/>
      <c r="V835" s="3"/>
      <c r="W835" s="3"/>
      <c r="X835" s="3"/>
      <c r="Y835" s="3"/>
      <c r="Z835" s="3"/>
      <c r="AA835" s="3"/>
    </row>
    <row r="836">
      <c r="A836" s="3"/>
      <c r="B836" s="3"/>
      <c r="C836" s="3"/>
      <c r="D836" s="3"/>
      <c r="E836" s="3"/>
      <c r="F836" s="3"/>
      <c r="G836" s="3"/>
      <c r="H836" s="3"/>
      <c r="I836" s="31"/>
      <c r="J836" s="3"/>
      <c r="K836" s="3"/>
      <c r="L836" s="3"/>
      <c r="M836" s="3"/>
      <c r="N836" s="3"/>
      <c r="O836" s="3"/>
      <c r="P836" s="3"/>
      <c r="Q836" s="3"/>
      <c r="R836" s="3"/>
      <c r="S836" s="3"/>
      <c r="T836" s="27"/>
      <c r="U836" s="3"/>
      <c r="V836" s="3"/>
      <c r="W836" s="3"/>
      <c r="X836" s="3"/>
      <c r="Y836" s="3"/>
      <c r="Z836" s="3"/>
      <c r="AA836" s="3"/>
    </row>
    <row r="837">
      <c r="A837" s="3"/>
      <c r="B837" s="3"/>
      <c r="C837" s="3"/>
      <c r="D837" s="3"/>
      <c r="E837" s="3"/>
      <c r="F837" s="3"/>
      <c r="G837" s="3"/>
      <c r="H837" s="3"/>
      <c r="I837" s="31"/>
      <c r="J837" s="3"/>
      <c r="K837" s="3"/>
      <c r="L837" s="3"/>
      <c r="M837" s="3"/>
      <c r="N837" s="3"/>
      <c r="O837" s="3"/>
      <c r="P837" s="3"/>
      <c r="Q837" s="3"/>
      <c r="R837" s="3"/>
      <c r="S837" s="3"/>
      <c r="T837" s="27"/>
      <c r="U837" s="3"/>
      <c r="V837" s="3"/>
      <c r="W837" s="3"/>
      <c r="X837" s="3"/>
      <c r="Y837" s="3"/>
      <c r="Z837" s="3"/>
      <c r="AA837" s="3"/>
    </row>
    <row r="838">
      <c r="A838" s="3"/>
      <c r="B838" s="3"/>
      <c r="C838" s="3"/>
      <c r="D838" s="3"/>
      <c r="E838" s="3"/>
      <c r="F838" s="3"/>
      <c r="G838" s="3"/>
      <c r="H838" s="3"/>
      <c r="I838" s="31"/>
      <c r="J838" s="3"/>
      <c r="K838" s="3"/>
      <c r="L838" s="3"/>
      <c r="M838" s="3"/>
      <c r="N838" s="3"/>
      <c r="O838" s="3"/>
      <c r="P838" s="3"/>
      <c r="Q838" s="3"/>
      <c r="R838" s="3"/>
      <c r="S838" s="3"/>
      <c r="T838" s="27"/>
      <c r="U838" s="3"/>
      <c r="V838" s="3"/>
      <c r="W838" s="3"/>
      <c r="X838" s="3"/>
      <c r="Y838" s="3"/>
      <c r="Z838" s="3"/>
      <c r="AA838" s="3"/>
    </row>
    <row r="839">
      <c r="A839" s="3"/>
      <c r="B839" s="3"/>
      <c r="C839" s="3"/>
      <c r="D839" s="3"/>
      <c r="E839" s="3"/>
      <c r="F839" s="3"/>
      <c r="G839" s="3"/>
      <c r="H839" s="3"/>
      <c r="I839" s="31"/>
      <c r="J839" s="3"/>
      <c r="K839" s="3"/>
      <c r="L839" s="3"/>
      <c r="M839" s="3"/>
      <c r="N839" s="3"/>
      <c r="O839" s="3"/>
      <c r="P839" s="3"/>
      <c r="Q839" s="3"/>
      <c r="R839" s="3"/>
      <c r="S839" s="3"/>
      <c r="T839" s="27"/>
      <c r="U839" s="3"/>
      <c r="V839" s="3"/>
      <c r="W839" s="3"/>
      <c r="X839" s="3"/>
      <c r="Y839" s="3"/>
      <c r="Z839" s="3"/>
      <c r="AA839" s="3"/>
    </row>
    <row r="840">
      <c r="A840" s="3"/>
      <c r="B840" s="3"/>
      <c r="C840" s="3"/>
      <c r="D840" s="3"/>
      <c r="E840" s="3"/>
      <c r="F840" s="3"/>
      <c r="G840" s="3"/>
      <c r="H840" s="3"/>
      <c r="I840" s="31"/>
      <c r="J840" s="3"/>
      <c r="K840" s="3"/>
      <c r="L840" s="3"/>
      <c r="M840" s="3"/>
      <c r="N840" s="3"/>
      <c r="O840" s="3"/>
      <c r="P840" s="3"/>
      <c r="Q840" s="3"/>
      <c r="R840" s="3"/>
      <c r="S840" s="3"/>
      <c r="T840" s="27"/>
      <c r="U840" s="3"/>
      <c r="V840" s="3"/>
      <c r="W840" s="3"/>
      <c r="X840" s="3"/>
      <c r="Y840" s="3"/>
      <c r="Z840" s="3"/>
      <c r="AA840" s="3"/>
    </row>
    <row r="841">
      <c r="A841" s="3"/>
      <c r="B841" s="3"/>
      <c r="C841" s="3"/>
      <c r="D841" s="3"/>
      <c r="E841" s="3"/>
      <c r="F841" s="3"/>
      <c r="G841" s="3"/>
      <c r="H841" s="3"/>
      <c r="I841" s="31"/>
      <c r="J841" s="3"/>
      <c r="K841" s="3"/>
      <c r="L841" s="3"/>
      <c r="M841" s="3"/>
      <c r="N841" s="3"/>
      <c r="O841" s="3"/>
      <c r="P841" s="3"/>
      <c r="Q841" s="3"/>
      <c r="R841" s="3"/>
      <c r="S841" s="3"/>
      <c r="T841" s="27"/>
      <c r="U841" s="3"/>
      <c r="V841" s="3"/>
      <c r="W841" s="3"/>
      <c r="X841" s="3"/>
      <c r="Y841" s="3"/>
      <c r="Z841" s="3"/>
      <c r="AA841" s="3"/>
    </row>
    <row r="842">
      <c r="A842" s="3"/>
      <c r="B842" s="3"/>
      <c r="C842" s="3"/>
      <c r="D842" s="3"/>
      <c r="E842" s="3"/>
      <c r="F842" s="3"/>
      <c r="G842" s="3"/>
      <c r="H842" s="3"/>
      <c r="I842" s="31"/>
      <c r="J842" s="3"/>
      <c r="K842" s="3"/>
      <c r="L842" s="3"/>
      <c r="M842" s="3"/>
      <c r="N842" s="3"/>
      <c r="O842" s="3"/>
      <c r="P842" s="3"/>
      <c r="Q842" s="3"/>
      <c r="R842" s="3"/>
      <c r="S842" s="3"/>
      <c r="T842" s="27"/>
      <c r="U842" s="3"/>
      <c r="V842" s="3"/>
      <c r="W842" s="3"/>
      <c r="X842" s="3"/>
      <c r="Y842" s="3"/>
      <c r="Z842" s="3"/>
      <c r="AA842" s="3"/>
    </row>
    <row r="843">
      <c r="A843" s="3"/>
      <c r="B843" s="3"/>
      <c r="C843" s="3"/>
      <c r="D843" s="3"/>
      <c r="E843" s="3"/>
      <c r="F843" s="3"/>
      <c r="G843" s="3"/>
      <c r="H843" s="3"/>
      <c r="I843" s="31"/>
      <c r="J843" s="3"/>
      <c r="K843" s="3"/>
      <c r="L843" s="3"/>
      <c r="M843" s="3"/>
      <c r="N843" s="3"/>
      <c r="O843" s="3"/>
      <c r="P843" s="3"/>
      <c r="Q843" s="3"/>
      <c r="R843" s="3"/>
      <c r="S843" s="3"/>
      <c r="T843" s="27"/>
      <c r="U843" s="3"/>
      <c r="V843" s="3"/>
      <c r="W843" s="3"/>
      <c r="X843" s="3"/>
      <c r="Y843" s="3"/>
      <c r="Z843" s="3"/>
      <c r="AA843" s="3"/>
    </row>
    <row r="844">
      <c r="A844" s="3"/>
      <c r="B844" s="3"/>
      <c r="C844" s="3"/>
      <c r="D844" s="3"/>
      <c r="E844" s="3"/>
      <c r="F844" s="3"/>
      <c r="G844" s="3"/>
      <c r="H844" s="3"/>
      <c r="I844" s="31"/>
      <c r="J844" s="3"/>
      <c r="K844" s="3"/>
      <c r="L844" s="3"/>
      <c r="M844" s="3"/>
      <c r="N844" s="3"/>
      <c r="O844" s="3"/>
      <c r="P844" s="3"/>
      <c r="Q844" s="3"/>
      <c r="R844" s="3"/>
      <c r="S844" s="3"/>
      <c r="T844" s="27"/>
      <c r="U844" s="3"/>
      <c r="V844" s="3"/>
      <c r="W844" s="3"/>
      <c r="X844" s="3"/>
      <c r="Y844" s="3"/>
      <c r="Z844" s="3"/>
      <c r="AA844" s="3"/>
    </row>
    <row r="845">
      <c r="A845" s="3"/>
      <c r="B845" s="3"/>
      <c r="C845" s="3"/>
      <c r="D845" s="3"/>
      <c r="E845" s="3"/>
      <c r="F845" s="3"/>
      <c r="G845" s="3"/>
      <c r="H845" s="3"/>
      <c r="I845" s="31"/>
      <c r="J845" s="3"/>
      <c r="K845" s="3"/>
      <c r="L845" s="3"/>
      <c r="M845" s="3"/>
      <c r="N845" s="3"/>
      <c r="O845" s="3"/>
      <c r="P845" s="3"/>
      <c r="Q845" s="3"/>
      <c r="R845" s="3"/>
      <c r="S845" s="3"/>
      <c r="T845" s="27"/>
      <c r="U845" s="3"/>
      <c r="V845" s="3"/>
      <c r="W845" s="3"/>
      <c r="X845" s="3"/>
      <c r="Y845" s="3"/>
      <c r="Z845" s="3"/>
      <c r="AA845" s="3"/>
    </row>
    <row r="846">
      <c r="A846" s="3"/>
      <c r="B846" s="3"/>
      <c r="C846" s="3"/>
      <c r="D846" s="3"/>
      <c r="E846" s="3"/>
      <c r="F846" s="3"/>
      <c r="G846" s="3"/>
      <c r="H846" s="3"/>
      <c r="I846" s="31"/>
      <c r="J846" s="3"/>
      <c r="K846" s="3"/>
      <c r="L846" s="3"/>
      <c r="M846" s="3"/>
      <c r="N846" s="3"/>
      <c r="O846" s="3"/>
      <c r="P846" s="3"/>
      <c r="Q846" s="3"/>
      <c r="R846" s="3"/>
      <c r="S846" s="3"/>
      <c r="T846" s="27"/>
      <c r="U846" s="3"/>
      <c r="V846" s="3"/>
      <c r="W846" s="3"/>
      <c r="X846" s="3"/>
      <c r="Y846" s="3"/>
      <c r="Z846" s="3"/>
      <c r="AA846" s="3"/>
    </row>
    <row r="847">
      <c r="A847" s="3"/>
      <c r="B847" s="3"/>
      <c r="C847" s="3"/>
      <c r="D847" s="3"/>
      <c r="E847" s="3"/>
      <c r="F847" s="3"/>
      <c r="G847" s="3"/>
      <c r="H847" s="3"/>
      <c r="I847" s="31"/>
      <c r="J847" s="3"/>
      <c r="K847" s="3"/>
      <c r="L847" s="3"/>
      <c r="M847" s="3"/>
      <c r="N847" s="3"/>
      <c r="O847" s="3"/>
      <c r="P847" s="3"/>
      <c r="Q847" s="3"/>
      <c r="R847" s="3"/>
      <c r="S847" s="3"/>
      <c r="T847" s="27"/>
      <c r="U847" s="3"/>
      <c r="V847" s="3"/>
      <c r="W847" s="3"/>
      <c r="X847" s="3"/>
      <c r="Y847" s="3"/>
      <c r="Z847" s="3"/>
      <c r="AA847" s="3"/>
    </row>
    <row r="848">
      <c r="A848" s="3"/>
      <c r="B848" s="3"/>
      <c r="C848" s="3"/>
      <c r="D848" s="3"/>
      <c r="E848" s="3"/>
      <c r="F848" s="3"/>
      <c r="G848" s="3"/>
      <c r="H848" s="3"/>
      <c r="I848" s="31"/>
      <c r="J848" s="3"/>
      <c r="K848" s="3"/>
      <c r="L848" s="3"/>
      <c r="M848" s="3"/>
      <c r="N848" s="3"/>
      <c r="O848" s="3"/>
      <c r="P848" s="3"/>
      <c r="Q848" s="3"/>
      <c r="R848" s="3"/>
      <c r="S848" s="3"/>
      <c r="T848" s="27"/>
      <c r="U848" s="3"/>
      <c r="V848" s="3"/>
      <c r="W848" s="3"/>
      <c r="X848" s="3"/>
      <c r="Y848" s="3"/>
      <c r="Z848" s="3"/>
      <c r="AA848" s="3"/>
    </row>
    <row r="849">
      <c r="A849" s="3"/>
      <c r="B849" s="3"/>
      <c r="C849" s="3"/>
      <c r="D849" s="3"/>
      <c r="E849" s="3"/>
      <c r="F849" s="3"/>
      <c r="G849" s="3"/>
      <c r="H849" s="3"/>
      <c r="I849" s="31"/>
      <c r="J849" s="3"/>
      <c r="K849" s="3"/>
      <c r="L849" s="3"/>
      <c r="M849" s="3"/>
      <c r="N849" s="3"/>
      <c r="O849" s="3"/>
      <c r="P849" s="3"/>
      <c r="Q849" s="3"/>
      <c r="R849" s="3"/>
      <c r="S849" s="3"/>
      <c r="T849" s="27"/>
      <c r="U849" s="3"/>
      <c r="V849" s="3"/>
      <c r="W849" s="3"/>
      <c r="X849" s="3"/>
      <c r="Y849" s="3"/>
      <c r="Z849" s="3"/>
      <c r="AA849" s="3"/>
    </row>
    <row r="850">
      <c r="A850" s="3"/>
      <c r="B850" s="3"/>
      <c r="C850" s="3"/>
      <c r="D850" s="3"/>
      <c r="E850" s="3"/>
      <c r="F850" s="3"/>
      <c r="G850" s="3"/>
      <c r="H850" s="3"/>
      <c r="I850" s="31"/>
      <c r="J850" s="3"/>
      <c r="K850" s="3"/>
      <c r="L850" s="3"/>
      <c r="M850" s="3"/>
      <c r="N850" s="3"/>
      <c r="O850" s="3"/>
      <c r="P850" s="3"/>
      <c r="Q850" s="3"/>
      <c r="R850" s="3"/>
      <c r="S850" s="3"/>
      <c r="T850" s="27"/>
      <c r="U850" s="3"/>
      <c r="V850" s="3"/>
      <c r="W850" s="3"/>
      <c r="X850" s="3"/>
      <c r="Y850" s="3"/>
      <c r="Z850" s="3"/>
      <c r="AA850" s="3"/>
    </row>
    <row r="851">
      <c r="A851" s="3"/>
      <c r="B851" s="3"/>
      <c r="C851" s="3"/>
      <c r="D851" s="3"/>
      <c r="E851" s="3"/>
      <c r="F851" s="3"/>
      <c r="G851" s="3"/>
      <c r="H851" s="3"/>
      <c r="I851" s="31"/>
      <c r="J851" s="3"/>
      <c r="K851" s="3"/>
      <c r="L851" s="3"/>
      <c r="M851" s="3"/>
      <c r="N851" s="3"/>
      <c r="O851" s="3"/>
      <c r="P851" s="3"/>
      <c r="Q851" s="3"/>
      <c r="R851" s="3"/>
      <c r="S851" s="3"/>
      <c r="T851" s="27"/>
      <c r="U851" s="3"/>
      <c r="V851" s="3"/>
      <c r="W851" s="3"/>
      <c r="X851" s="3"/>
      <c r="Y851" s="3"/>
      <c r="Z851" s="3"/>
      <c r="AA851" s="3"/>
    </row>
    <row r="852">
      <c r="A852" s="3"/>
      <c r="B852" s="3"/>
      <c r="C852" s="3"/>
      <c r="D852" s="3"/>
      <c r="E852" s="3"/>
      <c r="F852" s="3"/>
      <c r="G852" s="3"/>
      <c r="H852" s="3"/>
      <c r="I852" s="31"/>
      <c r="J852" s="3"/>
      <c r="K852" s="3"/>
      <c r="L852" s="3"/>
      <c r="M852" s="3"/>
      <c r="N852" s="3"/>
      <c r="O852" s="3"/>
      <c r="P852" s="3"/>
      <c r="Q852" s="3"/>
      <c r="R852" s="3"/>
      <c r="S852" s="3"/>
      <c r="T852" s="27"/>
      <c r="U852" s="3"/>
      <c r="V852" s="3"/>
      <c r="W852" s="3"/>
      <c r="X852" s="3"/>
      <c r="Y852" s="3"/>
      <c r="Z852" s="3"/>
      <c r="AA852" s="3"/>
    </row>
    <row r="853">
      <c r="A853" s="3"/>
      <c r="B853" s="3"/>
      <c r="C853" s="3"/>
      <c r="D853" s="3"/>
      <c r="E853" s="3"/>
      <c r="F853" s="3"/>
      <c r="G853" s="3"/>
      <c r="H853" s="3"/>
      <c r="I853" s="31"/>
      <c r="J853" s="3"/>
      <c r="K853" s="3"/>
      <c r="L853" s="3"/>
      <c r="M853" s="3"/>
      <c r="N853" s="3"/>
      <c r="O853" s="3"/>
      <c r="P853" s="3"/>
      <c r="Q853" s="3"/>
      <c r="R853" s="3"/>
      <c r="S853" s="3"/>
      <c r="T853" s="27"/>
      <c r="U853" s="3"/>
      <c r="V853" s="3"/>
      <c r="W853" s="3"/>
      <c r="X853" s="3"/>
      <c r="Y853" s="3"/>
      <c r="Z853" s="3"/>
      <c r="AA853" s="3"/>
    </row>
    <row r="854">
      <c r="A854" s="3"/>
      <c r="B854" s="3"/>
      <c r="C854" s="3"/>
      <c r="D854" s="3"/>
      <c r="E854" s="3"/>
      <c r="F854" s="3"/>
      <c r="G854" s="3"/>
      <c r="H854" s="3"/>
      <c r="I854" s="31"/>
      <c r="J854" s="3"/>
      <c r="K854" s="3"/>
      <c r="L854" s="3"/>
      <c r="M854" s="3"/>
      <c r="N854" s="3"/>
      <c r="O854" s="3"/>
      <c r="P854" s="3"/>
      <c r="Q854" s="3"/>
      <c r="R854" s="3"/>
      <c r="S854" s="3"/>
      <c r="T854" s="27"/>
      <c r="U854" s="3"/>
      <c r="V854" s="3"/>
      <c r="W854" s="3"/>
      <c r="X854" s="3"/>
      <c r="Y854" s="3"/>
      <c r="Z854" s="3"/>
      <c r="AA854" s="3"/>
    </row>
    <row r="855">
      <c r="A855" s="3"/>
      <c r="B855" s="3"/>
      <c r="C855" s="3"/>
      <c r="D855" s="3"/>
      <c r="E855" s="3"/>
      <c r="F855" s="3"/>
      <c r="G855" s="3"/>
      <c r="H855" s="3"/>
      <c r="I855" s="31"/>
      <c r="J855" s="3"/>
      <c r="K855" s="3"/>
      <c r="L855" s="3"/>
      <c r="M855" s="3"/>
      <c r="N855" s="3"/>
      <c r="O855" s="3"/>
      <c r="P855" s="3"/>
      <c r="Q855" s="3"/>
      <c r="R855" s="3"/>
      <c r="S855" s="3"/>
      <c r="T855" s="27"/>
      <c r="U855" s="3"/>
      <c r="V855" s="3"/>
      <c r="W855" s="3"/>
      <c r="X855" s="3"/>
      <c r="Y855" s="3"/>
      <c r="Z855" s="3"/>
      <c r="AA855" s="3"/>
    </row>
    <row r="856">
      <c r="A856" s="3"/>
      <c r="B856" s="3"/>
      <c r="C856" s="3"/>
      <c r="D856" s="3"/>
      <c r="E856" s="3"/>
      <c r="F856" s="3"/>
      <c r="G856" s="3"/>
      <c r="H856" s="3"/>
      <c r="I856" s="31"/>
      <c r="J856" s="3"/>
      <c r="K856" s="3"/>
      <c r="L856" s="3"/>
      <c r="M856" s="3"/>
      <c r="N856" s="3"/>
      <c r="O856" s="3"/>
      <c r="P856" s="3"/>
      <c r="Q856" s="3"/>
      <c r="R856" s="3"/>
      <c r="S856" s="3"/>
      <c r="T856" s="27"/>
      <c r="U856" s="3"/>
      <c r="V856" s="3"/>
      <c r="W856" s="3"/>
      <c r="X856" s="3"/>
      <c r="Y856" s="3"/>
      <c r="Z856" s="3"/>
      <c r="AA856" s="3"/>
    </row>
    <row r="857">
      <c r="A857" s="3"/>
      <c r="B857" s="3"/>
      <c r="C857" s="3"/>
      <c r="D857" s="3"/>
      <c r="E857" s="3"/>
      <c r="F857" s="3"/>
      <c r="G857" s="3"/>
      <c r="H857" s="3"/>
      <c r="I857" s="31"/>
      <c r="J857" s="3"/>
      <c r="K857" s="3"/>
      <c r="L857" s="3"/>
      <c r="M857" s="3"/>
      <c r="N857" s="3"/>
      <c r="O857" s="3"/>
      <c r="P857" s="3"/>
      <c r="Q857" s="3"/>
      <c r="R857" s="3"/>
      <c r="S857" s="3"/>
      <c r="T857" s="27"/>
      <c r="U857" s="3"/>
      <c r="V857" s="3"/>
      <c r="W857" s="3"/>
      <c r="X857" s="3"/>
      <c r="Y857" s="3"/>
      <c r="Z857" s="3"/>
      <c r="AA857" s="3"/>
    </row>
    <row r="858">
      <c r="A858" s="3"/>
      <c r="B858" s="3"/>
      <c r="C858" s="3"/>
      <c r="D858" s="3"/>
      <c r="E858" s="3"/>
      <c r="F858" s="3"/>
      <c r="G858" s="3"/>
      <c r="H858" s="3"/>
      <c r="I858" s="31"/>
      <c r="J858" s="3"/>
      <c r="K858" s="3"/>
      <c r="L858" s="3"/>
      <c r="M858" s="3"/>
      <c r="N858" s="3"/>
      <c r="O858" s="3"/>
      <c r="P858" s="3"/>
      <c r="Q858" s="3"/>
      <c r="R858" s="3"/>
      <c r="S858" s="3"/>
      <c r="T858" s="27"/>
      <c r="U858" s="3"/>
      <c r="V858" s="3"/>
      <c r="W858" s="3"/>
      <c r="X858" s="3"/>
      <c r="Y858" s="3"/>
      <c r="Z858" s="3"/>
      <c r="AA858" s="3"/>
    </row>
    <row r="859">
      <c r="A859" s="3"/>
      <c r="B859" s="3"/>
      <c r="C859" s="3"/>
      <c r="D859" s="3"/>
      <c r="E859" s="3"/>
      <c r="F859" s="3"/>
      <c r="G859" s="3"/>
      <c r="H859" s="3"/>
      <c r="I859" s="31"/>
      <c r="J859" s="3"/>
      <c r="K859" s="3"/>
      <c r="L859" s="3"/>
      <c r="M859" s="3"/>
      <c r="N859" s="3"/>
      <c r="O859" s="3"/>
      <c r="P859" s="3"/>
      <c r="Q859" s="3"/>
      <c r="R859" s="3"/>
      <c r="S859" s="3"/>
      <c r="T859" s="27"/>
      <c r="U859" s="3"/>
      <c r="V859" s="3"/>
      <c r="W859" s="3"/>
      <c r="X859" s="3"/>
      <c r="Y859" s="3"/>
      <c r="Z859" s="3"/>
      <c r="AA859" s="3"/>
    </row>
    <row r="860">
      <c r="A860" s="3"/>
      <c r="B860" s="3"/>
      <c r="C860" s="3"/>
      <c r="D860" s="3"/>
      <c r="E860" s="3"/>
      <c r="F860" s="3"/>
      <c r="G860" s="3"/>
      <c r="H860" s="3"/>
      <c r="I860" s="31"/>
      <c r="J860" s="3"/>
      <c r="K860" s="3"/>
      <c r="L860" s="3"/>
      <c r="M860" s="3"/>
      <c r="N860" s="3"/>
      <c r="O860" s="3"/>
      <c r="P860" s="3"/>
      <c r="Q860" s="3"/>
      <c r="R860" s="3"/>
      <c r="S860" s="3"/>
      <c r="T860" s="27"/>
      <c r="U860" s="3"/>
      <c r="V860" s="3"/>
      <c r="W860" s="3"/>
      <c r="X860" s="3"/>
      <c r="Y860" s="3"/>
      <c r="Z860" s="3"/>
      <c r="AA860" s="3"/>
    </row>
    <row r="861">
      <c r="A861" s="3"/>
      <c r="B861" s="3"/>
      <c r="C861" s="3"/>
      <c r="D861" s="3"/>
      <c r="E861" s="3"/>
      <c r="F861" s="3"/>
      <c r="G861" s="3"/>
      <c r="H861" s="3"/>
      <c r="I861" s="31"/>
      <c r="J861" s="3"/>
      <c r="K861" s="3"/>
      <c r="L861" s="3"/>
      <c r="M861" s="3"/>
      <c r="N861" s="3"/>
      <c r="O861" s="3"/>
      <c r="P861" s="3"/>
      <c r="Q861" s="3"/>
      <c r="R861" s="3"/>
      <c r="S861" s="3"/>
      <c r="T861" s="27"/>
      <c r="U861" s="3"/>
      <c r="V861" s="3"/>
      <c r="W861" s="3"/>
      <c r="X861" s="3"/>
      <c r="Y861" s="3"/>
      <c r="Z861" s="3"/>
      <c r="AA861" s="3"/>
    </row>
    <row r="862">
      <c r="A862" s="3"/>
      <c r="B862" s="3"/>
      <c r="C862" s="3"/>
      <c r="D862" s="3"/>
      <c r="E862" s="3"/>
      <c r="F862" s="3"/>
      <c r="G862" s="3"/>
      <c r="H862" s="3"/>
      <c r="I862" s="31"/>
      <c r="J862" s="3"/>
      <c r="K862" s="3"/>
      <c r="L862" s="3"/>
      <c r="M862" s="3"/>
      <c r="N862" s="3"/>
      <c r="O862" s="3"/>
      <c r="P862" s="3"/>
      <c r="Q862" s="3"/>
      <c r="R862" s="3"/>
      <c r="S862" s="3"/>
      <c r="T862" s="27"/>
      <c r="U862" s="3"/>
      <c r="V862" s="3"/>
      <c r="W862" s="3"/>
      <c r="X862" s="3"/>
      <c r="Y862" s="3"/>
      <c r="Z862" s="3"/>
      <c r="AA862" s="3"/>
    </row>
    <row r="863">
      <c r="A863" s="3"/>
      <c r="B863" s="3"/>
      <c r="C863" s="3"/>
      <c r="D863" s="3"/>
      <c r="E863" s="3"/>
      <c r="F863" s="3"/>
      <c r="G863" s="3"/>
      <c r="H863" s="3"/>
      <c r="I863" s="31"/>
      <c r="J863" s="3"/>
      <c r="K863" s="3"/>
      <c r="L863" s="3"/>
      <c r="M863" s="3"/>
      <c r="N863" s="3"/>
      <c r="O863" s="3"/>
      <c r="P863" s="3"/>
      <c r="Q863" s="3"/>
      <c r="R863" s="3"/>
      <c r="S863" s="3"/>
      <c r="T863" s="27"/>
      <c r="U863" s="3"/>
      <c r="V863" s="3"/>
      <c r="W863" s="3"/>
      <c r="X863" s="3"/>
      <c r="Y863" s="3"/>
      <c r="Z863" s="3"/>
      <c r="AA863" s="3"/>
    </row>
    <row r="864">
      <c r="A864" s="3"/>
      <c r="B864" s="3"/>
      <c r="C864" s="3"/>
      <c r="D864" s="3"/>
      <c r="E864" s="3"/>
      <c r="F864" s="3"/>
      <c r="G864" s="3"/>
      <c r="H864" s="3"/>
      <c r="I864" s="31"/>
      <c r="J864" s="3"/>
      <c r="K864" s="3"/>
      <c r="L864" s="3"/>
      <c r="M864" s="3"/>
      <c r="N864" s="3"/>
      <c r="O864" s="3"/>
      <c r="P864" s="3"/>
      <c r="Q864" s="3"/>
      <c r="R864" s="3"/>
      <c r="S864" s="3"/>
      <c r="T864" s="27"/>
      <c r="U864" s="3"/>
      <c r="V864" s="3"/>
      <c r="W864" s="3"/>
      <c r="X864" s="3"/>
      <c r="Y864" s="3"/>
      <c r="Z864" s="3"/>
      <c r="AA864" s="3"/>
    </row>
    <row r="865">
      <c r="A865" s="3"/>
      <c r="B865" s="3"/>
      <c r="C865" s="3"/>
      <c r="D865" s="3"/>
      <c r="E865" s="3"/>
      <c r="F865" s="3"/>
      <c r="G865" s="3"/>
      <c r="H865" s="3"/>
      <c r="I865" s="31"/>
      <c r="J865" s="3"/>
      <c r="K865" s="3"/>
      <c r="L865" s="3"/>
      <c r="M865" s="3"/>
      <c r="N865" s="3"/>
      <c r="O865" s="3"/>
      <c r="P865" s="3"/>
      <c r="Q865" s="3"/>
      <c r="R865" s="3"/>
      <c r="S865" s="3"/>
      <c r="T865" s="27"/>
      <c r="U865" s="3"/>
      <c r="V865" s="3"/>
      <c r="W865" s="3"/>
      <c r="X865" s="3"/>
      <c r="Y865" s="3"/>
      <c r="Z865" s="3"/>
      <c r="AA865" s="3"/>
    </row>
    <row r="866">
      <c r="A866" s="3"/>
      <c r="B866" s="3"/>
      <c r="C866" s="3"/>
      <c r="D866" s="3"/>
      <c r="E866" s="3"/>
      <c r="F866" s="3"/>
      <c r="G866" s="3"/>
      <c r="H866" s="3"/>
      <c r="I866" s="31"/>
      <c r="J866" s="3"/>
      <c r="K866" s="3"/>
      <c r="L866" s="3"/>
      <c r="M866" s="3"/>
      <c r="N866" s="3"/>
      <c r="O866" s="3"/>
      <c r="P866" s="3"/>
      <c r="Q866" s="3"/>
      <c r="R866" s="3"/>
      <c r="S866" s="3"/>
      <c r="T866" s="27"/>
      <c r="U866" s="3"/>
      <c r="V866" s="3"/>
      <c r="W866" s="3"/>
      <c r="X866" s="3"/>
      <c r="Y866" s="3"/>
      <c r="Z866" s="3"/>
      <c r="AA866" s="3"/>
    </row>
    <row r="867">
      <c r="A867" s="3"/>
      <c r="B867" s="3"/>
      <c r="C867" s="3"/>
      <c r="D867" s="3"/>
      <c r="E867" s="3"/>
      <c r="F867" s="3"/>
      <c r="G867" s="3"/>
      <c r="H867" s="3"/>
      <c r="I867" s="31"/>
      <c r="J867" s="3"/>
      <c r="K867" s="3"/>
      <c r="L867" s="3"/>
      <c r="M867" s="3"/>
      <c r="N867" s="3"/>
      <c r="O867" s="3"/>
      <c r="P867" s="3"/>
      <c r="Q867" s="3"/>
      <c r="R867" s="3"/>
      <c r="S867" s="3"/>
      <c r="T867" s="27"/>
      <c r="U867" s="3"/>
      <c r="V867" s="3"/>
      <c r="W867" s="3"/>
      <c r="X867" s="3"/>
      <c r="Y867" s="3"/>
      <c r="Z867" s="3"/>
      <c r="AA867" s="3"/>
    </row>
    <row r="868">
      <c r="A868" s="3"/>
      <c r="B868" s="3"/>
      <c r="C868" s="3"/>
      <c r="D868" s="3"/>
      <c r="E868" s="3"/>
      <c r="F868" s="3"/>
      <c r="G868" s="3"/>
      <c r="H868" s="3"/>
      <c r="I868" s="31"/>
      <c r="J868" s="3"/>
      <c r="K868" s="3"/>
      <c r="L868" s="3"/>
      <c r="M868" s="3"/>
      <c r="N868" s="3"/>
      <c r="O868" s="3"/>
      <c r="P868" s="3"/>
      <c r="Q868" s="3"/>
      <c r="R868" s="3"/>
      <c r="S868" s="3"/>
      <c r="T868" s="27"/>
      <c r="U868" s="3"/>
      <c r="V868" s="3"/>
      <c r="W868" s="3"/>
      <c r="X868" s="3"/>
      <c r="Y868" s="3"/>
      <c r="Z868" s="3"/>
      <c r="AA868" s="3"/>
    </row>
    <row r="869">
      <c r="A869" s="3"/>
      <c r="B869" s="3"/>
      <c r="C869" s="3"/>
      <c r="D869" s="3"/>
      <c r="E869" s="3"/>
      <c r="F869" s="3"/>
      <c r="G869" s="3"/>
      <c r="H869" s="3"/>
      <c r="I869" s="31"/>
      <c r="J869" s="3"/>
      <c r="K869" s="3"/>
      <c r="L869" s="3"/>
      <c r="M869" s="3"/>
      <c r="N869" s="3"/>
      <c r="O869" s="3"/>
      <c r="P869" s="3"/>
      <c r="Q869" s="3"/>
      <c r="R869" s="3"/>
      <c r="S869" s="3"/>
      <c r="T869" s="27"/>
      <c r="U869" s="3"/>
      <c r="V869" s="3"/>
      <c r="W869" s="3"/>
      <c r="X869" s="3"/>
      <c r="Y869" s="3"/>
      <c r="Z869" s="3"/>
      <c r="AA869" s="3"/>
    </row>
    <row r="870">
      <c r="A870" s="3"/>
      <c r="B870" s="3"/>
      <c r="C870" s="3"/>
      <c r="D870" s="3"/>
      <c r="E870" s="3"/>
      <c r="F870" s="3"/>
      <c r="G870" s="3"/>
      <c r="H870" s="3"/>
      <c r="I870" s="31"/>
      <c r="J870" s="3"/>
      <c r="K870" s="3"/>
      <c r="L870" s="3"/>
      <c r="M870" s="3"/>
      <c r="N870" s="3"/>
      <c r="O870" s="3"/>
      <c r="P870" s="3"/>
      <c r="Q870" s="3"/>
      <c r="R870" s="3"/>
      <c r="S870" s="3"/>
      <c r="T870" s="27"/>
      <c r="U870" s="3"/>
      <c r="V870" s="3"/>
      <c r="W870" s="3"/>
      <c r="X870" s="3"/>
      <c r="Y870" s="3"/>
      <c r="Z870" s="3"/>
      <c r="AA870" s="3"/>
    </row>
    <row r="871">
      <c r="A871" s="3"/>
      <c r="B871" s="3"/>
      <c r="C871" s="3"/>
      <c r="D871" s="3"/>
      <c r="E871" s="3"/>
      <c r="F871" s="3"/>
      <c r="G871" s="3"/>
      <c r="H871" s="3"/>
      <c r="I871" s="31"/>
      <c r="J871" s="3"/>
      <c r="K871" s="3"/>
      <c r="L871" s="3"/>
      <c r="M871" s="3"/>
      <c r="N871" s="3"/>
      <c r="O871" s="3"/>
      <c r="P871" s="3"/>
      <c r="Q871" s="3"/>
      <c r="R871" s="3"/>
      <c r="S871" s="3"/>
      <c r="T871" s="27"/>
      <c r="U871" s="3"/>
      <c r="V871" s="3"/>
      <c r="W871" s="3"/>
      <c r="X871" s="3"/>
      <c r="Y871" s="3"/>
      <c r="Z871" s="3"/>
      <c r="AA871" s="3"/>
    </row>
    <row r="872">
      <c r="A872" s="3"/>
      <c r="B872" s="3"/>
      <c r="C872" s="3"/>
      <c r="D872" s="3"/>
      <c r="E872" s="3"/>
      <c r="F872" s="3"/>
      <c r="G872" s="3"/>
      <c r="H872" s="3"/>
      <c r="I872" s="31"/>
      <c r="J872" s="3"/>
      <c r="K872" s="3"/>
      <c r="L872" s="3"/>
      <c r="M872" s="3"/>
      <c r="N872" s="3"/>
      <c r="O872" s="3"/>
      <c r="P872" s="3"/>
      <c r="Q872" s="3"/>
      <c r="R872" s="3"/>
      <c r="S872" s="3"/>
      <c r="T872" s="27"/>
      <c r="U872" s="3"/>
      <c r="V872" s="3"/>
      <c r="W872" s="3"/>
      <c r="X872" s="3"/>
      <c r="Y872" s="3"/>
      <c r="Z872" s="3"/>
      <c r="AA872" s="3"/>
    </row>
    <row r="873">
      <c r="A873" s="3"/>
      <c r="B873" s="3"/>
      <c r="C873" s="3"/>
      <c r="D873" s="3"/>
      <c r="E873" s="3"/>
      <c r="F873" s="3"/>
      <c r="G873" s="3"/>
      <c r="H873" s="3"/>
      <c r="I873" s="31"/>
      <c r="J873" s="3"/>
      <c r="K873" s="3"/>
      <c r="L873" s="3"/>
      <c r="M873" s="3"/>
      <c r="N873" s="3"/>
      <c r="O873" s="3"/>
      <c r="P873" s="3"/>
      <c r="Q873" s="3"/>
      <c r="R873" s="3"/>
      <c r="S873" s="3"/>
      <c r="T873" s="27"/>
      <c r="U873" s="3"/>
      <c r="V873" s="3"/>
      <c r="W873" s="3"/>
      <c r="X873" s="3"/>
      <c r="Y873" s="3"/>
      <c r="Z873" s="3"/>
      <c r="AA873" s="3"/>
    </row>
    <row r="874">
      <c r="A874" s="3"/>
      <c r="B874" s="3"/>
      <c r="C874" s="3"/>
      <c r="D874" s="3"/>
      <c r="E874" s="3"/>
      <c r="F874" s="3"/>
      <c r="G874" s="3"/>
      <c r="H874" s="3"/>
      <c r="I874" s="31"/>
      <c r="J874" s="3"/>
      <c r="K874" s="3"/>
      <c r="L874" s="3"/>
      <c r="M874" s="3"/>
      <c r="N874" s="3"/>
      <c r="O874" s="3"/>
      <c r="P874" s="3"/>
      <c r="Q874" s="3"/>
      <c r="R874" s="3"/>
      <c r="S874" s="3"/>
      <c r="T874" s="27"/>
      <c r="U874" s="3"/>
      <c r="V874" s="3"/>
      <c r="W874" s="3"/>
      <c r="X874" s="3"/>
      <c r="Y874" s="3"/>
      <c r="Z874" s="3"/>
      <c r="AA874" s="3"/>
    </row>
    <row r="875">
      <c r="A875" s="3"/>
      <c r="B875" s="3"/>
      <c r="C875" s="3"/>
      <c r="D875" s="3"/>
      <c r="E875" s="3"/>
      <c r="F875" s="3"/>
      <c r="G875" s="3"/>
      <c r="H875" s="3"/>
      <c r="I875" s="31"/>
      <c r="J875" s="3"/>
      <c r="K875" s="3"/>
      <c r="L875" s="3"/>
      <c r="M875" s="3"/>
      <c r="N875" s="3"/>
      <c r="O875" s="3"/>
      <c r="P875" s="3"/>
      <c r="Q875" s="3"/>
      <c r="R875" s="3"/>
      <c r="S875" s="3"/>
      <c r="T875" s="27"/>
      <c r="U875" s="3"/>
      <c r="V875" s="3"/>
      <c r="W875" s="3"/>
      <c r="X875" s="3"/>
      <c r="Y875" s="3"/>
      <c r="Z875" s="3"/>
      <c r="AA875" s="3"/>
    </row>
    <row r="876">
      <c r="A876" s="3"/>
      <c r="B876" s="3"/>
      <c r="C876" s="3"/>
      <c r="D876" s="3"/>
      <c r="E876" s="3"/>
      <c r="F876" s="3"/>
      <c r="G876" s="3"/>
      <c r="H876" s="3"/>
      <c r="I876" s="31"/>
      <c r="J876" s="3"/>
      <c r="K876" s="3"/>
      <c r="L876" s="3"/>
      <c r="M876" s="3"/>
      <c r="N876" s="3"/>
      <c r="O876" s="3"/>
      <c r="P876" s="3"/>
      <c r="Q876" s="3"/>
      <c r="R876" s="3"/>
      <c r="S876" s="3"/>
      <c r="T876" s="27"/>
      <c r="U876" s="3"/>
      <c r="V876" s="3"/>
      <c r="W876" s="3"/>
      <c r="X876" s="3"/>
      <c r="Y876" s="3"/>
      <c r="Z876" s="3"/>
      <c r="AA876" s="3"/>
    </row>
    <row r="877">
      <c r="A877" s="3"/>
      <c r="B877" s="3"/>
      <c r="C877" s="3"/>
      <c r="D877" s="3"/>
      <c r="E877" s="3"/>
      <c r="F877" s="3"/>
      <c r="G877" s="3"/>
      <c r="H877" s="3"/>
      <c r="I877" s="31"/>
      <c r="J877" s="3"/>
      <c r="K877" s="3"/>
      <c r="L877" s="3"/>
      <c r="M877" s="3"/>
      <c r="N877" s="3"/>
      <c r="O877" s="3"/>
      <c r="P877" s="3"/>
      <c r="Q877" s="3"/>
      <c r="R877" s="3"/>
      <c r="S877" s="3"/>
      <c r="T877" s="27"/>
      <c r="U877" s="3"/>
      <c r="V877" s="3"/>
      <c r="W877" s="3"/>
      <c r="X877" s="3"/>
      <c r="Y877" s="3"/>
      <c r="Z877" s="3"/>
      <c r="AA877" s="3"/>
    </row>
    <row r="878">
      <c r="A878" s="3"/>
      <c r="B878" s="3"/>
      <c r="C878" s="3"/>
      <c r="D878" s="3"/>
      <c r="E878" s="3"/>
      <c r="F878" s="3"/>
      <c r="G878" s="3"/>
      <c r="H878" s="3"/>
      <c r="I878" s="31"/>
      <c r="J878" s="3"/>
      <c r="K878" s="3"/>
      <c r="L878" s="3"/>
      <c r="M878" s="3"/>
      <c r="N878" s="3"/>
      <c r="O878" s="3"/>
      <c r="P878" s="3"/>
      <c r="Q878" s="3"/>
      <c r="R878" s="3"/>
      <c r="S878" s="3"/>
      <c r="T878" s="27"/>
      <c r="U878" s="3"/>
      <c r="V878" s="3"/>
      <c r="W878" s="3"/>
      <c r="X878" s="3"/>
      <c r="Y878" s="3"/>
      <c r="Z878" s="3"/>
      <c r="AA878" s="3"/>
    </row>
    <row r="879">
      <c r="A879" s="3"/>
      <c r="B879" s="3"/>
      <c r="C879" s="3"/>
      <c r="D879" s="3"/>
      <c r="E879" s="3"/>
      <c r="F879" s="3"/>
      <c r="G879" s="3"/>
      <c r="H879" s="3"/>
      <c r="I879" s="31"/>
      <c r="J879" s="3"/>
      <c r="K879" s="3"/>
      <c r="L879" s="3"/>
      <c r="M879" s="3"/>
      <c r="N879" s="3"/>
      <c r="O879" s="3"/>
      <c r="P879" s="3"/>
      <c r="Q879" s="3"/>
      <c r="R879" s="3"/>
      <c r="S879" s="3"/>
      <c r="T879" s="27"/>
      <c r="U879" s="3"/>
      <c r="V879" s="3"/>
      <c r="W879" s="3"/>
      <c r="X879" s="3"/>
      <c r="Y879" s="3"/>
      <c r="Z879" s="3"/>
      <c r="AA879" s="3"/>
    </row>
    <row r="880">
      <c r="A880" s="3"/>
      <c r="B880" s="3"/>
      <c r="C880" s="3"/>
      <c r="D880" s="3"/>
      <c r="E880" s="3"/>
      <c r="F880" s="3"/>
      <c r="G880" s="3"/>
      <c r="H880" s="3"/>
      <c r="I880" s="31"/>
      <c r="J880" s="3"/>
      <c r="K880" s="3"/>
      <c r="L880" s="3"/>
      <c r="M880" s="3"/>
      <c r="N880" s="3"/>
      <c r="O880" s="3"/>
      <c r="P880" s="3"/>
      <c r="Q880" s="3"/>
      <c r="R880" s="3"/>
      <c r="S880" s="3"/>
      <c r="T880" s="27"/>
      <c r="U880" s="3"/>
      <c r="V880" s="3"/>
      <c r="W880" s="3"/>
      <c r="X880" s="3"/>
      <c r="Y880" s="3"/>
      <c r="Z880" s="3"/>
      <c r="AA880" s="3"/>
    </row>
    <row r="881">
      <c r="A881" s="3"/>
      <c r="B881" s="3"/>
      <c r="C881" s="3"/>
      <c r="D881" s="3"/>
      <c r="E881" s="3"/>
      <c r="F881" s="3"/>
      <c r="G881" s="3"/>
      <c r="H881" s="3"/>
      <c r="I881" s="31"/>
      <c r="J881" s="3"/>
      <c r="K881" s="3"/>
      <c r="L881" s="3"/>
      <c r="M881" s="3"/>
      <c r="N881" s="3"/>
      <c r="O881" s="3"/>
      <c r="P881" s="3"/>
      <c r="Q881" s="3"/>
      <c r="R881" s="3"/>
      <c r="S881" s="3"/>
      <c r="T881" s="27"/>
      <c r="U881" s="3"/>
      <c r="V881" s="3"/>
      <c r="W881" s="3"/>
      <c r="X881" s="3"/>
      <c r="Y881" s="3"/>
      <c r="Z881" s="3"/>
      <c r="AA881" s="3"/>
    </row>
    <row r="882">
      <c r="A882" s="3"/>
      <c r="B882" s="3"/>
      <c r="C882" s="3"/>
      <c r="D882" s="3"/>
      <c r="E882" s="3"/>
      <c r="F882" s="3"/>
      <c r="G882" s="3"/>
      <c r="H882" s="3"/>
      <c r="I882" s="31"/>
      <c r="J882" s="3"/>
      <c r="K882" s="3"/>
      <c r="L882" s="3"/>
      <c r="M882" s="3"/>
      <c r="N882" s="3"/>
      <c r="O882" s="3"/>
      <c r="P882" s="3"/>
      <c r="Q882" s="3"/>
      <c r="R882" s="3"/>
      <c r="S882" s="3"/>
      <c r="T882" s="27"/>
      <c r="U882" s="3"/>
      <c r="V882" s="3"/>
      <c r="W882" s="3"/>
      <c r="X882" s="3"/>
      <c r="Y882" s="3"/>
      <c r="Z882" s="3"/>
      <c r="AA882" s="3"/>
    </row>
    <row r="883">
      <c r="A883" s="3"/>
      <c r="B883" s="3"/>
      <c r="C883" s="3"/>
      <c r="D883" s="3"/>
      <c r="E883" s="3"/>
      <c r="F883" s="3"/>
      <c r="G883" s="3"/>
      <c r="H883" s="3"/>
      <c r="I883" s="31"/>
      <c r="J883" s="3"/>
      <c r="K883" s="3"/>
      <c r="L883" s="3"/>
      <c r="M883" s="3"/>
      <c r="N883" s="3"/>
      <c r="O883" s="3"/>
      <c r="P883" s="3"/>
      <c r="Q883" s="3"/>
      <c r="R883" s="3"/>
      <c r="S883" s="3"/>
      <c r="T883" s="27"/>
      <c r="U883" s="3"/>
      <c r="V883" s="3"/>
      <c r="W883" s="3"/>
      <c r="X883" s="3"/>
      <c r="Y883" s="3"/>
      <c r="Z883" s="3"/>
      <c r="AA883" s="3"/>
    </row>
    <row r="884">
      <c r="A884" s="3"/>
      <c r="B884" s="3"/>
      <c r="C884" s="3"/>
      <c r="D884" s="3"/>
      <c r="E884" s="3"/>
      <c r="F884" s="3"/>
      <c r="G884" s="3"/>
      <c r="H884" s="3"/>
      <c r="I884" s="31"/>
      <c r="J884" s="3"/>
      <c r="K884" s="3"/>
      <c r="L884" s="3"/>
      <c r="M884" s="3"/>
      <c r="N884" s="3"/>
      <c r="O884" s="3"/>
      <c r="P884" s="3"/>
      <c r="Q884" s="3"/>
      <c r="R884" s="3"/>
      <c r="S884" s="3"/>
      <c r="T884" s="27"/>
      <c r="U884" s="3"/>
      <c r="V884" s="3"/>
      <c r="W884" s="3"/>
      <c r="X884" s="3"/>
      <c r="Y884" s="3"/>
      <c r="Z884" s="3"/>
      <c r="AA884" s="3"/>
    </row>
    <row r="885">
      <c r="A885" s="3"/>
      <c r="B885" s="3"/>
      <c r="C885" s="3"/>
      <c r="D885" s="3"/>
      <c r="E885" s="3"/>
      <c r="F885" s="3"/>
      <c r="G885" s="3"/>
      <c r="H885" s="3"/>
      <c r="I885" s="31"/>
      <c r="J885" s="3"/>
      <c r="K885" s="3"/>
      <c r="L885" s="3"/>
      <c r="M885" s="3"/>
      <c r="N885" s="3"/>
      <c r="O885" s="3"/>
      <c r="P885" s="3"/>
      <c r="Q885" s="3"/>
      <c r="R885" s="3"/>
      <c r="S885" s="3"/>
      <c r="T885" s="27"/>
      <c r="U885" s="3"/>
      <c r="V885" s="3"/>
      <c r="W885" s="3"/>
      <c r="X885" s="3"/>
      <c r="Y885" s="3"/>
      <c r="Z885" s="3"/>
      <c r="AA885" s="3"/>
    </row>
    <row r="886">
      <c r="A886" s="3"/>
      <c r="B886" s="3"/>
      <c r="C886" s="3"/>
      <c r="D886" s="3"/>
      <c r="E886" s="3"/>
      <c r="F886" s="3"/>
      <c r="G886" s="3"/>
      <c r="H886" s="3"/>
      <c r="I886" s="31"/>
      <c r="J886" s="3"/>
      <c r="K886" s="3"/>
      <c r="L886" s="3"/>
      <c r="M886" s="3"/>
      <c r="N886" s="3"/>
      <c r="O886" s="3"/>
      <c r="P886" s="3"/>
      <c r="Q886" s="3"/>
      <c r="R886" s="3"/>
      <c r="S886" s="3"/>
      <c r="T886" s="27"/>
      <c r="U886" s="3"/>
      <c r="V886" s="3"/>
      <c r="W886" s="3"/>
      <c r="X886" s="3"/>
      <c r="Y886" s="3"/>
      <c r="Z886" s="3"/>
      <c r="AA886" s="3"/>
    </row>
    <row r="887">
      <c r="A887" s="3"/>
      <c r="B887" s="3"/>
      <c r="C887" s="3"/>
      <c r="D887" s="3"/>
      <c r="E887" s="3"/>
      <c r="F887" s="3"/>
      <c r="G887" s="3"/>
      <c r="H887" s="3"/>
      <c r="I887" s="31"/>
      <c r="J887" s="3"/>
      <c r="K887" s="3"/>
      <c r="L887" s="3"/>
      <c r="M887" s="3"/>
      <c r="N887" s="3"/>
      <c r="O887" s="3"/>
      <c r="P887" s="3"/>
      <c r="Q887" s="3"/>
      <c r="R887" s="3"/>
      <c r="S887" s="3"/>
      <c r="T887" s="27"/>
      <c r="U887" s="3"/>
      <c r="V887" s="3"/>
      <c r="W887" s="3"/>
      <c r="X887" s="3"/>
      <c r="Y887" s="3"/>
      <c r="Z887" s="3"/>
      <c r="AA887" s="3"/>
    </row>
    <row r="888">
      <c r="A888" s="3"/>
      <c r="B888" s="3"/>
      <c r="C888" s="3"/>
      <c r="D888" s="3"/>
      <c r="E888" s="3"/>
      <c r="F888" s="3"/>
      <c r="G888" s="3"/>
      <c r="H888" s="3"/>
      <c r="I888" s="31"/>
      <c r="J888" s="3"/>
      <c r="K888" s="3"/>
      <c r="L888" s="3"/>
      <c r="M888" s="3"/>
      <c r="N888" s="3"/>
      <c r="O888" s="3"/>
      <c r="P888" s="3"/>
      <c r="Q888" s="3"/>
      <c r="R888" s="3"/>
      <c r="S888" s="3"/>
      <c r="T888" s="27"/>
      <c r="U888" s="3"/>
      <c r="V888" s="3"/>
      <c r="W888" s="3"/>
      <c r="X888" s="3"/>
      <c r="Y888" s="3"/>
      <c r="Z888" s="3"/>
      <c r="AA888" s="3"/>
    </row>
    <row r="889">
      <c r="A889" s="3"/>
      <c r="B889" s="3"/>
      <c r="C889" s="3"/>
      <c r="D889" s="3"/>
      <c r="E889" s="3"/>
      <c r="F889" s="3"/>
      <c r="G889" s="3"/>
      <c r="H889" s="3"/>
      <c r="I889" s="31"/>
      <c r="J889" s="3"/>
      <c r="K889" s="3"/>
      <c r="L889" s="3"/>
      <c r="M889" s="3"/>
      <c r="N889" s="3"/>
      <c r="O889" s="3"/>
      <c r="P889" s="3"/>
      <c r="Q889" s="3"/>
      <c r="R889" s="3"/>
      <c r="S889" s="3"/>
      <c r="T889" s="27"/>
      <c r="U889" s="3"/>
      <c r="V889" s="3"/>
      <c r="W889" s="3"/>
      <c r="X889" s="3"/>
      <c r="Y889" s="3"/>
      <c r="Z889" s="3"/>
      <c r="AA889" s="3"/>
    </row>
    <row r="890">
      <c r="A890" s="3"/>
      <c r="B890" s="3"/>
      <c r="C890" s="3"/>
      <c r="D890" s="3"/>
      <c r="E890" s="3"/>
      <c r="F890" s="3"/>
      <c r="G890" s="3"/>
      <c r="H890" s="3"/>
      <c r="I890" s="31"/>
      <c r="J890" s="3"/>
      <c r="K890" s="3"/>
      <c r="L890" s="3"/>
      <c r="M890" s="3"/>
      <c r="N890" s="3"/>
      <c r="O890" s="3"/>
      <c r="P890" s="3"/>
      <c r="Q890" s="3"/>
      <c r="R890" s="3"/>
      <c r="S890" s="3"/>
      <c r="T890" s="27"/>
      <c r="U890" s="3"/>
      <c r="V890" s="3"/>
      <c r="W890" s="3"/>
      <c r="X890" s="3"/>
      <c r="Y890" s="3"/>
      <c r="Z890" s="3"/>
      <c r="AA890" s="3"/>
    </row>
    <row r="891">
      <c r="A891" s="3"/>
      <c r="B891" s="3"/>
      <c r="C891" s="3"/>
      <c r="D891" s="3"/>
      <c r="E891" s="3"/>
      <c r="F891" s="3"/>
      <c r="G891" s="3"/>
      <c r="H891" s="3"/>
      <c r="I891" s="31"/>
      <c r="J891" s="3"/>
      <c r="K891" s="3"/>
      <c r="L891" s="3"/>
      <c r="M891" s="3"/>
      <c r="N891" s="3"/>
      <c r="O891" s="3"/>
      <c r="P891" s="3"/>
      <c r="Q891" s="3"/>
      <c r="R891" s="3"/>
      <c r="S891" s="3"/>
      <c r="T891" s="27"/>
      <c r="U891" s="3"/>
      <c r="V891" s="3"/>
      <c r="W891" s="3"/>
      <c r="X891" s="3"/>
      <c r="Y891" s="3"/>
      <c r="Z891" s="3"/>
      <c r="AA891" s="3"/>
    </row>
    <row r="892">
      <c r="A892" s="3"/>
      <c r="B892" s="3"/>
      <c r="C892" s="3"/>
      <c r="D892" s="3"/>
      <c r="E892" s="3"/>
      <c r="F892" s="3"/>
      <c r="G892" s="3"/>
      <c r="H892" s="3"/>
      <c r="I892" s="31"/>
      <c r="J892" s="3"/>
      <c r="K892" s="3"/>
      <c r="L892" s="3"/>
      <c r="M892" s="3"/>
      <c r="N892" s="3"/>
      <c r="O892" s="3"/>
      <c r="P892" s="3"/>
      <c r="Q892" s="3"/>
      <c r="R892" s="3"/>
      <c r="S892" s="3"/>
      <c r="T892" s="27"/>
      <c r="U892" s="3"/>
      <c r="V892" s="3"/>
      <c r="W892" s="3"/>
      <c r="X892" s="3"/>
      <c r="Y892" s="3"/>
      <c r="Z892" s="3"/>
      <c r="AA892" s="3"/>
    </row>
    <row r="893">
      <c r="A893" s="3"/>
      <c r="B893" s="3"/>
      <c r="C893" s="3"/>
      <c r="D893" s="3"/>
      <c r="E893" s="3"/>
      <c r="F893" s="3"/>
      <c r="G893" s="3"/>
      <c r="H893" s="3"/>
      <c r="I893" s="31"/>
      <c r="J893" s="3"/>
      <c r="K893" s="3"/>
      <c r="L893" s="3"/>
      <c r="M893" s="3"/>
      <c r="N893" s="3"/>
      <c r="O893" s="3"/>
      <c r="P893" s="3"/>
      <c r="Q893" s="3"/>
      <c r="R893" s="3"/>
      <c r="S893" s="3"/>
      <c r="T893" s="27"/>
      <c r="U893" s="3"/>
      <c r="V893" s="3"/>
      <c r="W893" s="3"/>
      <c r="X893" s="3"/>
      <c r="Y893" s="3"/>
      <c r="Z893" s="3"/>
      <c r="AA893" s="3"/>
    </row>
    <row r="894">
      <c r="A894" s="3"/>
      <c r="B894" s="3"/>
      <c r="C894" s="3"/>
      <c r="D894" s="3"/>
      <c r="E894" s="3"/>
      <c r="F894" s="3"/>
      <c r="G894" s="3"/>
      <c r="H894" s="3"/>
      <c r="I894" s="31"/>
      <c r="J894" s="3"/>
      <c r="K894" s="3"/>
      <c r="L894" s="3"/>
      <c r="M894" s="3"/>
      <c r="N894" s="3"/>
      <c r="O894" s="3"/>
      <c r="P894" s="3"/>
      <c r="Q894" s="3"/>
      <c r="R894" s="3"/>
      <c r="S894" s="3"/>
      <c r="T894" s="27"/>
      <c r="U894" s="3"/>
      <c r="V894" s="3"/>
      <c r="W894" s="3"/>
      <c r="X894" s="3"/>
      <c r="Y894" s="3"/>
      <c r="Z894" s="3"/>
      <c r="AA894" s="3"/>
    </row>
    <row r="895">
      <c r="A895" s="3"/>
      <c r="B895" s="3"/>
      <c r="C895" s="3"/>
      <c r="D895" s="3"/>
      <c r="E895" s="3"/>
      <c r="F895" s="3"/>
      <c r="G895" s="3"/>
      <c r="H895" s="3"/>
      <c r="I895" s="31"/>
      <c r="J895" s="3"/>
      <c r="K895" s="3"/>
      <c r="L895" s="3"/>
      <c r="M895" s="3"/>
      <c r="N895" s="3"/>
      <c r="O895" s="3"/>
      <c r="P895" s="3"/>
      <c r="Q895" s="3"/>
      <c r="R895" s="3"/>
      <c r="S895" s="3"/>
      <c r="T895" s="27"/>
      <c r="U895" s="3"/>
      <c r="V895" s="3"/>
      <c r="W895" s="3"/>
      <c r="X895" s="3"/>
      <c r="Y895" s="3"/>
      <c r="Z895" s="3"/>
      <c r="AA895" s="3"/>
    </row>
    <row r="896">
      <c r="A896" s="3"/>
      <c r="B896" s="3"/>
      <c r="C896" s="3"/>
      <c r="D896" s="3"/>
      <c r="E896" s="3"/>
      <c r="F896" s="3"/>
      <c r="G896" s="3"/>
      <c r="H896" s="3"/>
      <c r="I896" s="31"/>
      <c r="J896" s="3"/>
      <c r="K896" s="3"/>
      <c r="L896" s="3"/>
      <c r="M896" s="3"/>
      <c r="N896" s="3"/>
      <c r="O896" s="3"/>
      <c r="P896" s="3"/>
      <c r="Q896" s="3"/>
      <c r="R896" s="3"/>
      <c r="S896" s="3"/>
      <c r="T896" s="27"/>
      <c r="U896" s="3"/>
      <c r="V896" s="3"/>
      <c r="W896" s="3"/>
      <c r="X896" s="3"/>
      <c r="Y896" s="3"/>
      <c r="Z896" s="3"/>
      <c r="AA896" s="3"/>
    </row>
    <row r="897">
      <c r="A897" s="3"/>
      <c r="B897" s="3"/>
      <c r="C897" s="3"/>
      <c r="D897" s="3"/>
      <c r="E897" s="3"/>
      <c r="F897" s="3"/>
      <c r="G897" s="3"/>
      <c r="H897" s="3"/>
      <c r="I897" s="31"/>
      <c r="J897" s="3"/>
      <c r="K897" s="3"/>
      <c r="L897" s="3"/>
      <c r="M897" s="3"/>
      <c r="N897" s="3"/>
      <c r="O897" s="3"/>
      <c r="P897" s="3"/>
      <c r="Q897" s="3"/>
      <c r="R897" s="3"/>
      <c r="S897" s="3"/>
      <c r="T897" s="27"/>
      <c r="U897" s="3"/>
      <c r="V897" s="3"/>
      <c r="W897" s="3"/>
      <c r="X897" s="3"/>
      <c r="Y897" s="3"/>
      <c r="Z897" s="3"/>
      <c r="AA897" s="3"/>
    </row>
    <row r="898">
      <c r="A898" s="3"/>
      <c r="B898" s="3"/>
      <c r="C898" s="3"/>
      <c r="D898" s="3"/>
      <c r="E898" s="3"/>
      <c r="F898" s="3"/>
      <c r="G898" s="3"/>
      <c r="H898" s="3"/>
      <c r="I898" s="31"/>
      <c r="J898" s="3"/>
      <c r="K898" s="3"/>
      <c r="L898" s="3"/>
      <c r="M898" s="3"/>
      <c r="N898" s="3"/>
      <c r="O898" s="3"/>
      <c r="P898" s="3"/>
      <c r="Q898" s="3"/>
      <c r="R898" s="3"/>
      <c r="S898" s="3"/>
      <c r="T898" s="27"/>
      <c r="U898" s="3"/>
      <c r="V898" s="3"/>
      <c r="W898" s="3"/>
      <c r="X898" s="3"/>
      <c r="Y898" s="3"/>
      <c r="Z898" s="3"/>
      <c r="AA898" s="3"/>
    </row>
    <row r="899">
      <c r="A899" s="3"/>
      <c r="B899" s="3"/>
      <c r="C899" s="3"/>
      <c r="D899" s="3"/>
      <c r="E899" s="3"/>
      <c r="F899" s="3"/>
      <c r="G899" s="3"/>
      <c r="H899" s="3"/>
      <c r="I899" s="31"/>
      <c r="J899" s="3"/>
      <c r="K899" s="3"/>
      <c r="L899" s="3"/>
      <c r="M899" s="3"/>
      <c r="N899" s="3"/>
      <c r="O899" s="3"/>
      <c r="P899" s="3"/>
      <c r="Q899" s="3"/>
      <c r="R899" s="3"/>
      <c r="S899" s="3"/>
      <c r="T899" s="27"/>
      <c r="U899" s="3"/>
      <c r="V899" s="3"/>
      <c r="W899" s="3"/>
      <c r="X899" s="3"/>
      <c r="Y899" s="3"/>
      <c r="Z899" s="3"/>
      <c r="AA899" s="3"/>
    </row>
    <row r="900">
      <c r="A900" s="3"/>
      <c r="B900" s="3"/>
      <c r="C900" s="3"/>
      <c r="D900" s="3"/>
      <c r="E900" s="3"/>
      <c r="F900" s="3"/>
      <c r="G900" s="3"/>
      <c r="H900" s="3"/>
      <c r="I900" s="31"/>
      <c r="J900" s="3"/>
      <c r="K900" s="3"/>
      <c r="L900" s="3"/>
      <c r="M900" s="3"/>
      <c r="N900" s="3"/>
      <c r="O900" s="3"/>
      <c r="P900" s="3"/>
      <c r="Q900" s="3"/>
      <c r="R900" s="3"/>
      <c r="S900" s="3"/>
      <c r="T900" s="27"/>
      <c r="U900" s="3"/>
      <c r="V900" s="3"/>
      <c r="W900" s="3"/>
      <c r="X900" s="3"/>
      <c r="Y900" s="3"/>
      <c r="Z900" s="3"/>
      <c r="AA900" s="3"/>
    </row>
    <row r="901">
      <c r="A901" s="3"/>
      <c r="B901" s="3"/>
      <c r="C901" s="3"/>
      <c r="D901" s="3"/>
      <c r="E901" s="3"/>
      <c r="F901" s="3"/>
      <c r="G901" s="3"/>
      <c r="H901" s="3"/>
      <c r="I901" s="31"/>
      <c r="J901" s="3"/>
      <c r="K901" s="3"/>
      <c r="L901" s="3"/>
      <c r="M901" s="3"/>
      <c r="N901" s="3"/>
      <c r="O901" s="3"/>
      <c r="P901" s="3"/>
      <c r="Q901" s="3"/>
      <c r="R901" s="3"/>
      <c r="S901" s="3"/>
      <c r="T901" s="27"/>
      <c r="U901" s="3"/>
      <c r="V901" s="3"/>
      <c r="W901" s="3"/>
      <c r="X901" s="3"/>
      <c r="Y901" s="3"/>
      <c r="Z901" s="3"/>
      <c r="AA901" s="3"/>
    </row>
    <row r="902">
      <c r="A902" s="3"/>
      <c r="B902" s="3"/>
      <c r="C902" s="3"/>
      <c r="D902" s="3"/>
      <c r="E902" s="3"/>
      <c r="F902" s="3"/>
      <c r="G902" s="3"/>
      <c r="H902" s="3"/>
      <c r="I902" s="31"/>
      <c r="J902" s="3"/>
      <c r="K902" s="3"/>
      <c r="L902" s="3"/>
      <c r="M902" s="3"/>
      <c r="N902" s="3"/>
      <c r="O902" s="3"/>
      <c r="P902" s="3"/>
      <c r="Q902" s="3"/>
      <c r="R902" s="3"/>
      <c r="S902" s="3"/>
      <c r="T902" s="27"/>
      <c r="U902" s="3"/>
      <c r="V902" s="3"/>
      <c r="W902" s="3"/>
      <c r="X902" s="3"/>
      <c r="Y902" s="3"/>
      <c r="Z902" s="3"/>
      <c r="AA902" s="3"/>
    </row>
    <row r="903">
      <c r="A903" s="3"/>
      <c r="B903" s="3"/>
      <c r="C903" s="3"/>
      <c r="D903" s="3"/>
      <c r="E903" s="3"/>
      <c r="F903" s="3"/>
      <c r="G903" s="3"/>
      <c r="H903" s="3"/>
      <c r="I903" s="31"/>
      <c r="J903" s="3"/>
      <c r="K903" s="3"/>
      <c r="L903" s="3"/>
      <c r="M903" s="3"/>
      <c r="N903" s="3"/>
      <c r="O903" s="3"/>
      <c r="P903" s="3"/>
      <c r="Q903" s="3"/>
      <c r="R903" s="3"/>
      <c r="S903" s="3"/>
      <c r="T903" s="27"/>
      <c r="U903" s="3"/>
      <c r="V903" s="3"/>
      <c r="W903" s="3"/>
      <c r="X903" s="3"/>
      <c r="Y903" s="3"/>
      <c r="Z903" s="3"/>
      <c r="AA903" s="3"/>
    </row>
    <row r="904">
      <c r="A904" s="3"/>
      <c r="B904" s="3"/>
      <c r="C904" s="3"/>
      <c r="D904" s="3"/>
      <c r="E904" s="3"/>
      <c r="F904" s="3"/>
      <c r="G904" s="3"/>
      <c r="H904" s="3"/>
      <c r="I904" s="31"/>
      <c r="J904" s="3"/>
      <c r="K904" s="3"/>
      <c r="L904" s="3"/>
      <c r="M904" s="3"/>
      <c r="N904" s="3"/>
      <c r="O904" s="3"/>
      <c r="P904" s="3"/>
      <c r="Q904" s="3"/>
      <c r="R904" s="3"/>
      <c r="S904" s="3"/>
      <c r="T904" s="27"/>
      <c r="U904" s="3"/>
      <c r="V904" s="3"/>
      <c r="W904" s="3"/>
      <c r="X904" s="3"/>
      <c r="Y904" s="3"/>
      <c r="Z904" s="3"/>
      <c r="AA904" s="3"/>
    </row>
    <row r="905">
      <c r="A905" s="3"/>
      <c r="B905" s="3"/>
      <c r="C905" s="3"/>
      <c r="D905" s="3"/>
      <c r="E905" s="3"/>
      <c r="F905" s="3"/>
      <c r="G905" s="3"/>
      <c r="H905" s="3"/>
      <c r="I905" s="31"/>
      <c r="J905" s="3"/>
      <c r="K905" s="3"/>
      <c r="L905" s="3"/>
      <c r="M905" s="3"/>
      <c r="N905" s="3"/>
      <c r="O905" s="3"/>
      <c r="P905" s="3"/>
      <c r="Q905" s="3"/>
      <c r="R905" s="3"/>
      <c r="S905" s="3"/>
      <c r="T905" s="27"/>
      <c r="U905" s="3"/>
      <c r="V905" s="3"/>
      <c r="W905" s="3"/>
      <c r="X905" s="3"/>
      <c r="Y905" s="3"/>
      <c r="Z905" s="3"/>
      <c r="AA905" s="3"/>
    </row>
    <row r="906">
      <c r="A906" s="3"/>
      <c r="B906" s="3"/>
      <c r="C906" s="3"/>
      <c r="D906" s="3"/>
      <c r="E906" s="3"/>
      <c r="F906" s="3"/>
      <c r="G906" s="3"/>
      <c r="H906" s="3"/>
      <c r="I906" s="31"/>
      <c r="J906" s="3"/>
      <c r="K906" s="3"/>
      <c r="L906" s="3"/>
      <c r="M906" s="3"/>
      <c r="N906" s="3"/>
      <c r="O906" s="3"/>
      <c r="P906" s="3"/>
      <c r="Q906" s="3"/>
      <c r="R906" s="3"/>
      <c r="S906" s="3"/>
      <c r="T906" s="27"/>
      <c r="U906" s="3"/>
      <c r="V906" s="3"/>
      <c r="W906" s="3"/>
      <c r="X906" s="3"/>
      <c r="Y906" s="3"/>
      <c r="Z906" s="3"/>
      <c r="AA906" s="3"/>
    </row>
    <row r="907">
      <c r="A907" s="3"/>
      <c r="B907" s="3"/>
      <c r="C907" s="3"/>
      <c r="D907" s="3"/>
      <c r="E907" s="3"/>
      <c r="F907" s="3"/>
      <c r="G907" s="3"/>
      <c r="H907" s="3"/>
      <c r="I907" s="31"/>
      <c r="J907" s="3"/>
      <c r="K907" s="3"/>
      <c r="L907" s="3"/>
      <c r="M907" s="3"/>
      <c r="N907" s="3"/>
      <c r="O907" s="3"/>
      <c r="P907" s="3"/>
      <c r="Q907" s="3"/>
      <c r="R907" s="3"/>
      <c r="S907" s="3"/>
      <c r="T907" s="27"/>
      <c r="U907" s="3"/>
      <c r="V907" s="3"/>
      <c r="W907" s="3"/>
      <c r="X907" s="3"/>
      <c r="Y907" s="3"/>
      <c r="Z907" s="3"/>
      <c r="AA907" s="3"/>
    </row>
    <row r="908">
      <c r="A908" s="3"/>
      <c r="B908" s="3"/>
      <c r="C908" s="3"/>
      <c r="D908" s="3"/>
      <c r="E908" s="3"/>
      <c r="F908" s="3"/>
      <c r="G908" s="3"/>
      <c r="H908" s="3"/>
      <c r="I908" s="31"/>
      <c r="J908" s="3"/>
      <c r="K908" s="3"/>
      <c r="L908" s="3"/>
      <c r="M908" s="3"/>
      <c r="N908" s="3"/>
      <c r="O908" s="3"/>
      <c r="P908" s="3"/>
      <c r="Q908" s="3"/>
      <c r="R908" s="3"/>
      <c r="S908" s="3"/>
      <c r="T908" s="27"/>
      <c r="U908" s="3"/>
      <c r="V908" s="3"/>
      <c r="W908" s="3"/>
      <c r="X908" s="3"/>
      <c r="Y908" s="3"/>
      <c r="Z908" s="3"/>
      <c r="AA908" s="3"/>
    </row>
    <row r="909">
      <c r="A909" s="3"/>
      <c r="B909" s="3"/>
      <c r="C909" s="3"/>
      <c r="D909" s="3"/>
      <c r="E909" s="3"/>
      <c r="F909" s="3"/>
      <c r="G909" s="3"/>
      <c r="H909" s="3"/>
      <c r="I909" s="31"/>
      <c r="J909" s="3"/>
      <c r="K909" s="3"/>
      <c r="L909" s="3"/>
      <c r="M909" s="3"/>
      <c r="N909" s="3"/>
      <c r="O909" s="3"/>
      <c r="P909" s="3"/>
      <c r="Q909" s="3"/>
      <c r="R909" s="3"/>
      <c r="S909" s="3"/>
      <c r="T909" s="27"/>
      <c r="U909" s="3"/>
      <c r="V909" s="3"/>
      <c r="W909" s="3"/>
      <c r="X909" s="3"/>
      <c r="Y909" s="3"/>
      <c r="Z909" s="3"/>
      <c r="AA909" s="3"/>
    </row>
    <row r="910">
      <c r="A910" s="3"/>
      <c r="B910" s="3"/>
      <c r="C910" s="3"/>
      <c r="D910" s="3"/>
      <c r="E910" s="3"/>
      <c r="F910" s="3"/>
      <c r="G910" s="3"/>
      <c r="H910" s="3"/>
      <c r="I910" s="31"/>
      <c r="J910" s="3"/>
      <c r="K910" s="3"/>
      <c r="L910" s="3"/>
      <c r="M910" s="3"/>
      <c r="N910" s="3"/>
      <c r="O910" s="3"/>
      <c r="P910" s="3"/>
      <c r="Q910" s="3"/>
      <c r="R910" s="3"/>
      <c r="S910" s="3"/>
      <c r="T910" s="27"/>
      <c r="U910" s="3"/>
      <c r="V910" s="3"/>
      <c r="W910" s="3"/>
      <c r="X910" s="3"/>
      <c r="Y910" s="3"/>
      <c r="Z910" s="3"/>
      <c r="AA910" s="3"/>
    </row>
    <row r="911">
      <c r="A911" s="3"/>
      <c r="B911" s="3"/>
      <c r="C911" s="3"/>
      <c r="D911" s="3"/>
      <c r="E911" s="3"/>
      <c r="F911" s="3"/>
      <c r="G911" s="3"/>
      <c r="H911" s="3"/>
      <c r="I911" s="31"/>
      <c r="J911" s="3"/>
      <c r="K911" s="3"/>
      <c r="L911" s="3"/>
      <c r="M911" s="3"/>
      <c r="N911" s="3"/>
      <c r="O911" s="3"/>
      <c r="P911" s="3"/>
      <c r="Q911" s="3"/>
      <c r="R911" s="3"/>
      <c r="S911" s="3"/>
      <c r="T911" s="27"/>
      <c r="U911" s="3"/>
      <c r="V911" s="3"/>
      <c r="W911" s="3"/>
      <c r="X911" s="3"/>
      <c r="Y911" s="3"/>
      <c r="Z911" s="3"/>
      <c r="AA911" s="3"/>
    </row>
    <row r="912">
      <c r="A912" s="3"/>
      <c r="B912" s="3"/>
      <c r="C912" s="3"/>
      <c r="D912" s="3"/>
      <c r="E912" s="3"/>
      <c r="F912" s="3"/>
      <c r="G912" s="3"/>
      <c r="H912" s="3"/>
      <c r="I912" s="31"/>
      <c r="J912" s="3"/>
      <c r="K912" s="3"/>
      <c r="L912" s="3"/>
      <c r="M912" s="3"/>
      <c r="N912" s="3"/>
      <c r="O912" s="3"/>
      <c r="P912" s="3"/>
      <c r="Q912" s="3"/>
      <c r="R912" s="3"/>
      <c r="S912" s="3"/>
      <c r="T912" s="27"/>
      <c r="U912" s="3"/>
      <c r="V912" s="3"/>
      <c r="W912" s="3"/>
      <c r="X912" s="3"/>
      <c r="Y912" s="3"/>
      <c r="Z912" s="3"/>
      <c r="AA912" s="3"/>
    </row>
    <row r="913">
      <c r="A913" s="3"/>
      <c r="B913" s="3"/>
      <c r="C913" s="3"/>
      <c r="D913" s="3"/>
      <c r="E913" s="3"/>
      <c r="F913" s="3"/>
      <c r="G913" s="3"/>
      <c r="H913" s="3"/>
      <c r="I913" s="31"/>
      <c r="J913" s="3"/>
      <c r="K913" s="3"/>
      <c r="L913" s="3"/>
      <c r="M913" s="3"/>
      <c r="N913" s="3"/>
      <c r="O913" s="3"/>
      <c r="P913" s="3"/>
      <c r="Q913" s="3"/>
      <c r="R913" s="3"/>
      <c r="S913" s="3"/>
      <c r="T913" s="27"/>
      <c r="U913" s="3"/>
      <c r="V913" s="3"/>
      <c r="W913" s="3"/>
      <c r="X913" s="3"/>
      <c r="Y913" s="3"/>
      <c r="Z913" s="3"/>
      <c r="AA913" s="3"/>
    </row>
    <row r="914">
      <c r="A914" s="3"/>
      <c r="B914" s="3"/>
      <c r="C914" s="3"/>
      <c r="D914" s="3"/>
      <c r="E914" s="3"/>
      <c r="F914" s="3"/>
      <c r="G914" s="3"/>
      <c r="H914" s="3"/>
      <c r="I914" s="31"/>
      <c r="J914" s="3"/>
      <c r="K914" s="3"/>
      <c r="L914" s="3"/>
      <c r="M914" s="3"/>
      <c r="N914" s="3"/>
      <c r="O914" s="3"/>
      <c r="P914" s="3"/>
      <c r="Q914" s="3"/>
      <c r="R914" s="3"/>
      <c r="S914" s="3"/>
      <c r="T914" s="27"/>
      <c r="U914" s="3"/>
      <c r="V914" s="3"/>
      <c r="W914" s="3"/>
      <c r="X914" s="3"/>
      <c r="Y914" s="3"/>
      <c r="Z914" s="3"/>
      <c r="AA914" s="3"/>
    </row>
    <row r="915">
      <c r="A915" s="3"/>
      <c r="B915" s="3"/>
      <c r="C915" s="3"/>
      <c r="D915" s="3"/>
      <c r="E915" s="3"/>
      <c r="F915" s="3"/>
      <c r="G915" s="3"/>
      <c r="H915" s="3"/>
      <c r="I915" s="31"/>
      <c r="J915" s="3"/>
      <c r="K915" s="3"/>
      <c r="L915" s="3"/>
      <c r="M915" s="3"/>
      <c r="N915" s="3"/>
      <c r="O915" s="3"/>
      <c r="P915" s="3"/>
      <c r="Q915" s="3"/>
      <c r="R915" s="3"/>
      <c r="S915" s="3"/>
      <c r="T915" s="27"/>
      <c r="U915" s="3"/>
      <c r="V915" s="3"/>
      <c r="W915" s="3"/>
      <c r="X915" s="3"/>
      <c r="Y915" s="3"/>
      <c r="Z915" s="3"/>
      <c r="AA915" s="3"/>
    </row>
    <row r="916">
      <c r="A916" s="3"/>
      <c r="B916" s="3"/>
      <c r="C916" s="3"/>
      <c r="D916" s="3"/>
      <c r="E916" s="3"/>
      <c r="F916" s="3"/>
      <c r="G916" s="3"/>
      <c r="H916" s="3"/>
      <c r="I916" s="31"/>
      <c r="J916" s="3"/>
      <c r="K916" s="3"/>
      <c r="L916" s="3"/>
      <c r="M916" s="3"/>
      <c r="N916" s="3"/>
      <c r="O916" s="3"/>
      <c r="P916" s="3"/>
      <c r="Q916" s="3"/>
      <c r="R916" s="3"/>
      <c r="S916" s="3"/>
      <c r="T916" s="27"/>
      <c r="U916" s="3"/>
      <c r="V916" s="3"/>
      <c r="W916" s="3"/>
      <c r="X916" s="3"/>
      <c r="Y916" s="3"/>
      <c r="Z916" s="3"/>
      <c r="AA916" s="3"/>
    </row>
    <row r="917">
      <c r="A917" s="3"/>
      <c r="B917" s="3"/>
      <c r="C917" s="3"/>
      <c r="D917" s="3"/>
      <c r="E917" s="3"/>
      <c r="F917" s="3"/>
      <c r="G917" s="3"/>
      <c r="H917" s="3"/>
      <c r="I917" s="31"/>
      <c r="J917" s="3"/>
      <c r="K917" s="3"/>
      <c r="L917" s="3"/>
      <c r="M917" s="3"/>
      <c r="N917" s="3"/>
      <c r="O917" s="3"/>
      <c r="P917" s="3"/>
      <c r="Q917" s="3"/>
      <c r="R917" s="3"/>
      <c r="S917" s="3"/>
      <c r="T917" s="27"/>
      <c r="U917" s="3"/>
      <c r="V917" s="3"/>
      <c r="W917" s="3"/>
      <c r="X917" s="3"/>
      <c r="Y917" s="3"/>
      <c r="Z917" s="3"/>
      <c r="AA917" s="3"/>
    </row>
    <row r="918">
      <c r="A918" s="3"/>
      <c r="B918" s="3"/>
      <c r="C918" s="3"/>
      <c r="D918" s="3"/>
      <c r="E918" s="3"/>
      <c r="F918" s="3"/>
      <c r="G918" s="3"/>
      <c r="H918" s="3"/>
      <c r="I918" s="31"/>
      <c r="J918" s="3"/>
      <c r="K918" s="3"/>
      <c r="L918" s="3"/>
      <c r="M918" s="3"/>
      <c r="N918" s="3"/>
      <c r="O918" s="3"/>
      <c r="P918" s="3"/>
      <c r="Q918" s="3"/>
      <c r="R918" s="3"/>
      <c r="S918" s="3"/>
      <c r="T918" s="27"/>
      <c r="U918" s="3"/>
      <c r="V918" s="3"/>
      <c r="W918" s="3"/>
      <c r="X918" s="3"/>
      <c r="Y918" s="3"/>
      <c r="Z918" s="3"/>
      <c r="AA918" s="3"/>
    </row>
    <row r="919">
      <c r="A919" s="3"/>
      <c r="B919" s="3"/>
      <c r="C919" s="3"/>
      <c r="D919" s="3"/>
      <c r="E919" s="3"/>
      <c r="F919" s="3"/>
      <c r="G919" s="3"/>
      <c r="H919" s="3"/>
      <c r="I919" s="31"/>
      <c r="J919" s="3"/>
      <c r="K919" s="3"/>
      <c r="L919" s="3"/>
      <c r="M919" s="3"/>
      <c r="N919" s="3"/>
      <c r="O919" s="3"/>
      <c r="P919" s="3"/>
      <c r="Q919" s="3"/>
      <c r="R919" s="3"/>
      <c r="S919" s="3"/>
      <c r="T919" s="27"/>
      <c r="U919" s="3"/>
      <c r="V919" s="3"/>
      <c r="W919" s="3"/>
      <c r="X919" s="3"/>
      <c r="Y919" s="3"/>
      <c r="Z919" s="3"/>
      <c r="AA919" s="3"/>
    </row>
    <row r="920">
      <c r="A920" s="3"/>
      <c r="B920" s="3"/>
      <c r="C920" s="3"/>
      <c r="D920" s="3"/>
      <c r="E920" s="3"/>
      <c r="F920" s="3"/>
      <c r="G920" s="3"/>
      <c r="H920" s="3"/>
      <c r="I920" s="31"/>
      <c r="J920" s="3"/>
      <c r="K920" s="3"/>
      <c r="L920" s="3"/>
      <c r="M920" s="3"/>
      <c r="N920" s="3"/>
      <c r="O920" s="3"/>
      <c r="P920" s="3"/>
      <c r="Q920" s="3"/>
      <c r="R920" s="3"/>
      <c r="S920" s="3"/>
      <c r="T920" s="27"/>
      <c r="U920" s="3"/>
      <c r="V920" s="3"/>
      <c r="W920" s="3"/>
      <c r="X920" s="3"/>
      <c r="Y920" s="3"/>
      <c r="Z920" s="3"/>
      <c r="AA920" s="3"/>
    </row>
    <row r="921">
      <c r="A921" s="3"/>
      <c r="B921" s="3"/>
      <c r="C921" s="3"/>
      <c r="D921" s="3"/>
      <c r="E921" s="3"/>
      <c r="F921" s="3"/>
      <c r="G921" s="3"/>
      <c r="H921" s="3"/>
      <c r="I921" s="31"/>
      <c r="J921" s="3"/>
      <c r="K921" s="3"/>
      <c r="L921" s="3"/>
      <c r="M921" s="3"/>
      <c r="N921" s="3"/>
      <c r="O921" s="3"/>
      <c r="P921" s="3"/>
      <c r="Q921" s="3"/>
      <c r="R921" s="3"/>
      <c r="S921" s="3"/>
      <c r="T921" s="27"/>
      <c r="U921" s="3"/>
      <c r="V921" s="3"/>
      <c r="W921" s="3"/>
      <c r="X921" s="3"/>
      <c r="Y921" s="3"/>
      <c r="Z921" s="3"/>
      <c r="AA921" s="3"/>
    </row>
    <row r="922">
      <c r="A922" s="3"/>
      <c r="B922" s="3"/>
      <c r="C922" s="3"/>
      <c r="D922" s="3"/>
      <c r="E922" s="3"/>
      <c r="F922" s="3"/>
      <c r="G922" s="3"/>
      <c r="H922" s="3"/>
      <c r="I922" s="31"/>
      <c r="J922" s="3"/>
      <c r="K922" s="3"/>
      <c r="L922" s="3"/>
      <c r="M922" s="3"/>
      <c r="N922" s="3"/>
      <c r="O922" s="3"/>
      <c r="P922" s="3"/>
      <c r="Q922" s="3"/>
      <c r="R922" s="3"/>
      <c r="S922" s="3"/>
      <c r="T922" s="27"/>
      <c r="U922" s="3"/>
      <c r="V922" s="3"/>
      <c r="W922" s="3"/>
      <c r="X922" s="3"/>
      <c r="Y922" s="3"/>
      <c r="Z922" s="3"/>
      <c r="AA922" s="3"/>
    </row>
    <row r="923">
      <c r="A923" s="3"/>
      <c r="B923" s="3"/>
      <c r="C923" s="3"/>
      <c r="D923" s="3"/>
      <c r="E923" s="3"/>
      <c r="F923" s="3"/>
      <c r="G923" s="3"/>
      <c r="H923" s="3"/>
      <c r="I923" s="31"/>
      <c r="J923" s="3"/>
      <c r="K923" s="3"/>
      <c r="L923" s="3"/>
      <c r="M923" s="3"/>
      <c r="N923" s="3"/>
      <c r="O923" s="3"/>
      <c r="P923" s="3"/>
      <c r="Q923" s="3"/>
      <c r="R923" s="3"/>
      <c r="S923" s="3"/>
      <c r="T923" s="27"/>
      <c r="U923" s="3"/>
      <c r="V923" s="3"/>
      <c r="W923" s="3"/>
      <c r="X923" s="3"/>
      <c r="Y923" s="3"/>
      <c r="Z923" s="3"/>
      <c r="AA923" s="3"/>
    </row>
    <row r="924">
      <c r="A924" s="3"/>
      <c r="B924" s="3"/>
      <c r="C924" s="3"/>
      <c r="D924" s="3"/>
      <c r="E924" s="3"/>
      <c r="F924" s="3"/>
      <c r="G924" s="3"/>
      <c r="H924" s="3"/>
      <c r="I924" s="31"/>
      <c r="J924" s="3"/>
      <c r="K924" s="3"/>
      <c r="L924" s="3"/>
      <c r="M924" s="3"/>
      <c r="N924" s="3"/>
      <c r="O924" s="3"/>
      <c r="P924" s="3"/>
      <c r="Q924" s="3"/>
      <c r="R924" s="3"/>
      <c r="S924" s="3"/>
      <c r="T924" s="27"/>
      <c r="U924" s="3"/>
      <c r="V924" s="3"/>
      <c r="W924" s="3"/>
      <c r="X924" s="3"/>
      <c r="Y924" s="3"/>
      <c r="Z924" s="3"/>
      <c r="AA924" s="3"/>
    </row>
    <row r="925">
      <c r="A925" s="3"/>
      <c r="B925" s="3"/>
      <c r="C925" s="3"/>
      <c r="D925" s="3"/>
      <c r="E925" s="3"/>
      <c r="F925" s="3"/>
      <c r="G925" s="3"/>
      <c r="H925" s="3"/>
      <c r="I925" s="31"/>
      <c r="J925" s="3"/>
      <c r="K925" s="3"/>
      <c r="L925" s="3"/>
      <c r="M925" s="3"/>
      <c r="N925" s="3"/>
      <c r="O925" s="3"/>
      <c r="P925" s="3"/>
      <c r="Q925" s="3"/>
      <c r="R925" s="3"/>
      <c r="S925" s="3"/>
      <c r="T925" s="27"/>
      <c r="U925" s="3"/>
      <c r="V925" s="3"/>
      <c r="W925" s="3"/>
      <c r="X925" s="3"/>
      <c r="Y925" s="3"/>
      <c r="Z925" s="3"/>
      <c r="AA925" s="3"/>
    </row>
    <row r="926">
      <c r="A926" s="3"/>
      <c r="B926" s="3"/>
      <c r="C926" s="3"/>
      <c r="D926" s="3"/>
      <c r="E926" s="3"/>
      <c r="F926" s="3"/>
      <c r="G926" s="3"/>
      <c r="H926" s="3"/>
      <c r="I926" s="31"/>
      <c r="J926" s="3"/>
      <c r="K926" s="3"/>
      <c r="L926" s="3"/>
      <c r="M926" s="3"/>
      <c r="N926" s="3"/>
      <c r="O926" s="3"/>
      <c r="P926" s="3"/>
      <c r="Q926" s="3"/>
      <c r="R926" s="3"/>
      <c r="S926" s="3"/>
      <c r="T926" s="27"/>
      <c r="U926" s="3"/>
      <c r="V926" s="3"/>
      <c r="W926" s="3"/>
      <c r="X926" s="3"/>
      <c r="Y926" s="3"/>
      <c r="Z926" s="3"/>
      <c r="AA926" s="3"/>
    </row>
    <row r="927">
      <c r="A927" s="3"/>
      <c r="B927" s="3"/>
      <c r="C927" s="3"/>
      <c r="D927" s="3"/>
      <c r="E927" s="3"/>
      <c r="F927" s="3"/>
      <c r="G927" s="3"/>
      <c r="H927" s="3"/>
      <c r="I927" s="31"/>
      <c r="J927" s="3"/>
      <c r="K927" s="3"/>
      <c r="L927" s="3"/>
      <c r="M927" s="3"/>
      <c r="N927" s="3"/>
      <c r="O927" s="3"/>
      <c r="P927" s="3"/>
      <c r="Q927" s="3"/>
      <c r="R927" s="3"/>
      <c r="S927" s="3"/>
      <c r="T927" s="27"/>
      <c r="U927" s="3"/>
      <c r="V927" s="3"/>
      <c r="W927" s="3"/>
      <c r="X927" s="3"/>
      <c r="Y927" s="3"/>
      <c r="Z927" s="3"/>
      <c r="AA927" s="3"/>
    </row>
    <row r="928">
      <c r="A928" s="3"/>
      <c r="B928" s="3"/>
      <c r="C928" s="3"/>
      <c r="D928" s="3"/>
      <c r="E928" s="3"/>
      <c r="F928" s="3"/>
      <c r="G928" s="3"/>
      <c r="H928" s="3"/>
      <c r="I928" s="31"/>
      <c r="J928" s="3"/>
      <c r="K928" s="3"/>
      <c r="L928" s="3"/>
      <c r="M928" s="3"/>
      <c r="N928" s="3"/>
      <c r="O928" s="3"/>
      <c r="P928" s="3"/>
      <c r="Q928" s="3"/>
      <c r="R928" s="3"/>
      <c r="S928" s="3"/>
      <c r="T928" s="27"/>
      <c r="U928" s="3"/>
      <c r="V928" s="3"/>
      <c r="W928" s="3"/>
      <c r="X928" s="3"/>
      <c r="Y928" s="3"/>
      <c r="Z928" s="3"/>
      <c r="AA928" s="3"/>
    </row>
    <row r="929">
      <c r="A929" s="3"/>
      <c r="B929" s="3"/>
      <c r="C929" s="3"/>
      <c r="D929" s="3"/>
      <c r="E929" s="3"/>
      <c r="F929" s="3"/>
      <c r="G929" s="3"/>
      <c r="H929" s="3"/>
      <c r="I929" s="31"/>
      <c r="J929" s="3"/>
      <c r="K929" s="3"/>
      <c r="L929" s="3"/>
      <c r="M929" s="3"/>
      <c r="N929" s="3"/>
      <c r="O929" s="3"/>
      <c r="P929" s="3"/>
      <c r="Q929" s="3"/>
      <c r="R929" s="3"/>
      <c r="S929" s="3"/>
      <c r="T929" s="27"/>
      <c r="U929" s="3"/>
      <c r="V929" s="3"/>
      <c r="W929" s="3"/>
      <c r="X929" s="3"/>
      <c r="Y929" s="3"/>
      <c r="Z929" s="3"/>
      <c r="AA929" s="3"/>
    </row>
    <row r="930">
      <c r="A930" s="3"/>
      <c r="B930" s="3"/>
      <c r="C930" s="3"/>
      <c r="D930" s="3"/>
      <c r="E930" s="3"/>
      <c r="F930" s="3"/>
      <c r="G930" s="3"/>
      <c r="H930" s="3"/>
      <c r="I930" s="31"/>
      <c r="J930" s="3"/>
      <c r="K930" s="3"/>
      <c r="L930" s="3"/>
      <c r="M930" s="3"/>
      <c r="N930" s="3"/>
      <c r="O930" s="3"/>
      <c r="P930" s="3"/>
      <c r="Q930" s="3"/>
      <c r="R930" s="3"/>
      <c r="S930" s="3"/>
      <c r="T930" s="27"/>
      <c r="U930" s="3"/>
      <c r="V930" s="3"/>
      <c r="W930" s="3"/>
      <c r="X930" s="3"/>
      <c r="Y930" s="3"/>
      <c r="Z930" s="3"/>
      <c r="AA930" s="3"/>
    </row>
    <row r="931">
      <c r="A931" s="3"/>
      <c r="B931" s="3"/>
      <c r="C931" s="3"/>
      <c r="D931" s="3"/>
      <c r="E931" s="3"/>
      <c r="F931" s="3"/>
      <c r="G931" s="3"/>
      <c r="H931" s="3"/>
      <c r="I931" s="31"/>
      <c r="J931" s="3"/>
      <c r="K931" s="3"/>
      <c r="L931" s="3"/>
      <c r="M931" s="3"/>
      <c r="N931" s="3"/>
      <c r="O931" s="3"/>
      <c r="P931" s="3"/>
      <c r="Q931" s="3"/>
      <c r="R931" s="3"/>
      <c r="S931" s="3"/>
      <c r="T931" s="27"/>
      <c r="U931" s="3"/>
      <c r="V931" s="3"/>
      <c r="W931" s="3"/>
      <c r="X931" s="3"/>
      <c r="Y931" s="3"/>
      <c r="Z931" s="3"/>
      <c r="AA931" s="3"/>
    </row>
    <row r="932">
      <c r="A932" s="3"/>
      <c r="B932" s="3"/>
      <c r="C932" s="3"/>
      <c r="D932" s="3"/>
      <c r="E932" s="3"/>
      <c r="F932" s="3"/>
      <c r="G932" s="3"/>
      <c r="H932" s="3"/>
      <c r="I932" s="31"/>
      <c r="J932" s="3"/>
      <c r="K932" s="3"/>
      <c r="L932" s="3"/>
      <c r="M932" s="3"/>
      <c r="N932" s="3"/>
      <c r="O932" s="3"/>
      <c r="P932" s="3"/>
      <c r="Q932" s="3"/>
      <c r="R932" s="3"/>
      <c r="S932" s="3"/>
      <c r="T932" s="27"/>
      <c r="U932" s="3"/>
      <c r="V932" s="3"/>
      <c r="W932" s="3"/>
      <c r="X932" s="3"/>
      <c r="Y932" s="3"/>
      <c r="Z932" s="3"/>
      <c r="AA932" s="3"/>
    </row>
    <row r="933">
      <c r="A933" s="3"/>
      <c r="B933" s="3"/>
      <c r="C933" s="3"/>
      <c r="D933" s="3"/>
      <c r="E933" s="3"/>
      <c r="F933" s="3"/>
      <c r="G933" s="3"/>
      <c r="H933" s="3"/>
      <c r="I933" s="31"/>
      <c r="J933" s="3"/>
      <c r="K933" s="3"/>
      <c r="L933" s="3"/>
      <c r="M933" s="3"/>
      <c r="N933" s="3"/>
      <c r="O933" s="3"/>
      <c r="P933" s="3"/>
      <c r="Q933" s="3"/>
      <c r="R933" s="3"/>
      <c r="S933" s="3"/>
      <c r="T933" s="27"/>
      <c r="U933" s="3"/>
      <c r="V933" s="3"/>
      <c r="W933" s="3"/>
      <c r="X933" s="3"/>
      <c r="Y933" s="3"/>
      <c r="Z933" s="3"/>
      <c r="AA933" s="3"/>
    </row>
    <row r="934">
      <c r="A934" s="3"/>
      <c r="B934" s="3"/>
      <c r="C934" s="3"/>
      <c r="D934" s="3"/>
      <c r="E934" s="3"/>
      <c r="F934" s="3"/>
      <c r="G934" s="3"/>
      <c r="H934" s="3"/>
      <c r="I934" s="31"/>
      <c r="J934" s="3"/>
      <c r="K934" s="3"/>
      <c r="L934" s="3"/>
      <c r="M934" s="3"/>
      <c r="N934" s="3"/>
      <c r="O934" s="3"/>
      <c r="P934" s="3"/>
      <c r="Q934" s="3"/>
      <c r="R934" s="3"/>
      <c r="S934" s="3"/>
      <c r="T934" s="27"/>
      <c r="U934" s="3"/>
      <c r="V934" s="3"/>
      <c r="W934" s="3"/>
      <c r="X934" s="3"/>
      <c r="Y934" s="3"/>
      <c r="Z934" s="3"/>
      <c r="AA934" s="3"/>
    </row>
    <row r="935">
      <c r="A935" s="3"/>
      <c r="B935" s="3"/>
      <c r="C935" s="3"/>
      <c r="D935" s="3"/>
      <c r="E935" s="3"/>
      <c r="F935" s="3"/>
      <c r="G935" s="3"/>
      <c r="H935" s="3"/>
      <c r="I935" s="31"/>
      <c r="J935" s="3"/>
      <c r="K935" s="3"/>
      <c r="L935" s="3"/>
      <c r="M935" s="3"/>
      <c r="N935" s="3"/>
      <c r="O935" s="3"/>
      <c r="P935" s="3"/>
      <c r="Q935" s="3"/>
      <c r="R935" s="3"/>
      <c r="S935" s="3"/>
      <c r="T935" s="27"/>
      <c r="U935" s="3"/>
      <c r="V935" s="3"/>
      <c r="W935" s="3"/>
      <c r="X935" s="3"/>
      <c r="Y935" s="3"/>
      <c r="Z935" s="3"/>
      <c r="AA935" s="3"/>
    </row>
    <row r="936">
      <c r="A936" s="3"/>
      <c r="B936" s="3"/>
      <c r="C936" s="3"/>
      <c r="D936" s="3"/>
      <c r="E936" s="3"/>
      <c r="F936" s="3"/>
      <c r="G936" s="3"/>
      <c r="H936" s="3"/>
      <c r="I936" s="31"/>
      <c r="J936" s="3"/>
      <c r="K936" s="3"/>
      <c r="L936" s="3"/>
      <c r="M936" s="3"/>
      <c r="N936" s="3"/>
      <c r="O936" s="3"/>
      <c r="P936" s="3"/>
      <c r="Q936" s="3"/>
      <c r="R936" s="3"/>
      <c r="S936" s="3"/>
      <c r="T936" s="27"/>
      <c r="U936" s="3"/>
      <c r="V936" s="3"/>
      <c r="W936" s="3"/>
      <c r="X936" s="3"/>
      <c r="Y936" s="3"/>
      <c r="Z936" s="3"/>
      <c r="AA936" s="3"/>
    </row>
    <row r="937">
      <c r="A937" s="3"/>
      <c r="B937" s="3"/>
      <c r="C937" s="3"/>
      <c r="D937" s="3"/>
      <c r="E937" s="3"/>
      <c r="F937" s="3"/>
      <c r="G937" s="3"/>
      <c r="H937" s="3"/>
      <c r="I937" s="31"/>
      <c r="J937" s="3"/>
      <c r="K937" s="3"/>
      <c r="L937" s="3"/>
      <c r="M937" s="3"/>
      <c r="N937" s="3"/>
      <c r="O937" s="3"/>
      <c r="P937" s="3"/>
      <c r="Q937" s="3"/>
      <c r="R937" s="3"/>
      <c r="S937" s="3"/>
      <c r="T937" s="27"/>
      <c r="U937" s="3"/>
      <c r="V937" s="3"/>
      <c r="W937" s="3"/>
      <c r="X937" s="3"/>
      <c r="Y937" s="3"/>
      <c r="Z937" s="3"/>
      <c r="AA937" s="3"/>
    </row>
    <row r="938">
      <c r="A938" s="3"/>
      <c r="B938" s="3"/>
      <c r="C938" s="3"/>
      <c r="D938" s="3"/>
      <c r="E938" s="3"/>
      <c r="F938" s="3"/>
      <c r="G938" s="3"/>
      <c r="H938" s="3"/>
      <c r="I938" s="31"/>
      <c r="J938" s="3"/>
      <c r="K938" s="3"/>
      <c r="L938" s="3"/>
      <c r="M938" s="3"/>
      <c r="N938" s="3"/>
      <c r="O938" s="3"/>
      <c r="P938" s="3"/>
      <c r="Q938" s="3"/>
      <c r="R938" s="3"/>
      <c r="S938" s="3"/>
      <c r="T938" s="27"/>
      <c r="U938" s="3"/>
      <c r="V938" s="3"/>
      <c r="W938" s="3"/>
      <c r="X938" s="3"/>
      <c r="Y938" s="3"/>
      <c r="Z938" s="3"/>
      <c r="AA938" s="3"/>
    </row>
    <row r="939">
      <c r="A939" s="3"/>
      <c r="B939" s="3"/>
      <c r="C939" s="3"/>
      <c r="D939" s="3"/>
      <c r="E939" s="3"/>
      <c r="F939" s="3"/>
      <c r="G939" s="3"/>
      <c r="H939" s="3"/>
      <c r="I939" s="31"/>
      <c r="J939" s="3"/>
      <c r="K939" s="3"/>
      <c r="L939" s="3"/>
      <c r="M939" s="3"/>
      <c r="N939" s="3"/>
      <c r="O939" s="3"/>
      <c r="P939" s="3"/>
      <c r="Q939" s="3"/>
      <c r="R939" s="3"/>
      <c r="S939" s="3"/>
      <c r="T939" s="27"/>
      <c r="U939" s="3"/>
      <c r="V939" s="3"/>
      <c r="W939" s="3"/>
      <c r="X939" s="3"/>
      <c r="Y939" s="3"/>
      <c r="Z939" s="3"/>
      <c r="AA939" s="3"/>
    </row>
    <row r="940">
      <c r="A940" s="3"/>
      <c r="B940" s="3"/>
      <c r="C940" s="3"/>
      <c r="D940" s="3"/>
      <c r="E940" s="3"/>
      <c r="F940" s="3"/>
      <c r="G940" s="3"/>
      <c r="H940" s="3"/>
      <c r="I940" s="31"/>
      <c r="J940" s="3"/>
      <c r="K940" s="3"/>
      <c r="L940" s="3"/>
      <c r="M940" s="3"/>
      <c r="N940" s="3"/>
      <c r="O940" s="3"/>
      <c r="P940" s="3"/>
      <c r="Q940" s="3"/>
      <c r="R940" s="3"/>
      <c r="S940" s="3"/>
      <c r="T940" s="27"/>
      <c r="U940" s="3"/>
      <c r="V940" s="3"/>
      <c r="W940" s="3"/>
      <c r="X940" s="3"/>
      <c r="Y940" s="3"/>
      <c r="Z940" s="3"/>
      <c r="AA940" s="3"/>
    </row>
    <row r="941">
      <c r="A941" s="3"/>
      <c r="B941" s="3"/>
      <c r="C941" s="3"/>
      <c r="D941" s="3"/>
      <c r="E941" s="3"/>
      <c r="F941" s="3"/>
      <c r="G941" s="3"/>
      <c r="H941" s="3"/>
      <c r="I941" s="31"/>
      <c r="J941" s="3"/>
      <c r="K941" s="3"/>
      <c r="L941" s="3"/>
      <c r="M941" s="3"/>
      <c r="N941" s="3"/>
      <c r="O941" s="3"/>
      <c r="P941" s="3"/>
      <c r="Q941" s="3"/>
      <c r="R941" s="3"/>
      <c r="S941" s="3"/>
      <c r="T941" s="27"/>
      <c r="U941" s="3"/>
      <c r="V941" s="3"/>
      <c r="W941" s="3"/>
      <c r="X941" s="3"/>
      <c r="Y941" s="3"/>
      <c r="Z941" s="3"/>
      <c r="AA941" s="3"/>
    </row>
    <row r="942">
      <c r="A942" s="3"/>
      <c r="B942" s="3"/>
      <c r="C942" s="3"/>
      <c r="D942" s="3"/>
      <c r="E942" s="3"/>
      <c r="F942" s="3"/>
      <c r="G942" s="3"/>
      <c r="H942" s="3"/>
      <c r="I942" s="31"/>
      <c r="J942" s="3"/>
      <c r="K942" s="3"/>
      <c r="L942" s="3"/>
      <c r="M942" s="3"/>
      <c r="N942" s="3"/>
      <c r="O942" s="3"/>
      <c r="P942" s="3"/>
      <c r="Q942" s="3"/>
      <c r="R942" s="3"/>
      <c r="S942" s="3"/>
      <c r="T942" s="27"/>
      <c r="U942" s="3"/>
      <c r="V942" s="3"/>
      <c r="W942" s="3"/>
      <c r="X942" s="3"/>
      <c r="Y942" s="3"/>
      <c r="Z942" s="3"/>
      <c r="AA942" s="3"/>
    </row>
    <row r="943">
      <c r="A943" s="3"/>
      <c r="B943" s="3"/>
      <c r="C943" s="3"/>
      <c r="D943" s="3"/>
      <c r="E943" s="3"/>
      <c r="F943" s="3"/>
      <c r="G943" s="3"/>
      <c r="H943" s="3"/>
      <c r="I943" s="31"/>
      <c r="J943" s="3"/>
      <c r="K943" s="3"/>
      <c r="L943" s="3"/>
      <c r="M943" s="3"/>
      <c r="N943" s="3"/>
      <c r="O943" s="3"/>
      <c r="P943" s="3"/>
      <c r="Q943" s="3"/>
      <c r="R943" s="3"/>
      <c r="S943" s="3"/>
      <c r="T943" s="27"/>
      <c r="U943" s="3"/>
      <c r="V943" s="3"/>
      <c r="W943" s="3"/>
      <c r="X943" s="3"/>
      <c r="Y943" s="3"/>
      <c r="Z943" s="3"/>
      <c r="AA943" s="3"/>
    </row>
    <row r="944">
      <c r="A944" s="3"/>
      <c r="B944" s="3"/>
      <c r="C944" s="3"/>
      <c r="D944" s="3"/>
      <c r="E944" s="3"/>
      <c r="F944" s="3"/>
      <c r="G944" s="3"/>
      <c r="H944" s="3"/>
      <c r="I944" s="31"/>
      <c r="J944" s="3"/>
      <c r="K944" s="3"/>
      <c r="L944" s="3"/>
      <c r="M944" s="3"/>
      <c r="N944" s="3"/>
      <c r="O944" s="3"/>
      <c r="P944" s="3"/>
      <c r="Q944" s="3"/>
      <c r="R944" s="3"/>
      <c r="S944" s="3"/>
      <c r="T944" s="27"/>
      <c r="U944" s="3"/>
      <c r="V944" s="3"/>
      <c r="W944" s="3"/>
      <c r="X944" s="3"/>
      <c r="Y944" s="3"/>
      <c r="Z944" s="3"/>
      <c r="AA944" s="3"/>
    </row>
    <row r="945">
      <c r="A945" s="3"/>
      <c r="B945" s="3"/>
      <c r="C945" s="3"/>
      <c r="D945" s="3"/>
      <c r="E945" s="3"/>
      <c r="F945" s="3"/>
      <c r="G945" s="3"/>
      <c r="H945" s="3"/>
      <c r="I945" s="31"/>
      <c r="J945" s="3"/>
      <c r="K945" s="3"/>
      <c r="L945" s="3"/>
      <c r="M945" s="3"/>
      <c r="N945" s="3"/>
      <c r="O945" s="3"/>
      <c r="P945" s="3"/>
      <c r="Q945" s="3"/>
      <c r="R945" s="3"/>
      <c r="S945" s="3"/>
      <c r="T945" s="27"/>
      <c r="U945" s="3"/>
      <c r="V945" s="3"/>
      <c r="W945" s="3"/>
      <c r="X945" s="3"/>
      <c r="Y945" s="3"/>
      <c r="Z945" s="3"/>
      <c r="AA945" s="3"/>
    </row>
    <row r="946">
      <c r="A946" s="3"/>
      <c r="B946" s="3"/>
      <c r="C946" s="3"/>
      <c r="D946" s="3"/>
      <c r="E946" s="3"/>
      <c r="F946" s="3"/>
      <c r="G946" s="3"/>
      <c r="H946" s="3"/>
      <c r="I946" s="31"/>
      <c r="J946" s="3"/>
      <c r="K946" s="3"/>
      <c r="L946" s="3"/>
      <c r="M946" s="3"/>
      <c r="N946" s="3"/>
      <c r="O946" s="3"/>
      <c r="P946" s="3"/>
      <c r="Q946" s="3"/>
      <c r="R946" s="3"/>
      <c r="S946" s="3"/>
      <c r="T946" s="27"/>
      <c r="U946" s="3"/>
      <c r="V946" s="3"/>
      <c r="W946" s="3"/>
      <c r="X946" s="3"/>
      <c r="Y946" s="3"/>
      <c r="Z946" s="3"/>
      <c r="AA946" s="3"/>
    </row>
    <row r="947">
      <c r="A947" s="3"/>
      <c r="B947" s="3"/>
      <c r="C947" s="3"/>
      <c r="D947" s="3"/>
      <c r="E947" s="3"/>
      <c r="F947" s="3"/>
      <c r="G947" s="3"/>
      <c r="H947" s="3"/>
      <c r="I947" s="31"/>
      <c r="J947" s="3"/>
      <c r="K947" s="3"/>
      <c r="L947" s="3"/>
      <c r="M947" s="3"/>
      <c r="N947" s="3"/>
      <c r="O947" s="3"/>
      <c r="P947" s="3"/>
      <c r="Q947" s="3"/>
      <c r="R947" s="3"/>
      <c r="S947" s="3"/>
      <c r="T947" s="27"/>
      <c r="U947" s="3"/>
      <c r="V947" s="3"/>
      <c r="W947" s="3"/>
      <c r="X947" s="3"/>
      <c r="Y947" s="3"/>
      <c r="Z947" s="3"/>
      <c r="AA947" s="3"/>
    </row>
    <row r="948">
      <c r="A948" s="3"/>
      <c r="B948" s="3"/>
      <c r="C948" s="3"/>
      <c r="D948" s="3"/>
      <c r="E948" s="3"/>
      <c r="F948" s="3"/>
      <c r="G948" s="3"/>
      <c r="H948" s="3"/>
      <c r="I948" s="31"/>
      <c r="J948" s="3"/>
      <c r="K948" s="3"/>
      <c r="L948" s="3"/>
      <c r="M948" s="3"/>
      <c r="N948" s="3"/>
      <c r="O948" s="3"/>
      <c r="P948" s="3"/>
      <c r="Q948" s="3"/>
      <c r="R948" s="3"/>
      <c r="S948" s="3"/>
      <c r="T948" s="27"/>
      <c r="U948" s="3"/>
      <c r="V948" s="3"/>
      <c r="W948" s="3"/>
      <c r="X948" s="3"/>
      <c r="Y948" s="3"/>
      <c r="Z948" s="3"/>
      <c r="AA948" s="3"/>
    </row>
    <row r="949">
      <c r="A949" s="3"/>
      <c r="B949" s="3"/>
      <c r="C949" s="3"/>
      <c r="D949" s="3"/>
      <c r="E949" s="3"/>
      <c r="F949" s="3"/>
      <c r="G949" s="3"/>
      <c r="H949" s="3"/>
      <c r="I949" s="31"/>
      <c r="J949" s="3"/>
      <c r="K949" s="3"/>
      <c r="L949" s="3"/>
      <c r="M949" s="3"/>
      <c r="N949" s="3"/>
      <c r="O949" s="3"/>
      <c r="P949" s="3"/>
      <c r="Q949" s="3"/>
      <c r="R949" s="3"/>
      <c r="S949" s="3"/>
      <c r="T949" s="27"/>
      <c r="U949" s="3"/>
      <c r="V949" s="3"/>
      <c r="W949" s="3"/>
      <c r="X949" s="3"/>
      <c r="Y949" s="3"/>
      <c r="Z949" s="3"/>
      <c r="AA949" s="3"/>
    </row>
    <row r="950">
      <c r="A950" s="3"/>
      <c r="B950" s="3"/>
      <c r="C950" s="3"/>
      <c r="D950" s="3"/>
      <c r="E950" s="3"/>
      <c r="F950" s="3"/>
      <c r="G950" s="3"/>
      <c r="H950" s="3"/>
      <c r="I950" s="31"/>
      <c r="J950" s="3"/>
      <c r="K950" s="3"/>
      <c r="L950" s="3"/>
      <c r="M950" s="3"/>
      <c r="N950" s="3"/>
      <c r="O950" s="3"/>
      <c r="P950" s="3"/>
      <c r="Q950" s="3"/>
      <c r="R950" s="3"/>
      <c r="S950" s="3"/>
      <c r="T950" s="27"/>
      <c r="U950" s="3"/>
      <c r="V950" s="3"/>
      <c r="W950" s="3"/>
      <c r="X950" s="3"/>
      <c r="Y950" s="3"/>
      <c r="Z950" s="3"/>
      <c r="AA950" s="3"/>
    </row>
    <row r="951">
      <c r="A951" s="3"/>
      <c r="B951" s="3"/>
      <c r="C951" s="3"/>
      <c r="D951" s="3"/>
      <c r="E951" s="3"/>
      <c r="F951" s="3"/>
      <c r="G951" s="3"/>
      <c r="H951" s="3"/>
      <c r="I951" s="31"/>
      <c r="J951" s="3"/>
      <c r="K951" s="3"/>
      <c r="L951" s="3"/>
      <c r="M951" s="3"/>
      <c r="N951" s="3"/>
      <c r="O951" s="3"/>
      <c r="P951" s="3"/>
      <c r="Q951" s="3"/>
      <c r="R951" s="3"/>
      <c r="S951" s="3"/>
      <c r="T951" s="27"/>
      <c r="U951" s="3"/>
      <c r="V951" s="3"/>
      <c r="W951" s="3"/>
      <c r="X951" s="3"/>
      <c r="Y951" s="3"/>
      <c r="Z951" s="3"/>
      <c r="AA951" s="3"/>
    </row>
    <row r="952">
      <c r="A952" s="3"/>
      <c r="B952" s="3"/>
      <c r="C952" s="3"/>
      <c r="D952" s="3"/>
      <c r="E952" s="3"/>
      <c r="F952" s="3"/>
      <c r="G952" s="3"/>
      <c r="H952" s="3"/>
      <c r="I952" s="31"/>
      <c r="J952" s="3"/>
      <c r="K952" s="3"/>
      <c r="L952" s="3"/>
      <c r="M952" s="3"/>
      <c r="N952" s="3"/>
      <c r="O952" s="3"/>
      <c r="P952" s="3"/>
      <c r="Q952" s="3"/>
      <c r="R952" s="3"/>
      <c r="S952" s="3"/>
      <c r="T952" s="27"/>
      <c r="U952" s="3"/>
      <c r="V952" s="3"/>
      <c r="W952" s="3"/>
      <c r="X952" s="3"/>
      <c r="Y952" s="3"/>
      <c r="Z952" s="3"/>
      <c r="AA952" s="3"/>
    </row>
    <row r="953">
      <c r="A953" s="3"/>
      <c r="B953" s="3"/>
      <c r="C953" s="3"/>
      <c r="D953" s="3"/>
      <c r="E953" s="3"/>
      <c r="F953" s="3"/>
      <c r="G953" s="3"/>
      <c r="H953" s="3"/>
      <c r="I953" s="31"/>
      <c r="J953" s="3"/>
      <c r="K953" s="3"/>
      <c r="L953" s="3"/>
      <c r="M953" s="3"/>
      <c r="N953" s="3"/>
      <c r="O953" s="3"/>
      <c r="P953" s="3"/>
      <c r="Q953" s="3"/>
      <c r="R953" s="3"/>
      <c r="S953" s="3"/>
      <c r="T953" s="27"/>
      <c r="U953" s="3"/>
      <c r="V953" s="3"/>
      <c r="W953" s="3"/>
      <c r="X953" s="3"/>
      <c r="Y953" s="3"/>
      <c r="Z953" s="3"/>
      <c r="AA953" s="3"/>
    </row>
    <row r="954">
      <c r="A954" s="3"/>
      <c r="B954" s="3"/>
      <c r="C954" s="3"/>
      <c r="D954" s="3"/>
      <c r="E954" s="3"/>
      <c r="F954" s="3"/>
      <c r="G954" s="3"/>
      <c r="H954" s="3"/>
      <c r="I954" s="31"/>
      <c r="J954" s="3"/>
      <c r="K954" s="3"/>
      <c r="L954" s="3"/>
      <c r="M954" s="3"/>
      <c r="N954" s="3"/>
      <c r="O954" s="3"/>
      <c r="P954" s="3"/>
      <c r="Q954" s="3"/>
      <c r="R954" s="3"/>
      <c r="S954" s="3"/>
      <c r="T954" s="27"/>
      <c r="U954" s="3"/>
      <c r="V954" s="3"/>
      <c r="W954" s="3"/>
      <c r="X954" s="3"/>
      <c r="Y954" s="3"/>
      <c r="Z954" s="3"/>
      <c r="AA954" s="3"/>
    </row>
    <row r="955">
      <c r="A955" s="3"/>
      <c r="B955" s="3"/>
      <c r="C955" s="3"/>
      <c r="D955" s="3"/>
      <c r="E955" s="3"/>
      <c r="F955" s="3"/>
      <c r="G955" s="3"/>
      <c r="H955" s="3"/>
      <c r="I955" s="31"/>
      <c r="J955" s="3"/>
      <c r="K955" s="3"/>
      <c r="L955" s="3"/>
      <c r="M955" s="3"/>
      <c r="N955" s="3"/>
      <c r="O955" s="3"/>
      <c r="P955" s="3"/>
      <c r="Q955" s="3"/>
      <c r="R955" s="3"/>
      <c r="S955" s="3"/>
      <c r="T955" s="27"/>
      <c r="U955" s="3"/>
      <c r="V955" s="3"/>
      <c r="W955" s="3"/>
      <c r="X955" s="3"/>
      <c r="Y955" s="3"/>
      <c r="Z955" s="3"/>
      <c r="AA955" s="3"/>
    </row>
    <row r="956">
      <c r="A956" s="3"/>
      <c r="B956" s="3"/>
      <c r="C956" s="3"/>
      <c r="D956" s="3"/>
      <c r="E956" s="3"/>
      <c r="F956" s="3"/>
      <c r="G956" s="3"/>
      <c r="H956" s="3"/>
      <c r="I956" s="31"/>
      <c r="J956" s="3"/>
      <c r="K956" s="3"/>
      <c r="L956" s="3"/>
      <c r="M956" s="3"/>
      <c r="N956" s="3"/>
      <c r="O956" s="3"/>
      <c r="P956" s="3"/>
      <c r="Q956" s="3"/>
      <c r="R956" s="3"/>
      <c r="S956" s="3"/>
      <c r="T956" s="27"/>
      <c r="U956" s="3"/>
      <c r="V956" s="3"/>
      <c r="W956" s="3"/>
      <c r="X956" s="3"/>
      <c r="Y956" s="3"/>
      <c r="Z956" s="3"/>
      <c r="AA956" s="3"/>
    </row>
    <row r="957">
      <c r="A957" s="3"/>
      <c r="B957" s="3"/>
      <c r="C957" s="3"/>
      <c r="D957" s="3"/>
      <c r="E957" s="3"/>
      <c r="F957" s="3"/>
      <c r="G957" s="3"/>
      <c r="H957" s="3"/>
      <c r="I957" s="31"/>
      <c r="J957" s="3"/>
      <c r="K957" s="3"/>
      <c r="L957" s="3"/>
      <c r="M957" s="3"/>
      <c r="N957" s="3"/>
      <c r="O957" s="3"/>
      <c r="P957" s="3"/>
      <c r="Q957" s="3"/>
      <c r="R957" s="3"/>
      <c r="S957" s="3"/>
      <c r="T957" s="27"/>
      <c r="U957" s="3"/>
      <c r="V957" s="3"/>
      <c r="W957" s="3"/>
      <c r="X957" s="3"/>
      <c r="Y957" s="3"/>
      <c r="Z957" s="3"/>
      <c r="AA957" s="3"/>
    </row>
    <row r="958">
      <c r="A958" s="3"/>
      <c r="B958" s="3"/>
      <c r="C958" s="3"/>
      <c r="D958" s="3"/>
      <c r="E958" s="3"/>
      <c r="F958" s="3"/>
      <c r="G958" s="3"/>
      <c r="H958" s="3"/>
      <c r="I958" s="31"/>
      <c r="J958" s="3"/>
      <c r="K958" s="3"/>
      <c r="L958" s="3"/>
      <c r="M958" s="3"/>
      <c r="N958" s="3"/>
      <c r="O958" s="3"/>
      <c r="P958" s="3"/>
      <c r="Q958" s="3"/>
      <c r="R958" s="3"/>
      <c r="S958" s="3"/>
      <c r="T958" s="27"/>
      <c r="U958" s="3"/>
      <c r="V958" s="3"/>
      <c r="W958" s="3"/>
      <c r="X958" s="3"/>
      <c r="Y958" s="3"/>
      <c r="Z958" s="3"/>
      <c r="AA958" s="3"/>
    </row>
    <row r="959">
      <c r="A959" s="3"/>
      <c r="B959" s="3"/>
      <c r="C959" s="3"/>
      <c r="D959" s="3"/>
      <c r="E959" s="3"/>
      <c r="F959" s="3"/>
      <c r="G959" s="3"/>
      <c r="H959" s="3"/>
      <c r="I959" s="31"/>
      <c r="J959" s="3"/>
      <c r="K959" s="3"/>
      <c r="L959" s="3"/>
      <c r="M959" s="3"/>
      <c r="N959" s="3"/>
      <c r="O959" s="3"/>
      <c r="P959" s="3"/>
      <c r="Q959" s="3"/>
      <c r="R959" s="3"/>
      <c r="S959" s="3"/>
      <c r="T959" s="27"/>
      <c r="U959" s="3"/>
      <c r="V959" s="3"/>
      <c r="W959" s="3"/>
      <c r="X959" s="3"/>
      <c r="Y959" s="3"/>
      <c r="Z959" s="3"/>
      <c r="AA959" s="3"/>
    </row>
    <row r="960">
      <c r="A960" s="3"/>
      <c r="B960" s="3"/>
      <c r="C960" s="3"/>
      <c r="D960" s="3"/>
      <c r="E960" s="3"/>
      <c r="F960" s="3"/>
      <c r="G960" s="3"/>
      <c r="H960" s="3"/>
      <c r="I960" s="31"/>
      <c r="J960" s="3"/>
      <c r="K960" s="3"/>
      <c r="L960" s="3"/>
      <c r="M960" s="3"/>
      <c r="N960" s="3"/>
      <c r="O960" s="3"/>
      <c r="P960" s="3"/>
      <c r="Q960" s="3"/>
      <c r="R960" s="3"/>
      <c r="S960" s="3"/>
      <c r="T960" s="27"/>
      <c r="U960" s="3"/>
      <c r="V960" s="3"/>
      <c r="W960" s="3"/>
      <c r="X960" s="3"/>
      <c r="Y960" s="3"/>
      <c r="Z960" s="3"/>
      <c r="AA960" s="3"/>
    </row>
    <row r="961">
      <c r="A961" s="3"/>
      <c r="B961" s="3"/>
      <c r="C961" s="3"/>
      <c r="D961" s="3"/>
      <c r="E961" s="3"/>
      <c r="F961" s="3"/>
      <c r="G961" s="3"/>
      <c r="H961" s="3"/>
      <c r="I961" s="31"/>
      <c r="J961" s="3"/>
      <c r="K961" s="3"/>
      <c r="L961" s="3"/>
      <c r="M961" s="3"/>
      <c r="N961" s="3"/>
      <c r="O961" s="3"/>
      <c r="P961" s="3"/>
      <c r="Q961" s="3"/>
      <c r="R961" s="3"/>
      <c r="S961" s="3"/>
      <c r="T961" s="27"/>
      <c r="U961" s="3"/>
      <c r="V961" s="3"/>
      <c r="W961" s="3"/>
      <c r="X961" s="3"/>
      <c r="Y961" s="3"/>
      <c r="Z961" s="3"/>
      <c r="AA961" s="3"/>
    </row>
    <row r="962">
      <c r="A962" s="3"/>
      <c r="B962" s="3"/>
      <c r="C962" s="3"/>
      <c r="D962" s="3"/>
      <c r="E962" s="3"/>
      <c r="F962" s="3"/>
      <c r="G962" s="3"/>
      <c r="H962" s="3"/>
      <c r="I962" s="31"/>
      <c r="J962" s="3"/>
      <c r="K962" s="3"/>
      <c r="L962" s="3"/>
      <c r="M962" s="3"/>
      <c r="N962" s="3"/>
      <c r="O962" s="3"/>
      <c r="P962" s="3"/>
      <c r="Q962" s="3"/>
      <c r="R962" s="3"/>
      <c r="S962" s="3"/>
      <c r="T962" s="27"/>
      <c r="U962" s="3"/>
      <c r="V962" s="3"/>
      <c r="W962" s="3"/>
      <c r="X962" s="3"/>
      <c r="Y962" s="3"/>
      <c r="Z962" s="3"/>
      <c r="AA962" s="3"/>
    </row>
    <row r="963">
      <c r="A963" s="3"/>
      <c r="B963" s="3"/>
      <c r="C963" s="3"/>
      <c r="D963" s="3"/>
      <c r="E963" s="3"/>
      <c r="F963" s="3"/>
      <c r="G963" s="3"/>
      <c r="H963" s="3"/>
      <c r="I963" s="31"/>
      <c r="J963" s="3"/>
      <c r="K963" s="3"/>
      <c r="L963" s="3"/>
      <c r="M963" s="3"/>
      <c r="N963" s="3"/>
      <c r="O963" s="3"/>
      <c r="P963" s="3"/>
      <c r="Q963" s="3"/>
      <c r="R963" s="3"/>
      <c r="S963" s="3"/>
      <c r="T963" s="27"/>
      <c r="U963" s="3"/>
      <c r="V963" s="3"/>
      <c r="W963" s="3"/>
      <c r="X963" s="3"/>
      <c r="Y963" s="3"/>
      <c r="Z963" s="3"/>
      <c r="AA963" s="3"/>
    </row>
    <row r="964">
      <c r="A964" s="3"/>
      <c r="B964" s="3"/>
      <c r="C964" s="3"/>
      <c r="D964" s="3"/>
      <c r="E964" s="3"/>
      <c r="F964" s="3"/>
      <c r="G964" s="3"/>
      <c r="H964" s="3"/>
      <c r="I964" s="31"/>
      <c r="J964" s="3"/>
      <c r="K964" s="3"/>
      <c r="L964" s="3"/>
      <c r="M964" s="3"/>
      <c r="N964" s="3"/>
      <c r="O964" s="3"/>
      <c r="P964" s="3"/>
      <c r="Q964" s="3"/>
      <c r="R964" s="3"/>
      <c r="S964" s="3"/>
      <c r="T964" s="27"/>
      <c r="U964" s="3"/>
      <c r="V964" s="3"/>
      <c r="W964" s="3"/>
      <c r="X964" s="3"/>
      <c r="Y964" s="3"/>
      <c r="Z964" s="3"/>
      <c r="AA964" s="3"/>
    </row>
    <row r="965">
      <c r="A965" s="3"/>
      <c r="B965" s="3"/>
      <c r="C965" s="3"/>
      <c r="D965" s="3"/>
      <c r="E965" s="3"/>
      <c r="F965" s="3"/>
      <c r="G965" s="3"/>
      <c r="H965" s="3"/>
      <c r="I965" s="31"/>
      <c r="J965" s="3"/>
      <c r="K965" s="3"/>
      <c r="L965" s="3"/>
      <c r="M965" s="3"/>
      <c r="N965" s="3"/>
      <c r="O965" s="3"/>
      <c r="P965" s="3"/>
      <c r="Q965" s="3"/>
      <c r="R965" s="3"/>
      <c r="S965" s="3"/>
      <c r="T965" s="27"/>
      <c r="U965" s="3"/>
      <c r="V965" s="3"/>
      <c r="W965" s="3"/>
      <c r="X965" s="3"/>
      <c r="Y965" s="3"/>
      <c r="Z965" s="3"/>
      <c r="AA965" s="3"/>
    </row>
    <row r="966">
      <c r="A966" s="3"/>
      <c r="B966" s="3"/>
      <c r="C966" s="3"/>
      <c r="D966" s="3"/>
      <c r="E966" s="3"/>
      <c r="F966" s="3"/>
      <c r="G966" s="3"/>
      <c r="H966" s="3"/>
      <c r="I966" s="31"/>
      <c r="J966" s="3"/>
      <c r="K966" s="3"/>
      <c r="L966" s="3"/>
      <c r="M966" s="3"/>
      <c r="N966" s="3"/>
      <c r="O966" s="3"/>
      <c r="P966" s="3"/>
      <c r="Q966" s="3"/>
      <c r="R966" s="3"/>
      <c r="S966" s="3"/>
      <c r="T966" s="27"/>
      <c r="U966" s="3"/>
      <c r="V966" s="3"/>
      <c r="W966" s="3"/>
      <c r="X966" s="3"/>
      <c r="Y966" s="3"/>
      <c r="Z966" s="3"/>
      <c r="AA966" s="3"/>
    </row>
    <row r="967">
      <c r="A967" s="3"/>
      <c r="B967" s="3"/>
      <c r="C967" s="3"/>
      <c r="D967" s="3"/>
      <c r="E967" s="3"/>
      <c r="F967" s="3"/>
      <c r="G967" s="3"/>
      <c r="H967" s="3"/>
      <c r="I967" s="31"/>
      <c r="J967" s="3"/>
      <c r="K967" s="3"/>
      <c r="L967" s="3"/>
      <c r="M967" s="3"/>
      <c r="N967" s="3"/>
      <c r="O967" s="3"/>
      <c r="P967" s="3"/>
      <c r="Q967" s="3"/>
      <c r="R967" s="3"/>
      <c r="S967" s="3"/>
      <c r="T967" s="27"/>
      <c r="U967" s="3"/>
      <c r="V967" s="3"/>
      <c r="W967" s="3"/>
      <c r="X967" s="3"/>
      <c r="Y967" s="3"/>
      <c r="Z967" s="3"/>
      <c r="AA967" s="3"/>
    </row>
    <row r="968">
      <c r="A968" s="3"/>
      <c r="B968" s="3"/>
      <c r="C968" s="3"/>
      <c r="D968" s="3"/>
      <c r="E968" s="3"/>
      <c r="F968" s="3"/>
      <c r="G968" s="3"/>
      <c r="H968" s="3"/>
      <c r="I968" s="31"/>
      <c r="J968" s="3"/>
      <c r="K968" s="3"/>
      <c r="L968" s="3"/>
      <c r="M968" s="3"/>
      <c r="N968" s="3"/>
      <c r="O968" s="3"/>
      <c r="P968" s="3"/>
      <c r="Q968" s="3"/>
      <c r="R968" s="3"/>
      <c r="S968" s="3"/>
      <c r="T968" s="27"/>
      <c r="U968" s="3"/>
      <c r="V968" s="3"/>
      <c r="W968" s="3"/>
      <c r="X968" s="3"/>
      <c r="Y968" s="3"/>
      <c r="Z968" s="3"/>
      <c r="AA968" s="3"/>
    </row>
    <row r="969">
      <c r="A969" s="3"/>
      <c r="B969" s="3"/>
      <c r="C969" s="3"/>
      <c r="D969" s="3"/>
      <c r="E969" s="3"/>
      <c r="F969" s="3"/>
      <c r="G969" s="3"/>
      <c r="H969" s="3"/>
      <c r="I969" s="31"/>
      <c r="J969" s="3"/>
      <c r="K969" s="3"/>
      <c r="L969" s="3"/>
      <c r="M969" s="3"/>
      <c r="N969" s="3"/>
      <c r="O969" s="3"/>
      <c r="P969" s="3"/>
      <c r="Q969" s="3"/>
      <c r="R969" s="3"/>
      <c r="S969" s="3"/>
      <c r="T969" s="27"/>
      <c r="U969" s="3"/>
      <c r="V969" s="3"/>
      <c r="W969" s="3"/>
      <c r="X969" s="3"/>
      <c r="Y969" s="3"/>
      <c r="Z969" s="3"/>
      <c r="AA969" s="3"/>
    </row>
    <row r="970">
      <c r="A970" s="3"/>
      <c r="B970" s="3"/>
      <c r="C970" s="3"/>
      <c r="D970" s="3"/>
      <c r="E970" s="3"/>
      <c r="F970" s="3"/>
      <c r="G970" s="3"/>
      <c r="H970" s="3"/>
      <c r="I970" s="31"/>
      <c r="J970" s="3"/>
      <c r="K970" s="3"/>
      <c r="L970" s="3"/>
      <c r="M970" s="3"/>
      <c r="N970" s="3"/>
      <c r="O970" s="3"/>
      <c r="P970" s="3"/>
      <c r="Q970" s="3"/>
      <c r="R970" s="3"/>
      <c r="S970" s="3"/>
      <c r="T970" s="27"/>
      <c r="U970" s="3"/>
      <c r="V970" s="3"/>
      <c r="W970" s="3"/>
      <c r="X970" s="3"/>
      <c r="Y970" s="3"/>
      <c r="Z970" s="3"/>
      <c r="AA970" s="3"/>
    </row>
    <row r="971">
      <c r="A971" s="3"/>
      <c r="B971" s="3"/>
      <c r="C971" s="3"/>
      <c r="D971" s="3"/>
      <c r="E971" s="3"/>
      <c r="F971" s="3"/>
      <c r="G971" s="3"/>
      <c r="H971" s="3"/>
      <c r="I971" s="31"/>
      <c r="J971" s="3"/>
      <c r="K971" s="3"/>
      <c r="L971" s="3"/>
      <c r="M971" s="3"/>
      <c r="N971" s="3"/>
      <c r="O971" s="3"/>
      <c r="P971" s="3"/>
      <c r="Q971" s="3"/>
      <c r="R971" s="3"/>
      <c r="S971" s="3"/>
      <c r="T971" s="27"/>
      <c r="U971" s="3"/>
      <c r="V971" s="3"/>
      <c r="W971" s="3"/>
      <c r="X971" s="3"/>
      <c r="Y971" s="3"/>
      <c r="Z971" s="3"/>
      <c r="AA971" s="3"/>
    </row>
    <row r="972">
      <c r="A972" s="3"/>
      <c r="B972" s="3"/>
      <c r="C972" s="3"/>
      <c r="D972" s="3"/>
      <c r="E972" s="3"/>
      <c r="F972" s="3"/>
      <c r="G972" s="3"/>
      <c r="H972" s="3"/>
      <c r="I972" s="31"/>
      <c r="J972" s="3"/>
      <c r="K972" s="3"/>
      <c r="L972" s="3"/>
      <c r="M972" s="3"/>
      <c r="N972" s="3"/>
      <c r="O972" s="3"/>
      <c r="P972" s="3"/>
      <c r="Q972" s="3"/>
      <c r="R972" s="3"/>
      <c r="S972" s="3"/>
      <c r="T972" s="27"/>
      <c r="U972" s="3"/>
      <c r="V972" s="3"/>
      <c r="W972" s="3"/>
      <c r="X972" s="3"/>
      <c r="Y972" s="3"/>
      <c r="Z972" s="3"/>
      <c r="AA972" s="3"/>
    </row>
    <row r="973">
      <c r="A973" s="3"/>
      <c r="B973" s="3"/>
      <c r="C973" s="3"/>
      <c r="D973" s="3"/>
      <c r="E973" s="3"/>
      <c r="F973" s="3"/>
      <c r="G973" s="3"/>
      <c r="H973" s="3"/>
      <c r="I973" s="31"/>
      <c r="J973" s="3"/>
      <c r="K973" s="3"/>
      <c r="L973" s="3"/>
      <c r="M973" s="3"/>
      <c r="N973" s="3"/>
      <c r="O973" s="3"/>
      <c r="P973" s="3"/>
      <c r="Q973" s="3"/>
      <c r="R973" s="3"/>
      <c r="S973" s="3"/>
      <c r="T973" s="27"/>
      <c r="U973" s="3"/>
      <c r="V973" s="3"/>
      <c r="W973" s="3"/>
      <c r="X973" s="3"/>
      <c r="Y973" s="3"/>
      <c r="Z973" s="3"/>
      <c r="AA973" s="3"/>
    </row>
    <row r="974">
      <c r="A974" s="3"/>
      <c r="B974" s="3"/>
      <c r="C974" s="3"/>
      <c r="D974" s="3"/>
      <c r="E974" s="3"/>
      <c r="F974" s="3"/>
      <c r="G974" s="3"/>
      <c r="H974" s="3"/>
      <c r="I974" s="31"/>
      <c r="J974" s="3"/>
      <c r="K974" s="3"/>
      <c r="L974" s="3"/>
      <c r="M974" s="3"/>
      <c r="N974" s="3"/>
      <c r="O974" s="3"/>
      <c r="P974" s="3"/>
      <c r="Q974" s="3"/>
      <c r="R974" s="3"/>
      <c r="S974" s="3"/>
      <c r="T974" s="27"/>
      <c r="U974" s="3"/>
      <c r="V974" s="3"/>
      <c r="W974" s="3"/>
      <c r="X974" s="3"/>
      <c r="Y974" s="3"/>
      <c r="Z974" s="3"/>
      <c r="AA974" s="3"/>
    </row>
    <row r="975">
      <c r="A975" s="3"/>
      <c r="B975" s="3"/>
      <c r="C975" s="3"/>
      <c r="D975" s="3"/>
      <c r="E975" s="3"/>
      <c r="F975" s="3"/>
      <c r="G975" s="3"/>
      <c r="H975" s="3"/>
      <c r="I975" s="31"/>
      <c r="J975" s="3"/>
      <c r="K975" s="3"/>
      <c r="L975" s="3"/>
      <c r="M975" s="3"/>
      <c r="N975" s="3"/>
      <c r="O975" s="3"/>
      <c r="P975" s="3"/>
      <c r="Q975" s="3"/>
      <c r="R975" s="3"/>
      <c r="S975" s="3"/>
      <c r="T975" s="27"/>
      <c r="U975" s="3"/>
      <c r="V975" s="3"/>
      <c r="W975" s="3"/>
      <c r="X975" s="3"/>
      <c r="Y975" s="3"/>
      <c r="Z975" s="3"/>
      <c r="AA975" s="3"/>
    </row>
    <row r="976">
      <c r="A976" s="3"/>
      <c r="B976" s="3"/>
      <c r="C976" s="3"/>
      <c r="D976" s="3"/>
      <c r="E976" s="3"/>
      <c r="F976" s="3"/>
      <c r="G976" s="3"/>
      <c r="H976" s="3"/>
      <c r="I976" s="31"/>
      <c r="J976" s="3"/>
      <c r="K976" s="3"/>
      <c r="L976" s="3"/>
      <c r="M976" s="3"/>
      <c r="N976" s="3"/>
      <c r="O976" s="3"/>
      <c r="P976" s="3"/>
      <c r="Q976" s="3"/>
      <c r="R976" s="3"/>
      <c r="S976" s="3"/>
      <c r="T976" s="27"/>
      <c r="U976" s="3"/>
      <c r="V976" s="3"/>
      <c r="W976" s="3"/>
      <c r="X976" s="3"/>
      <c r="Y976" s="3"/>
      <c r="Z976" s="3"/>
      <c r="AA976" s="3"/>
    </row>
    <row r="977">
      <c r="A977" s="3"/>
      <c r="B977" s="3"/>
      <c r="C977" s="3"/>
      <c r="D977" s="3"/>
      <c r="E977" s="3"/>
      <c r="F977" s="3"/>
      <c r="G977" s="3"/>
      <c r="H977" s="3"/>
      <c r="I977" s="31"/>
      <c r="J977" s="3"/>
      <c r="K977" s="3"/>
      <c r="L977" s="3"/>
      <c r="M977" s="3"/>
      <c r="N977" s="3"/>
      <c r="O977" s="3"/>
      <c r="P977" s="3"/>
      <c r="Q977" s="3"/>
      <c r="R977" s="3"/>
      <c r="S977" s="3"/>
      <c r="T977" s="27"/>
      <c r="U977" s="3"/>
      <c r="V977" s="3"/>
      <c r="W977" s="3"/>
      <c r="X977" s="3"/>
      <c r="Y977" s="3"/>
      <c r="Z977" s="3"/>
      <c r="AA977" s="3"/>
    </row>
    <row r="978">
      <c r="A978" s="3"/>
      <c r="B978" s="3"/>
      <c r="C978" s="3"/>
      <c r="D978" s="3"/>
      <c r="E978" s="3"/>
      <c r="F978" s="3"/>
      <c r="G978" s="3"/>
      <c r="H978" s="3"/>
      <c r="I978" s="31"/>
      <c r="J978" s="3"/>
      <c r="K978" s="3"/>
      <c r="L978" s="3"/>
      <c r="M978" s="3"/>
      <c r="N978" s="3"/>
      <c r="O978" s="3"/>
      <c r="P978" s="3"/>
      <c r="Q978" s="3"/>
      <c r="R978" s="3"/>
      <c r="S978" s="3"/>
      <c r="T978" s="27"/>
      <c r="U978" s="3"/>
      <c r="V978" s="3"/>
      <c r="W978" s="3"/>
      <c r="X978" s="3"/>
      <c r="Y978" s="3"/>
      <c r="Z978" s="3"/>
      <c r="AA978" s="3"/>
    </row>
    <row r="979">
      <c r="A979" s="3"/>
      <c r="B979" s="3"/>
      <c r="C979" s="3"/>
      <c r="D979" s="3"/>
      <c r="E979" s="3"/>
      <c r="F979" s="3"/>
      <c r="G979" s="3"/>
      <c r="H979" s="3"/>
      <c r="I979" s="31"/>
      <c r="J979" s="3"/>
      <c r="K979" s="3"/>
      <c r="L979" s="3"/>
      <c r="M979" s="3"/>
      <c r="N979" s="3"/>
      <c r="O979" s="3"/>
      <c r="P979" s="3"/>
      <c r="Q979" s="3"/>
      <c r="R979" s="3"/>
      <c r="S979" s="3"/>
      <c r="T979" s="27"/>
      <c r="U979" s="3"/>
      <c r="V979" s="3"/>
      <c r="W979" s="3"/>
      <c r="X979" s="3"/>
      <c r="Y979" s="3"/>
      <c r="Z979" s="3"/>
      <c r="AA979" s="3"/>
    </row>
    <row r="980">
      <c r="A980" s="3"/>
      <c r="B980" s="3"/>
      <c r="C980" s="3"/>
      <c r="D980" s="3"/>
      <c r="E980" s="3"/>
      <c r="F980" s="3"/>
      <c r="G980" s="3"/>
      <c r="H980" s="3"/>
      <c r="I980" s="31"/>
      <c r="J980" s="3"/>
      <c r="K980" s="3"/>
      <c r="L980" s="3"/>
      <c r="M980" s="3"/>
      <c r="N980" s="3"/>
      <c r="O980" s="3"/>
      <c r="P980" s="3"/>
      <c r="Q980" s="3"/>
      <c r="R980" s="3"/>
      <c r="S980" s="3"/>
      <c r="T980" s="27"/>
      <c r="U980" s="3"/>
      <c r="V980" s="3"/>
      <c r="W980" s="3"/>
      <c r="X980" s="3"/>
      <c r="Y980" s="3"/>
      <c r="Z980" s="3"/>
      <c r="AA980" s="3"/>
    </row>
    <row r="981">
      <c r="A981" s="3"/>
      <c r="B981" s="3"/>
      <c r="C981" s="3"/>
      <c r="D981" s="3"/>
      <c r="E981" s="3"/>
      <c r="F981" s="3"/>
      <c r="G981" s="3"/>
      <c r="H981" s="3"/>
      <c r="I981" s="31"/>
      <c r="J981" s="3"/>
      <c r="K981" s="3"/>
      <c r="L981" s="3"/>
      <c r="M981" s="3"/>
      <c r="N981" s="3"/>
      <c r="O981" s="3"/>
      <c r="P981" s="3"/>
      <c r="Q981" s="3"/>
      <c r="R981" s="3"/>
      <c r="S981" s="3"/>
      <c r="T981" s="27"/>
      <c r="U981" s="3"/>
      <c r="V981" s="3"/>
      <c r="W981" s="3"/>
      <c r="X981" s="3"/>
      <c r="Y981" s="3"/>
      <c r="Z981" s="3"/>
      <c r="AA981" s="3"/>
    </row>
    <row r="982">
      <c r="A982" s="3"/>
      <c r="B982" s="3"/>
      <c r="C982" s="3"/>
      <c r="D982" s="3"/>
      <c r="E982" s="3"/>
      <c r="F982" s="3"/>
      <c r="G982" s="3"/>
      <c r="H982" s="3"/>
      <c r="I982" s="31"/>
      <c r="J982" s="3"/>
      <c r="K982" s="3"/>
      <c r="L982" s="3"/>
      <c r="M982" s="3"/>
      <c r="N982" s="3"/>
      <c r="O982" s="3"/>
      <c r="P982" s="3"/>
      <c r="Q982" s="3"/>
      <c r="R982" s="3"/>
      <c r="S982" s="3"/>
      <c r="T982" s="27"/>
      <c r="U982" s="3"/>
      <c r="V982" s="3"/>
      <c r="W982" s="3"/>
      <c r="X982" s="3"/>
      <c r="Y982" s="3"/>
      <c r="Z982" s="3"/>
      <c r="AA982" s="3"/>
    </row>
    <row r="983">
      <c r="A983" s="3"/>
      <c r="B983" s="3"/>
      <c r="C983" s="3"/>
      <c r="D983" s="3"/>
      <c r="E983" s="3"/>
      <c r="F983" s="3"/>
      <c r="G983" s="3"/>
      <c r="H983" s="3"/>
      <c r="I983" s="31"/>
      <c r="J983" s="3"/>
      <c r="K983" s="3"/>
      <c r="L983" s="3"/>
      <c r="M983" s="3"/>
      <c r="N983" s="3"/>
      <c r="O983" s="3"/>
      <c r="P983" s="3"/>
      <c r="Q983" s="3"/>
      <c r="R983" s="3"/>
      <c r="S983" s="3"/>
      <c r="T983" s="27"/>
      <c r="U983" s="3"/>
      <c r="V983" s="3"/>
      <c r="W983" s="3"/>
      <c r="X983" s="3"/>
      <c r="Y983" s="3"/>
      <c r="Z983" s="3"/>
      <c r="AA983" s="3"/>
    </row>
    <row r="984">
      <c r="A984" s="3"/>
      <c r="B984" s="3"/>
      <c r="C984" s="3"/>
      <c r="D984" s="3"/>
      <c r="E984" s="3"/>
      <c r="F984" s="3"/>
      <c r="G984" s="3"/>
      <c r="H984" s="3"/>
      <c r="I984" s="31"/>
      <c r="J984" s="3"/>
      <c r="K984" s="3"/>
      <c r="L984" s="3"/>
      <c r="M984" s="3"/>
      <c r="N984" s="3"/>
      <c r="O984" s="3"/>
      <c r="P984" s="3"/>
      <c r="Q984" s="3"/>
      <c r="R984" s="3"/>
      <c r="S984" s="3"/>
      <c r="T984" s="27"/>
      <c r="U984" s="3"/>
      <c r="V984" s="3"/>
      <c r="W984" s="3"/>
      <c r="X984" s="3"/>
      <c r="Y984" s="3"/>
      <c r="Z984" s="3"/>
      <c r="AA984" s="3"/>
    </row>
    <row r="985">
      <c r="A985" s="3"/>
      <c r="B985" s="3"/>
      <c r="C985" s="3"/>
      <c r="D985" s="3"/>
      <c r="E985" s="3"/>
      <c r="F985" s="3"/>
      <c r="G985" s="3"/>
      <c r="H985" s="3"/>
      <c r="I985" s="31"/>
      <c r="J985" s="3"/>
      <c r="K985" s="3"/>
      <c r="L985" s="3"/>
      <c r="M985" s="3"/>
      <c r="N985" s="3"/>
      <c r="O985" s="3"/>
      <c r="P985" s="3"/>
      <c r="Q985" s="3"/>
      <c r="R985" s="3"/>
      <c r="S985" s="3"/>
      <c r="T985" s="27"/>
      <c r="U985" s="3"/>
      <c r="V985" s="3"/>
      <c r="W985" s="3"/>
      <c r="X985" s="3"/>
      <c r="Y985" s="3"/>
      <c r="Z985" s="3"/>
      <c r="AA985" s="3"/>
    </row>
    <row r="986">
      <c r="A986" s="3"/>
      <c r="B986" s="3"/>
      <c r="C986" s="3"/>
      <c r="D986" s="3"/>
      <c r="E986" s="3"/>
      <c r="F986" s="3"/>
      <c r="G986" s="3"/>
      <c r="H986" s="3"/>
      <c r="I986" s="31"/>
      <c r="J986" s="3"/>
      <c r="K986" s="3"/>
      <c r="L986" s="3"/>
      <c r="M986" s="3"/>
      <c r="N986" s="3"/>
      <c r="O986" s="3"/>
      <c r="P986" s="3"/>
      <c r="Q986" s="3"/>
      <c r="R986" s="3"/>
      <c r="S986" s="3"/>
      <c r="T986" s="27"/>
      <c r="U986" s="3"/>
      <c r="V986" s="3"/>
      <c r="W986" s="3"/>
      <c r="X986" s="3"/>
      <c r="Y986" s="3"/>
      <c r="Z986" s="3"/>
      <c r="AA986" s="3"/>
    </row>
    <row r="987">
      <c r="A987" s="3"/>
      <c r="B987" s="3"/>
      <c r="C987" s="3"/>
      <c r="D987" s="3"/>
      <c r="E987" s="3"/>
      <c r="F987" s="3"/>
      <c r="G987" s="3"/>
      <c r="H987" s="3"/>
      <c r="I987" s="31"/>
      <c r="J987" s="3"/>
      <c r="K987" s="3"/>
      <c r="L987" s="3"/>
      <c r="M987" s="3"/>
      <c r="N987" s="3"/>
      <c r="O987" s="3"/>
      <c r="P987" s="3"/>
      <c r="Q987" s="3"/>
      <c r="R987" s="3"/>
      <c r="S987" s="3"/>
      <c r="T987" s="27"/>
      <c r="U987" s="3"/>
      <c r="V987" s="3"/>
      <c r="W987" s="3"/>
      <c r="X987" s="3"/>
      <c r="Y987" s="3"/>
      <c r="Z987" s="3"/>
      <c r="AA987" s="3"/>
    </row>
    <row r="988">
      <c r="A988" s="3"/>
      <c r="B988" s="3"/>
      <c r="C988" s="3"/>
      <c r="D988" s="3"/>
      <c r="E988" s="3"/>
      <c r="F988" s="3"/>
      <c r="G988" s="3"/>
      <c r="H988" s="3"/>
      <c r="I988" s="31"/>
      <c r="J988" s="3"/>
      <c r="K988" s="3"/>
      <c r="L988" s="3"/>
      <c r="M988" s="3"/>
      <c r="N988" s="3"/>
      <c r="O988" s="3"/>
      <c r="P988" s="3"/>
      <c r="Q988" s="3"/>
      <c r="R988" s="3"/>
      <c r="S988" s="3"/>
      <c r="T988" s="27"/>
      <c r="U988" s="3"/>
      <c r="V988" s="3"/>
      <c r="W988" s="3"/>
      <c r="X988" s="3"/>
      <c r="Y988" s="3"/>
      <c r="Z988" s="3"/>
      <c r="AA988" s="3"/>
    </row>
    <row r="989">
      <c r="A989" s="3"/>
      <c r="B989" s="3"/>
      <c r="C989" s="3"/>
      <c r="D989" s="3"/>
      <c r="E989" s="3"/>
      <c r="F989" s="3"/>
      <c r="G989" s="3"/>
      <c r="H989" s="3"/>
      <c r="I989" s="31"/>
      <c r="J989" s="3"/>
      <c r="K989" s="3"/>
      <c r="L989" s="3"/>
      <c r="M989" s="3"/>
      <c r="N989" s="3"/>
      <c r="O989" s="3"/>
      <c r="P989" s="3"/>
      <c r="Q989" s="3"/>
      <c r="R989" s="3"/>
      <c r="S989" s="3"/>
      <c r="T989" s="27"/>
      <c r="U989" s="3"/>
      <c r="V989" s="3"/>
      <c r="W989" s="3"/>
      <c r="X989" s="3"/>
      <c r="Y989" s="3"/>
      <c r="Z989" s="3"/>
      <c r="AA989" s="3"/>
    </row>
    <row r="990">
      <c r="A990" s="3"/>
      <c r="B990" s="3"/>
      <c r="C990" s="3"/>
      <c r="D990" s="3"/>
      <c r="E990" s="3"/>
      <c r="F990" s="3"/>
      <c r="G990" s="3"/>
      <c r="H990" s="3"/>
      <c r="I990" s="31"/>
      <c r="J990" s="3"/>
      <c r="K990" s="3"/>
      <c r="L990" s="3"/>
      <c r="M990" s="3"/>
      <c r="N990" s="3"/>
      <c r="O990" s="3"/>
      <c r="P990" s="3"/>
      <c r="Q990" s="3"/>
      <c r="R990" s="3"/>
      <c r="S990" s="3"/>
      <c r="T990" s="27"/>
      <c r="U990" s="3"/>
      <c r="V990" s="3"/>
      <c r="W990" s="3"/>
      <c r="X990" s="3"/>
      <c r="Y990" s="3"/>
      <c r="Z990" s="3"/>
      <c r="AA990" s="3"/>
    </row>
    <row r="991">
      <c r="A991" s="3"/>
      <c r="B991" s="3"/>
      <c r="C991" s="3"/>
      <c r="D991" s="3"/>
      <c r="E991" s="3"/>
      <c r="F991" s="3"/>
      <c r="G991" s="3"/>
      <c r="H991" s="3"/>
      <c r="I991" s="31"/>
      <c r="J991" s="3"/>
      <c r="K991" s="3"/>
      <c r="L991" s="3"/>
      <c r="M991" s="3"/>
      <c r="N991" s="3"/>
      <c r="O991" s="3"/>
      <c r="P991" s="3"/>
      <c r="Q991" s="3"/>
      <c r="R991" s="3"/>
      <c r="S991" s="3"/>
      <c r="T991" s="27"/>
      <c r="U991" s="3"/>
      <c r="V991" s="3"/>
      <c r="W991" s="3"/>
      <c r="X991" s="3"/>
      <c r="Y991" s="3"/>
      <c r="Z991" s="3"/>
      <c r="AA991" s="3"/>
    </row>
    <row r="992">
      <c r="A992" s="3"/>
      <c r="B992" s="3"/>
      <c r="C992" s="3"/>
      <c r="D992" s="3"/>
      <c r="E992" s="3"/>
      <c r="F992" s="3"/>
      <c r="G992" s="3"/>
      <c r="H992" s="3"/>
      <c r="I992" s="31"/>
      <c r="J992" s="3"/>
      <c r="K992" s="3"/>
      <c r="L992" s="3"/>
      <c r="M992" s="3"/>
      <c r="N992" s="3"/>
      <c r="O992" s="3"/>
      <c r="P992" s="3"/>
      <c r="Q992" s="3"/>
      <c r="R992" s="3"/>
      <c r="S992" s="3"/>
      <c r="T992" s="27"/>
      <c r="U992" s="3"/>
      <c r="V992" s="3"/>
      <c r="W992" s="3"/>
      <c r="X992" s="3"/>
      <c r="Y992" s="3"/>
      <c r="Z992" s="3"/>
      <c r="AA992" s="3"/>
    </row>
    <row r="993">
      <c r="A993" s="3"/>
      <c r="B993" s="3"/>
      <c r="C993" s="3"/>
      <c r="D993" s="3"/>
      <c r="E993" s="3"/>
      <c r="F993" s="3"/>
      <c r="G993" s="3"/>
      <c r="H993" s="3"/>
      <c r="I993" s="31"/>
      <c r="J993" s="3"/>
      <c r="K993" s="3"/>
      <c r="L993" s="3"/>
      <c r="M993" s="3"/>
      <c r="N993" s="3"/>
      <c r="O993" s="3"/>
      <c r="P993" s="3"/>
      <c r="Q993" s="3"/>
      <c r="R993" s="3"/>
      <c r="S993" s="3"/>
      <c r="T993" s="27"/>
      <c r="U993" s="3"/>
      <c r="V993" s="3"/>
      <c r="W993" s="3"/>
      <c r="X993" s="3"/>
      <c r="Y993" s="3"/>
      <c r="Z993" s="3"/>
      <c r="AA993" s="3"/>
    </row>
    <row r="994">
      <c r="A994" s="3"/>
      <c r="B994" s="3"/>
      <c r="C994" s="3"/>
      <c r="D994" s="3"/>
      <c r="E994" s="3"/>
      <c r="F994" s="3"/>
      <c r="G994" s="3"/>
      <c r="H994" s="3"/>
      <c r="I994" s="31"/>
      <c r="J994" s="3"/>
      <c r="K994" s="3"/>
      <c r="L994" s="3"/>
      <c r="M994" s="3"/>
      <c r="N994" s="3"/>
      <c r="O994" s="3"/>
      <c r="P994" s="3"/>
      <c r="Q994" s="3"/>
      <c r="R994" s="3"/>
      <c r="S994" s="3"/>
      <c r="T994" s="27"/>
      <c r="U994" s="3"/>
      <c r="V994" s="3"/>
      <c r="W994" s="3"/>
      <c r="X994" s="3"/>
      <c r="Y994" s="3"/>
      <c r="Z994" s="3"/>
      <c r="AA994" s="3"/>
    </row>
    <row r="995">
      <c r="A995" s="3"/>
      <c r="B995" s="3"/>
      <c r="C995" s="3"/>
      <c r="D995" s="3"/>
      <c r="E995" s="3"/>
      <c r="F995" s="3"/>
      <c r="G995" s="3"/>
      <c r="H995" s="3"/>
      <c r="I995" s="31"/>
      <c r="J995" s="3"/>
      <c r="K995" s="3"/>
      <c r="L995" s="3"/>
      <c r="M995" s="3"/>
      <c r="N995" s="3"/>
      <c r="O995" s="3"/>
      <c r="P995" s="3"/>
      <c r="Q995" s="3"/>
      <c r="R995" s="3"/>
      <c r="S995" s="3"/>
      <c r="T995" s="27"/>
      <c r="U995" s="3"/>
      <c r="V995" s="3"/>
      <c r="W995" s="3"/>
      <c r="X995" s="3"/>
      <c r="Y995" s="3"/>
      <c r="Z995" s="3"/>
      <c r="AA995" s="3"/>
    </row>
    <row r="996">
      <c r="A996" s="3"/>
      <c r="B996" s="3"/>
      <c r="C996" s="3"/>
      <c r="D996" s="3"/>
      <c r="E996" s="3"/>
      <c r="F996" s="3"/>
      <c r="G996" s="3"/>
      <c r="H996" s="3"/>
      <c r="I996" s="31"/>
      <c r="J996" s="3"/>
      <c r="K996" s="3"/>
      <c r="L996" s="3"/>
      <c r="M996" s="3"/>
      <c r="N996" s="3"/>
      <c r="O996" s="3"/>
      <c r="P996" s="3"/>
      <c r="Q996" s="3"/>
      <c r="R996" s="3"/>
      <c r="S996" s="3"/>
      <c r="T996" s="27"/>
      <c r="U996" s="3"/>
      <c r="V996" s="3"/>
      <c r="W996" s="3"/>
      <c r="X996" s="3"/>
      <c r="Y996" s="3"/>
      <c r="Z996" s="3"/>
      <c r="AA996" s="3"/>
    </row>
    <row r="997">
      <c r="A997" s="3"/>
      <c r="B997" s="3"/>
      <c r="C997" s="3"/>
      <c r="D997" s="3"/>
      <c r="E997" s="3"/>
      <c r="F997" s="3"/>
      <c r="G997" s="3"/>
      <c r="H997" s="3"/>
      <c r="I997" s="31"/>
      <c r="J997" s="3"/>
      <c r="K997" s="3"/>
      <c r="L997" s="3"/>
      <c r="M997" s="3"/>
      <c r="N997" s="3"/>
      <c r="O997" s="3"/>
      <c r="P997" s="3"/>
      <c r="Q997" s="3"/>
      <c r="R997" s="3"/>
      <c r="S997" s="3"/>
      <c r="T997" s="27"/>
      <c r="U997" s="3"/>
      <c r="V997" s="3"/>
      <c r="W997" s="3"/>
      <c r="X997" s="3"/>
      <c r="Y997" s="3"/>
      <c r="Z997" s="3"/>
      <c r="AA997" s="3"/>
    </row>
    <row r="998">
      <c r="A998" s="3"/>
      <c r="B998" s="3"/>
      <c r="C998" s="3"/>
      <c r="D998" s="3"/>
      <c r="E998" s="3"/>
      <c r="F998" s="3"/>
      <c r="G998" s="3"/>
      <c r="H998" s="3"/>
      <c r="I998" s="31"/>
      <c r="J998" s="3"/>
      <c r="K998" s="3"/>
      <c r="L998" s="3"/>
      <c r="M998" s="3"/>
      <c r="N998" s="3"/>
      <c r="O998" s="3"/>
      <c r="P998" s="3"/>
      <c r="Q998" s="3"/>
      <c r="R998" s="3"/>
      <c r="S998" s="3"/>
      <c r="T998" s="27"/>
      <c r="U998" s="3"/>
      <c r="V998" s="3"/>
      <c r="W998" s="3"/>
      <c r="X998" s="3"/>
      <c r="Y998" s="3"/>
      <c r="Z998" s="3"/>
      <c r="AA998" s="3"/>
    </row>
    <row r="999">
      <c r="A999" s="3"/>
      <c r="B999" s="3"/>
      <c r="C999" s="3"/>
      <c r="D999" s="3"/>
      <c r="E999" s="3"/>
      <c r="F999" s="3"/>
      <c r="G999" s="3"/>
      <c r="H999" s="3"/>
      <c r="I999" s="31"/>
      <c r="J999" s="3"/>
      <c r="K999" s="3"/>
      <c r="L999" s="3"/>
      <c r="M999" s="3"/>
      <c r="N999" s="3"/>
      <c r="O999" s="3"/>
      <c r="P999" s="3"/>
      <c r="Q999" s="3"/>
      <c r="R999" s="3"/>
      <c r="S999" s="3"/>
      <c r="T999" s="27"/>
      <c r="U999" s="3"/>
      <c r="V999" s="3"/>
      <c r="W999" s="3"/>
      <c r="X999" s="3"/>
      <c r="Y999" s="3"/>
      <c r="Z999" s="3"/>
      <c r="AA999" s="3"/>
    </row>
    <row r="1000">
      <c r="A1000" s="3"/>
      <c r="B1000" s="3"/>
      <c r="C1000" s="3"/>
      <c r="D1000" s="3"/>
      <c r="E1000" s="3"/>
      <c r="F1000" s="3"/>
      <c r="G1000" s="3"/>
      <c r="H1000" s="3"/>
      <c r="I1000" s="31"/>
      <c r="J1000" s="3"/>
      <c r="K1000" s="3"/>
      <c r="L1000" s="3"/>
      <c r="M1000" s="3"/>
      <c r="N1000" s="3"/>
      <c r="O1000" s="3"/>
      <c r="P1000" s="3"/>
      <c r="Q1000" s="3"/>
      <c r="R1000" s="3"/>
      <c r="S1000" s="3"/>
      <c r="T1000" s="27"/>
      <c r="U1000" s="3"/>
      <c r="V1000" s="3"/>
      <c r="W1000" s="3"/>
      <c r="X1000" s="3"/>
      <c r="Y1000" s="3"/>
      <c r="Z1000" s="3"/>
      <c r="AA1000" s="3"/>
    </row>
    <row r="1001">
      <c r="A1001" s="3"/>
      <c r="B1001" s="3"/>
      <c r="C1001" s="3"/>
      <c r="D1001" s="3"/>
      <c r="E1001" s="3"/>
      <c r="F1001" s="3"/>
      <c r="G1001" s="3"/>
      <c r="H1001" s="3"/>
      <c r="I1001" s="31"/>
      <c r="J1001" s="3"/>
      <c r="K1001" s="3"/>
      <c r="L1001" s="3"/>
      <c r="M1001" s="3"/>
      <c r="N1001" s="3"/>
      <c r="O1001" s="3"/>
      <c r="P1001" s="3"/>
      <c r="Q1001" s="3"/>
      <c r="R1001" s="3"/>
      <c r="S1001" s="3"/>
      <c r="T1001" s="27"/>
      <c r="U1001" s="3"/>
      <c r="V1001" s="3"/>
      <c r="W1001" s="3"/>
      <c r="X1001" s="3"/>
      <c r="Y1001" s="3"/>
      <c r="Z1001" s="3"/>
      <c r="AA1001" s="3"/>
    </row>
    <row r="1002">
      <c r="A1002" s="3"/>
      <c r="B1002" s="3"/>
      <c r="C1002" s="3"/>
      <c r="D1002" s="3"/>
      <c r="E1002" s="3"/>
      <c r="F1002" s="3"/>
      <c r="G1002" s="3"/>
      <c r="H1002" s="3"/>
      <c r="I1002" s="31"/>
      <c r="J1002" s="3"/>
      <c r="K1002" s="3"/>
      <c r="L1002" s="3"/>
      <c r="M1002" s="3"/>
      <c r="N1002" s="3"/>
      <c r="O1002" s="3"/>
      <c r="P1002" s="3"/>
      <c r="Q1002" s="3"/>
      <c r="R1002" s="3"/>
      <c r="S1002" s="3"/>
      <c r="T1002" s="27"/>
      <c r="U1002" s="3"/>
      <c r="V1002" s="3"/>
      <c r="W1002" s="3"/>
      <c r="X1002" s="3"/>
      <c r="Y1002" s="3"/>
      <c r="Z1002" s="3"/>
      <c r="AA1002" s="3"/>
    </row>
    <row r="1003">
      <c r="A1003" s="3"/>
      <c r="B1003" s="3"/>
      <c r="C1003" s="3"/>
      <c r="D1003" s="3"/>
      <c r="E1003" s="3"/>
      <c r="F1003" s="3"/>
      <c r="G1003" s="3"/>
      <c r="H1003" s="3"/>
      <c r="I1003" s="31"/>
      <c r="J1003" s="3"/>
      <c r="K1003" s="3"/>
      <c r="L1003" s="3"/>
      <c r="M1003" s="3"/>
      <c r="N1003" s="3"/>
      <c r="O1003" s="3"/>
      <c r="P1003" s="3"/>
      <c r="Q1003" s="3"/>
      <c r="R1003" s="3"/>
      <c r="S1003" s="3"/>
      <c r="T1003" s="27"/>
      <c r="U1003" s="3"/>
      <c r="V1003" s="3"/>
      <c r="W1003" s="3"/>
      <c r="X1003" s="3"/>
      <c r="Y1003" s="3"/>
      <c r="Z1003" s="3"/>
      <c r="AA1003" s="3"/>
    </row>
    <row r="1004">
      <c r="A1004" s="3"/>
      <c r="B1004" s="3"/>
      <c r="C1004" s="3"/>
      <c r="D1004" s="3"/>
      <c r="E1004" s="3"/>
      <c r="F1004" s="3"/>
      <c r="G1004" s="3"/>
      <c r="H1004" s="3"/>
      <c r="I1004" s="31"/>
      <c r="J1004" s="3"/>
      <c r="K1004" s="3"/>
      <c r="L1004" s="3"/>
      <c r="M1004" s="3"/>
      <c r="N1004" s="3"/>
      <c r="O1004" s="3"/>
      <c r="P1004" s="3"/>
      <c r="Q1004" s="3"/>
      <c r="R1004" s="3"/>
      <c r="S1004" s="3"/>
      <c r="T1004" s="27"/>
      <c r="U1004" s="3"/>
      <c r="V1004" s="3"/>
      <c r="W1004" s="3"/>
      <c r="X1004" s="3"/>
      <c r="Y1004" s="3"/>
      <c r="Z1004" s="3"/>
      <c r="AA1004" s="3"/>
    </row>
    <row r="1005">
      <c r="A1005" s="3"/>
      <c r="B1005" s="3"/>
      <c r="C1005" s="3"/>
      <c r="D1005" s="3"/>
      <c r="E1005" s="3"/>
      <c r="F1005" s="3"/>
      <c r="G1005" s="3"/>
      <c r="H1005" s="3"/>
      <c r="I1005" s="31"/>
      <c r="J1005" s="3"/>
      <c r="K1005" s="3"/>
      <c r="L1005" s="3"/>
      <c r="M1005" s="3"/>
      <c r="N1005" s="3"/>
      <c r="O1005" s="3"/>
      <c r="P1005" s="3"/>
      <c r="Q1005" s="3"/>
      <c r="R1005" s="3"/>
      <c r="S1005" s="3"/>
      <c r="T1005" s="27"/>
      <c r="U1005" s="3"/>
      <c r="V1005" s="3"/>
      <c r="W1005" s="3"/>
      <c r="X1005" s="3"/>
      <c r="Y1005" s="3"/>
      <c r="Z1005" s="3"/>
      <c r="AA1005" s="3"/>
    </row>
    <row r="1006">
      <c r="A1006" s="3"/>
      <c r="B1006" s="3"/>
      <c r="C1006" s="3"/>
      <c r="D1006" s="3"/>
      <c r="E1006" s="3"/>
      <c r="F1006" s="3"/>
      <c r="G1006" s="3"/>
      <c r="H1006" s="3"/>
      <c r="I1006" s="31"/>
      <c r="J1006" s="3"/>
      <c r="K1006" s="3"/>
      <c r="L1006" s="3"/>
      <c r="M1006" s="3"/>
      <c r="N1006" s="3"/>
      <c r="O1006" s="3"/>
      <c r="P1006" s="3"/>
      <c r="Q1006" s="3"/>
      <c r="R1006" s="3"/>
      <c r="S1006" s="3"/>
      <c r="T1006" s="27"/>
      <c r="U1006" s="3"/>
      <c r="V1006" s="3"/>
      <c r="W1006" s="3"/>
      <c r="X1006" s="3"/>
      <c r="Y1006" s="3"/>
      <c r="Z1006" s="3"/>
      <c r="AA1006" s="3"/>
    </row>
    <row r="1007">
      <c r="A1007" s="3"/>
      <c r="B1007" s="3"/>
      <c r="C1007" s="3"/>
      <c r="D1007" s="3"/>
      <c r="E1007" s="3"/>
      <c r="F1007" s="3"/>
      <c r="G1007" s="3"/>
      <c r="H1007" s="3"/>
      <c r="I1007" s="31"/>
      <c r="J1007" s="3"/>
      <c r="K1007" s="3"/>
      <c r="L1007" s="3"/>
      <c r="M1007" s="3"/>
      <c r="N1007" s="3"/>
      <c r="O1007" s="3"/>
      <c r="P1007" s="3"/>
      <c r="Q1007" s="3"/>
      <c r="R1007" s="3"/>
      <c r="S1007" s="3"/>
      <c r="T1007" s="27"/>
      <c r="U1007" s="3"/>
      <c r="V1007" s="3"/>
      <c r="W1007" s="3"/>
      <c r="X1007" s="3"/>
      <c r="Y1007" s="3"/>
      <c r="Z1007" s="3"/>
      <c r="AA1007" s="3"/>
    </row>
    <row r="1008">
      <c r="A1008" s="3"/>
      <c r="B1008" s="3"/>
      <c r="C1008" s="3"/>
      <c r="D1008" s="3"/>
      <c r="E1008" s="3"/>
      <c r="F1008" s="3"/>
      <c r="G1008" s="3"/>
      <c r="H1008" s="3"/>
      <c r="I1008" s="31"/>
      <c r="J1008" s="3"/>
      <c r="K1008" s="3"/>
      <c r="L1008" s="3"/>
      <c r="M1008" s="3"/>
      <c r="N1008" s="3"/>
      <c r="O1008" s="3"/>
      <c r="P1008" s="3"/>
      <c r="Q1008" s="3"/>
      <c r="R1008" s="3"/>
      <c r="S1008" s="3"/>
      <c r="T1008" s="27"/>
      <c r="U1008" s="3"/>
      <c r="V1008" s="3"/>
      <c r="W1008" s="3"/>
      <c r="X1008" s="3"/>
      <c r="Y1008" s="3"/>
      <c r="Z1008" s="3"/>
      <c r="AA1008" s="3"/>
    </row>
    <row r="1009">
      <c r="A1009" s="3"/>
      <c r="B1009" s="3"/>
      <c r="C1009" s="3"/>
      <c r="D1009" s="3"/>
      <c r="E1009" s="3"/>
      <c r="F1009" s="3"/>
      <c r="G1009" s="3"/>
      <c r="H1009" s="3"/>
      <c r="I1009" s="31"/>
      <c r="J1009" s="3"/>
      <c r="K1009" s="3"/>
      <c r="L1009" s="3"/>
      <c r="M1009" s="3"/>
      <c r="N1009" s="3"/>
      <c r="O1009" s="3"/>
      <c r="P1009" s="3"/>
      <c r="Q1009" s="3"/>
      <c r="R1009" s="3"/>
      <c r="S1009" s="3"/>
      <c r="T1009" s="27"/>
      <c r="U1009" s="3"/>
      <c r="V1009" s="3"/>
      <c r="W1009" s="3"/>
      <c r="X1009" s="3"/>
      <c r="Y1009" s="3"/>
      <c r="Z1009" s="3"/>
      <c r="AA1009" s="3"/>
    </row>
    <row r="1010">
      <c r="A1010" s="3"/>
      <c r="B1010" s="3"/>
      <c r="C1010" s="3"/>
      <c r="D1010" s="3"/>
      <c r="E1010" s="3"/>
      <c r="F1010" s="3"/>
      <c r="G1010" s="3"/>
      <c r="H1010" s="3"/>
      <c r="I1010" s="31"/>
      <c r="J1010" s="3"/>
      <c r="K1010" s="3"/>
      <c r="L1010" s="3"/>
      <c r="M1010" s="3"/>
      <c r="N1010" s="3"/>
      <c r="O1010" s="3"/>
      <c r="P1010" s="3"/>
      <c r="Q1010" s="3"/>
      <c r="R1010" s="3"/>
      <c r="S1010" s="3"/>
      <c r="T1010" s="27"/>
      <c r="U1010" s="3"/>
      <c r="V1010" s="3"/>
      <c r="W1010" s="3"/>
      <c r="X1010" s="3"/>
      <c r="Y1010" s="3"/>
      <c r="Z1010" s="3"/>
      <c r="AA1010" s="3"/>
    </row>
    <row r="1011">
      <c r="A1011" s="3"/>
      <c r="B1011" s="3"/>
      <c r="C1011" s="3"/>
      <c r="D1011" s="3"/>
      <c r="E1011" s="3"/>
      <c r="F1011" s="3"/>
      <c r="G1011" s="3"/>
      <c r="H1011" s="3"/>
      <c r="I1011" s="31"/>
      <c r="J1011" s="3"/>
      <c r="K1011" s="3"/>
      <c r="L1011" s="3"/>
      <c r="M1011" s="3"/>
      <c r="N1011" s="3"/>
      <c r="O1011" s="3"/>
      <c r="P1011" s="3"/>
      <c r="Q1011" s="3"/>
      <c r="R1011" s="3"/>
      <c r="S1011" s="3"/>
      <c r="T1011" s="27"/>
      <c r="U1011" s="3"/>
      <c r="V1011" s="3"/>
      <c r="W1011" s="3"/>
      <c r="X1011" s="3"/>
      <c r="Y1011" s="3"/>
      <c r="Z1011" s="3"/>
      <c r="AA1011" s="3"/>
    </row>
    <row r="1012">
      <c r="A1012" s="3"/>
      <c r="B1012" s="3"/>
      <c r="C1012" s="3"/>
      <c r="D1012" s="3"/>
      <c r="E1012" s="3"/>
      <c r="F1012" s="3"/>
      <c r="G1012" s="3"/>
      <c r="H1012" s="3"/>
      <c r="I1012" s="31"/>
      <c r="J1012" s="3"/>
      <c r="K1012" s="3"/>
      <c r="L1012" s="3"/>
      <c r="M1012" s="3"/>
      <c r="N1012" s="3"/>
      <c r="O1012" s="3"/>
      <c r="P1012" s="3"/>
      <c r="Q1012" s="3"/>
      <c r="R1012" s="3"/>
      <c r="S1012" s="3"/>
      <c r="T1012" s="27"/>
      <c r="U1012" s="3"/>
      <c r="V1012" s="3"/>
      <c r="W1012" s="3"/>
      <c r="X1012" s="3"/>
      <c r="Y1012" s="3"/>
      <c r="Z1012" s="3"/>
      <c r="AA1012" s="3"/>
    </row>
    <row r="1013">
      <c r="A1013" s="3"/>
      <c r="B1013" s="3"/>
      <c r="C1013" s="3"/>
      <c r="D1013" s="3"/>
      <c r="E1013" s="3"/>
      <c r="F1013" s="3"/>
      <c r="G1013" s="3"/>
      <c r="H1013" s="3"/>
      <c r="I1013" s="31"/>
      <c r="J1013" s="3"/>
      <c r="K1013" s="3"/>
      <c r="L1013" s="3"/>
      <c r="M1013" s="3"/>
      <c r="N1013" s="3"/>
      <c r="O1013" s="3"/>
      <c r="P1013" s="3"/>
      <c r="Q1013" s="3"/>
      <c r="R1013" s="3"/>
      <c r="S1013" s="3"/>
      <c r="T1013" s="27"/>
      <c r="U1013" s="3"/>
      <c r="V1013" s="3"/>
      <c r="W1013" s="3"/>
      <c r="X1013" s="3"/>
      <c r="Y1013" s="3"/>
      <c r="Z1013" s="3"/>
      <c r="AA1013" s="3"/>
    </row>
    <row r="1014">
      <c r="A1014" s="3"/>
      <c r="B1014" s="3"/>
      <c r="C1014" s="3"/>
      <c r="D1014" s="3"/>
      <c r="E1014" s="3"/>
      <c r="F1014" s="3"/>
      <c r="G1014" s="3"/>
      <c r="H1014" s="3"/>
      <c r="I1014" s="31"/>
      <c r="J1014" s="3"/>
      <c r="K1014" s="3"/>
      <c r="L1014" s="3"/>
      <c r="M1014" s="3"/>
      <c r="N1014" s="3"/>
      <c r="O1014" s="3"/>
      <c r="P1014" s="3"/>
      <c r="Q1014" s="3"/>
      <c r="R1014" s="3"/>
      <c r="S1014" s="3"/>
      <c r="T1014" s="27"/>
      <c r="U1014" s="3"/>
      <c r="V1014" s="3"/>
      <c r="W1014" s="3"/>
      <c r="X1014" s="3"/>
      <c r="Y1014" s="3"/>
      <c r="Z1014" s="3"/>
      <c r="AA1014" s="3"/>
    </row>
    <row r="1015">
      <c r="A1015" s="3"/>
      <c r="B1015" s="3"/>
      <c r="C1015" s="3"/>
      <c r="D1015" s="3"/>
      <c r="E1015" s="3"/>
      <c r="F1015" s="3"/>
      <c r="G1015" s="3"/>
      <c r="H1015" s="3"/>
      <c r="I1015" s="31"/>
      <c r="J1015" s="3"/>
      <c r="K1015" s="3"/>
      <c r="L1015" s="3"/>
      <c r="M1015" s="3"/>
      <c r="N1015" s="3"/>
      <c r="O1015" s="3"/>
      <c r="P1015" s="3"/>
      <c r="Q1015" s="3"/>
      <c r="R1015" s="3"/>
      <c r="S1015" s="3"/>
      <c r="T1015" s="27"/>
      <c r="U1015" s="3"/>
      <c r="V1015" s="3"/>
      <c r="W1015" s="3"/>
      <c r="X1015" s="3"/>
      <c r="Y1015" s="3"/>
      <c r="Z1015" s="3"/>
      <c r="AA1015" s="3"/>
    </row>
    <row r="1016">
      <c r="A1016" s="3"/>
      <c r="B1016" s="3"/>
      <c r="C1016" s="3"/>
      <c r="D1016" s="3"/>
      <c r="E1016" s="3"/>
      <c r="F1016" s="3"/>
      <c r="G1016" s="3"/>
      <c r="H1016" s="3"/>
      <c r="I1016" s="31"/>
      <c r="J1016" s="3"/>
      <c r="K1016" s="3"/>
      <c r="L1016" s="3"/>
      <c r="M1016" s="3"/>
      <c r="N1016" s="3"/>
      <c r="O1016" s="3"/>
      <c r="P1016" s="3"/>
      <c r="Q1016" s="3"/>
      <c r="R1016" s="3"/>
      <c r="S1016" s="3"/>
      <c r="T1016" s="27"/>
      <c r="U1016" s="3"/>
      <c r="V1016" s="3"/>
      <c r="W1016" s="3"/>
      <c r="X1016" s="3"/>
      <c r="Y1016" s="3"/>
      <c r="Z1016" s="3"/>
      <c r="AA1016" s="3"/>
    </row>
    <row r="1017">
      <c r="A1017" s="3"/>
      <c r="B1017" s="3"/>
      <c r="C1017" s="3"/>
      <c r="D1017" s="3"/>
      <c r="E1017" s="3"/>
      <c r="F1017" s="3"/>
      <c r="G1017" s="3"/>
      <c r="H1017" s="3"/>
      <c r="I1017" s="31"/>
      <c r="J1017" s="3"/>
      <c r="K1017" s="3"/>
      <c r="L1017" s="3"/>
      <c r="M1017" s="3"/>
      <c r="N1017" s="3"/>
      <c r="O1017" s="3"/>
      <c r="P1017" s="3"/>
      <c r="Q1017" s="3"/>
      <c r="R1017" s="3"/>
      <c r="S1017" s="3"/>
      <c r="T1017" s="27"/>
      <c r="U1017" s="3"/>
      <c r="V1017" s="3"/>
      <c r="W1017" s="3"/>
      <c r="X1017" s="3"/>
      <c r="Y1017" s="3"/>
      <c r="Z1017" s="3"/>
      <c r="AA1017" s="3"/>
    </row>
    <row r="1018">
      <c r="A1018" s="3"/>
      <c r="B1018" s="3"/>
      <c r="C1018" s="3"/>
      <c r="D1018" s="3"/>
      <c r="E1018" s="3"/>
      <c r="F1018" s="3"/>
      <c r="G1018" s="3"/>
      <c r="H1018" s="3"/>
      <c r="I1018" s="31"/>
      <c r="J1018" s="3"/>
      <c r="K1018" s="3"/>
      <c r="L1018" s="3"/>
      <c r="M1018" s="3"/>
      <c r="N1018" s="3"/>
      <c r="O1018" s="3"/>
      <c r="P1018" s="3"/>
      <c r="Q1018" s="3"/>
      <c r="R1018" s="3"/>
      <c r="S1018" s="3"/>
      <c r="T1018" s="27"/>
      <c r="U1018" s="3"/>
      <c r="V1018" s="3"/>
      <c r="W1018" s="3"/>
      <c r="X1018" s="3"/>
      <c r="Y1018" s="3"/>
      <c r="Z1018" s="3"/>
      <c r="AA1018" s="3"/>
    </row>
    <row r="1019">
      <c r="A1019" s="3"/>
      <c r="B1019" s="3"/>
      <c r="C1019" s="3"/>
      <c r="D1019" s="3"/>
      <c r="E1019" s="3"/>
      <c r="F1019" s="3"/>
      <c r="G1019" s="3"/>
      <c r="H1019" s="3"/>
      <c r="I1019" s="31"/>
      <c r="J1019" s="3"/>
      <c r="K1019" s="3"/>
      <c r="L1019" s="3"/>
      <c r="M1019" s="3"/>
      <c r="N1019" s="3"/>
      <c r="O1019" s="3"/>
      <c r="P1019" s="3"/>
      <c r="Q1019" s="3"/>
      <c r="R1019" s="3"/>
      <c r="S1019" s="3"/>
      <c r="T1019" s="27"/>
      <c r="U1019" s="3"/>
      <c r="V1019" s="3"/>
      <c r="W1019" s="3"/>
      <c r="X1019" s="3"/>
      <c r="Y1019" s="3"/>
      <c r="Z1019" s="3"/>
      <c r="AA1019" s="3"/>
    </row>
    <row r="1020">
      <c r="A1020" s="3"/>
      <c r="B1020" s="3"/>
      <c r="C1020" s="3"/>
      <c r="D1020" s="3"/>
      <c r="E1020" s="3"/>
      <c r="F1020" s="3"/>
      <c r="G1020" s="3"/>
      <c r="H1020" s="3"/>
      <c r="I1020" s="31"/>
      <c r="J1020" s="3"/>
      <c r="K1020" s="3"/>
      <c r="L1020" s="3"/>
      <c r="M1020" s="3"/>
      <c r="N1020" s="3"/>
      <c r="O1020" s="3"/>
      <c r="P1020" s="3"/>
      <c r="Q1020" s="3"/>
      <c r="R1020" s="3"/>
      <c r="S1020" s="3"/>
      <c r="T1020" s="27"/>
      <c r="U1020" s="3"/>
      <c r="V1020" s="3"/>
      <c r="W1020" s="3"/>
      <c r="X1020" s="3"/>
      <c r="Y1020" s="3"/>
      <c r="Z1020" s="3"/>
      <c r="AA1020" s="3"/>
    </row>
    <row r="1021">
      <c r="A1021" s="3"/>
      <c r="B1021" s="3"/>
      <c r="C1021" s="3"/>
      <c r="D1021" s="3"/>
      <c r="E1021" s="3"/>
      <c r="F1021" s="3"/>
      <c r="G1021" s="3"/>
      <c r="H1021" s="3"/>
      <c r="I1021" s="31"/>
      <c r="J1021" s="3"/>
      <c r="K1021" s="3"/>
      <c r="L1021" s="3"/>
      <c r="M1021" s="3"/>
      <c r="N1021" s="3"/>
      <c r="O1021" s="3"/>
      <c r="P1021" s="3"/>
      <c r="Q1021" s="3"/>
      <c r="R1021" s="3"/>
      <c r="S1021" s="3"/>
      <c r="T1021" s="27"/>
      <c r="U1021" s="3"/>
      <c r="V1021" s="3"/>
      <c r="W1021" s="3"/>
      <c r="X1021" s="3"/>
      <c r="Y1021" s="3"/>
      <c r="Z1021" s="3"/>
      <c r="AA1021" s="3"/>
    </row>
    <row r="1022">
      <c r="A1022" s="3"/>
      <c r="B1022" s="3"/>
      <c r="C1022" s="3"/>
      <c r="D1022" s="3"/>
      <c r="E1022" s="3"/>
      <c r="F1022" s="3"/>
      <c r="G1022" s="3"/>
      <c r="H1022" s="3"/>
      <c r="I1022" s="31"/>
      <c r="J1022" s="3"/>
      <c r="K1022" s="3"/>
      <c r="L1022" s="3"/>
      <c r="M1022" s="3"/>
      <c r="N1022" s="3"/>
      <c r="O1022" s="3"/>
      <c r="P1022" s="3"/>
      <c r="Q1022" s="3"/>
      <c r="R1022" s="3"/>
      <c r="S1022" s="3"/>
      <c r="T1022" s="27"/>
      <c r="U1022" s="3"/>
      <c r="V1022" s="3"/>
      <c r="W1022" s="3"/>
      <c r="X1022" s="3"/>
      <c r="Y1022" s="3"/>
      <c r="Z1022" s="3"/>
      <c r="AA1022" s="3"/>
    </row>
    <row r="1023">
      <c r="A1023" s="3"/>
      <c r="B1023" s="3"/>
      <c r="C1023" s="3"/>
      <c r="D1023" s="3"/>
      <c r="E1023" s="3"/>
      <c r="F1023" s="3"/>
      <c r="G1023" s="3"/>
      <c r="H1023" s="3"/>
      <c r="I1023" s="31"/>
      <c r="J1023" s="3"/>
      <c r="K1023" s="3"/>
      <c r="L1023" s="3"/>
      <c r="M1023" s="3"/>
      <c r="N1023" s="3"/>
      <c r="O1023" s="3"/>
      <c r="P1023" s="3"/>
      <c r="Q1023" s="3"/>
      <c r="R1023" s="3"/>
      <c r="S1023" s="3"/>
      <c r="T1023" s="27"/>
      <c r="U1023" s="3"/>
      <c r="V1023" s="3"/>
      <c r="W1023" s="3"/>
      <c r="X1023" s="3"/>
      <c r="Y1023" s="3"/>
      <c r="Z1023" s="3"/>
      <c r="AA1023" s="3"/>
    </row>
    <row r="1024">
      <c r="A1024" s="3"/>
      <c r="B1024" s="3"/>
      <c r="C1024" s="3"/>
      <c r="D1024" s="3"/>
      <c r="E1024" s="3"/>
      <c r="F1024" s="3"/>
      <c r="G1024" s="3"/>
      <c r="H1024" s="3"/>
      <c r="I1024" s="31"/>
      <c r="J1024" s="3"/>
      <c r="K1024" s="3"/>
      <c r="L1024" s="3"/>
      <c r="M1024" s="3"/>
      <c r="N1024" s="3"/>
      <c r="O1024" s="3"/>
      <c r="P1024" s="3"/>
      <c r="Q1024" s="3"/>
      <c r="R1024" s="3"/>
      <c r="S1024" s="3"/>
      <c r="T1024" s="27"/>
      <c r="U1024" s="3"/>
      <c r="V1024" s="3"/>
      <c r="W1024" s="3"/>
      <c r="X1024" s="3"/>
      <c r="Y1024" s="3"/>
      <c r="Z1024" s="3"/>
      <c r="AA1024" s="3"/>
    </row>
    <row r="1025">
      <c r="A1025" s="3"/>
      <c r="B1025" s="3"/>
      <c r="C1025" s="3"/>
      <c r="D1025" s="3"/>
      <c r="E1025" s="3"/>
      <c r="F1025" s="3"/>
      <c r="G1025" s="3"/>
      <c r="H1025" s="3"/>
      <c r="I1025" s="31"/>
      <c r="J1025" s="3"/>
      <c r="K1025" s="3"/>
      <c r="L1025" s="3"/>
      <c r="M1025" s="3"/>
      <c r="N1025" s="3"/>
      <c r="O1025" s="3"/>
      <c r="P1025" s="3"/>
      <c r="Q1025" s="3"/>
      <c r="R1025" s="3"/>
      <c r="S1025" s="3"/>
      <c r="T1025" s="27"/>
      <c r="U1025" s="3"/>
      <c r="V1025" s="3"/>
      <c r="W1025" s="3"/>
      <c r="X1025" s="3"/>
      <c r="Y1025" s="3"/>
      <c r="Z1025" s="3"/>
      <c r="AA1025" s="3"/>
    </row>
    <row r="1026">
      <c r="A1026" s="3"/>
      <c r="B1026" s="3"/>
      <c r="C1026" s="3"/>
      <c r="D1026" s="3"/>
      <c r="E1026" s="3"/>
      <c r="F1026" s="3"/>
      <c r="G1026" s="3"/>
      <c r="H1026" s="3"/>
      <c r="I1026" s="31"/>
      <c r="J1026" s="3"/>
      <c r="K1026" s="3"/>
      <c r="L1026" s="3"/>
      <c r="M1026" s="3"/>
      <c r="N1026" s="3"/>
      <c r="O1026" s="3"/>
      <c r="P1026" s="3"/>
      <c r="Q1026" s="3"/>
      <c r="R1026" s="3"/>
      <c r="S1026" s="3"/>
      <c r="T1026" s="27"/>
      <c r="U1026" s="3"/>
      <c r="V1026" s="3"/>
      <c r="W1026" s="3"/>
      <c r="X1026" s="3"/>
      <c r="Y1026" s="3"/>
      <c r="Z1026" s="3"/>
      <c r="AA1026" s="3"/>
    </row>
    <row r="1027">
      <c r="A1027" s="3"/>
      <c r="B1027" s="3"/>
      <c r="C1027" s="3"/>
      <c r="D1027" s="3"/>
      <c r="E1027" s="3"/>
      <c r="F1027" s="3"/>
      <c r="G1027" s="3"/>
      <c r="H1027" s="3"/>
      <c r="I1027" s="31"/>
      <c r="J1027" s="3"/>
      <c r="K1027" s="3"/>
      <c r="L1027" s="3"/>
      <c r="M1027" s="3"/>
      <c r="N1027" s="3"/>
      <c r="O1027" s="3"/>
      <c r="P1027" s="3"/>
      <c r="Q1027" s="3"/>
      <c r="R1027" s="3"/>
      <c r="S1027" s="3"/>
      <c r="T1027" s="27"/>
      <c r="U1027" s="3"/>
      <c r="V1027" s="3"/>
      <c r="W1027" s="3"/>
      <c r="X1027" s="3"/>
      <c r="Y1027" s="3"/>
      <c r="Z1027" s="3"/>
      <c r="AA1027" s="3"/>
    </row>
    <row r="1028">
      <c r="A1028" s="3"/>
      <c r="B1028" s="3"/>
      <c r="C1028" s="3"/>
      <c r="D1028" s="3"/>
      <c r="E1028" s="3"/>
      <c r="F1028" s="3"/>
      <c r="G1028" s="3"/>
      <c r="H1028" s="3"/>
      <c r="I1028" s="31"/>
      <c r="J1028" s="3"/>
      <c r="K1028" s="3"/>
      <c r="L1028" s="3"/>
      <c r="M1028" s="3"/>
      <c r="N1028" s="3"/>
      <c r="O1028" s="3"/>
      <c r="P1028" s="3"/>
      <c r="Q1028" s="3"/>
      <c r="R1028" s="3"/>
      <c r="S1028" s="3"/>
      <c r="T1028" s="27"/>
      <c r="U1028" s="3"/>
      <c r="V1028" s="3"/>
      <c r="W1028" s="3"/>
      <c r="X1028" s="3"/>
      <c r="Y1028" s="3"/>
      <c r="Z1028" s="3"/>
      <c r="AA1028" s="3"/>
    </row>
    <row r="1029">
      <c r="A1029" s="3"/>
      <c r="B1029" s="3"/>
      <c r="C1029" s="3"/>
      <c r="D1029" s="3"/>
      <c r="E1029" s="3"/>
      <c r="F1029" s="3"/>
      <c r="G1029" s="3"/>
      <c r="H1029" s="3"/>
      <c r="I1029" s="31"/>
      <c r="J1029" s="3"/>
      <c r="K1029" s="3"/>
      <c r="L1029" s="3"/>
      <c r="M1029" s="3"/>
      <c r="N1029" s="3"/>
      <c r="O1029" s="3"/>
      <c r="P1029" s="3"/>
      <c r="Q1029" s="3"/>
      <c r="R1029" s="3"/>
      <c r="S1029" s="3"/>
      <c r="T1029" s="27"/>
      <c r="U1029" s="3"/>
      <c r="V1029" s="3"/>
      <c r="W1029" s="3"/>
      <c r="X1029" s="3"/>
      <c r="Y1029" s="3"/>
      <c r="Z1029" s="3"/>
      <c r="AA1029" s="3"/>
    </row>
    <row r="1030">
      <c r="A1030" s="3"/>
      <c r="B1030" s="3"/>
      <c r="C1030" s="3"/>
      <c r="D1030" s="3"/>
      <c r="E1030" s="3"/>
      <c r="F1030" s="3"/>
      <c r="G1030" s="3"/>
      <c r="H1030" s="3"/>
      <c r="I1030" s="31"/>
      <c r="J1030" s="3"/>
      <c r="K1030" s="3"/>
      <c r="L1030" s="3"/>
      <c r="M1030" s="3"/>
      <c r="N1030" s="3"/>
      <c r="O1030" s="3"/>
      <c r="P1030" s="3"/>
      <c r="Q1030" s="3"/>
      <c r="R1030" s="3"/>
      <c r="S1030" s="3"/>
      <c r="T1030" s="27"/>
      <c r="U1030" s="3"/>
      <c r="V1030" s="3"/>
      <c r="W1030" s="3"/>
      <c r="X1030" s="3"/>
      <c r="Y1030" s="3"/>
      <c r="Z1030" s="3"/>
      <c r="AA1030" s="3"/>
    </row>
    <row r="1031">
      <c r="A1031" s="3"/>
      <c r="B1031" s="3"/>
      <c r="C1031" s="3"/>
      <c r="D1031" s="3"/>
      <c r="E1031" s="3"/>
      <c r="F1031" s="3"/>
      <c r="G1031" s="3"/>
      <c r="H1031" s="3"/>
      <c r="I1031" s="31"/>
      <c r="J1031" s="3"/>
      <c r="K1031" s="3"/>
      <c r="L1031" s="3"/>
      <c r="M1031" s="3"/>
      <c r="N1031" s="3"/>
      <c r="O1031" s="3"/>
      <c r="P1031" s="3"/>
      <c r="Q1031" s="3"/>
      <c r="R1031" s="3"/>
      <c r="S1031" s="3"/>
      <c r="T1031" s="27"/>
      <c r="U1031" s="3"/>
      <c r="V1031" s="3"/>
      <c r="W1031" s="3"/>
      <c r="X1031" s="3"/>
      <c r="Y1031" s="3"/>
      <c r="Z1031" s="3"/>
      <c r="AA1031" s="3"/>
    </row>
    <row r="1032">
      <c r="A1032" s="3"/>
      <c r="B1032" s="3"/>
      <c r="C1032" s="3"/>
      <c r="D1032" s="3"/>
      <c r="E1032" s="3"/>
      <c r="F1032" s="3"/>
      <c r="G1032" s="3"/>
      <c r="H1032" s="3"/>
      <c r="I1032" s="31"/>
      <c r="J1032" s="3"/>
      <c r="K1032" s="3"/>
      <c r="L1032" s="3"/>
      <c r="M1032" s="3"/>
      <c r="N1032" s="3"/>
      <c r="O1032" s="3"/>
      <c r="P1032" s="3"/>
      <c r="Q1032" s="3"/>
      <c r="R1032" s="3"/>
      <c r="S1032" s="3"/>
      <c r="T1032" s="27"/>
      <c r="U1032" s="3"/>
      <c r="V1032" s="3"/>
      <c r="W1032" s="3"/>
      <c r="X1032" s="3"/>
      <c r="Y1032" s="3"/>
      <c r="Z1032" s="3"/>
      <c r="AA1032" s="3"/>
    </row>
    <row r="1033">
      <c r="A1033" s="3"/>
      <c r="B1033" s="3"/>
      <c r="C1033" s="3"/>
      <c r="D1033" s="3"/>
      <c r="E1033" s="3"/>
      <c r="F1033" s="3"/>
      <c r="G1033" s="3"/>
      <c r="H1033" s="3"/>
      <c r="I1033" s="31"/>
      <c r="J1033" s="3"/>
      <c r="K1033" s="3"/>
      <c r="L1033" s="3"/>
      <c r="M1033" s="3"/>
      <c r="N1033" s="3"/>
      <c r="O1033" s="3"/>
      <c r="P1033" s="3"/>
      <c r="Q1033" s="3"/>
      <c r="R1033" s="3"/>
      <c r="S1033" s="3"/>
      <c r="T1033" s="27"/>
      <c r="U1033" s="3"/>
      <c r="V1033" s="3"/>
      <c r="W1033" s="3"/>
      <c r="X1033" s="3"/>
      <c r="Y1033" s="3"/>
      <c r="Z1033" s="3"/>
      <c r="AA1033" s="3"/>
    </row>
    <row r="1034">
      <c r="A1034" s="3"/>
      <c r="B1034" s="3"/>
      <c r="C1034" s="3"/>
      <c r="D1034" s="3"/>
      <c r="E1034" s="3"/>
      <c r="F1034" s="3"/>
      <c r="G1034" s="3"/>
      <c r="H1034" s="3"/>
      <c r="I1034" s="31"/>
      <c r="J1034" s="3"/>
      <c r="K1034" s="3"/>
      <c r="L1034" s="3"/>
      <c r="M1034" s="3"/>
      <c r="N1034" s="3"/>
      <c r="O1034" s="3"/>
      <c r="P1034" s="3"/>
      <c r="Q1034" s="3"/>
      <c r="R1034" s="3"/>
      <c r="S1034" s="3"/>
      <c r="T1034" s="27"/>
      <c r="U1034" s="3"/>
      <c r="V1034" s="3"/>
      <c r="W1034" s="3"/>
      <c r="X1034" s="3"/>
      <c r="Y1034" s="3"/>
      <c r="Z1034" s="3"/>
      <c r="AA1034" s="3"/>
    </row>
    <row r="1035">
      <c r="A1035" s="3"/>
      <c r="B1035" s="3"/>
      <c r="C1035" s="3"/>
      <c r="D1035" s="3"/>
      <c r="E1035" s="3"/>
      <c r="F1035" s="3"/>
      <c r="G1035" s="3"/>
      <c r="H1035" s="3"/>
      <c r="I1035" s="31"/>
      <c r="J1035" s="3"/>
      <c r="K1035" s="3"/>
      <c r="L1035" s="3"/>
      <c r="M1035" s="3"/>
      <c r="N1035" s="3"/>
      <c r="O1035" s="3"/>
      <c r="P1035" s="3"/>
      <c r="Q1035" s="3"/>
      <c r="R1035" s="3"/>
      <c r="S1035" s="3"/>
      <c r="T1035" s="27"/>
      <c r="U1035" s="3"/>
      <c r="V1035" s="3"/>
      <c r="W1035" s="3"/>
      <c r="X1035" s="3"/>
      <c r="Y1035" s="3"/>
      <c r="Z1035" s="3"/>
      <c r="AA1035" s="3"/>
    </row>
    <row r="1036">
      <c r="A1036" s="3"/>
      <c r="B1036" s="3"/>
      <c r="C1036" s="3"/>
      <c r="D1036" s="3"/>
      <c r="E1036" s="3"/>
      <c r="F1036" s="3"/>
      <c r="G1036" s="3"/>
      <c r="H1036" s="3"/>
      <c r="I1036" s="31"/>
      <c r="J1036" s="3"/>
      <c r="K1036" s="3"/>
      <c r="L1036" s="3"/>
      <c r="M1036" s="3"/>
      <c r="N1036" s="3"/>
      <c r="O1036" s="3"/>
      <c r="P1036" s="3"/>
      <c r="Q1036" s="3"/>
      <c r="R1036" s="3"/>
      <c r="S1036" s="3"/>
      <c r="T1036" s="27"/>
      <c r="U1036" s="3"/>
      <c r="V1036" s="3"/>
      <c r="W1036" s="3"/>
      <c r="X1036" s="3"/>
      <c r="Y1036" s="3"/>
      <c r="Z1036" s="3"/>
      <c r="AA1036" s="3"/>
    </row>
    <row r="1037">
      <c r="A1037" s="3"/>
      <c r="B1037" s="3"/>
      <c r="C1037" s="3"/>
      <c r="D1037" s="3"/>
      <c r="E1037" s="3"/>
      <c r="F1037" s="3"/>
      <c r="G1037" s="3"/>
      <c r="H1037" s="3"/>
      <c r="I1037" s="31"/>
      <c r="J1037" s="3"/>
      <c r="K1037" s="3"/>
      <c r="L1037" s="3"/>
      <c r="M1037" s="3"/>
      <c r="N1037" s="3"/>
      <c r="O1037" s="3"/>
      <c r="P1037" s="3"/>
      <c r="Q1037" s="3"/>
      <c r="R1037" s="3"/>
      <c r="S1037" s="3"/>
      <c r="T1037" s="27"/>
      <c r="U1037" s="3"/>
      <c r="V1037" s="3"/>
      <c r="W1037" s="3"/>
      <c r="X1037" s="3"/>
      <c r="Y1037" s="3"/>
      <c r="Z1037" s="3"/>
      <c r="AA1037" s="3"/>
    </row>
    <row r="1038">
      <c r="A1038" s="3"/>
      <c r="B1038" s="3"/>
      <c r="C1038" s="3"/>
      <c r="D1038" s="3"/>
      <c r="E1038" s="3"/>
      <c r="F1038" s="3"/>
      <c r="G1038" s="3"/>
      <c r="H1038" s="3"/>
      <c r="I1038" s="31"/>
      <c r="J1038" s="3"/>
      <c r="K1038" s="3"/>
      <c r="L1038" s="3"/>
      <c r="M1038" s="3"/>
      <c r="N1038" s="3"/>
      <c r="O1038" s="3"/>
      <c r="P1038" s="3"/>
      <c r="Q1038" s="3"/>
      <c r="R1038" s="3"/>
      <c r="S1038" s="3"/>
      <c r="T1038" s="27"/>
      <c r="U1038" s="3"/>
      <c r="V1038" s="3"/>
      <c r="W1038" s="3"/>
      <c r="X1038" s="3"/>
      <c r="Y1038" s="3"/>
      <c r="Z1038" s="3"/>
      <c r="AA1038" s="3"/>
    </row>
    <row r="1039">
      <c r="A1039" s="3"/>
      <c r="B1039" s="3"/>
      <c r="C1039" s="3"/>
      <c r="D1039" s="3"/>
      <c r="E1039" s="3"/>
      <c r="F1039" s="3"/>
      <c r="G1039" s="3"/>
      <c r="H1039" s="3"/>
      <c r="I1039" s="31"/>
      <c r="J1039" s="3"/>
      <c r="K1039" s="3"/>
      <c r="L1039" s="3"/>
      <c r="M1039" s="3"/>
      <c r="N1039" s="3"/>
      <c r="O1039" s="3"/>
      <c r="P1039" s="3"/>
      <c r="Q1039" s="3"/>
      <c r="R1039" s="3"/>
      <c r="S1039" s="3"/>
      <c r="T1039" s="27"/>
      <c r="U1039" s="3"/>
      <c r="V1039" s="3"/>
      <c r="W1039" s="3"/>
      <c r="X1039" s="3"/>
      <c r="Y1039" s="3"/>
      <c r="Z1039" s="3"/>
      <c r="AA1039" s="3"/>
    </row>
    <row r="1040">
      <c r="A1040" s="3"/>
      <c r="B1040" s="3"/>
      <c r="C1040" s="3"/>
      <c r="D1040" s="3"/>
      <c r="E1040" s="3"/>
      <c r="F1040" s="3"/>
      <c r="G1040" s="3"/>
      <c r="H1040" s="3"/>
      <c r="I1040" s="31"/>
      <c r="J1040" s="3"/>
      <c r="K1040" s="3"/>
      <c r="L1040" s="3"/>
      <c r="M1040" s="3"/>
      <c r="N1040" s="3"/>
      <c r="O1040" s="3"/>
      <c r="P1040" s="3"/>
      <c r="Q1040" s="3"/>
      <c r="R1040" s="3"/>
      <c r="S1040" s="3"/>
      <c r="T1040" s="27"/>
      <c r="U1040" s="3"/>
      <c r="V1040" s="3"/>
      <c r="W1040" s="3"/>
      <c r="X1040" s="3"/>
      <c r="Y1040" s="3"/>
      <c r="Z1040" s="3"/>
      <c r="AA1040" s="3"/>
    </row>
    <row r="1041">
      <c r="A1041" s="3"/>
      <c r="B1041" s="3"/>
      <c r="C1041" s="3"/>
      <c r="D1041" s="3"/>
      <c r="E1041" s="3"/>
      <c r="F1041" s="3"/>
      <c r="G1041" s="3"/>
      <c r="H1041" s="3"/>
      <c r="I1041" s="31"/>
      <c r="J1041" s="3"/>
      <c r="K1041" s="3"/>
      <c r="L1041" s="3"/>
      <c r="M1041" s="3"/>
      <c r="N1041" s="3"/>
      <c r="O1041" s="3"/>
      <c r="P1041" s="3"/>
      <c r="Q1041" s="3"/>
      <c r="R1041" s="3"/>
      <c r="S1041" s="3"/>
      <c r="T1041" s="27"/>
      <c r="U1041" s="3"/>
      <c r="V1041" s="3"/>
      <c r="W1041" s="3"/>
      <c r="X1041" s="3"/>
      <c r="Y1041" s="3"/>
      <c r="Z1041" s="3"/>
      <c r="AA1041" s="3"/>
    </row>
    <row r="1042">
      <c r="A1042" s="3"/>
      <c r="B1042" s="3"/>
      <c r="C1042" s="3"/>
      <c r="D1042" s="3"/>
      <c r="E1042" s="3"/>
      <c r="F1042" s="3"/>
      <c r="G1042" s="3"/>
      <c r="H1042" s="3"/>
      <c r="I1042" s="31"/>
      <c r="J1042" s="3"/>
      <c r="K1042" s="3"/>
      <c r="L1042" s="3"/>
      <c r="M1042" s="3"/>
      <c r="N1042" s="3"/>
      <c r="O1042" s="3"/>
      <c r="P1042" s="3"/>
      <c r="Q1042" s="3"/>
      <c r="R1042" s="3"/>
      <c r="S1042" s="3"/>
      <c r="T1042" s="27"/>
      <c r="U1042" s="3"/>
      <c r="V1042" s="3"/>
      <c r="W1042" s="3"/>
      <c r="X1042" s="3"/>
      <c r="Y1042" s="3"/>
      <c r="Z1042" s="3"/>
      <c r="AA1042" s="3"/>
    </row>
    <row r="1043">
      <c r="A1043" s="3"/>
      <c r="B1043" s="3"/>
      <c r="C1043" s="3"/>
      <c r="D1043" s="3"/>
      <c r="E1043" s="3"/>
      <c r="F1043" s="3"/>
      <c r="G1043" s="3"/>
      <c r="H1043" s="3"/>
      <c r="I1043" s="31"/>
      <c r="J1043" s="3"/>
      <c r="K1043" s="3"/>
      <c r="L1043" s="3"/>
      <c r="M1043" s="3"/>
      <c r="N1043" s="3"/>
      <c r="O1043" s="3"/>
      <c r="P1043" s="3"/>
      <c r="Q1043" s="3"/>
      <c r="R1043" s="3"/>
      <c r="S1043" s="3"/>
      <c r="T1043" s="27"/>
      <c r="U1043" s="3"/>
      <c r="V1043" s="3"/>
      <c r="W1043" s="3"/>
      <c r="X1043" s="3"/>
      <c r="Y1043" s="3"/>
      <c r="Z1043" s="3"/>
      <c r="AA1043" s="3"/>
    </row>
    <row r="1044">
      <c r="A1044" s="3"/>
      <c r="B1044" s="3"/>
      <c r="C1044" s="3"/>
      <c r="D1044" s="3"/>
      <c r="E1044" s="3"/>
      <c r="F1044" s="3"/>
      <c r="G1044" s="3"/>
      <c r="H1044" s="3"/>
      <c r="I1044" s="31"/>
      <c r="J1044" s="3"/>
      <c r="K1044" s="3"/>
      <c r="L1044" s="3"/>
      <c r="M1044" s="3"/>
      <c r="N1044" s="3"/>
      <c r="O1044" s="3"/>
      <c r="P1044" s="3"/>
      <c r="Q1044" s="3"/>
      <c r="R1044" s="3"/>
      <c r="S1044" s="3"/>
      <c r="T1044" s="27"/>
      <c r="U1044" s="3"/>
      <c r="V1044" s="3"/>
      <c r="W1044" s="3"/>
      <c r="X1044" s="3"/>
      <c r="Y1044" s="3"/>
      <c r="Z1044" s="3"/>
      <c r="AA1044" s="3"/>
    </row>
    <row r="1045">
      <c r="A1045" s="3"/>
      <c r="B1045" s="3"/>
      <c r="C1045" s="3"/>
      <c r="D1045" s="3"/>
      <c r="E1045" s="3"/>
      <c r="F1045" s="3"/>
      <c r="G1045" s="3"/>
      <c r="H1045" s="3"/>
      <c r="I1045" s="31"/>
      <c r="J1045" s="3"/>
      <c r="K1045" s="3"/>
      <c r="L1045" s="3"/>
      <c r="M1045" s="3"/>
      <c r="N1045" s="3"/>
      <c r="O1045" s="3"/>
      <c r="P1045" s="3"/>
      <c r="Q1045" s="3"/>
      <c r="R1045" s="3"/>
      <c r="S1045" s="3"/>
      <c r="T1045" s="27"/>
      <c r="U1045" s="3"/>
      <c r="V1045" s="3"/>
      <c r="W1045" s="3"/>
      <c r="X1045" s="3"/>
      <c r="Y1045" s="3"/>
      <c r="Z1045" s="3"/>
      <c r="AA1045" s="3"/>
    </row>
    <row r="1046">
      <c r="A1046" s="3"/>
      <c r="B1046" s="3"/>
      <c r="C1046" s="3"/>
      <c r="D1046" s="3"/>
      <c r="E1046" s="3"/>
      <c r="F1046" s="3"/>
      <c r="G1046" s="3"/>
      <c r="H1046" s="3"/>
      <c r="I1046" s="31"/>
      <c r="J1046" s="3"/>
      <c r="K1046" s="3"/>
      <c r="L1046" s="3"/>
      <c r="M1046" s="3"/>
      <c r="N1046" s="3"/>
      <c r="O1046" s="3"/>
      <c r="P1046" s="3"/>
      <c r="Q1046" s="3"/>
      <c r="R1046" s="3"/>
      <c r="S1046" s="3"/>
      <c r="T1046" s="27"/>
      <c r="U1046" s="3"/>
      <c r="V1046" s="3"/>
      <c r="W1046" s="3"/>
      <c r="X1046" s="3"/>
      <c r="Y1046" s="3"/>
      <c r="Z1046" s="3"/>
      <c r="AA1046" s="3"/>
    </row>
    <row r="1047">
      <c r="A1047" s="3"/>
      <c r="B1047" s="3"/>
      <c r="C1047" s="3"/>
      <c r="D1047" s="3"/>
      <c r="E1047" s="3"/>
      <c r="F1047" s="3"/>
      <c r="G1047" s="3"/>
      <c r="H1047" s="3"/>
      <c r="I1047" s="31"/>
      <c r="J1047" s="3"/>
      <c r="K1047" s="3"/>
      <c r="L1047" s="3"/>
      <c r="M1047" s="3"/>
      <c r="N1047" s="3"/>
      <c r="O1047" s="3"/>
      <c r="P1047" s="3"/>
      <c r="Q1047" s="3"/>
      <c r="R1047" s="3"/>
      <c r="S1047" s="3"/>
      <c r="T1047" s="27"/>
      <c r="U1047" s="3"/>
      <c r="V1047" s="3"/>
      <c r="W1047" s="3"/>
      <c r="X1047" s="3"/>
      <c r="Y1047" s="3"/>
      <c r="Z1047" s="3"/>
      <c r="AA1047" s="3"/>
    </row>
    <row r="1048">
      <c r="A1048" s="3"/>
      <c r="B1048" s="3"/>
      <c r="C1048" s="3"/>
      <c r="D1048" s="3"/>
      <c r="E1048" s="3"/>
      <c r="F1048" s="3"/>
      <c r="G1048" s="3"/>
      <c r="H1048" s="3"/>
      <c r="I1048" s="31"/>
      <c r="J1048" s="3"/>
      <c r="K1048" s="3"/>
      <c r="L1048" s="3"/>
      <c r="M1048" s="3"/>
      <c r="N1048" s="3"/>
      <c r="O1048" s="3"/>
      <c r="P1048" s="3"/>
      <c r="Q1048" s="3"/>
      <c r="R1048" s="3"/>
      <c r="S1048" s="3"/>
      <c r="T1048" s="27"/>
      <c r="U1048" s="3"/>
      <c r="V1048" s="3"/>
      <c r="W1048" s="3"/>
      <c r="X1048" s="3"/>
      <c r="Y1048" s="3"/>
      <c r="Z1048" s="3"/>
      <c r="AA1048" s="3"/>
    </row>
    <row r="1049">
      <c r="A1049" s="3"/>
      <c r="B1049" s="3"/>
      <c r="C1049" s="3"/>
      <c r="D1049" s="3"/>
      <c r="E1049" s="3"/>
      <c r="F1049" s="3"/>
      <c r="G1049" s="3"/>
      <c r="H1049" s="3"/>
      <c r="I1049" s="31"/>
      <c r="J1049" s="3"/>
      <c r="K1049" s="3"/>
      <c r="L1049" s="3"/>
      <c r="M1049" s="3"/>
      <c r="N1049" s="3"/>
      <c r="O1049" s="3"/>
      <c r="P1049" s="3"/>
      <c r="Q1049" s="3"/>
      <c r="R1049" s="3"/>
      <c r="S1049" s="3"/>
      <c r="T1049" s="27"/>
      <c r="U1049" s="3"/>
      <c r="V1049" s="3"/>
      <c r="W1049" s="3"/>
      <c r="X1049" s="3"/>
      <c r="Y1049" s="3"/>
      <c r="Z1049" s="3"/>
      <c r="AA1049" s="3"/>
    </row>
    <row r="1050">
      <c r="A1050" s="3"/>
      <c r="B1050" s="3"/>
      <c r="C1050" s="3"/>
      <c r="D1050" s="3"/>
      <c r="E1050" s="3"/>
      <c r="F1050" s="3"/>
      <c r="G1050" s="3"/>
      <c r="H1050" s="3"/>
      <c r="I1050" s="31"/>
      <c r="J1050" s="3"/>
      <c r="K1050" s="3"/>
      <c r="L1050" s="3"/>
      <c r="M1050" s="3"/>
      <c r="N1050" s="3"/>
      <c r="O1050" s="3"/>
      <c r="P1050" s="3"/>
      <c r="Q1050" s="3"/>
      <c r="R1050" s="3"/>
      <c r="S1050" s="3"/>
      <c r="T1050" s="27"/>
      <c r="U1050" s="3"/>
      <c r="V1050" s="3"/>
      <c r="W1050" s="3"/>
      <c r="X1050" s="3"/>
      <c r="Y1050" s="3"/>
      <c r="Z1050" s="3"/>
      <c r="AA1050" s="3"/>
    </row>
    <row r="1051">
      <c r="A1051" s="3"/>
      <c r="B1051" s="3"/>
      <c r="C1051" s="3"/>
      <c r="D1051" s="3"/>
      <c r="E1051" s="3"/>
      <c r="F1051" s="3"/>
      <c r="G1051" s="3"/>
      <c r="H1051" s="3"/>
      <c r="I1051" s="31"/>
      <c r="J1051" s="3"/>
      <c r="K1051" s="3"/>
      <c r="L1051" s="3"/>
      <c r="M1051" s="3"/>
      <c r="N1051" s="3"/>
      <c r="O1051" s="3"/>
      <c r="P1051" s="3"/>
      <c r="Q1051" s="3"/>
      <c r="R1051" s="3"/>
      <c r="S1051" s="3"/>
      <c r="T1051" s="27"/>
      <c r="U1051" s="3"/>
      <c r="V1051" s="3"/>
      <c r="W1051" s="3"/>
      <c r="X1051" s="3"/>
      <c r="Y1051" s="3"/>
      <c r="Z1051" s="3"/>
      <c r="AA1051" s="3"/>
    </row>
    <row r="1052">
      <c r="A1052" s="3"/>
      <c r="B1052" s="3"/>
      <c r="C1052" s="3"/>
      <c r="D1052" s="3"/>
      <c r="E1052" s="3"/>
      <c r="F1052" s="3"/>
      <c r="G1052" s="3"/>
      <c r="H1052" s="3"/>
      <c r="I1052" s="31"/>
      <c r="J1052" s="3"/>
      <c r="K1052" s="3"/>
      <c r="L1052" s="3"/>
      <c r="M1052" s="3"/>
      <c r="N1052" s="3"/>
      <c r="O1052" s="3"/>
      <c r="P1052" s="3"/>
      <c r="Q1052" s="3"/>
      <c r="R1052" s="3"/>
      <c r="S1052" s="3"/>
      <c r="T1052" s="27"/>
      <c r="U1052" s="3"/>
      <c r="V1052" s="3"/>
      <c r="W1052" s="3"/>
      <c r="X1052" s="3"/>
      <c r="Y1052" s="3"/>
      <c r="Z1052" s="3"/>
      <c r="AA1052" s="3"/>
    </row>
    <row r="1053">
      <c r="A1053" s="3"/>
      <c r="B1053" s="3"/>
      <c r="C1053" s="3"/>
      <c r="D1053" s="3"/>
      <c r="E1053" s="3"/>
      <c r="F1053" s="3"/>
      <c r="G1053" s="3"/>
      <c r="H1053" s="3"/>
      <c r="I1053" s="31"/>
      <c r="J1053" s="3"/>
      <c r="K1053" s="3"/>
      <c r="L1053" s="3"/>
      <c r="M1053" s="3"/>
      <c r="N1053" s="3"/>
      <c r="O1053" s="3"/>
      <c r="P1053" s="3"/>
      <c r="Q1053" s="3"/>
      <c r="R1053" s="3"/>
      <c r="S1053" s="3"/>
      <c r="T1053" s="27"/>
      <c r="U1053" s="3"/>
      <c r="V1053" s="3"/>
      <c r="W1053" s="3"/>
      <c r="X1053" s="3"/>
      <c r="Y1053" s="3"/>
      <c r="Z1053" s="3"/>
      <c r="AA1053" s="3"/>
    </row>
    <row r="1054">
      <c r="A1054" s="3"/>
      <c r="B1054" s="3"/>
      <c r="C1054" s="3"/>
      <c r="D1054" s="3"/>
      <c r="E1054" s="3"/>
      <c r="F1054" s="3"/>
      <c r="G1054" s="3"/>
      <c r="H1054" s="3"/>
      <c r="I1054" s="31"/>
      <c r="J1054" s="3"/>
      <c r="K1054" s="3"/>
      <c r="L1054" s="3"/>
      <c r="M1054" s="3"/>
      <c r="N1054" s="3"/>
      <c r="O1054" s="3"/>
      <c r="P1054" s="3"/>
      <c r="Q1054" s="3"/>
      <c r="R1054" s="3"/>
      <c r="S1054" s="3"/>
      <c r="T1054" s="27"/>
      <c r="U1054" s="3"/>
      <c r="V1054" s="3"/>
      <c r="W1054" s="3"/>
      <c r="X1054" s="3"/>
      <c r="Y1054" s="3"/>
      <c r="Z1054" s="3"/>
      <c r="AA1054" s="3"/>
    </row>
    <row r="1055">
      <c r="A1055" s="3"/>
      <c r="B1055" s="3"/>
      <c r="C1055" s="3"/>
      <c r="D1055" s="3"/>
      <c r="E1055" s="3"/>
      <c r="F1055" s="3"/>
      <c r="G1055" s="3"/>
      <c r="H1055" s="3"/>
      <c r="I1055" s="31"/>
      <c r="J1055" s="3"/>
      <c r="K1055" s="3"/>
      <c r="L1055" s="3"/>
      <c r="M1055" s="3"/>
      <c r="N1055" s="3"/>
      <c r="O1055" s="3"/>
      <c r="P1055" s="3"/>
      <c r="Q1055" s="3"/>
      <c r="R1055" s="3"/>
      <c r="S1055" s="3"/>
      <c r="T1055" s="27"/>
      <c r="U1055" s="3"/>
      <c r="V1055" s="3"/>
      <c r="W1055" s="3"/>
      <c r="X1055" s="3"/>
      <c r="Y1055" s="3"/>
      <c r="Z1055" s="3"/>
      <c r="AA1055" s="3"/>
    </row>
    <row r="1056">
      <c r="A1056" s="3"/>
      <c r="B1056" s="3"/>
      <c r="C1056" s="3"/>
      <c r="D1056" s="3"/>
      <c r="E1056" s="3"/>
      <c r="F1056" s="3"/>
      <c r="G1056" s="3"/>
      <c r="H1056" s="3"/>
      <c r="I1056" s="31"/>
      <c r="J1056" s="3"/>
      <c r="K1056" s="3"/>
      <c r="L1056" s="3"/>
      <c r="M1056" s="3"/>
      <c r="N1056" s="3"/>
      <c r="O1056" s="3"/>
      <c r="P1056" s="3"/>
      <c r="Q1056" s="3"/>
      <c r="R1056" s="3"/>
      <c r="S1056" s="3"/>
      <c r="T1056" s="27"/>
      <c r="U1056" s="3"/>
      <c r="V1056" s="3"/>
      <c r="W1056" s="3"/>
      <c r="X1056" s="3"/>
      <c r="Y1056" s="3"/>
      <c r="Z1056" s="3"/>
      <c r="AA1056" s="3"/>
    </row>
    <row r="1057">
      <c r="A1057" s="3"/>
      <c r="B1057" s="3"/>
      <c r="C1057" s="3"/>
      <c r="D1057" s="3"/>
      <c r="E1057" s="3"/>
      <c r="F1057" s="3"/>
      <c r="G1057" s="3"/>
      <c r="H1057" s="3"/>
      <c r="I1057" s="31"/>
      <c r="J1057" s="3"/>
      <c r="K1057" s="3"/>
      <c r="L1057" s="3"/>
      <c r="M1057" s="3"/>
      <c r="N1057" s="3"/>
      <c r="O1057" s="3"/>
      <c r="P1057" s="3"/>
      <c r="Q1057" s="3"/>
      <c r="R1057" s="3"/>
      <c r="S1057" s="3"/>
      <c r="T1057" s="27"/>
      <c r="U1057" s="3"/>
      <c r="V1057" s="3"/>
      <c r="W1057" s="3"/>
      <c r="X1057" s="3"/>
      <c r="Y1057" s="3"/>
      <c r="Z1057" s="3"/>
      <c r="AA1057" s="3"/>
    </row>
    <row r="1058">
      <c r="A1058" s="3"/>
      <c r="B1058" s="3"/>
      <c r="C1058" s="3"/>
      <c r="D1058" s="3"/>
      <c r="E1058" s="3"/>
      <c r="F1058" s="3"/>
      <c r="G1058" s="3"/>
      <c r="H1058" s="3"/>
      <c r="I1058" s="31"/>
      <c r="J1058" s="3"/>
      <c r="K1058" s="3"/>
      <c r="L1058" s="3"/>
      <c r="M1058" s="3"/>
      <c r="N1058" s="3"/>
      <c r="O1058" s="3"/>
      <c r="P1058" s="3"/>
      <c r="Q1058" s="3"/>
      <c r="R1058" s="3"/>
      <c r="S1058" s="3"/>
      <c r="T1058" s="27"/>
      <c r="U1058" s="3"/>
      <c r="V1058" s="3"/>
      <c r="W1058" s="3"/>
      <c r="X1058" s="3"/>
      <c r="Y1058" s="3"/>
      <c r="Z1058" s="3"/>
      <c r="AA1058" s="3"/>
    </row>
    <row r="1059">
      <c r="A1059" s="3"/>
      <c r="B1059" s="3"/>
      <c r="C1059" s="3"/>
      <c r="D1059" s="3"/>
      <c r="E1059" s="3"/>
      <c r="F1059" s="3"/>
      <c r="G1059" s="3"/>
      <c r="H1059" s="3"/>
      <c r="I1059" s="31"/>
      <c r="J1059" s="3"/>
      <c r="K1059" s="3"/>
      <c r="L1059" s="3"/>
      <c r="M1059" s="3"/>
      <c r="N1059" s="3"/>
      <c r="O1059" s="3"/>
      <c r="P1059" s="3"/>
      <c r="Q1059" s="3"/>
      <c r="R1059" s="3"/>
      <c r="S1059" s="3"/>
      <c r="T1059" s="27"/>
      <c r="U1059" s="3"/>
      <c r="V1059" s="3"/>
      <c r="W1059" s="3"/>
      <c r="X1059" s="3"/>
      <c r="Y1059" s="3"/>
      <c r="Z1059" s="3"/>
      <c r="AA1059" s="3"/>
    </row>
    <row r="1060">
      <c r="A1060" s="3"/>
      <c r="B1060" s="3"/>
      <c r="C1060" s="3"/>
      <c r="D1060" s="3"/>
      <c r="E1060" s="3"/>
      <c r="F1060" s="3"/>
      <c r="G1060" s="3"/>
      <c r="H1060" s="3"/>
      <c r="I1060" s="31"/>
      <c r="J1060" s="3"/>
      <c r="K1060" s="3"/>
      <c r="L1060" s="3"/>
      <c r="M1060" s="3"/>
      <c r="N1060" s="3"/>
      <c r="O1060" s="3"/>
      <c r="P1060" s="3"/>
      <c r="Q1060" s="3"/>
      <c r="R1060" s="3"/>
      <c r="S1060" s="3"/>
      <c r="T1060" s="27"/>
      <c r="U1060" s="3"/>
      <c r="V1060" s="3"/>
      <c r="W1060" s="3"/>
      <c r="X1060" s="3"/>
      <c r="Y1060" s="3"/>
      <c r="Z1060" s="3"/>
      <c r="AA1060" s="3"/>
    </row>
    <row r="1061">
      <c r="A1061" s="3"/>
      <c r="B1061" s="3"/>
      <c r="C1061" s="3"/>
      <c r="D1061" s="3"/>
      <c r="E1061" s="3"/>
      <c r="F1061" s="3"/>
      <c r="G1061" s="3"/>
      <c r="H1061" s="3"/>
      <c r="I1061" s="31"/>
      <c r="J1061" s="3"/>
      <c r="K1061" s="3"/>
      <c r="L1061" s="3"/>
      <c r="M1061" s="3"/>
      <c r="N1061" s="3"/>
      <c r="O1061" s="3"/>
      <c r="P1061" s="3"/>
      <c r="Q1061" s="3"/>
      <c r="R1061" s="3"/>
      <c r="S1061" s="3"/>
      <c r="T1061" s="27"/>
      <c r="U1061" s="3"/>
      <c r="V1061" s="3"/>
      <c r="W1061" s="3"/>
      <c r="X1061" s="3"/>
      <c r="Y1061" s="3"/>
      <c r="Z1061" s="3"/>
      <c r="AA1061" s="3"/>
    </row>
    <row r="1062">
      <c r="A1062" s="3"/>
      <c r="B1062" s="3"/>
      <c r="C1062" s="3"/>
      <c r="D1062" s="3"/>
      <c r="E1062" s="3"/>
      <c r="F1062" s="3"/>
      <c r="G1062" s="3"/>
      <c r="H1062" s="3"/>
      <c r="I1062" s="31"/>
      <c r="J1062" s="3"/>
      <c r="K1062" s="3"/>
      <c r="L1062" s="3"/>
      <c r="M1062" s="3"/>
      <c r="N1062" s="3"/>
      <c r="O1062" s="3"/>
      <c r="P1062" s="3"/>
      <c r="Q1062" s="3"/>
      <c r="R1062" s="3"/>
      <c r="S1062" s="3"/>
      <c r="T1062" s="27"/>
      <c r="U1062" s="3"/>
      <c r="V1062" s="3"/>
      <c r="W1062" s="3"/>
      <c r="X1062" s="3"/>
      <c r="Y1062" s="3"/>
      <c r="Z1062" s="3"/>
      <c r="AA1062" s="3"/>
    </row>
    <row r="1063">
      <c r="A1063" s="3"/>
      <c r="B1063" s="3"/>
      <c r="C1063" s="3"/>
      <c r="D1063" s="3"/>
      <c r="E1063" s="3"/>
      <c r="F1063" s="3"/>
      <c r="G1063" s="3"/>
      <c r="H1063" s="3"/>
      <c r="I1063" s="31"/>
      <c r="J1063" s="3"/>
      <c r="K1063" s="3"/>
      <c r="L1063" s="3"/>
      <c r="M1063" s="3"/>
      <c r="N1063" s="3"/>
      <c r="O1063" s="3"/>
      <c r="P1063" s="3"/>
      <c r="Q1063" s="3"/>
      <c r="R1063" s="3"/>
      <c r="S1063" s="3"/>
      <c r="T1063" s="27"/>
      <c r="U1063" s="3"/>
      <c r="V1063" s="3"/>
      <c r="W1063" s="3"/>
      <c r="X1063" s="3"/>
      <c r="Y1063" s="3"/>
      <c r="Z1063" s="3"/>
      <c r="AA1063" s="3"/>
    </row>
    <row r="1064">
      <c r="A1064" s="3"/>
      <c r="B1064" s="3"/>
      <c r="C1064" s="3"/>
      <c r="D1064" s="3"/>
      <c r="E1064" s="3"/>
      <c r="F1064" s="3"/>
      <c r="G1064" s="3"/>
      <c r="H1064" s="3"/>
      <c r="I1064" s="31"/>
      <c r="J1064" s="3"/>
      <c r="K1064" s="3"/>
      <c r="L1064" s="3"/>
      <c r="M1064" s="3"/>
      <c r="N1064" s="3"/>
      <c r="O1064" s="3"/>
      <c r="P1064" s="3"/>
      <c r="Q1064" s="3"/>
      <c r="R1064" s="3"/>
      <c r="S1064" s="3"/>
      <c r="T1064" s="27"/>
      <c r="U1064" s="3"/>
      <c r="V1064" s="3"/>
      <c r="W1064" s="3"/>
      <c r="X1064" s="3"/>
      <c r="Y1064" s="3"/>
      <c r="Z1064" s="3"/>
      <c r="AA1064" s="3"/>
    </row>
    <row r="1065">
      <c r="A1065" s="3"/>
      <c r="B1065" s="3"/>
      <c r="C1065" s="3"/>
      <c r="D1065" s="3"/>
      <c r="E1065" s="3"/>
      <c r="F1065" s="3"/>
      <c r="G1065" s="3"/>
      <c r="H1065" s="3"/>
      <c r="I1065" s="31"/>
      <c r="J1065" s="3"/>
      <c r="K1065" s="3"/>
      <c r="L1065" s="3"/>
      <c r="M1065" s="3"/>
      <c r="N1065" s="3"/>
      <c r="O1065" s="3"/>
      <c r="P1065" s="3"/>
      <c r="Q1065" s="3"/>
      <c r="R1065" s="3"/>
      <c r="S1065" s="3"/>
      <c r="T1065" s="27"/>
      <c r="U1065" s="3"/>
      <c r="V1065" s="3"/>
      <c r="W1065" s="3"/>
      <c r="X1065" s="3"/>
      <c r="Y1065" s="3"/>
      <c r="Z1065" s="3"/>
      <c r="AA1065" s="3"/>
    </row>
    <row r="1066">
      <c r="A1066" s="3"/>
      <c r="B1066" s="3"/>
      <c r="C1066" s="3"/>
      <c r="D1066" s="3"/>
      <c r="E1066" s="3"/>
      <c r="F1066" s="3"/>
      <c r="G1066" s="3"/>
      <c r="H1066" s="3"/>
      <c r="I1066" s="31"/>
      <c r="J1066" s="3"/>
      <c r="K1066" s="3"/>
      <c r="L1066" s="3"/>
      <c r="M1066" s="3"/>
      <c r="N1066" s="3"/>
      <c r="O1066" s="3"/>
      <c r="P1066" s="3"/>
      <c r="Q1066" s="3"/>
      <c r="R1066" s="3"/>
      <c r="S1066" s="3"/>
      <c r="T1066" s="27"/>
      <c r="U1066" s="3"/>
      <c r="V1066" s="3"/>
      <c r="W1066" s="3"/>
      <c r="X1066" s="3"/>
      <c r="Y1066" s="3"/>
      <c r="Z1066" s="3"/>
      <c r="AA1066" s="3"/>
    </row>
    <row r="1067">
      <c r="A1067" s="3"/>
      <c r="B1067" s="3"/>
      <c r="C1067" s="3"/>
      <c r="D1067" s="3"/>
      <c r="E1067" s="3"/>
      <c r="F1067" s="3"/>
      <c r="G1067" s="3"/>
      <c r="H1067" s="3"/>
      <c r="I1067" s="31"/>
      <c r="J1067" s="3"/>
      <c r="K1067" s="3"/>
      <c r="L1067" s="3"/>
      <c r="M1067" s="3"/>
      <c r="N1067" s="3"/>
      <c r="O1067" s="3"/>
      <c r="P1067" s="3"/>
      <c r="Q1067" s="3"/>
      <c r="R1067" s="3"/>
      <c r="S1067" s="3"/>
      <c r="T1067" s="27"/>
      <c r="U1067" s="3"/>
      <c r="V1067" s="3"/>
      <c r="W1067" s="3"/>
      <c r="X1067" s="3"/>
      <c r="Y1067" s="3"/>
      <c r="Z1067" s="3"/>
      <c r="AA1067" s="3"/>
    </row>
    <row r="1068">
      <c r="A1068" s="3"/>
      <c r="B1068" s="3"/>
      <c r="C1068" s="3"/>
      <c r="D1068" s="3"/>
      <c r="E1068" s="3"/>
      <c r="F1068" s="3"/>
      <c r="G1068" s="3"/>
      <c r="H1068" s="3"/>
      <c r="I1068" s="31"/>
      <c r="J1068" s="3"/>
      <c r="K1068" s="3"/>
      <c r="L1068" s="3"/>
      <c r="M1068" s="3"/>
      <c r="N1068" s="3"/>
      <c r="O1068" s="3"/>
      <c r="P1068" s="3"/>
      <c r="Q1068" s="3"/>
      <c r="R1068" s="3"/>
      <c r="S1068" s="3"/>
      <c r="T1068" s="27"/>
      <c r="U1068" s="3"/>
      <c r="V1068" s="3"/>
      <c r="W1068" s="3"/>
      <c r="X1068" s="3"/>
      <c r="Y1068" s="3"/>
      <c r="Z1068" s="3"/>
      <c r="AA1068" s="3"/>
    </row>
    <row r="1069">
      <c r="A1069" s="3"/>
      <c r="B1069" s="3"/>
      <c r="C1069" s="3"/>
      <c r="D1069" s="3"/>
      <c r="E1069" s="3"/>
      <c r="F1069" s="3"/>
      <c r="G1069" s="3"/>
      <c r="H1069" s="3"/>
      <c r="I1069" s="31"/>
      <c r="J1069" s="3"/>
      <c r="K1069" s="3"/>
      <c r="L1069" s="3"/>
      <c r="M1069" s="3"/>
      <c r="N1069" s="3"/>
      <c r="O1069" s="3"/>
      <c r="P1069" s="3"/>
      <c r="Q1069" s="3"/>
      <c r="R1069" s="3"/>
      <c r="S1069" s="3"/>
      <c r="T1069" s="27"/>
      <c r="U1069" s="3"/>
      <c r="V1069" s="3"/>
      <c r="W1069" s="3"/>
      <c r="X1069" s="3"/>
      <c r="Y1069" s="3"/>
      <c r="Z1069" s="3"/>
      <c r="AA1069" s="3"/>
    </row>
    <row r="1070">
      <c r="A1070" s="3"/>
      <c r="B1070" s="3"/>
      <c r="C1070" s="3"/>
      <c r="D1070" s="3"/>
      <c r="E1070" s="3"/>
      <c r="F1070" s="3"/>
      <c r="G1070" s="3"/>
      <c r="H1070" s="3"/>
      <c r="I1070" s="31"/>
      <c r="J1070" s="3"/>
      <c r="K1070" s="3"/>
      <c r="L1070" s="3"/>
      <c r="M1070" s="3"/>
      <c r="N1070" s="3"/>
      <c r="O1070" s="3"/>
      <c r="P1070" s="3"/>
      <c r="Q1070" s="3"/>
      <c r="R1070" s="3"/>
      <c r="S1070" s="3"/>
      <c r="T1070" s="27"/>
      <c r="U1070" s="3"/>
      <c r="V1070" s="3"/>
      <c r="W1070" s="3"/>
      <c r="X1070" s="3"/>
      <c r="Y1070" s="3"/>
      <c r="Z1070" s="3"/>
      <c r="AA1070" s="3"/>
    </row>
    <row r="1071">
      <c r="A1071" s="3"/>
      <c r="B1071" s="3"/>
      <c r="C1071" s="3"/>
      <c r="D1071" s="3"/>
      <c r="E1071" s="3"/>
      <c r="F1071" s="3"/>
      <c r="G1071" s="3"/>
      <c r="H1071" s="3"/>
      <c r="I1071" s="31"/>
      <c r="J1071" s="3"/>
      <c r="K1071" s="3"/>
      <c r="L1071" s="3"/>
      <c r="M1071" s="3"/>
      <c r="N1071" s="3"/>
      <c r="O1071" s="3"/>
      <c r="P1071" s="3"/>
      <c r="Q1071" s="3"/>
      <c r="R1071" s="3"/>
      <c r="S1071" s="3"/>
      <c r="T1071" s="27"/>
      <c r="U1071" s="3"/>
      <c r="V1071" s="3"/>
      <c r="W1071" s="3"/>
      <c r="X1071" s="3"/>
      <c r="Y1071" s="3"/>
      <c r="Z1071" s="3"/>
      <c r="AA1071" s="3"/>
    </row>
    <row r="1072">
      <c r="A1072" s="3"/>
      <c r="B1072" s="3"/>
      <c r="C1072" s="3"/>
      <c r="D1072" s="3"/>
      <c r="E1072" s="3"/>
      <c r="F1072" s="3"/>
      <c r="G1072" s="3"/>
      <c r="H1072" s="3"/>
      <c r="I1072" s="31"/>
      <c r="J1072" s="3"/>
      <c r="K1072" s="3"/>
      <c r="L1072" s="3"/>
      <c r="M1072" s="3"/>
      <c r="N1072" s="3"/>
      <c r="O1072" s="3"/>
      <c r="P1072" s="3"/>
      <c r="Q1072" s="3"/>
      <c r="R1072" s="3"/>
      <c r="S1072" s="3"/>
      <c r="T1072" s="27"/>
      <c r="U1072" s="3"/>
      <c r="V1072" s="3"/>
      <c r="W1072" s="3"/>
      <c r="X1072" s="3"/>
      <c r="Y1072" s="3"/>
      <c r="Z1072" s="3"/>
      <c r="AA1072" s="3"/>
    </row>
    <row r="1073">
      <c r="A1073" s="3"/>
      <c r="B1073" s="3"/>
      <c r="C1073" s="3"/>
      <c r="D1073" s="3"/>
      <c r="E1073" s="3"/>
      <c r="F1073" s="3"/>
      <c r="G1073" s="3"/>
      <c r="H1073" s="3"/>
      <c r="I1073" s="31"/>
      <c r="J1073" s="3"/>
      <c r="K1073" s="3"/>
      <c r="L1073" s="3"/>
      <c r="M1073" s="3"/>
      <c r="N1073" s="3"/>
      <c r="O1073" s="3"/>
      <c r="P1073" s="3"/>
      <c r="Q1073" s="3"/>
      <c r="R1073" s="3"/>
      <c r="S1073" s="3"/>
      <c r="T1073" s="27"/>
      <c r="U1073" s="3"/>
      <c r="V1073" s="3"/>
      <c r="W1073" s="3"/>
      <c r="X1073" s="3"/>
      <c r="Y1073" s="3"/>
      <c r="Z1073" s="3"/>
      <c r="AA1073" s="3"/>
    </row>
    <row r="1074">
      <c r="A1074" s="3"/>
      <c r="B1074" s="3"/>
      <c r="C1074" s="3"/>
      <c r="D1074" s="3"/>
      <c r="E1074" s="3"/>
      <c r="F1074" s="3"/>
      <c r="G1074" s="3"/>
      <c r="H1074" s="3"/>
      <c r="I1074" s="31"/>
      <c r="J1074" s="3"/>
      <c r="K1074" s="3"/>
      <c r="L1074" s="3"/>
      <c r="M1074" s="3"/>
      <c r="N1074" s="3"/>
      <c r="O1074" s="3"/>
      <c r="P1074" s="3"/>
      <c r="Q1074" s="3"/>
      <c r="R1074" s="3"/>
      <c r="S1074" s="3"/>
      <c r="T1074" s="27"/>
      <c r="U1074" s="3"/>
      <c r="V1074" s="3"/>
      <c r="W1074" s="3"/>
      <c r="X1074" s="3"/>
      <c r="Y1074" s="3"/>
      <c r="Z1074" s="3"/>
      <c r="AA1074" s="3"/>
    </row>
    <row r="1075">
      <c r="A1075" s="3"/>
      <c r="B1075" s="3"/>
      <c r="C1075" s="3"/>
      <c r="D1075" s="3"/>
      <c r="E1075" s="3"/>
      <c r="F1075" s="3"/>
      <c r="G1075" s="3"/>
      <c r="H1075" s="3"/>
      <c r="I1075" s="31"/>
      <c r="J1075" s="3"/>
      <c r="K1075" s="3"/>
      <c r="L1075" s="3"/>
      <c r="M1075" s="3"/>
      <c r="N1075" s="3"/>
      <c r="O1075" s="3"/>
      <c r="P1075" s="3"/>
      <c r="Q1075" s="3"/>
      <c r="R1075" s="3"/>
      <c r="S1075" s="3"/>
      <c r="T1075" s="27"/>
      <c r="U1075" s="3"/>
      <c r="V1075" s="3"/>
      <c r="W1075" s="3"/>
      <c r="X1075" s="3"/>
      <c r="Y1075" s="3"/>
      <c r="Z1075" s="3"/>
      <c r="AA1075" s="3"/>
    </row>
    <row r="1076">
      <c r="A1076" s="3"/>
      <c r="B1076" s="3"/>
      <c r="C1076" s="3"/>
      <c r="D1076" s="3"/>
      <c r="E1076" s="3"/>
      <c r="F1076" s="3"/>
      <c r="G1076" s="3"/>
      <c r="H1076" s="3"/>
      <c r="I1076" s="31"/>
      <c r="J1076" s="3"/>
      <c r="K1076" s="3"/>
      <c r="L1076" s="3"/>
      <c r="M1076" s="3"/>
      <c r="N1076" s="3"/>
      <c r="O1076" s="3"/>
      <c r="P1076" s="3"/>
      <c r="Q1076" s="3"/>
      <c r="R1076" s="3"/>
      <c r="S1076" s="3"/>
      <c r="T1076" s="27"/>
      <c r="U1076" s="3"/>
      <c r="V1076" s="3"/>
      <c r="W1076" s="3"/>
      <c r="X1076" s="3"/>
      <c r="Y1076" s="3"/>
      <c r="Z1076" s="3"/>
      <c r="AA1076" s="3"/>
    </row>
    <row r="1077">
      <c r="A1077" s="3"/>
      <c r="B1077" s="3"/>
      <c r="C1077" s="3"/>
      <c r="D1077" s="3"/>
      <c r="E1077" s="3"/>
      <c r="F1077" s="3"/>
      <c r="G1077" s="3"/>
      <c r="H1077" s="3"/>
      <c r="I1077" s="31"/>
      <c r="J1077" s="3"/>
      <c r="K1077" s="3"/>
      <c r="L1077" s="3"/>
      <c r="M1077" s="3"/>
      <c r="N1077" s="3"/>
      <c r="O1077" s="3"/>
      <c r="P1077" s="3"/>
      <c r="Q1077" s="3"/>
      <c r="R1077" s="3"/>
      <c r="S1077" s="3"/>
      <c r="T1077" s="27"/>
      <c r="U1077" s="3"/>
      <c r="V1077" s="3"/>
      <c r="W1077" s="3"/>
      <c r="X1077" s="3"/>
      <c r="Y1077" s="3"/>
      <c r="Z1077" s="3"/>
      <c r="AA1077" s="3"/>
    </row>
    <row r="1078">
      <c r="A1078" s="3"/>
      <c r="B1078" s="3"/>
      <c r="C1078" s="3"/>
      <c r="D1078" s="3"/>
      <c r="E1078" s="3"/>
      <c r="F1078" s="3"/>
      <c r="G1078" s="3"/>
      <c r="H1078" s="3"/>
      <c r="I1078" s="31"/>
      <c r="J1078" s="3"/>
      <c r="K1078" s="3"/>
      <c r="L1078" s="3"/>
      <c r="M1078" s="3"/>
      <c r="N1078" s="3"/>
      <c r="O1078" s="3"/>
      <c r="P1078" s="3"/>
      <c r="Q1078" s="3"/>
      <c r="R1078" s="3"/>
      <c r="S1078" s="3"/>
      <c r="T1078" s="27"/>
      <c r="U1078" s="3"/>
      <c r="V1078" s="3"/>
      <c r="W1078" s="3"/>
      <c r="X1078" s="3"/>
      <c r="Y1078" s="3"/>
      <c r="Z1078" s="3"/>
      <c r="AA1078" s="3"/>
    </row>
    <row r="1079">
      <c r="A1079" s="3"/>
      <c r="B1079" s="3"/>
      <c r="C1079" s="3"/>
      <c r="D1079" s="3"/>
      <c r="E1079" s="3"/>
      <c r="F1079" s="3"/>
      <c r="G1079" s="3"/>
      <c r="H1079" s="3"/>
      <c r="I1079" s="31"/>
      <c r="J1079" s="3"/>
      <c r="K1079" s="3"/>
      <c r="L1079" s="3"/>
      <c r="M1079" s="3"/>
      <c r="N1079" s="3"/>
      <c r="O1079" s="3"/>
      <c r="P1079" s="3"/>
      <c r="Q1079" s="3"/>
      <c r="R1079" s="3"/>
      <c r="S1079" s="3"/>
      <c r="T1079" s="27"/>
      <c r="U1079" s="3"/>
      <c r="V1079" s="3"/>
      <c r="W1079" s="3"/>
      <c r="X1079" s="3"/>
      <c r="Y1079" s="3"/>
      <c r="Z1079" s="3"/>
      <c r="AA1079" s="3"/>
    </row>
    <row r="1080">
      <c r="A1080" s="3"/>
      <c r="B1080" s="3"/>
      <c r="C1080" s="3"/>
      <c r="D1080" s="3"/>
      <c r="E1080" s="3"/>
      <c r="F1080" s="3"/>
      <c r="G1080" s="3"/>
      <c r="H1080" s="3"/>
      <c r="I1080" s="31"/>
      <c r="J1080" s="3"/>
      <c r="K1080" s="3"/>
      <c r="L1080" s="3"/>
      <c r="M1080" s="3"/>
      <c r="N1080" s="3"/>
      <c r="O1080" s="3"/>
      <c r="P1080" s="3"/>
      <c r="Q1080" s="3"/>
      <c r="R1080" s="3"/>
      <c r="S1080" s="3"/>
      <c r="T1080" s="27"/>
      <c r="U1080" s="3"/>
      <c r="V1080" s="3"/>
      <c r="W1080" s="3"/>
      <c r="X1080" s="3"/>
      <c r="Y1080" s="3"/>
      <c r="Z1080" s="3"/>
      <c r="AA1080" s="3"/>
    </row>
    <row r="1081">
      <c r="A1081" s="3"/>
      <c r="B1081" s="3"/>
      <c r="C1081" s="3"/>
      <c r="D1081" s="3"/>
      <c r="E1081" s="3"/>
      <c r="F1081" s="3"/>
      <c r="G1081" s="3"/>
      <c r="H1081" s="3"/>
      <c r="I1081" s="31"/>
      <c r="J1081" s="3"/>
      <c r="K1081" s="3"/>
      <c r="L1081" s="3"/>
      <c r="M1081" s="3"/>
      <c r="N1081" s="3"/>
      <c r="O1081" s="3"/>
      <c r="P1081" s="3"/>
      <c r="Q1081" s="3"/>
      <c r="R1081" s="3"/>
      <c r="S1081" s="3"/>
      <c r="T1081" s="27"/>
      <c r="U1081" s="3"/>
      <c r="V1081" s="3"/>
      <c r="W1081" s="3"/>
      <c r="X1081" s="3"/>
      <c r="Y1081" s="3"/>
      <c r="Z1081" s="3"/>
      <c r="AA1081" s="3"/>
    </row>
    <row r="1082">
      <c r="A1082" s="3"/>
      <c r="B1082" s="3"/>
      <c r="C1082" s="3"/>
      <c r="D1082" s="3"/>
      <c r="E1082" s="3"/>
      <c r="F1082" s="3"/>
      <c r="G1082" s="3"/>
      <c r="H1082" s="3"/>
      <c r="I1082" s="31"/>
      <c r="J1082" s="3"/>
      <c r="K1082" s="3"/>
      <c r="L1082" s="3"/>
      <c r="M1082" s="3"/>
      <c r="N1082" s="3"/>
      <c r="O1082" s="3"/>
      <c r="P1082" s="3"/>
      <c r="Q1082" s="3"/>
      <c r="R1082" s="3"/>
      <c r="S1082" s="3"/>
      <c r="T1082" s="27"/>
      <c r="U1082" s="3"/>
      <c r="V1082" s="3"/>
      <c r="W1082" s="3"/>
      <c r="X1082" s="3"/>
      <c r="Y1082" s="3"/>
      <c r="Z1082" s="3"/>
      <c r="AA1082" s="3"/>
    </row>
    <row r="1083">
      <c r="A1083" s="3"/>
      <c r="B1083" s="3"/>
      <c r="C1083" s="3"/>
      <c r="D1083" s="3"/>
      <c r="E1083" s="3"/>
      <c r="F1083" s="3"/>
      <c r="G1083" s="3"/>
      <c r="H1083" s="3"/>
      <c r="I1083" s="31"/>
      <c r="J1083" s="3"/>
      <c r="K1083" s="3"/>
      <c r="L1083" s="3"/>
      <c r="M1083" s="3"/>
      <c r="N1083" s="3"/>
      <c r="O1083" s="3"/>
      <c r="P1083" s="3"/>
      <c r="Q1083" s="3"/>
      <c r="R1083" s="3"/>
      <c r="S1083" s="3"/>
      <c r="T1083" s="27"/>
      <c r="U1083" s="3"/>
      <c r="V1083" s="3"/>
      <c r="W1083" s="3"/>
      <c r="X1083" s="3"/>
      <c r="Y1083" s="3"/>
      <c r="Z1083" s="3"/>
      <c r="AA1083" s="3"/>
    </row>
    <row r="1084">
      <c r="A1084" s="3"/>
      <c r="B1084" s="3"/>
      <c r="C1084" s="3"/>
      <c r="D1084" s="3"/>
      <c r="E1084" s="3"/>
      <c r="F1084" s="3"/>
      <c r="G1084" s="3"/>
      <c r="H1084" s="3"/>
      <c r="I1084" s="31"/>
      <c r="J1084" s="3"/>
      <c r="K1084" s="3"/>
      <c r="L1084" s="3"/>
      <c r="M1084" s="3"/>
      <c r="N1084" s="3"/>
      <c r="O1084" s="3"/>
      <c r="P1084" s="3"/>
      <c r="Q1084" s="3"/>
      <c r="R1084" s="3"/>
      <c r="S1084" s="3"/>
      <c r="T1084" s="27"/>
      <c r="U1084" s="3"/>
      <c r="V1084" s="3"/>
      <c r="W1084" s="3"/>
      <c r="X1084" s="3"/>
      <c r="Y1084" s="3"/>
      <c r="Z1084" s="3"/>
      <c r="AA1084" s="3"/>
    </row>
    <row r="1085">
      <c r="A1085" s="3"/>
      <c r="B1085" s="3"/>
      <c r="C1085" s="3"/>
      <c r="D1085" s="3"/>
      <c r="E1085" s="3"/>
      <c r="F1085" s="3"/>
      <c r="G1085" s="3"/>
      <c r="H1085" s="3"/>
      <c r="I1085" s="31"/>
      <c r="J1085" s="3"/>
      <c r="K1085" s="3"/>
      <c r="L1085" s="3"/>
      <c r="M1085" s="3"/>
      <c r="N1085" s="3"/>
      <c r="O1085" s="3"/>
      <c r="P1085" s="3"/>
      <c r="Q1085" s="3"/>
      <c r="R1085" s="3"/>
      <c r="S1085" s="3"/>
      <c r="T1085" s="27"/>
      <c r="U1085" s="3"/>
      <c r="V1085" s="3"/>
      <c r="W1085" s="3"/>
      <c r="X1085" s="3"/>
      <c r="Y1085" s="3"/>
      <c r="Z1085" s="3"/>
      <c r="AA1085" s="3"/>
    </row>
    <row r="1086">
      <c r="A1086" s="3"/>
      <c r="B1086" s="3"/>
      <c r="C1086" s="3"/>
      <c r="D1086" s="3"/>
      <c r="E1086" s="3"/>
      <c r="F1086" s="3"/>
      <c r="G1086" s="3"/>
      <c r="H1086" s="3"/>
      <c r="I1086" s="31"/>
      <c r="J1086" s="3"/>
      <c r="K1086" s="3"/>
      <c r="L1086" s="3"/>
      <c r="M1086" s="3"/>
      <c r="N1086" s="3"/>
      <c r="O1086" s="3"/>
      <c r="P1086" s="3"/>
      <c r="Q1086" s="3"/>
      <c r="R1086" s="3"/>
      <c r="S1086" s="3"/>
      <c r="T1086" s="27"/>
      <c r="U1086" s="3"/>
      <c r="V1086" s="3"/>
      <c r="W1086" s="3"/>
      <c r="X1086" s="3"/>
      <c r="Y1086" s="3"/>
      <c r="Z1086" s="3"/>
      <c r="AA1086" s="3"/>
    </row>
    <row r="1087">
      <c r="A1087" s="3"/>
      <c r="B1087" s="3"/>
      <c r="C1087" s="3"/>
      <c r="D1087" s="3"/>
      <c r="E1087" s="3"/>
      <c r="F1087" s="3"/>
      <c r="G1087" s="3"/>
      <c r="H1087" s="3"/>
      <c r="I1087" s="31"/>
      <c r="J1087" s="3"/>
      <c r="K1087" s="3"/>
      <c r="L1087" s="3"/>
      <c r="M1087" s="3"/>
      <c r="N1087" s="3"/>
      <c r="O1087" s="3"/>
      <c r="P1087" s="3"/>
      <c r="Q1087" s="3"/>
      <c r="R1087" s="3"/>
      <c r="S1087" s="3"/>
      <c r="T1087" s="27"/>
      <c r="U1087" s="3"/>
      <c r="V1087" s="3"/>
      <c r="W1087" s="3"/>
      <c r="X1087" s="3"/>
      <c r="Y1087" s="3"/>
      <c r="Z1087" s="3"/>
      <c r="AA1087" s="3"/>
    </row>
    <row r="1088">
      <c r="A1088" s="3"/>
      <c r="B1088" s="3"/>
      <c r="C1088" s="3"/>
      <c r="D1088" s="3"/>
      <c r="E1088" s="3"/>
      <c r="F1088" s="3"/>
      <c r="G1088" s="3"/>
      <c r="H1088" s="3"/>
      <c r="I1088" s="31"/>
      <c r="J1088" s="3"/>
      <c r="K1088" s="3"/>
      <c r="L1088" s="3"/>
      <c r="M1088" s="3"/>
      <c r="N1088" s="3"/>
      <c r="O1088" s="3"/>
      <c r="P1088" s="3"/>
      <c r="Q1088" s="3"/>
      <c r="R1088" s="3"/>
      <c r="S1088" s="3"/>
      <c r="T1088" s="27"/>
      <c r="U1088" s="3"/>
      <c r="V1088" s="3"/>
      <c r="W1088" s="3"/>
      <c r="X1088" s="3"/>
      <c r="Y1088" s="3"/>
      <c r="Z1088" s="3"/>
      <c r="AA1088" s="3"/>
    </row>
    <row r="1089">
      <c r="A1089" s="3"/>
      <c r="B1089" s="3"/>
      <c r="C1089" s="3"/>
      <c r="D1089" s="3"/>
      <c r="E1089" s="3"/>
      <c r="F1089" s="3"/>
      <c r="G1089" s="3"/>
      <c r="H1089" s="3"/>
      <c r="I1089" s="31"/>
      <c r="J1089" s="3"/>
      <c r="K1089" s="3"/>
      <c r="L1089" s="3"/>
      <c r="M1089" s="3"/>
      <c r="N1089" s="3"/>
      <c r="O1089" s="3"/>
      <c r="P1089" s="3"/>
      <c r="Q1089" s="3"/>
      <c r="R1089" s="3"/>
      <c r="S1089" s="3"/>
      <c r="T1089" s="27"/>
      <c r="U1089" s="3"/>
      <c r="V1089" s="3"/>
      <c r="W1089" s="3"/>
      <c r="X1089" s="3"/>
      <c r="Y1089" s="3"/>
      <c r="Z1089" s="3"/>
      <c r="AA1089" s="3"/>
    </row>
    <row r="1090">
      <c r="A1090" s="3"/>
      <c r="B1090" s="3"/>
      <c r="C1090" s="3"/>
      <c r="D1090" s="3"/>
      <c r="E1090" s="3"/>
      <c r="F1090" s="3"/>
      <c r="G1090" s="3"/>
      <c r="H1090" s="3"/>
      <c r="I1090" s="31"/>
      <c r="J1090" s="3"/>
      <c r="K1090" s="3"/>
      <c r="L1090" s="3"/>
      <c r="M1090" s="3"/>
      <c r="N1090" s="3"/>
      <c r="O1090" s="3"/>
      <c r="P1090" s="3"/>
      <c r="Q1090" s="3"/>
      <c r="R1090" s="3"/>
      <c r="S1090" s="3"/>
      <c r="T1090" s="27"/>
      <c r="U1090" s="3"/>
      <c r="V1090" s="3"/>
      <c r="W1090" s="3"/>
      <c r="X1090" s="3"/>
      <c r="Y1090" s="3"/>
      <c r="Z1090" s="3"/>
      <c r="AA1090" s="3"/>
    </row>
    <row r="1091">
      <c r="A1091" s="3"/>
      <c r="B1091" s="3"/>
      <c r="C1091" s="3"/>
      <c r="D1091" s="3"/>
      <c r="E1091" s="3"/>
      <c r="F1091" s="3"/>
      <c r="G1091" s="3"/>
      <c r="H1091" s="3"/>
      <c r="I1091" s="31"/>
      <c r="J1091" s="3"/>
      <c r="K1091" s="3"/>
      <c r="L1091" s="3"/>
      <c r="M1091" s="3"/>
      <c r="N1091" s="3"/>
      <c r="O1091" s="3"/>
      <c r="P1091" s="3"/>
      <c r="Q1091" s="3"/>
      <c r="R1091" s="3"/>
      <c r="S1091" s="3"/>
      <c r="T1091" s="27"/>
      <c r="U1091" s="3"/>
      <c r="V1091" s="3"/>
      <c r="W1091" s="3"/>
      <c r="X1091" s="3"/>
      <c r="Y1091" s="3"/>
      <c r="Z1091" s="3"/>
      <c r="AA1091" s="3"/>
    </row>
    <row r="1092">
      <c r="A1092" s="3"/>
      <c r="B1092" s="3"/>
      <c r="C1092" s="3"/>
      <c r="D1092" s="3"/>
      <c r="E1092" s="3"/>
      <c r="F1092" s="3"/>
      <c r="G1092" s="3"/>
      <c r="H1092" s="3"/>
      <c r="I1092" s="31"/>
      <c r="J1092" s="3"/>
      <c r="K1092" s="3"/>
      <c r="L1092" s="3"/>
      <c r="M1092" s="3"/>
      <c r="N1092" s="3"/>
      <c r="O1092" s="3"/>
      <c r="P1092" s="3"/>
      <c r="Q1092" s="3"/>
      <c r="R1092" s="3"/>
      <c r="S1092" s="3"/>
      <c r="T1092" s="27"/>
      <c r="U1092" s="3"/>
      <c r="V1092" s="3"/>
      <c r="W1092" s="3"/>
      <c r="X1092" s="3"/>
      <c r="Y1092" s="3"/>
      <c r="Z1092" s="3"/>
      <c r="AA1092" s="3"/>
    </row>
    <row r="1093">
      <c r="A1093" s="3"/>
      <c r="B1093" s="3"/>
      <c r="C1093" s="3"/>
      <c r="D1093" s="3"/>
      <c r="E1093" s="3"/>
      <c r="F1093" s="3"/>
      <c r="G1093" s="3"/>
      <c r="H1093" s="3"/>
      <c r="I1093" s="31"/>
      <c r="J1093" s="3"/>
      <c r="K1093" s="3"/>
      <c r="L1093" s="3"/>
      <c r="M1093" s="3"/>
      <c r="N1093" s="3"/>
      <c r="O1093" s="3"/>
      <c r="P1093" s="3"/>
      <c r="Q1093" s="3"/>
      <c r="R1093" s="3"/>
      <c r="S1093" s="3"/>
      <c r="T1093" s="27"/>
      <c r="U1093" s="3"/>
      <c r="V1093" s="3"/>
      <c r="W1093" s="3"/>
      <c r="X1093" s="3"/>
      <c r="Y1093" s="3"/>
      <c r="Z1093" s="3"/>
      <c r="AA1093" s="3"/>
    </row>
    <row r="1094">
      <c r="A1094" s="3"/>
      <c r="B1094" s="3"/>
      <c r="C1094" s="3"/>
      <c r="D1094" s="3"/>
      <c r="E1094" s="3"/>
      <c r="F1094" s="3"/>
      <c r="G1094" s="3"/>
      <c r="H1094" s="3"/>
      <c r="I1094" s="31"/>
      <c r="J1094" s="3"/>
      <c r="K1094" s="3"/>
      <c r="L1094" s="3"/>
      <c r="M1094" s="3"/>
      <c r="N1094" s="3"/>
      <c r="O1094" s="3"/>
      <c r="P1094" s="3"/>
      <c r="Q1094" s="3"/>
      <c r="R1094" s="3"/>
      <c r="S1094" s="3"/>
      <c r="T1094" s="27"/>
      <c r="U1094" s="3"/>
      <c r="V1094" s="3"/>
      <c r="W1094" s="3"/>
      <c r="X1094" s="3"/>
      <c r="Y1094" s="3"/>
      <c r="Z1094" s="3"/>
      <c r="AA1094" s="3"/>
    </row>
    <row r="1095">
      <c r="A1095" s="3"/>
      <c r="B1095" s="3"/>
      <c r="C1095" s="3"/>
      <c r="D1095" s="3"/>
      <c r="E1095" s="3"/>
      <c r="F1095" s="3"/>
      <c r="G1095" s="3"/>
      <c r="H1095" s="3"/>
      <c r="I1095" s="31"/>
      <c r="J1095" s="3"/>
      <c r="K1095" s="3"/>
      <c r="L1095" s="3"/>
      <c r="M1095" s="3"/>
      <c r="N1095" s="3"/>
      <c r="O1095" s="3"/>
      <c r="P1095" s="3"/>
      <c r="Q1095" s="3"/>
      <c r="R1095" s="3"/>
      <c r="S1095" s="3"/>
      <c r="T1095" s="27"/>
      <c r="U1095" s="3"/>
      <c r="V1095" s="3"/>
      <c r="W1095" s="3"/>
      <c r="X1095" s="3"/>
      <c r="Y1095" s="3"/>
      <c r="Z1095" s="3"/>
      <c r="AA1095" s="3"/>
    </row>
    <row r="1096">
      <c r="A1096" s="3"/>
      <c r="B1096" s="3"/>
      <c r="C1096" s="3"/>
      <c r="D1096" s="3"/>
      <c r="E1096" s="3"/>
      <c r="F1096" s="3"/>
      <c r="G1096" s="3"/>
      <c r="H1096" s="3"/>
      <c r="I1096" s="31"/>
      <c r="J1096" s="3"/>
      <c r="K1096" s="3"/>
      <c r="L1096" s="3"/>
      <c r="M1096" s="3"/>
      <c r="N1096" s="3"/>
      <c r="O1096" s="3"/>
      <c r="P1096" s="3"/>
      <c r="Q1096" s="3"/>
      <c r="R1096" s="3"/>
      <c r="S1096" s="3"/>
      <c r="T1096" s="27"/>
      <c r="U1096" s="3"/>
      <c r="V1096" s="3"/>
      <c r="W1096" s="3"/>
      <c r="X1096" s="3"/>
      <c r="Y1096" s="3"/>
      <c r="Z1096" s="3"/>
      <c r="AA1096" s="3"/>
    </row>
    <row r="1097">
      <c r="A1097" s="3"/>
      <c r="B1097" s="3"/>
      <c r="C1097" s="3"/>
      <c r="D1097" s="3"/>
      <c r="E1097" s="3"/>
      <c r="F1097" s="3"/>
      <c r="G1097" s="3"/>
      <c r="H1097" s="3"/>
      <c r="I1097" s="31"/>
      <c r="J1097" s="3"/>
      <c r="K1097" s="3"/>
      <c r="L1097" s="3"/>
      <c r="M1097" s="3"/>
      <c r="N1097" s="3"/>
      <c r="O1097" s="3"/>
      <c r="P1097" s="3"/>
      <c r="Q1097" s="3"/>
      <c r="R1097" s="3"/>
      <c r="S1097" s="3"/>
      <c r="T1097" s="27"/>
      <c r="U1097" s="3"/>
      <c r="V1097" s="3"/>
      <c r="W1097" s="3"/>
      <c r="X1097" s="3"/>
      <c r="Y1097" s="3"/>
      <c r="Z1097" s="3"/>
      <c r="AA1097" s="3"/>
    </row>
    <row r="1098">
      <c r="A1098" s="3"/>
      <c r="B1098" s="3"/>
      <c r="C1098" s="3"/>
      <c r="D1098" s="3"/>
      <c r="E1098" s="3"/>
      <c r="F1098" s="3"/>
      <c r="G1098" s="3"/>
      <c r="H1098" s="3"/>
      <c r="I1098" s="31"/>
      <c r="J1098" s="3"/>
      <c r="K1098" s="3"/>
      <c r="L1098" s="3"/>
      <c r="M1098" s="3"/>
      <c r="N1098" s="3"/>
      <c r="O1098" s="3"/>
      <c r="P1098" s="3"/>
      <c r="Q1098" s="3"/>
      <c r="R1098" s="3"/>
      <c r="S1098" s="3"/>
      <c r="T1098" s="27"/>
      <c r="U1098" s="3"/>
      <c r="V1098" s="3"/>
      <c r="W1098" s="3"/>
      <c r="X1098" s="3"/>
      <c r="Y1098" s="3"/>
      <c r="Z1098" s="3"/>
      <c r="AA1098" s="3"/>
    </row>
    <row r="1099">
      <c r="A1099" s="3"/>
      <c r="B1099" s="3"/>
      <c r="C1099" s="3"/>
      <c r="D1099" s="3"/>
      <c r="E1099" s="3"/>
      <c r="F1099" s="3"/>
      <c r="G1099" s="3"/>
      <c r="H1099" s="3"/>
      <c r="I1099" s="31"/>
      <c r="J1099" s="3"/>
      <c r="K1099" s="3"/>
      <c r="L1099" s="3"/>
      <c r="M1099" s="3"/>
      <c r="N1099" s="3"/>
      <c r="O1099" s="3"/>
      <c r="P1099" s="3"/>
      <c r="Q1099" s="3"/>
      <c r="R1099" s="3"/>
      <c r="S1099" s="3"/>
      <c r="T1099" s="27"/>
      <c r="U1099" s="3"/>
      <c r="V1099" s="3"/>
      <c r="W1099" s="3"/>
      <c r="X1099" s="3"/>
      <c r="Y1099" s="3"/>
      <c r="Z1099" s="3"/>
      <c r="AA1099" s="3"/>
    </row>
    <row r="1100">
      <c r="A1100" s="3"/>
      <c r="B1100" s="3"/>
      <c r="C1100" s="3"/>
      <c r="D1100" s="3"/>
      <c r="E1100" s="3"/>
      <c r="F1100" s="3"/>
      <c r="G1100" s="3"/>
      <c r="H1100" s="3"/>
      <c r="I1100" s="31"/>
      <c r="J1100" s="3"/>
      <c r="K1100" s="3"/>
      <c r="L1100" s="3"/>
      <c r="M1100" s="3"/>
      <c r="N1100" s="3"/>
      <c r="O1100" s="3"/>
      <c r="P1100" s="3"/>
      <c r="Q1100" s="3"/>
      <c r="R1100" s="3"/>
      <c r="S1100" s="3"/>
      <c r="T1100" s="27"/>
      <c r="U1100" s="3"/>
      <c r="V1100" s="3"/>
      <c r="W1100" s="3"/>
      <c r="X1100" s="3"/>
      <c r="Y1100" s="3"/>
      <c r="Z1100" s="3"/>
      <c r="AA1100" s="3"/>
    </row>
    <row r="1101">
      <c r="A1101" s="3"/>
      <c r="B1101" s="3"/>
      <c r="C1101" s="3"/>
      <c r="D1101" s="3"/>
      <c r="E1101" s="3"/>
      <c r="F1101" s="3"/>
      <c r="G1101" s="3"/>
      <c r="H1101" s="3"/>
      <c r="I1101" s="31"/>
      <c r="J1101" s="3"/>
      <c r="K1101" s="3"/>
      <c r="L1101" s="3"/>
      <c r="M1101" s="3"/>
      <c r="N1101" s="3"/>
      <c r="O1101" s="3"/>
      <c r="P1101" s="3"/>
      <c r="Q1101" s="3"/>
      <c r="R1101" s="3"/>
      <c r="S1101" s="3"/>
      <c r="T1101" s="27"/>
      <c r="U1101" s="3"/>
      <c r="V1101" s="3"/>
      <c r="W1101" s="3"/>
      <c r="X1101" s="3"/>
      <c r="Y1101" s="3"/>
      <c r="Z1101" s="3"/>
      <c r="AA1101" s="3"/>
    </row>
    <row r="1102">
      <c r="A1102" s="3"/>
      <c r="B1102" s="3"/>
      <c r="C1102" s="3"/>
      <c r="D1102" s="3"/>
      <c r="E1102" s="3"/>
      <c r="F1102" s="3"/>
      <c r="G1102" s="3"/>
      <c r="H1102" s="3"/>
      <c r="I1102" s="31"/>
      <c r="J1102" s="3"/>
      <c r="K1102" s="3"/>
      <c r="L1102" s="3"/>
      <c r="M1102" s="3"/>
      <c r="N1102" s="3"/>
      <c r="O1102" s="3"/>
      <c r="P1102" s="3"/>
      <c r="Q1102" s="3"/>
      <c r="R1102" s="3"/>
      <c r="S1102" s="3"/>
      <c r="T1102" s="27"/>
      <c r="U1102" s="3"/>
      <c r="V1102" s="3"/>
      <c r="W1102" s="3"/>
      <c r="X1102" s="3"/>
      <c r="Y1102" s="3"/>
      <c r="Z1102" s="3"/>
      <c r="AA1102" s="3"/>
    </row>
    <row r="1103">
      <c r="A1103" s="3"/>
      <c r="B1103" s="3"/>
      <c r="C1103" s="3"/>
      <c r="D1103" s="3"/>
      <c r="E1103" s="3"/>
      <c r="F1103" s="3"/>
      <c r="G1103" s="3"/>
      <c r="H1103" s="3"/>
      <c r="I1103" s="31"/>
      <c r="J1103" s="3"/>
      <c r="K1103" s="3"/>
      <c r="L1103" s="3"/>
      <c r="M1103" s="3"/>
      <c r="N1103" s="3"/>
      <c r="O1103" s="3"/>
      <c r="P1103" s="3"/>
      <c r="Q1103" s="3"/>
      <c r="R1103" s="3"/>
      <c r="S1103" s="3"/>
      <c r="T1103" s="27"/>
      <c r="U1103" s="3"/>
      <c r="V1103" s="3"/>
      <c r="W1103" s="3"/>
      <c r="X1103" s="3"/>
      <c r="Y1103" s="3"/>
      <c r="Z1103" s="3"/>
      <c r="AA1103" s="3"/>
    </row>
    <row r="1104">
      <c r="A1104" s="3"/>
      <c r="B1104" s="3"/>
      <c r="C1104" s="3"/>
      <c r="D1104" s="3"/>
      <c r="E1104" s="3"/>
      <c r="F1104" s="3"/>
      <c r="G1104" s="3"/>
      <c r="H1104" s="3"/>
      <c r="I1104" s="31"/>
      <c r="J1104" s="3"/>
      <c r="K1104" s="3"/>
      <c r="L1104" s="3"/>
      <c r="M1104" s="3"/>
      <c r="N1104" s="3"/>
      <c r="O1104" s="3"/>
      <c r="P1104" s="3"/>
      <c r="Q1104" s="3"/>
      <c r="R1104" s="3"/>
      <c r="S1104" s="3"/>
      <c r="T1104" s="27"/>
      <c r="U1104" s="3"/>
      <c r="V1104" s="3"/>
      <c r="W1104" s="3"/>
      <c r="X1104" s="3"/>
      <c r="Y1104" s="3"/>
      <c r="Z1104" s="3"/>
      <c r="AA1104" s="3"/>
    </row>
    <row r="1105">
      <c r="A1105" s="3"/>
      <c r="B1105" s="3"/>
      <c r="C1105" s="3"/>
      <c r="D1105" s="3"/>
      <c r="E1105" s="3"/>
      <c r="F1105" s="3"/>
      <c r="G1105" s="3"/>
      <c r="H1105" s="3"/>
      <c r="I1105" s="31"/>
      <c r="J1105" s="3"/>
      <c r="K1105" s="3"/>
      <c r="L1105" s="3"/>
      <c r="M1105" s="3"/>
      <c r="N1105" s="3"/>
      <c r="O1105" s="3"/>
      <c r="P1105" s="3"/>
      <c r="Q1105" s="3"/>
      <c r="R1105" s="3"/>
      <c r="S1105" s="3"/>
      <c r="T1105" s="27"/>
      <c r="U1105" s="3"/>
      <c r="V1105" s="3"/>
      <c r="W1105" s="3"/>
      <c r="X1105" s="3"/>
      <c r="Y1105" s="3"/>
      <c r="Z1105" s="3"/>
      <c r="AA1105" s="3"/>
    </row>
    <row r="1106">
      <c r="A1106" s="3"/>
      <c r="B1106" s="3"/>
      <c r="C1106" s="3"/>
      <c r="D1106" s="3"/>
      <c r="E1106" s="3"/>
      <c r="F1106" s="3"/>
      <c r="G1106" s="3"/>
      <c r="H1106" s="3"/>
      <c r="I1106" s="31"/>
      <c r="J1106" s="3"/>
      <c r="K1106" s="3"/>
      <c r="L1106" s="3"/>
      <c r="M1106" s="3"/>
      <c r="N1106" s="3"/>
      <c r="O1106" s="3"/>
      <c r="P1106" s="3"/>
      <c r="Q1106" s="3"/>
      <c r="R1106" s="3"/>
      <c r="S1106" s="3"/>
      <c r="T1106" s="27"/>
      <c r="U1106" s="3"/>
      <c r="V1106" s="3"/>
      <c r="W1106" s="3"/>
      <c r="X1106" s="3"/>
      <c r="Y1106" s="3"/>
      <c r="Z1106" s="3"/>
      <c r="AA1106" s="3"/>
    </row>
    <row r="1107">
      <c r="A1107" s="3"/>
      <c r="B1107" s="3"/>
      <c r="C1107" s="3"/>
      <c r="D1107" s="3"/>
      <c r="E1107" s="3"/>
      <c r="F1107" s="3"/>
      <c r="G1107" s="3"/>
      <c r="H1107" s="3"/>
      <c r="I1107" s="31"/>
      <c r="J1107" s="3"/>
      <c r="K1107" s="3"/>
      <c r="L1107" s="3"/>
      <c r="M1107" s="3"/>
      <c r="N1107" s="3"/>
      <c r="O1107" s="3"/>
      <c r="P1107" s="3"/>
      <c r="Q1107" s="3"/>
      <c r="R1107" s="3"/>
      <c r="S1107" s="3"/>
      <c r="T1107" s="27"/>
      <c r="U1107" s="3"/>
      <c r="V1107" s="3"/>
      <c r="W1107" s="3"/>
      <c r="X1107" s="3"/>
      <c r="Y1107" s="3"/>
      <c r="Z1107" s="3"/>
      <c r="AA1107" s="3"/>
    </row>
    <row r="1108">
      <c r="A1108" s="3"/>
      <c r="B1108" s="3"/>
      <c r="C1108" s="3"/>
      <c r="D1108" s="3"/>
      <c r="E1108" s="3"/>
      <c r="F1108" s="3"/>
      <c r="G1108" s="3"/>
      <c r="H1108" s="3"/>
      <c r="I1108" s="31"/>
      <c r="J1108" s="3"/>
      <c r="K1108" s="3"/>
      <c r="L1108" s="3"/>
      <c r="M1108" s="3"/>
      <c r="N1108" s="3"/>
      <c r="O1108" s="3"/>
      <c r="P1108" s="3"/>
      <c r="Q1108" s="3"/>
      <c r="R1108" s="3"/>
      <c r="S1108" s="3"/>
      <c r="T1108" s="27"/>
      <c r="U1108" s="3"/>
      <c r="V1108" s="3"/>
      <c r="W1108" s="3"/>
      <c r="X1108" s="3"/>
      <c r="Y1108" s="3"/>
      <c r="Z1108" s="3"/>
      <c r="AA1108" s="3"/>
    </row>
    <row r="1109">
      <c r="A1109" s="3"/>
      <c r="B1109" s="3"/>
      <c r="C1109" s="3"/>
      <c r="D1109" s="3"/>
      <c r="E1109" s="3"/>
      <c r="F1109" s="3"/>
      <c r="G1109" s="3"/>
      <c r="H1109" s="3"/>
      <c r="I1109" s="31"/>
      <c r="J1109" s="3"/>
      <c r="K1109" s="3"/>
      <c r="L1109" s="3"/>
      <c r="M1109" s="3"/>
      <c r="N1109" s="3"/>
      <c r="O1109" s="3"/>
      <c r="P1109" s="3"/>
      <c r="Q1109" s="3"/>
      <c r="R1109" s="3"/>
      <c r="S1109" s="3"/>
      <c r="T1109" s="27"/>
      <c r="U1109" s="3"/>
      <c r="V1109" s="3"/>
      <c r="W1109" s="3"/>
      <c r="X1109" s="3"/>
      <c r="Y1109" s="3"/>
      <c r="Z1109" s="3"/>
      <c r="AA1109" s="3"/>
    </row>
    <row r="1110">
      <c r="A1110" s="3"/>
      <c r="B1110" s="3"/>
      <c r="C1110" s="3"/>
      <c r="D1110" s="3"/>
      <c r="E1110" s="3"/>
      <c r="F1110" s="3"/>
      <c r="G1110" s="3"/>
      <c r="H1110" s="3"/>
      <c r="I1110" s="31"/>
      <c r="J1110" s="3"/>
      <c r="K1110" s="3"/>
      <c r="L1110" s="3"/>
      <c r="M1110" s="3"/>
      <c r="N1110" s="3"/>
      <c r="O1110" s="3"/>
      <c r="P1110" s="3"/>
      <c r="Q1110" s="3"/>
      <c r="R1110" s="3"/>
      <c r="S1110" s="3"/>
      <c r="T1110" s="27"/>
      <c r="U1110" s="3"/>
      <c r="V1110" s="3"/>
      <c r="W1110" s="3"/>
      <c r="X1110" s="3"/>
      <c r="Y1110" s="3"/>
      <c r="Z1110" s="3"/>
      <c r="AA1110" s="3"/>
    </row>
    <row r="1111">
      <c r="A1111" s="3"/>
      <c r="B1111" s="3"/>
      <c r="C1111" s="3"/>
      <c r="D1111" s="3"/>
      <c r="E1111" s="3"/>
      <c r="F1111" s="3"/>
      <c r="G1111" s="3"/>
      <c r="H1111" s="3"/>
      <c r="I1111" s="31"/>
      <c r="J1111" s="3"/>
      <c r="K1111" s="3"/>
      <c r="L1111" s="3"/>
      <c r="M1111" s="3"/>
      <c r="N1111" s="3"/>
      <c r="O1111" s="3"/>
      <c r="P1111" s="3"/>
      <c r="Q1111" s="3"/>
      <c r="R1111" s="3"/>
      <c r="S1111" s="3"/>
      <c r="T1111" s="27"/>
      <c r="U1111" s="3"/>
      <c r="V1111" s="3"/>
      <c r="W1111" s="3"/>
      <c r="X1111" s="3"/>
      <c r="Y1111" s="3"/>
      <c r="Z1111" s="3"/>
      <c r="AA1111" s="3"/>
    </row>
    <row r="1112">
      <c r="A1112" s="3"/>
      <c r="B1112" s="3"/>
      <c r="C1112" s="3"/>
      <c r="D1112" s="3"/>
      <c r="E1112" s="3"/>
      <c r="F1112" s="3"/>
      <c r="G1112" s="3"/>
      <c r="H1112" s="3"/>
      <c r="I1112" s="31"/>
      <c r="J1112" s="3"/>
      <c r="K1112" s="3"/>
      <c r="L1112" s="3"/>
      <c r="M1112" s="3"/>
      <c r="N1112" s="3"/>
      <c r="O1112" s="3"/>
      <c r="P1112" s="3"/>
      <c r="Q1112" s="3"/>
      <c r="R1112" s="3"/>
      <c r="S1112" s="3"/>
      <c r="T1112" s="27"/>
      <c r="U1112" s="3"/>
      <c r="V1112" s="3"/>
      <c r="W1112" s="3"/>
      <c r="X1112" s="3"/>
      <c r="Y1112" s="3"/>
      <c r="Z1112" s="3"/>
      <c r="AA1112" s="3"/>
    </row>
    <row r="1113">
      <c r="A1113" s="3"/>
      <c r="B1113" s="3"/>
      <c r="C1113" s="3"/>
      <c r="D1113" s="3"/>
      <c r="E1113" s="3"/>
      <c r="F1113" s="3"/>
      <c r="G1113" s="3"/>
      <c r="H1113" s="3"/>
      <c r="I1113" s="31"/>
      <c r="J1113" s="3"/>
      <c r="K1113" s="3"/>
      <c r="L1113" s="3"/>
      <c r="M1113" s="3"/>
      <c r="N1113" s="3"/>
      <c r="O1113" s="3"/>
      <c r="P1113" s="3"/>
      <c r="Q1113" s="3"/>
      <c r="R1113" s="3"/>
      <c r="S1113" s="3"/>
      <c r="T1113" s="27"/>
      <c r="U1113" s="3"/>
      <c r="V1113" s="3"/>
      <c r="W1113" s="3"/>
      <c r="X1113" s="3"/>
      <c r="Y1113" s="3"/>
      <c r="Z1113" s="3"/>
      <c r="AA1113" s="3"/>
    </row>
    <row r="1114">
      <c r="A1114" s="3"/>
      <c r="B1114" s="3"/>
      <c r="C1114" s="3"/>
      <c r="D1114" s="3"/>
      <c r="E1114" s="3"/>
      <c r="F1114" s="3"/>
      <c r="G1114" s="3"/>
      <c r="H1114" s="3"/>
      <c r="I1114" s="31"/>
      <c r="J1114" s="3"/>
      <c r="K1114" s="3"/>
      <c r="L1114" s="3"/>
      <c r="M1114" s="3"/>
      <c r="N1114" s="3"/>
      <c r="O1114" s="3"/>
      <c r="P1114" s="3"/>
      <c r="Q1114" s="3"/>
      <c r="R1114" s="3"/>
      <c r="S1114" s="3"/>
      <c r="T1114" s="27"/>
      <c r="U1114" s="3"/>
      <c r="V1114" s="3"/>
      <c r="W1114" s="3"/>
      <c r="X1114" s="3"/>
      <c r="Y1114" s="3"/>
      <c r="Z1114" s="3"/>
      <c r="AA1114" s="3"/>
    </row>
    <row r="1115">
      <c r="A1115" s="3"/>
      <c r="B1115" s="3"/>
      <c r="C1115" s="3"/>
      <c r="D1115" s="3"/>
      <c r="E1115" s="3"/>
      <c r="F1115" s="3"/>
      <c r="G1115" s="3"/>
      <c r="H1115" s="3"/>
      <c r="I1115" s="31"/>
      <c r="J1115" s="3"/>
      <c r="K1115" s="3"/>
      <c r="L1115" s="3"/>
      <c r="M1115" s="3"/>
      <c r="N1115" s="3"/>
      <c r="O1115" s="3"/>
      <c r="P1115" s="3"/>
      <c r="Q1115" s="3"/>
      <c r="R1115" s="3"/>
      <c r="S1115" s="3"/>
      <c r="T1115" s="27"/>
      <c r="U1115" s="3"/>
      <c r="V1115" s="3"/>
      <c r="W1115" s="3"/>
      <c r="X1115" s="3"/>
      <c r="Y1115" s="3"/>
      <c r="Z1115" s="3"/>
      <c r="AA1115" s="3"/>
    </row>
    <row r="1116">
      <c r="A1116" s="3"/>
      <c r="B1116" s="3"/>
      <c r="C1116" s="3"/>
      <c r="D1116" s="3"/>
      <c r="E1116" s="3"/>
      <c r="F1116" s="3"/>
      <c r="G1116" s="3"/>
      <c r="H1116" s="3"/>
      <c r="I1116" s="31"/>
      <c r="J1116" s="3"/>
      <c r="K1116" s="3"/>
      <c r="L1116" s="3"/>
      <c r="M1116" s="3"/>
      <c r="N1116" s="3"/>
      <c r="O1116" s="3"/>
      <c r="P1116" s="3"/>
      <c r="Q1116" s="3"/>
      <c r="R1116" s="3"/>
      <c r="S1116" s="3"/>
      <c r="T1116" s="27"/>
      <c r="U1116" s="3"/>
      <c r="V1116" s="3"/>
      <c r="W1116" s="3"/>
      <c r="X1116" s="3"/>
      <c r="Y1116" s="3"/>
      <c r="Z1116" s="3"/>
      <c r="AA1116" s="3"/>
    </row>
    <row r="1117">
      <c r="A1117" s="3"/>
      <c r="B1117" s="3"/>
      <c r="C1117" s="3"/>
      <c r="D1117" s="3"/>
      <c r="E1117" s="3"/>
      <c r="F1117" s="3"/>
      <c r="G1117" s="3"/>
      <c r="H1117" s="3"/>
      <c r="I1117" s="31"/>
      <c r="J1117" s="3"/>
      <c r="K1117" s="3"/>
      <c r="L1117" s="3"/>
      <c r="M1117" s="3"/>
      <c r="N1117" s="3"/>
      <c r="O1117" s="3"/>
      <c r="P1117" s="3"/>
      <c r="Q1117" s="3"/>
      <c r="R1117" s="3"/>
      <c r="S1117" s="3"/>
      <c r="T1117" s="27"/>
      <c r="U1117" s="3"/>
      <c r="V1117" s="3"/>
      <c r="W1117" s="3"/>
      <c r="X1117" s="3"/>
      <c r="Y1117" s="3"/>
      <c r="Z1117" s="3"/>
      <c r="AA1117" s="3"/>
    </row>
    <row r="1118">
      <c r="A1118" s="3"/>
      <c r="B1118" s="3"/>
      <c r="C1118" s="3"/>
      <c r="D1118" s="3"/>
      <c r="E1118" s="3"/>
      <c r="F1118" s="3"/>
      <c r="G1118" s="3"/>
      <c r="H1118" s="3"/>
      <c r="I1118" s="31"/>
      <c r="J1118" s="3"/>
      <c r="K1118" s="3"/>
      <c r="L1118" s="3"/>
      <c r="M1118" s="3"/>
      <c r="N1118" s="3"/>
      <c r="O1118" s="3"/>
      <c r="P1118" s="3"/>
      <c r="Q1118" s="3"/>
      <c r="R1118" s="3"/>
      <c r="S1118" s="3"/>
      <c r="T1118" s="27"/>
      <c r="U1118" s="3"/>
      <c r="V1118" s="3"/>
      <c r="W1118" s="3"/>
      <c r="X1118" s="3"/>
      <c r="Y1118" s="3"/>
      <c r="Z1118" s="3"/>
      <c r="AA1118" s="3"/>
    </row>
    <row r="1119">
      <c r="A1119" s="3"/>
      <c r="B1119" s="3"/>
      <c r="C1119" s="3"/>
      <c r="D1119" s="3"/>
      <c r="E1119" s="3"/>
      <c r="F1119" s="3"/>
      <c r="G1119" s="3"/>
      <c r="H1119" s="3"/>
      <c r="I1119" s="31"/>
      <c r="J1119" s="3"/>
      <c r="K1119" s="3"/>
      <c r="L1119" s="3"/>
      <c r="M1119" s="3"/>
      <c r="N1119" s="3"/>
      <c r="O1119" s="3"/>
      <c r="P1119" s="3"/>
      <c r="Q1119" s="3"/>
      <c r="R1119" s="3"/>
      <c r="S1119" s="3"/>
      <c r="T1119" s="27"/>
      <c r="U1119" s="3"/>
      <c r="V1119" s="3"/>
      <c r="W1119" s="3"/>
      <c r="X1119" s="3"/>
      <c r="Y1119" s="3"/>
      <c r="Z1119" s="3"/>
      <c r="AA1119" s="3"/>
    </row>
    <row r="1120">
      <c r="A1120" s="3"/>
      <c r="B1120" s="3"/>
      <c r="C1120" s="3"/>
      <c r="D1120" s="3"/>
      <c r="E1120" s="3"/>
      <c r="F1120" s="3"/>
      <c r="G1120" s="3"/>
      <c r="H1120" s="3"/>
      <c r="I1120" s="31"/>
      <c r="J1120" s="3"/>
      <c r="K1120" s="3"/>
      <c r="L1120" s="3"/>
      <c r="M1120" s="3"/>
      <c r="N1120" s="3"/>
      <c r="O1120" s="3"/>
      <c r="P1120" s="3"/>
      <c r="Q1120" s="3"/>
      <c r="R1120" s="3"/>
      <c r="S1120" s="3"/>
      <c r="T1120" s="27"/>
      <c r="U1120" s="3"/>
      <c r="V1120" s="3"/>
      <c r="W1120" s="3"/>
      <c r="X1120" s="3"/>
      <c r="Y1120" s="3"/>
      <c r="Z1120" s="3"/>
      <c r="AA1120" s="3"/>
    </row>
    <row r="1121">
      <c r="A1121" s="3"/>
      <c r="B1121" s="3"/>
      <c r="C1121" s="3"/>
      <c r="D1121" s="3"/>
      <c r="E1121" s="3"/>
      <c r="F1121" s="3"/>
      <c r="G1121" s="3"/>
      <c r="H1121" s="3"/>
      <c r="I1121" s="31"/>
      <c r="J1121" s="3"/>
      <c r="K1121" s="3"/>
      <c r="L1121" s="3"/>
      <c r="M1121" s="3"/>
      <c r="N1121" s="3"/>
      <c r="O1121" s="3"/>
      <c r="P1121" s="3"/>
      <c r="Q1121" s="3"/>
      <c r="R1121" s="3"/>
      <c r="S1121" s="3"/>
      <c r="T1121" s="27"/>
      <c r="U1121" s="3"/>
      <c r="V1121" s="3"/>
      <c r="W1121" s="3"/>
      <c r="X1121" s="3"/>
      <c r="Y1121" s="3"/>
      <c r="Z1121" s="3"/>
      <c r="AA1121" s="3"/>
    </row>
    <row r="1122">
      <c r="A1122" s="3"/>
      <c r="B1122" s="3"/>
      <c r="C1122" s="3"/>
      <c r="D1122" s="3"/>
      <c r="E1122" s="3"/>
      <c r="F1122" s="3"/>
      <c r="G1122" s="3"/>
      <c r="H1122" s="3"/>
      <c r="I1122" s="31"/>
      <c r="J1122" s="3"/>
      <c r="K1122" s="3"/>
      <c r="L1122" s="3"/>
      <c r="M1122" s="3"/>
      <c r="N1122" s="3"/>
      <c r="O1122" s="3"/>
      <c r="P1122" s="3"/>
      <c r="Q1122" s="3"/>
      <c r="R1122" s="3"/>
      <c r="S1122" s="3"/>
      <c r="T1122" s="27"/>
      <c r="U1122" s="3"/>
      <c r="V1122" s="3"/>
      <c r="W1122" s="3"/>
      <c r="X1122" s="3"/>
      <c r="Y1122" s="3"/>
      <c r="Z1122" s="3"/>
      <c r="AA1122" s="3"/>
    </row>
    <row r="1123">
      <c r="A1123" s="3"/>
      <c r="B1123" s="3"/>
      <c r="C1123" s="3"/>
      <c r="D1123" s="3"/>
      <c r="E1123" s="3"/>
      <c r="F1123" s="3"/>
      <c r="G1123" s="3"/>
      <c r="H1123" s="3"/>
      <c r="I1123" s="31"/>
      <c r="J1123" s="3"/>
      <c r="K1123" s="3"/>
      <c r="L1123" s="3"/>
      <c r="M1123" s="3"/>
      <c r="N1123" s="3"/>
      <c r="O1123" s="3"/>
      <c r="P1123" s="3"/>
      <c r="Q1123" s="3"/>
      <c r="R1123" s="3"/>
      <c r="S1123" s="3"/>
      <c r="T1123" s="27"/>
      <c r="U1123" s="3"/>
      <c r="V1123" s="3"/>
      <c r="W1123" s="3"/>
      <c r="X1123" s="3"/>
      <c r="Y1123" s="3"/>
      <c r="Z1123" s="3"/>
      <c r="AA1123" s="3"/>
    </row>
    <row r="1124">
      <c r="A1124" s="3"/>
      <c r="B1124" s="3"/>
      <c r="C1124" s="3"/>
      <c r="D1124" s="3"/>
      <c r="E1124" s="3"/>
      <c r="F1124" s="3"/>
      <c r="G1124" s="3"/>
      <c r="H1124" s="3"/>
      <c r="I1124" s="31"/>
      <c r="J1124" s="3"/>
      <c r="K1124" s="3"/>
      <c r="L1124" s="3"/>
      <c r="M1124" s="3"/>
      <c r="N1124" s="3"/>
      <c r="O1124" s="3"/>
      <c r="P1124" s="3"/>
      <c r="Q1124" s="3"/>
      <c r="R1124" s="3"/>
      <c r="S1124" s="3"/>
      <c r="T1124" s="27"/>
      <c r="U1124" s="3"/>
      <c r="V1124" s="3"/>
      <c r="W1124" s="3"/>
      <c r="X1124" s="3"/>
      <c r="Y1124" s="3"/>
      <c r="Z1124" s="3"/>
      <c r="AA1124" s="3"/>
    </row>
    <row r="1125">
      <c r="A1125" s="3"/>
      <c r="B1125" s="3"/>
      <c r="C1125" s="3"/>
      <c r="D1125" s="3"/>
      <c r="E1125" s="3"/>
      <c r="F1125" s="3"/>
      <c r="G1125" s="3"/>
      <c r="H1125" s="3"/>
      <c r="I1125" s="31"/>
      <c r="J1125" s="3"/>
      <c r="K1125" s="3"/>
      <c r="L1125" s="3"/>
      <c r="M1125" s="3"/>
      <c r="N1125" s="3"/>
      <c r="O1125" s="3"/>
      <c r="P1125" s="3"/>
      <c r="Q1125" s="3"/>
      <c r="R1125" s="3"/>
      <c r="S1125" s="3"/>
      <c r="T1125" s="27"/>
      <c r="U1125" s="3"/>
      <c r="V1125" s="3"/>
      <c r="W1125" s="3"/>
      <c r="X1125" s="3"/>
      <c r="Y1125" s="3"/>
      <c r="Z1125" s="3"/>
      <c r="AA1125" s="3"/>
    </row>
    <row r="1126">
      <c r="A1126" s="3"/>
      <c r="B1126" s="3"/>
      <c r="C1126" s="3"/>
      <c r="D1126" s="3"/>
      <c r="E1126" s="3"/>
      <c r="F1126" s="3"/>
      <c r="G1126" s="3"/>
      <c r="H1126" s="3"/>
      <c r="I1126" s="31"/>
      <c r="J1126" s="3"/>
      <c r="K1126" s="3"/>
      <c r="L1126" s="3"/>
      <c r="M1126" s="3"/>
      <c r="N1126" s="3"/>
      <c r="O1126" s="3"/>
      <c r="P1126" s="3"/>
      <c r="Q1126" s="3"/>
      <c r="R1126" s="3"/>
      <c r="S1126" s="3"/>
      <c r="T1126" s="27"/>
      <c r="U1126" s="3"/>
      <c r="V1126" s="3"/>
      <c r="W1126" s="3"/>
      <c r="X1126" s="3"/>
      <c r="Y1126" s="3"/>
      <c r="Z1126" s="3"/>
      <c r="AA1126" s="3"/>
    </row>
    <row r="1127">
      <c r="A1127" s="3"/>
      <c r="B1127" s="3"/>
      <c r="C1127" s="3"/>
      <c r="D1127" s="3"/>
      <c r="E1127" s="3"/>
      <c r="F1127" s="3"/>
      <c r="G1127" s="3"/>
      <c r="H1127" s="3"/>
      <c r="I1127" s="31"/>
      <c r="J1127" s="3"/>
      <c r="K1127" s="3"/>
      <c r="L1127" s="3"/>
      <c r="M1127" s="3"/>
      <c r="N1127" s="3"/>
      <c r="O1127" s="3"/>
      <c r="P1127" s="3"/>
      <c r="Q1127" s="3"/>
      <c r="R1127" s="3"/>
      <c r="S1127" s="3"/>
      <c r="T1127" s="27"/>
      <c r="U1127" s="3"/>
      <c r="V1127" s="3"/>
      <c r="W1127" s="3"/>
      <c r="X1127" s="3"/>
      <c r="Y1127" s="3"/>
      <c r="Z1127" s="3"/>
      <c r="AA1127" s="3"/>
    </row>
    <row r="1128">
      <c r="A1128" s="3"/>
      <c r="B1128" s="3"/>
      <c r="C1128" s="3"/>
      <c r="D1128" s="3"/>
      <c r="E1128" s="3"/>
      <c r="F1128" s="3"/>
      <c r="G1128" s="3"/>
      <c r="H1128" s="3"/>
      <c r="I1128" s="31"/>
      <c r="J1128" s="3"/>
      <c r="K1128" s="3"/>
      <c r="L1128" s="3"/>
      <c r="M1128" s="3"/>
      <c r="N1128" s="3"/>
      <c r="O1128" s="3"/>
      <c r="P1128" s="3"/>
      <c r="Q1128" s="3"/>
      <c r="R1128" s="3"/>
      <c r="S1128" s="3"/>
      <c r="T1128" s="27"/>
      <c r="U1128" s="3"/>
      <c r="V1128" s="3"/>
      <c r="W1128" s="3"/>
      <c r="X1128" s="3"/>
      <c r="Y1128" s="3"/>
      <c r="Z1128" s="3"/>
      <c r="AA1128" s="3"/>
    </row>
    <row r="1129">
      <c r="A1129" s="3"/>
      <c r="B1129" s="3"/>
      <c r="C1129" s="3"/>
      <c r="D1129" s="3"/>
      <c r="E1129" s="3"/>
      <c r="F1129" s="3"/>
      <c r="G1129" s="3"/>
      <c r="H1129" s="3"/>
      <c r="I1129" s="31"/>
      <c r="J1129" s="3"/>
      <c r="K1129" s="3"/>
      <c r="L1129" s="3"/>
      <c r="M1129" s="3"/>
      <c r="N1129" s="3"/>
      <c r="O1129" s="3"/>
      <c r="P1129" s="3"/>
      <c r="Q1129" s="3"/>
      <c r="R1129" s="3"/>
      <c r="S1129" s="3"/>
      <c r="T1129" s="27"/>
      <c r="U1129" s="3"/>
      <c r="V1129" s="3"/>
      <c r="W1129" s="3"/>
      <c r="X1129" s="3"/>
      <c r="Y1129" s="3"/>
      <c r="Z1129" s="3"/>
      <c r="AA1129" s="3"/>
    </row>
    <row r="1130">
      <c r="A1130" s="3"/>
      <c r="B1130" s="3"/>
      <c r="C1130" s="3"/>
      <c r="D1130" s="3"/>
      <c r="E1130" s="3"/>
      <c r="F1130" s="3"/>
      <c r="G1130" s="3"/>
      <c r="H1130" s="3"/>
      <c r="I1130" s="31"/>
      <c r="J1130" s="3"/>
      <c r="K1130" s="3"/>
      <c r="L1130" s="3"/>
      <c r="M1130" s="3"/>
      <c r="N1130" s="3"/>
      <c r="O1130" s="3"/>
      <c r="P1130" s="3"/>
      <c r="Q1130" s="3"/>
      <c r="R1130" s="3"/>
      <c r="S1130" s="3"/>
      <c r="T1130" s="27"/>
      <c r="U1130" s="3"/>
      <c r="V1130" s="3"/>
      <c r="W1130" s="3"/>
      <c r="X1130" s="3"/>
      <c r="Y1130" s="3"/>
      <c r="Z1130" s="3"/>
      <c r="AA1130" s="3"/>
    </row>
    <row r="1131">
      <c r="A1131" s="3"/>
      <c r="B1131" s="3"/>
      <c r="C1131" s="3"/>
      <c r="D1131" s="3"/>
      <c r="E1131" s="3"/>
      <c r="F1131" s="3"/>
      <c r="G1131" s="3"/>
      <c r="H1131" s="3"/>
      <c r="I1131" s="31"/>
      <c r="J1131" s="3"/>
      <c r="K1131" s="3"/>
      <c r="L1131" s="3"/>
      <c r="M1131" s="3"/>
      <c r="N1131" s="3"/>
      <c r="O1131" s="3"/>
      <c r="P1131" s="3"/>
      <c r="Q1131" s="3"/>
      <c r="R1131" s="3"/>
      <c r="S1131" s="3"/>
      <c r="T1131" s="27"/>
      <c r="U1131" s="3"/>
      <c r="V1131" s="3"/>
      <c r="W1131" s="3"/>
      <c r="X1131" s="3"/>
      <c r="Y1131" s="3"/>
      <c r="Z1131" s="3"/>
      <c r="AA1131" s="3"/>
    </row>
    <row r="1132">
      <c r="A1132" s="3"/>
      <c r="B1132" s="3"/>
      <c r="C1132" s="3"/>
      <c r="D1132" s="3"/>
      <c r="E1132" s="3"/>
      <c r="F1132" s="3"/>
      <c r="G1132" s="3"/>
      <c r="H1132" s="3"/>
      <c r="I1132" s="31"/>
      <c r="J1132" s="3"/>
      <c r="K1132" s="3"/>
      <c r="L1132" s="3"/>
      <c r="M1132" s="3"/>
      <c r="N1132" s="3"/>
      <c r="O1132" s="3"/>
      <c r="P1132" s="3"/>
      <c r="Q1132" s="3"/>
      <c r="R1132" s="3"/>
      <c r="S1132" s="3"/>
      <c r="T1132" s="27"/>
      <c r="U1132" s="3"/>
      <c r="V1132" s="3"/>
      <c r="W1132" s="3"/>
      <c r="X1132" s="3"/>
      <c r="Y1132" s="3"/>
      <c r="Z1132" s="3"/>
      <c r="AA1132" s="3"/>
    </row>
    <row r="1133">
      <c r="A1133" s="3"/>
      <c r="B1133" s="3"/>
      <c r="C1133" s="3"/>
      <c r="D1133" s="3"/>
      <c r="E1133" s="3"/>
      <c r="F1133" s="3"/>
      <c r="G1133" s="3"/>
      <c r="H1133" s="3"/>
      <c r="I1133" s="31"/>
      <c r="J1133" s="3"/>
      <c r="K1133" s="3"/>
      <c r="L1133" s="3"/>
      <c r="M1133" s="3"/>
      <c r="N1133" s="3"/>
      <c r="O1133" s="3"/>
      <c r="P1133" s="3"/>
      <c r="Q1133" s="3"/>
      <c r="R1133" s="3"/>
      <c r="S1133" s="3"/>
      <c r="T1133" s="27"/>
      <c r="U1133" s="3"/>
      <c r="V1133" s="3"/>
      <c r="W1133" s="3"/>
      <c r="X1133" s="3"/>
      <c r="Y1133" s="3"/>
      <c r="Z1133" s="3"/>
      <c r="AA1133" s="3"/>
    </row>
    <row r="1134">
      <c r="A1134" s="3"/>
      <c r="B1134" s="3"/>
      <c r="C1134" s="3"/>
      <c r="D1134" s="3"/>
      <c r="E1134" s="3"/>
      <c r="F1134" s="3"/>
      <c r="G1134" s="3"/>
      <c r="H1134" s="3"/>
      <c r="I1134" s="31"/>
      <c r="J1134" s="3"/>
      <c r="K1134" s="3"/>
      <c r="L1134" s="3"/>
      <c r="M1134" s="3"/>
      <c r="N1134" s="3"/>
      <c r="O1134" s="3"/>
      <c r="P1134" s="3"/>
      <c r="Q1134" s="3"/>
      <c r="R1134" s="3"/>
      <c r="S1134" s="3"/>
      <c r="T1134" s="27"/>
      <c r="U1134" s="3"/>
      <c r="V1134" s="3"/>
      <c r="W1134" s="3"/>
      <c r="X1134" s="3"/>
      <c r="Y1134" s="3"/>
      <c r="Z1134" s="3"/>
      <c r="AA1134" s="3"/>
    </row>
    <row r="1135">
      <c r="A1135" s="3"/>
      <c r="B1135" s="3"/>
      <c r="C1135" s="3"/>
      <c r="D1135" s="3"/>
      <c r="E1135" s="3"/>
      <c r="F1135" s="3"/>
      <c r="G1135" s="3"/>
      <c r="H1135" s="3"/>
      <c r="I1135" s="31"/>
      <c r="J1135" s="3"/>
      <c r="K1135" s="3"/>
      <c r="L1135" s="3"/>
      <c r="M1135" s="3"/>
      <c r="N1135" s="3"/>
      <c r="O1135" s="3"/>
      <c r="P1135" s="3"/>
      <c r="Q1135" s="3"/>
      <c r="R1135" s="3"/>
      <c r="S1135" s="3"/>
      <c r="T1135" s="27"/>
      <c r="U1135" s="3"/>
      <c r="V1135" s="3"/>
      <c r="W1135" s="3"/>
      <c r="X1135" s="3"/>
      <c r="Y1135" s="3"/>
      <c r="Z1135" s="3"/>
      <c r="AA1135" s="3"/>
    </row>
    <row r="1136">
      <c r="A1136" s="3"/>
      <c r="B1136" s="3"/>
      <c r="C1136" s="3"/>
      <c r="D1136" s="3"/>
      <c r="E1136" s="3"/>
      <c r="F1136" s="3"/>
      <c r="G1136" s="3"/>
      <c r="H1136" s="3"/>
      <c r="I1136" s="31"/>
      <c r="J1136" s="3"/>
      <c r="K1136" s="3"/>
      <c r="L1136" s="3"/>
      <c r="M1136" s="3"/>
      <c r="N1136" s="3"/>
      <c r="O1136" s="3"/>
      <c r="P1136" s="3"/>
      <c r="Q1136" s="3"/>
      <c r="R1136" s="3"/>
      <c r="S1136" s="3"/>
      <c r="T1136" s="27"/>
      <c r="U1136" s="3"/>
      <c r="V1136" s="3"/>
      <c r="W1136" s="3"/>
      <c r="X1136" s="3"/>
      <c r="Y1136" s="3"/>
      <c r="Z1136" s="3"/>
      <c r="AA1136" s="3"/>
    </row>
    <row r="1137">
      <c r="A1137" s="3"/>
      <c r="B1137" s="3"/>
      <c r="C1137" s="3"/>
      <c r="D1137" s="3"/>
      <c r="E1137" s="3"/>
      <c r="F1137" s="3"/>
      <c r="G1137" s="3"/>
      <c r="H1137" s="3"/>
      <c r="I1137" s="31"/>
      <c r="J1137" s="3"/>
      <c r="K1137" s="3"/>
      <c r="L1137" s="3"/>
      <c r="M1137" s="3"/>
      <c r="N1137" s="3"/>
      <c r="O1137" s="3"/>
      <c r="P1137" s="3"/>
      <c r="Q1137" s="3"/>
      <c r="R1137" s="3"/>
      <c r="S1137" s="3"/>
      <c r="T1137" s="27"/>
      <c r="U1137" s="3"/>
      <c r="V1137" s="3"/>
      <c r="W1137" s="3"/>
      <c r="X1137" s="3"/>
      <c r="Y1137" s="3"/>
      <c r="Z1137" s="3"/>
      <c r="AA1137" s="3"/>
    </row>
    <row r="1138">
      <c r="A1138" s="3"/>
      <c r="B1138" s="3"/>
      <c r="C1138" s="3"/>
      <c r="D1138" s="3"/>
      <c r="E1138" s="3"/>
      <c r="F1138" s="3"/>
      <c r="G1138" s="3"/>
      <c r="H1138" s="3"/>
      <c r="I1138" s="31"/>
      <c r="J1138" s="3"/>
      <c r="K1138" s="3"/>
      <c r="L1138" s="3"/>
      <c r="M1138" s="3"/>
      <c r="N1138" s="3"/>
      <c r="O1138" s="3"/>
      <c r="P1138" s="3"/>
      <c r="Q1138" s="3"/>
      <c r="R1138" s="3"/>
      <c r="S1138" s="3"/>
      <c r="T1138" s="27"/>
      <c r="U1138" s="3"/>
      <c r="V1138" s="3"/>
      <c r="W1138" s="3"/>
      <c r="X1138" s="3"/>
      <c r="Y1138" s="3"/>
      <c r="Z1138" s="3"/>
      <c r="AA1138" s="3"/>
    </row>
    <row r="1139">
      <c r="A1139" s="3"/>
      <c r="B1139" s="3"/>
      <c r="C1139" s="3"/>
      <c r="D1139" s="3"/>
      <c r="E1139" s="3"/>
      <c r="F1139" s="3"/>
      <c r="G1139" s="3"/>
      <c r="H1139" s="3"/>
      <c r="I1139" s="31"/>
      <c r="J1139" s="3"/>
      <c r="K1139" s="3"/>
      <c r="L1139" s="3"/>
      <c r="M1139" s="3"/>
      <c r="N1139" s="3"/>
      <c r="O1139" s="3"/>
      <c r="P1139" s="3"/>
      <c r="Q1139" s="3"/>
      <c r="R1139" s="3"/>
      <c r="S1139" s="3"/>
      <c r="T1139" s="27"/>
      <c r="U1139" s="3"/>
      <c r="V1139" s="3"/>
      <c r="W1139" s="3"/>
      <c r="X1139" s="3"/>
      <c r="Y1139" s="3"/>
      <c r="Z1139" s="3"/>
      <c r="AA1139" s="3"/>
    </row>
    <row r="1140">
      <c r="A1140" s="3"/>
      <c r="B1140" s="3"/>
      <c r="C1140" s="3"/>
      <c r="D1140" s="3"/>
      <c r="E1140" s="3"/>
      <c r="F1140" s="3"/>
      <c r="G1140" s="3"/>
      <c r="H1140" s="3"/>
      <c r="I1140" s="31"/>
      <c r="J1140" s="3"/>
      <c r="K1140" s="3"/>
      <c r="L1140" s="3"/>
      <c r="M1140" s="3"/>
      <c r="N1140" s="3"/>
      <c r="O1140" s="3"/>
      <c r="P1140" s="3"/>
      <c r="Q1140" s="3"/>
      <c r="R1140" s="3"/>
      <c r="S1140" s="3"/>
      <c r="T1140" s="27"/>
      <c r="U1140" s="3"/>
      <c r="V1140" s="3"/>
      <c r="W1140" s="3"/>
      <c r="X1140" s="3"/>
      <c r="Y1140" s="3"/>
      <c r="Z1140" s="3"/>
      <c r="AA1140" s="3"/>
    </row>
    <row r="1141">
      <c r="A1141" s="3"/>
      <c r="B1141" s="3"/>
      <c r="C1141" s="3"/>
      <c r="D1141" s="3"/>
      <c r="E1141" s="3"/>
      <c r="F1141" s="3"/>
      <c r="G1141" s="3"/>
      <c r="H1141" s="3"/>
      <c r="I1141" s="31"/>
      <c r="J1141" s="3"/>
      <c r="K1141" s="3"/>
      <c r="L1141" s="3"/>
      <c r="M1141" s="3"/>
      <c r="N1141" s="3"/>
      <c r="O1141" s="3"/>
      <c r="P1141" s="3"/>
      <c r="Q1141" s="3"/>
      <c r="R1141" s="3"/>
      <c r="S1141" s="3"/>
      <c r="T1141" s="27"/>
      <c r="U1141" s="3"/>
      <c r="V1141" s="3"/>
      <c r="W1141" s="3"/>
      <c r="X1141" s="3"/>
      <c r="Y1141" s="3"/>
      <c r="Z1141" s="3"/>
      <c r="AA1141" s="3"/>
    </row>
    <row r="1142">
      <c r="A1142" s="3"/>
      <c r="B1142" s="3"/>
      <c r="C1142" s="3"/>
      <c r="D1142" s="3"/>
      <c r="E1142" s="3"/>
      <c r="F1142" s="3"/>
      <c r="G1142" s="3"/>
      <c r="H1142" s="3"/>
      <c r="I1142" s="31"/>
      <c r="J1142" s="3"/>
      <c r="K1142" s="3"/>
      <c r="L1142" s="3"/>
      <c r="M1142" s="3"/>
      <c r="N1142" s="3"/>
      <c r="O1142" s="3"/>
      <c r="P1142" s="3"/>
      <c r="Q1142" s="3"/>
      <c r="R1142" s="3"/>
      <c r="S1142" s="3"/>
      <c r="T1142" s="27"/>
      <c r="U1142" s="3"/>
      <c r="V1142" s="3"/>
      <c r="W1142" s="3"/>
      <c r="X1142" s="3"/>
      <c r="Y1142" s="3"/>
      <c r="Z1142" s="3"/>
      <c r="AA1142" s="3"/>
    </row>
    <row r="1143">
      <c r="A1143" s="3"/>
      <c r="B1143" s="3"/>
      <c r="C1143" s="3"/>
      <c r="D1143" s="3"/>
      <c r="E1143" s="3"/>
      <c r="F1143" s="3"/>
      <c r="G1143" s="3"/>
      <c r="H1143" s="3"/>
      <c r="I1143" s="31"/>
      <c r="J1143" s="3"/>
      <c r="K1143" s="3"/>
      <c r="L1143" s="3"/>
      <c r="M1143" s="3"/>
      <c r="N1143" s="3"/>
      <c r="O1143" s="3"/>
      <c r="P1143" s="3"/>
      <c r="Q1143" s="3"/>
      <c r="R1143" s="3"/>
      <c r="S1143" s="3"/>
      <c r="T1143" s="27"/>
      <c r="U1143" s="3"/>
      <c r="V1143" s="3"/>
      <c r="W1143" s="3"/>
      <c r="X1143" s="3"/>
      <c r="Y1143" s="3"/>
      <c r="Z1143" s="3"/>
      <c r="AA1143" s="3"/>
    </row>
    <row r="1144">
      <c r="A1144" s="3"/>
      <c r="B1144" s="3"/>
      <c r="C1144" s="3"/>
      <c r="D1144" s="3"/>
      <c r="E1144" s="3"/>
      <c r="F1144" s="3"/>
      <c r="G1144" s="3"/>
      <c r="H1144" s="3"/>
      <c r="I1144" s="31"/>
      <c r="J1144" s="3"/>
      <c r="K1144" s="3"/>
      <c r="L1144" s="3"/>
      <c r="M1144" s="3"/>
      <c r="N1144" s="3"/>
      <c r="O1144" s="3"/>
      <c r="P1144" s="3"/>
      <c r="Q1144" s="3"/>
      <c r="R1144" s="3"/>
      <c r="S1144" s="3"/>
      <c r="T1144" s="27"/>
      <c r="U1144" s="3"/>
      <c r="V1144" s="3"/>
      <c r="W1144" s="3"/>
      <c r="X1144" s="3"/>
      <c r="Y1144" s="3"/>
      <c r="Z1144" s="3"/>
      <c r="AA1144" s="3"/>
    </row>
    <row r="1145">
      <c r="A1145" s="3"/>
      <c r="B1145" s="3"/>
      <c r="C1145" s="3"/>
      <c r="D1145" s="3"/>
      <c r="E1145" s="3"/>
      <c r="F1145" s="3"/>
      <c r="G1145" s="3"/>
      <c r="H1145" s="3"/>
      <c r="I1145" s="31"/>
      <c r="J1145" s="3"/>
      <c r="K1145" s="3"/>
      <c r="L1145" s="3"/>
      <c r="M1145" s="3"/>
      <c r="N1145" s="3"/>
      <c r="O1145" s="3"/>
      <c r="P1145" s="3"/>
      <c r="Q1145" s="3"/>
      <c r="R1145" s="3"/>
      <c r="S1145" s="3"/>
      <c r="T1145" s="27"/>
      <c r="U1145" s="3"/>
      <c r="V1145" s="3"/>
      <c r="W1145" s="3"/>
      <c r="X1145" s="3"/>
      <c r="Y1145" s="3"/>
      <c r="Z1145" s="3"/>
      <c r="AA1145" s="3"/>
    </row>
    <row r="1146">
      <c r="A1146" s="3"/>
      <c r="B1146" s="3"/>
      <c r="C1146" s="3"/>
      <c r="D1146" s="3"/>
      <c r="E1146" s="3"/>
      <c r="F1146" s="3"/>
      <c r="G1146" s="3"/>
      <c r="H1146" s="3"/>
      <c r="I1146" s="31"/>
      <c r="J1146" s="3"/>
      <c r="K1146" s="3"/>
      <c r="L1146" s="3"/>
      <c r="M1146" s="3"/>
      <c r="N1146" s="3"/>
      <c r="O1146" s="3"/>
      <c r="P1146" s="3"/>
      <c r="Q1146" s="3"/>
      <c r="R1146" s="3"/>
      <c r="S1146" s="3"/>
      <c r="T1146" s="27"/>
      <c r="U1146" s="3"/>
      <c r="V1146" s="3"/>
      <c r="W1146" s="3"/>
      <c r="X1146" s="3"/>
      <c r="Y1146" s="3"/>
      <c r="Z1146" s="3"/>
      <c r="AA1146" s="3"/>
    </row>
    <row r="1147">
      <c r="A1147" s="3"/>
      <c r="B1147" s="3"/>
      <c r="C1147" s="3"/>
      <c r="D1147" s="3"/>
      <c r="E1147" s="3"/>
      <c r="F1147" s="3"/>
      <c r="G1147" s="3"/>
      <c r="H1147" s="3"/>
      <c r="I1147" s="31"/>
      <c r="J1147" s="3"/>
      <c r="K1147" s="3"/>
      <c r="L1147" s="3"/>
      <c r="M1147" s="3"/>
      <c r="N1147" s="3"/>
      <c r="O1147" s="3"/>
      <c r="P1147" s="3"/>
      <c r="Q1147" s="3"/>
      <c r="R1147" s="3"/>
      <c r="S1147" s="3"/>
      <c r="T1147" s="27"/>
      <c r="U1147" s="3"/>
      <c r="V1147" s="3"/>
      <c r="W1147" s="3"/>
      <c r="X1147" s="3"/>
      <c r="Y1147" s="3"/>
      <c r="Z1147" s="3"/>
      <c r="AA1147" s="3"/>
    </row>
    <row r="1148">
      <c r="A1148" s="3"/>
      <c r="B1148" s="3"/>
      <c r="C1148" s="3"/>
      <c r="D1148" s="3"/>
      <c r="E1148" s="3"/>
      <c r="F1148" s="3"/>
      <c r="G1148" s="3"/>
      <c r="H1148" s="3"/>
      <c r="I1148" s="31"/>
      <c r="J1148" s="3"/>
      <c r="K1148" s="3"/>
      <c r="L1148" s="3"/>
      <c r="M1148" s="3"/>
      <c r="N1148" s="3"/>
      <c r="O1148" s="3"/>
      <c r="P1148" s="3"/>
      <c r="Q1148" s="3"/>
      <c r="R1148" s="3"/>
      <c r="S1148" s="3"/>
      <c r="T1148" s="27"/>
      <c r="U1148" s="3"/>
      <c r="V1148" s="3"/>
      <c r="W1148" s="3"/>
      <c r="X1148" s="3"/>
      <c r="Y1148" s="3"/>
      <c r="Z1148" s="3"/>
      <c r="AA1148" s="3"/>
    </row>
    <row r="1149">
      <c r="A1149" s="3"/>
      <c r="B1149" s="3"/>
      <c r="C1149" s="3"/>
      <c r="D1149" s="3"/>
      <c r="E1149" s="3"/>
      <c r="F1149" s="3"/>
      <c r="G1149" s="3"/>
      <c r="H1149" s="3"/>
      <c r="I1149" s="31"/>
      <c r="J1149" s="3"/>
      <c r="K1149" s="3"/>
      <c r="L1149" s="3"/>
      <c r="M1149" s="3"/>
      <c r="N1149" s="3"/>
      <c r="O1149" s="3"/>
      <c r="P1149" s="3"/>
      <c r="Q1149" s="3"/>
      <c r="R1149" s="3"/>
      <c r="S1149" s="3"/>
      <c r="T1149" s="27"/>
      <c r="U1149" s="3"/>
      <c r="V1149" s="3"/>
      <c r="W1149" s="3"/>
      <c r="X1149" s="3"/>
      <c r="Y1149" s="3"/>
      <c r="Z1149" s="3"/>
      <c r="AA1149" s="3"/>
    </row>
    <row r="1150">
      <c r="A1150" s="3"/>
      <c r="B1150" s="3"/>
      <c r="C1150" s="3"/>
      <c r="D1150" s="3"/>
      <c r="E1150" s="3"/>
      <c r="F1150" s="3"/>
      <c r="G1150" s="3"/>
      <c r="H1150" s="3"/>
      <c r="I1150" s="31"/>
      <c r="J1150" s="3"/>
      <c r="K1150" s="3"/>
      <c r="L1150" s="3"/>
      <c r="M1150" s="3"/>
      <c r="N1150" s="3"/>
      <c r="O1150" s="3"/>
      <c r="P1150" s="3"/>
      <c r="Q1150" s="3"/>
      <c r="R1150" s="3"/>
      <c r="S1150" s="3"/>
      <c r="T1150" s="27"/>
      <c r="U1150" s="3"/>
      <c r="V1150" s="3"/>
      <c r="W1150" s="3"/>
      <c r="X1150" s="3"/>
      <c r="Y1150" s="3"/>
      <c r="Z1150" s="3"/>
      <c r="AA1150" s="3"/>
    </row>
    <row r="1151">
      <c r="A1151" s="3"/>
      <c r="B1151" s="3"/>
      <c r="C1151" s="3"/>
      <c r="D1151" s="3"/>
      <c r="E1151" s="3"/>
      <c r="F1151" s="3"/>
      <c r="G1151" s="3"/>
      <c r="H1151" s="3"/>
      <c r="I1151" s="31"/>
      <c r="J1151" s="3"/>
      <c r="K1151" s="3"/>
      <c r="L1151" s="3"/>
      <c r="M1151" s="3"/>
      <c r="N1151" s="3"/>
      <c r="O1151" s="3"/>
      <c r="P1151" s="3"/>
      <c r="Q1151" s="3"/>
      <c r="R1151" s="3"/>
      <c r="S1151" s="3"/>
      <c r="T1151" s="27"/>
      <c r="U1151" s="3"/>
      <c r="V1151" s="3"/>
      <c r="W1151" s="3"/>
      <c r="X1151" s="3"/>
      <c r="Y1151" s="3"/>
      <c r="Z1151" s="3"/>
      <c r="AA1151" s="3"/>
    </row>
    <row r="1152">
      <c r="A1152" s="3"/>
      <c r="B1152" s="3"/>
      <c r="C1152" s="3"/>
      <c r="D1152" s="3"/>
      <c r="E1152" s="3"/>
      <c r="F1152" s="3"/>
      <c r="G1152" s="3"/>
      <c r="H1152" s="3"/>
      <c r="I1152" s="31"/>
      <c r="J1152" s="3"/>
      <c r="K1152" s="3"/>
      <c r="L1152" s="3"/>
      <c r="M1152" s="3"/>
      <c r="N1152" s="3"/>
      <c r="O1152" s="3"/>
      <c r="P1152" s="3"/>
      <c r="Q1152" s="3"/>
      <c r="R1152" s="3"/>
      <c r="S1152" s="3"/>
      <c r="T1152" s="27"/>
      <c r="U1152" s="3"/>
      <c r="V1152" s="3"/>
      <c r="W1152" s="3"/>
      <c r="X1152" s="3"/>
      <c r="Y1152" s="3"/>
      <c r="Z1152" s="3"/>
      <c r="AA1152" s="3"/>
    </row>
    <row r="1153">
      <c r="A1153" s="3"/>
      <c r="B1153" s="3"/>
      <c r="C1153" s="3"/>
      <c r="D1153" s="3"/>
      <c r="E1153" s="3"/>
      <c r="F1153" s="3"/>
      <c r="G1153" s="3"/>
      <c r="H1153" s="3"/>
      <c r="I1153" s="31"/>
      <c r="J1153" s="3"/>
      <c r="K1153" s="3"/>
      <c r="L1153" s="3"/>
      <c r="M1153" s="3"/>
      <c r="N1153" s="3"/>
      <c r="O1153" s="3"/>
      <c r="P1153" s="3"/>
      <c r="Q1153" s="3"/>
      <c r="R1153" s="3"/>
      <c r="S1153" s="3"/>
      <c r="T1153" s="27"/>
      <c r="U1153" s="3"/>
      <c r="V1153" s="3"/>
      <c r="W1153" s="3"/>
      <c r="X1153" s="3"/>
      <c r="Y1153" s="3"/>
      <c r="Z1153" s="3"/>
      <c r="AA1153" s="3"/>
    </row>
    <row r="1154">
      <c r="A1154" s="3"/>
      <c r="B1154" s="3"/>
      <c r="C1154" s="3"/>
      <c r="D1154" s="3"/>
      <c r="E1154" s="3"/>
      <c r="F1154" s="3"/>
      <c r="G1154" s="3"/>
      <c r="H1154" s="3"/>
      <c r="I1154" s="31"/>
      <c r="J1154" s="3"/>
      <c r="K1154" s="3"/>
      <c r="L1154" s="3"/>
      <c r="M1154" s="3"/>
      <c r="N1154" s="3"/>
      <c r="O1154" s="3"/>
      <c r="P1154" s="3"/>
      <c r="Q1154" s="3"/>
      <c r="R1154" s="3"/>
      <c r="S1154" s="3"/>
      <c r="T1154" s="27"/>
      <c r="U1154" s="3"/>
      <c r="V1154" s="3"/>
      <c r="W1154" s="3"/>
      <c r="X1154" s="3"/>
      <c r="Y1154" s="3"/>
      <c r="Z1154" s="3"/>
      <c r="AA1154" s="3"/>
    </row>
    <row r="1155">
      <c r="A1155" s="3"/>
      <c r="B1155" s="3"/>
      <c r="C1155" s="3"/>
      <c r="D1155" s="3"/>
      <c r="E1155" s="3"/>
      <c r="F1155" s="3"/>
      <c r="G1155" s="3"/>
      <c r="H1155" s="3"/>
      <c r="I1155" s="31"/>
      <c r="J1155" s="3"/>
      <c r="K1155" s="3"/>
      <c r="L1155" s="3"/>
      <c r="M1155" s="3"/>
      <c r="N1155" s="3"/>
      <c r="O1155" s="3"/>
      <c r="P1155" s="3"/>
      <c r="Q1155" s="3"/>
      <c r="R1155" s="3"/>
      <c r="S1155" s="3"/>
      <c r="T1155" s="27"/>
      <c r="U1155" s="3"/>
      <c r="V1155" s="3"/>
      <c r="W1155" s="3"/>
      <c r="X1155" s="3"/>
      <c r="Y1155" s="3"/>
      <c r="Z1155" s="3"/>
      <c r="AA1155" s="3"/>
    </row>
    <row r="1156">
      <c r="A1156" s="3"/>
      <c r="B1156" s="3"/>
      <c r="C1156" s="3"/>
      <c r="D1156" s="3"/>
      <c r="E1156" s="3"/>
      <c r="F1156" s="3"/>
      <c r="G1156" s="3"/>
      <c r="H1156" s="3"/>
      <c r="I1156" s="31"/>
      <c r="J1156" s="3"/>
      <c r="K1156" s="3"/>
      <c r="L1156" s="3"/>
      <c r="M1156" s="3"/>
      <c r="N1156" s="3"/>
      <c r="O1156" s="3"/>
      <c r="P1156" s="3"/>
      <c r="Q1156" s="3"/>
      <c r="R1156" s="3"/>
      <c r="S1156" s="3"/>
      <c r="T1156" s="27"/>
      <c r="U1156" s="3"/>
      <c r="V1156" s="3"/>
      <c r="W1156" s="3"/>
      <c r="X1156" s="3"/>
      <c r="Y1156" s="3"/>
      <c r="Z1156" s="3"/>
      <c r="AA1156" s="3"/>
    </row>
    <row r="1157">
      <c r="A1157" s="3"/>
      <c r="B1157" s="3"/>
      <c r="C1157" s="3"/>
      <c r="D1157" s="3"/>
      <c r="E1157" s="3"/>
      <c r="F1157" s="3"/>
      <c r="G1157" s="3"/>
      <c r="H1157" s="3"/>
      <c r="I1157" s="31"/>
      <c r="J1157" s="3"/>
      <c r="K1157" s="3"/>
      <c r="L1157" s="3"/>
      <c r="M1157" s="3"/>
      <c r="N1157" s="3"/>
      <c r="O1157" s="3"/>
      <c r="P1157" s="3"/>
      <c r="Q1157" s="3"/>
      <c r="R1157" s="3"/>
      <c r="S1157" s="3"/>
      <c r="T1157" s="27"/>
      <c r="U1157" s="3"/>
      <c r="V1157" s="3"/>
      <c r="W1157" s="3"/>
      <c r="X1157" s="3"/>
      <c r="Y1157" s="3"/>
      <c r="Z1157" s="3"/>
      <c r="AA1157" s="3"/>
    </row>
    <row r="1158">
      <c r="A1158" s="3"/>
      <c r="B1158" s="3"/>
      <c r="C1158" s="3"/>
      <c r="D1158" s="3"/>
      <c r="E1158" s="3"/>
      <c r="F1158" s="3"/>
      <c r="G1158" s="3"/>
      <c r="H1158" s="3"/>
      <c r="I1158" s="31"/>
      <c r="J1158" s="3"/>
      <c r="K1158" s="3"/>
      <c r="L1158" s="3"/>
      <c r="M1158" s="3"/>
      <c r="N1158" s="3"/>
      <c r="O1158" s="3"/>
      <c r="P1158" s="3"/>
      <c r="Q1158" s="3"/>
      <c r="R1158" s="3"/>
      <c r="S1158" s="3"/>
      <c r="T1158" s="27"/>
      <c r="U1158" s="3"/>
      <c r="V1158" s="3"/>
      <c r="W1158" s="3"/>
      <c r="X1158" s="3"/>
      <c r="Y1158" s="3"/>
      <c r="Z1158" s="3"/>
      <c r="AA1158" s="3"/>
    </row>
    <row r="1159">
      <c r="A1159" s="3"/>
      <c r="B1159" s="3"/>
      <c r="C1159" s="3"/>
      <c r="D1159" s="3"/>
      <c r="E1159" s="3"/>
      <c r="F1159" s="3"/>
      <c r="G1159" s="3"/>
      <c r="H1159" s="3"/>
      <c r="I1159" s="31"/>
      <c r="J1159" s="3"/>
      <c r="K1159" s="3"/>
      <c r="L1159" s="3"/>
      <c r="M1159" s="3"/>
      <c r="N1159" s="3"/>
      <c r="O1159" s="3"/>
      <c r="P1159" s="3"/>
      <c r="Q1159" s="3"/>
      <c r="R1159" s="3"/>
      <c r="S1159" s="3"/>
      <c r="T1159" s="27"/>
      <c r="U1159" s="3"/>
      <c r="V1159" s="3"/>
      <c r="W1159" s="3"/>
      <c r="X1159" s="3"/>
      <c r="Y1159" s="3"/>
      <c r="Z1159" s="3"/>
      <c r="AA1159" s="3"/>
    </row>
    <row r="1160">
      <c r="A1160" s="3"/>
      <c r="B1160" s="3"/>
      <c r="C1160" s="3"/>
      <c r="D1160" s="3"/>
      <c r="E1160" s="3"/>
      <c r="F1160" s="3"/>
      <c r="G1160" s="3"/>
      <c r="H1160" s="3"/>
      <c r="I1160" s="31"/>
      <c r="J1160" s="3"/>
      <c r="K1160" s="3"/>
      <c r="L1160" s="3"/>
      <c r="M1160" s="3"/>
      <c r="N1160" s="3"/>
      <c r="O1160" s="3"/>
      <c r="P1160" s="3"/>
      <c r="Q1160" s="3"/>
      <c r="R1160" s="3"/>
      <c r="S1160" s="3"/>
      <c r="T1160" s="27"/>
      <c r="U1160" s="3"/>
      <c r="V1160" s="3"/>
      <c r="W1160" s="3"/>
      <c r="X1160" s="3"/>
      <c r="Y1160" s="3"/>
      <c r="Z1160" s="3"/>
      <c r="AA1160" s="3"/>
    </row>
    <row r="1161">
      <c r="A1161" s="3"/>
      <c r="B1161" s="3"/>
      <c r="C1161" s="3"/>
      <c r="D1161" s="3"/>
      <c r="E1161" s="3"/>
      <c r="F1161" s="3"/>
      <c r="G1161" s="3"/>
      <c r="H1161" s="3"/>
      <c r="I1161" s="31"/>
      <c r="J1161" s="3"/>
      <c r="K1161" s="3"/>
      <c r="L1161" s="3"/>
      <c r="M1161" s="3"/>
      <c r="N1161" s="3"/>
      <c r="O1161" s="3"/>
      <c r="P1161" s="3"/>
      <c r="Q1161" s="3"/>
      <c r="R1161" s="3"/>
      <c r="S1161" s="3"/>
      <c r="T1161" s="27"/>
      <c r="U1161" s="3"/>
      <c r="V1161" s="3"/>
      <c r="W1161" s="3"/>
      <c r="X1161" s="3"/>
      <c r="Y1161" s="3"/>
      <c r="Z1161" s="3"/>
      <c r="AA1161" s="3"/>
    </row>
    <row r="1162">
      <c r="A1162" s="3"/>
      <c r="B1162" s="3"/>
      <c r="C1162" s="3"/>
      <c r="D1162" s="3"/>
      <c r="E1162" s="3"/>
      <c r="F1162" s="3"/>
      <c r="G1162" s="3"/>
      <c r="H1162" s="3"/>
      <c r="I1162" s="31"/>
      <c r="J1162" s="3"/>
      <c r="K1162" s="3"/>
      <c r="L1162" s="3"/>
      <c r="M1162" s="3"/>
      <c r="N1162" s="3"/>
      <c r="O1162" s="3"/>
      <c r="P1162" s="3"/>
      <c r="Q1162" s="3"/>
      <c r="R1162" s="3"/>
      <c r="S1162" s="3"/>
      <c r="T1162" s="27"/>
      <c r="U1162" s="3"/>
      <c r="V1162" s="3"/>
      <c r="W1162" s="3"/>
      <c r="X1162" s="3"/>
      <c r="Y1162" s="3"/>
      <c r="Z1162" s="3"/>
      <c r="AA1162" s="3"/>
    </row>
    <row r="1163">
      <c r="A1163" s="3"/>
      <c r="B1163" s="3"/>
      <c r="C1163" s="3"/>
      <c r="D1163" s="3"/>
      <c r="E1163" s="3"/>
      <c r="F1163" s="3"/>
      <c r="G1163" s="3"/>
      <c r="H1163" s="3"/>
      <c r="I1163" s="31"/>
      <c r="J1163" s="3"/>
      <c r="K1163" s="3"/>
      <c r="L1163" s="3"/>
      <c r="M1163" s="3"/>
      <c r="N1163" s="3"/>
      <c r="O1163" s="3"/>
      <c r="P1163" s="3"/>
      <c r="Q1163" s="3"/>
      <c r="R1163" s="3"/>
      <c r="S1163" s="3"/>
      <c r="T1163" s="27"/>
      <c r="U1163" s="3"/>
      <c r="V1163" s="3"/>
      <c r="W1163" s="3"/>
      <c r="X1163" s="3"/>
      <c r="Y1163" s="3"/>
      <c r="Z1163" s="3"/>
      <c r="AA1163" s="3"/>
    </row>
    <row r="1164">
      <c r="A1164" s="3"/>
      <c r="B1164" s="3"/>
      <c r="C1164" s="3"/>
      <c r="D1164" s="3"/>
      <c r="E1164" s="3"/>
      <c r="F1164" s="3"/>
      <c r="G1164" s="3"/>
      <c r="H1164" s="3"/>
      <c r="I1164" s="31"/>
      <c r="J1164" s="3"/>
      <c r="K1164" s="3"/>
      <c r="L1164" s="3"/>
      <c r="M1164" s="3"/>
      <c r="N1164" s="3"/>
      <c r="O1164" s="3"/>
      <c r="P1164" s="3"/>
      <c r="Q1164" s="3"/>
      <c r="R1164" s="3"/>
      <c r="S1164" s="3"/>
      <c r="T1164" s="27"/>
      <c r="U1164" s="3"/>
      <c r="V1164" s="3"/>
      <c r="W1164" s="3"/>
      <c r="X1164" s="3"/>
      <c r="Y1164" s="3"/>
      <c r="Z1164" s="3"/>
      <c r="AA1164" s="3"/>
    </row>
    <row r="1165">
      <c r="A1165" s="3"/>
      <c r="B1165" s="3"/>
      <c r="C1165" s="3"/>
      <c r="D1165" s="3"/>
      <c r="E1165" s="3"/>
      <c r="F1165" s="3"/>
      <c r="G1165" s="3"/>
      <c r="H1165" s="3"/>
      <c r="I1165" s="31"/>
      <c r="J1165" s="3"/>
      <c r="K1165" s="3"/>
      <c r="L1165" s="3"/>
      <c r="M1165" s="3"/>
      <c r="N1165" s="3"/>
      <c r="O1165" s="3"/>
      <c r="P1165" s="3"/>
      <c r="Q1165" s="3"/>
      <c r="R1165" s="3"/>
      <c r="S1165" s="3"/>
      <c r="T1165" s="27"/>
      <c r="U1165" s="3"/>
      <c r="V1165" s="3"/>
      <c r="W1165" s="3"/>
      <c r="X1165" s="3"/>
      <c r="Y1165" s="3"/>
      <c r="Z1165" s="3"/>
      <c r="AA1165" s="3"/>
    </row>
    <row r="1166">
      <c r="A1166" s="3"/>
      <c r="B1166" s="3"/>
      <c r="C1166" s="3"/>
      <c r="D1166" s="3"/>
      <c r="E1166" s="3"/>
      <c r="F1166" s="3"/>
      <c r="G1166" s="3"/>
      <c r="H1166" s="3"/>
      <c r="I1166" s="31"/>
      <c r="J1166" s="3"/>
      <c r="K1166" s="3"/>
      <c r="L1166" s="3"/>
      <c r="M1166" s="3"/>
      <c r="N1166" s="3"/>
      <c r="O1166" s="3"/>
      <c r="P1166" s="3"/>
      <c r="Q1166" s="3"/>
      <c r="R1166" s="3"/>
      <c r="S1166" s="3"/>
      <c r="T1166" s="27"/>
      <c r="U1166" s="3"/>
      <c r="V1166" s="3"/>
      <c r="W1166" s="3"/>
      <c r="X1166" s="3"/>
      <c r="Y1166" s="3"/>
      <c r="Z1166" s="3"/>
      <c r="AA1166" s="3"/>
    </row>
    <row r="1167">
      <c r="A1167" s="3"/>
      <c r="B1167" s="3"/>
      <c r="C1167" s="3"/>
      <c r="D1167" s="3"/>
      <c r="E1167" s="3"/>
      <c r="F1167" s="3"/>
      <c r="G1167" s="3"/>
      <c r="H1167" s="3"/>
      <c r="I1167" s="31"/>
      <c r="J1167" s="3"/>
      <c r="K1167" s="3"/>
      <c r="L1167" s="3"/>
      <c r="M1167" s="3"/>
      <c r="N1167" s="3"/>
      <c r="O1167" s="3"/>
      <c r="P1167" s="3"/>
      <c r="Q1167" s="3"/>
      <c r="R1167" s="3"/>
      <c r="S1167" s="3"/>
      <c r="T1167" s="27"/>
      <c r="U1167" s="3"/>
      <c r="V1167" s="3"/>
      <c r="W1167" s="3"/>
      <c r="X1167" s="3"/>
      <c r="Y1167" s="3"/>
      <c r="Z1167" s="3"/>
      <c r="AA1167" s="3"/>
    </row>
    <row r="1168">
      <c r="A1168" s="3"/>
      <c r="B1168" s="3"/>
      <c r="C1168" s="3"/>
      <c r="D1168" s="3"/>
      <c r="E1168" s="3"/>
      <c r="F1168" s="3"/>
      <c r="G1168" s="3"/>
      <c r="H1168" s="3"/>
      <c r="I1168" s="31"/>
      <c r="J1168" s="3"/>
      <c r="K1168" s="3"/>
      <c r="L1168" s="3"/>
      <c r="M1168" s="3"/>
      <c r="N1168" s="3"/>
      <c r="O1168" s="3"/>
      <c r="P1168" s="3"/>
      <c r="Q1168" s="3"/>
      <c r="R1168" s="3"/>
      <c r="S1168" s="3"/>
      <c r="T1168" s="27"/>
      <c r="U1168" s="3"/>
      <c r="V1168" s="3"/>
      <c r="W1168" s="3"/>
      <c r="X1168" s="3"/>
      <c r="Y1168" s="3"/>
      <c r="Z1168" s="3"/>
      <c r="AA1168" s="3"/>
    </row>
    <row r="1169">
      <c r="A1169" s="3"/>
      <c r="B1169" s="3"/>
      <c r="C1169" s="3"/>
      <c r="D1169" s="3"/>
      <c r="E1169" s="3"/>
      <c r="F1169" s="3"/>
      <c r="G1169" s="3"/>
      <c r="H1169" s="3"/>
      <c r="I1169" s="31"/>
      <c r="J1169" s="3"/>
      <c r="K1169" s="3"/>
      <c r="L1169" s="3"/>
      <c r="M1169" s="3"/>
      <c r="N1169" s="3"/>
      <c r="O1169" s="3"/>
      <c r="P1169" s="3"/>
      <c r="Q1169" s="3"/>
      <c r="R1169" s="3"/>
      <c r="S1169" s="3"/>
      <c r="T1169" s="27"/>
      <c r="U1169" s="3"/>
      <c r="V1169" s="3"/>
      <c r="W1169" s="3"/>
      <c r="X1169" s="3"/>
      <c r="Y1169" s="3"/>
      <c r="Z1169" s="3"/>
      <c r="AA1169" s="3"/>
    </row>
    <row r="1170">
      <c r="A1170" s="3"/>
      <c r="B1170" s="3"/>
      <c r="C1170" s="3"/>
      <c r="D1170" s="3"/>
      <c r="E1170" s="3"/>
      <c r="F1170" s="3"/>
      <c r="G1170" s="3"/>
      <c r="H1170" s="3"/>
      <c r="I1170" s="31"/>
      <c r="J1170" s="3"/>
      <c r="K1170" s="3"/>
      <c r="L1170" s="3"/>
      <c r="M1170" s="3"/>
      <c r="N1170" s="3"/>
      <c r="O1170" s="3"/>
      <c r="P1170" s="3"/>
      <c r="Q1170" s="3"/>
      <c r="R1170" s="3"/>
      <c r="S1170" s="3"/>
      <c r="T1170" s="27"/>
      <c r="U1170" s="3"/>
      <c r="V1170" s="3"/>
      <c r="W1170" s="3"/>
      <c r="X1170" s="3"/>
      <c r="Y1170" s="3"/>
      <c r="Z1170" s="3"/>
      <c r="AA1170" s="3"/>
    </row>
    <row r="1171">
      <c r="A1171" s="3"/>
      <c r="B1171" s="3"/>
      <c r="C1171" s="3"/>
      <c r="D1171" s="3"/>
      <c r="E1171" s="3"/>
      <c r="F1171" s="3"/>
      <c r="G1171" s="3"/>
      <c r="H1171" s="3"/>
      <c r="I1171" s="31"/>
      <c r="J1171" s="3"/>
      <c r="K1171" s="3"/>
      <c r="L1171" s="3"/>
      <c r="M1171" s="3"/>
      <c r="N1171" s="3"/>
      <c r="O1171" s="3"/>
      <c r="P1171" s="3"/>
      <c r="Q1171" s="3"/>
      <c r="R1171" s="3"/>
      <c r="S1171" s="3"/>
      <c r="T1171" s="27"/>
      <c r="U1171" s="3"/>
      <c r="V1171" s="3"/>
      <c r="W1171" s="3"/>
      <c r="X1171" s="3"/>
      <c r="Y1171" s="3"/>
      <c r="Z1171" s="3"/>
      <c r="AA1171" s="3"/>
    </row>
    <row r="1172">
      <c r="A1172" s="3"/>
      <c r="B1172" s="3"/>
      <c r="C1172" s="3"/>
      <c r="D1172" s="3"/>
      <c r="E1172" s="3"/>
      <c r="F1172" s="3"/>
      <c r="G1172" s="3"/>
      <c r="H1172" s="3"/>
      <c r="I1172" s="31"/>
      <c r="J1172" s="3"/>
      <c r="K1172" s="3"/>
      <c r="L1172" s="3"/>
      <c r="M1172" s="3"/>
      <c r="N1172" s="3"/>
      <c r="O1172" s="3"/>
      <c r="P1172" s="3"/>
      <c r="Q1172" s="3"/>
      <c r="R1172" s="3"/>
      <c r="S1172" s="3"/>
      <c r="T1172" s="27"/>
      <c r="U1172" s="3"/>
      <c r="V1172" s="3"/>
      <c r="W1172" s="3"/>
      <c r="X1172" s="3"/>
      <c r="Y1172" s="3"/>
      <c r="Z1172" s="3"/>
      <c r="AA1172" s="3"/>
    </row>
    <row r="1173">
      <c r="A1173" s="3"/>
      <c r="B1173" s="3"/>
      <c r="C1173" s="3"/>
      <c r="D1173" s="3"/>
      <c r="E1173" s="3"/>
      <c r="F1173" s="3"/>
      <c r="G1173" s="3"/>
      <c r="H1173" s="3"/>
      <c r="I1173" s="31"/>
      <c r="J1173" s="3"/>
      <c r="K1173" s="3"/>
      <c r="L1173" s="3"/>
      <c r="M1173" s="3"/>
      <c r="N1173" s="3"/>
      <c r="O1173" s="3"/>
      <c r="P1173" s="3"/>
      <c r="Q1173" s="3"/>
      <c r="R1173" s="3"/>
      <c r="S1173" s="3"/>
      <c r="T1173" s="27"/>
      <c r="U1173" s="3"/>
      <c r="V1173" s="3"/>
      <c r="W1173" s="3"/>
      <c r="X1173" s="3"/>
      <c r="Y1173" s="3"/>
      <c r="Z1173" s="3"/>
      <c r="AA1173" s="3"/>
    </row>
    <row r="1174">
      <c r="A1174" s="3"/>
      <c r="B1174" s="3"/>
      <c r="C1174" s="3"/>
      <c r="D1174" s="3"/>
      <c r="E1174" s="3"/>
      <c r="F1174" s="3"/>
      <c r="G1174" s="3"/>
      <c r="H1174" s="3"/>
      <c r="I1174" s="31"/>
      <c r="J1174" s="3"/>
      <c r="K1174" s="3"/>
      <c r="L1174" s="3"/>
      <c r="M1174" s="3"/>
      <c r="N1174" s="3"/>
      <c r="O1174" s="3"/>
      <c r="P1174" s="3"/>
      <c r="Q1174" s="3"/>
      <c r="R1174" s="3"/>
      <c r="S1174" s="3"/>
      <c r="T1174" s="27"/>
      <c r="U1174" s="3"/>
      <c r="V1174" s="3"/>
      <c r="W1174" s="3"/>
      <c r="X1174" s="3"/>
      <c r="Y1174" s="3"/>
      <c r="Z1174" s="3"/>
      <c r="AA1174" s="3"/>
    </row>
    <row r="1175">
      <c r="A1175" s="3"/>
      <c r="B1175" s="3"/>
      <c r="C1175" s="3"/>
      <c r="D1175" s="3"/>
      <c r="E1175" s="3"/>
      <c r="F1175" s="3"/>
      <c r="G1175" s="3"/>
      <c r="H1175" s="3"/>
      <c r="I1175" s="31"/>
      <c r="J1175" s="3"/>
      <c r="K1175" s="3"/>
      <c r="L1175" s="3"/>
      <c r="M1175" s="3"/>
      <c r="N1175" s="3"/>
      <c r="O1175" s="3"/>
      <c r="P1175" s="3"/>
      <c r="Q1175" s="3"/>
      <c r="R1175" s="3"/>
      <c r="S1175" s="3"/>
      <c r="T1175" s="27"/>
      <c r="U1175" s="3"/>
      <c r="V1175" s="3"/>
      <c r="W1175" s="3"/>
      <c r="X1175" s="3"/>
      <c r="Y1175" s="3"/>
      <c r="Z1175" s="3"/>
      <c r="AA1175" s="3"/>
    </row>
    <row r="1176">
      <c r="A1176" s="3"/>
      <c r="B1176" s="3"/>
      <c r="C1176" s="3"/>
      <c r="D1176" s="3"/>
      <c r="E1176" s="3"/>
      <c r="F1176" s="3"/>
      <c r="G1176" s="3"/>
      <c r="H1176" s="3"/>
      <c r="I1176" s="31"/>
      <c r="J1176" s="3"/>
      <c r="K1176" s="3"/>
      <c r="L1176" s="3"/>
      <c r="M1176" s="3"/>
      <c r="N1176" s="3"/>
      <c r="O1176" s="3"/>
      <c r="P1176" s="3"/>
      <c r="Q1176" s="3"/>
      <c r="R1176" s="3"/>
      <c r="S1176" s="3"/>
      <c r="T1176" s="27"/>
      <c r="U1176" s="3"/>
      <c r="V1176" s="3"/>
      <c r="W1176" s="3"/>
      <c r="X1176" s="3"/>
      <c r="Y1176" s="3"/>
      <c r="Z1176" s="3"/>
      <c r="AA1176" s="3"/>
    </row>
    <row r="1177">
      <c r="A1177" s="3"/>
      <c r="B1177" s="3"/>
      <c r="C1177" s="3"/>
      <c r="D1177" s="3"/>
      <c r="E1177" s="3"/>
      <c r="F1177" s="3"/>
      <c r="G1177" s="3"/>
      <c r="H1177" s="3"/>
      <c r="I1177" s="31"/>
      <c r="J1177" s="3"/>
      <c r="K1177" s="3"/>
      <c r="L1177" s="3"/>
      <c r="M1177" s="3"/>
      <c r="N1177" s="3"/>
      <c r="O1177" s="3"/>
      <c r="P1177" s="3"/>
      <c r="Q1177" s="3"/>
      <c r="R1177" s="3"/>
      <c r="S1177" s="3"/>
      <c r="T1177" s="27"/>
      <c r="U1177" s="3"/>
      <c r="V1177" s="3"/>
      <c r="W1177" s="3"/>
      <c r="X1177" s="3"/>
      <c r="Y1177" s="3"/>
      <c r="Z1177" s="3"/>
      <c r="AA1177" s="3"/>
    </row>
    <row r="1178">
      <c r="A1178" s="3"/>
      <c r="B1178" s="3"/>
      <c r="C1178" s="3"/>
      <c r="D1178" s="3"/>
      <c r="E1178" s="3"/>
      <c r="F1178" s="3"/>
      <c r="G1178" s="3"/>
      <c r="H1178" s="3"/>
      <c r="I1178" s="31"/>
      <c r="J1178" s="3"/>
      <c r="K1178" s="3"/>
      <c r="L1178" s="3"/>
      <c r="M1178" s="3"/>
      <c r="N1178" s="3"/>
      <c r="O1178" s="3"/>
      <c r="P1178" s="3"/>
      <c r="Q1178" s="3"/>
      <c r="R1178" s="3"/>
      <c r="S1178" s="3"/>
      <c r="T1178" s="27"/>
      <c r="U1178" s="3"/>
      <c r="V1178" s="3"/>
      <c r="W1178" s="3"/>
      <c r="X1178" s="3"/>
      <c r="Y1178" s="3"/>
      <c r="Z1178" s="3"/>
      <c r="AA1178" s="3"/>
    </row>
    <row r="1179">
      <c r="A1179" s="3"/>
      <c r="B1179" s="3"/>
      <c r="C1179" s="3"/>
      <c r="D1179" s="3"/>
      <c r="E1179" s="3"/>
      <c r="F1179" s="3"/>
      <c r="G1179" s="3"/>
      <c r="H1179" s="3"/>
      <c r="I1179" s="31"/>
      <c r="J1179" s="3"/>
      <c r="K1179" s="3"/>
      <c r="L1179" s="3"/>
      <c r="M1179" s="3"/>
      <c r="N1179" s="3"/>
      <c r="O1179" s="3"/>
      <c r="P1179" s="3"/>
      <c r="Q1179" s="3"/>
      <c r="R1179" s="3"/>
      <c r="S1179" s="3"/>
      <c r="T1179" s="27"/>
      <c r="U1179" s="3"/>
      <c r="V1179" s="3"/>
      <c r="W1179" s="3"/>
      <c r="X1179" s="3"/>
      <c r="Y1179" s="3"/>
      <c r="Z1179" s="3"/>
      <c r="AA1179" s="3"/>
    </row>
    <row r="1180">
      <c r="A1180" s="3"/>
      <c r="B1180" s="3"/>
      <c r="C1180" s="3"/>
      <c r="D1180" s="3"/>
      <c r="E1180" s="3"/>
      <c r="F1180" s="3"/>
      <c r="G1180" s="3"/>
      <c r="H1180" s="3"/>
      <c r="I1180" s="31"/>
      <c r="J1180" s="3"/>
      <c r="K1180" s="3"/>
      <c r="L1180" s="3"/>
      <c r="M1180" s="3"/>
      <c r="N1180" s="3"/>
      <c r="O1180" s="3"/>
      <c r="P1180" s="3"/>
      <c r="Q1180" s="3"/>
      <c r="R1180" s="3"/>
      <c r="S1180" s="3"/>
      <c r="T1180" s="27"/>
      <c r="U1180" s="3"/>
      <c r="V1180" s="3"/>
      <c r="W1180" s="3"/>
      <c r="X1180" s="3"/>
      <c r="Y1180" s="3"/>
      <c r="Z1180" s="3"/>
      <c r="AA1180" s="3"/>
    </row>
    <row r="1181">
      <c r="A1181" s="3"/>
      <c r="B1181" s="3"/>
      <c r="C1181" s="3"/>
      <c r="D1181" s="3"/>
      <c r="E1181" s="3"/>
      <c r="F1181" s="3"/>
      <c r="G1181" s="3"/>
      <c r="H1181" s="3"/>
      <c r="I1181" s="31"/>
      <c r="J1181" s="3"/>
      <c r="K1181" s="3"/>
      <c r="L1181" s="3"/>
      <c r="M1181" s="3"/>
      <c r="N1181" s="3"/>
      <c r="O1181" s="3"/>
      <c r="P1181" s="3"/>
      <c r="Q1181" s="3"/>
      <c r="R1181" s="3"/>
      <c r="S1181" s="3"/>
      <c r="T1181" s="27"/>
      <c r="U1181" s="3"/>
      <c r="V1181" s="3"/>
      <c r="W1181" s="3"/>
      <c r="X1181" s="3"/>
      <c r="Y1181" s="3"/>
      <c r="Z1181" s="3"/>
      <c r="AA1181" s="3"/>
    </row>
    <row r="1182">
      <c r="A1182" s="3"/>
      <c r="B1182" s="3"/>
      <c r="C1182" s="3"/>
      <c r="D1182" s="3"/>
      <c r="E1182" s="3"/>
      <c r="F1182" s="3"/>
      <c r="G1182" s="3"/>
      <c r="H1182" s="3"/>
      <c r="I1182" s="31"/>
      <c r="J1182" s="3"/>
      <c r="K1182" s="3"/>
      <c r="L1182" s="3"/>
      <c r="M1182" s="3"/>
      <c r="N1182" s="3"/>
      <c r="O1182" s="3"/>
      <c r="P1182" s="3"/>
      <c r="Q1182" s="3"/>
      <c r="R1182" s="3"/>
      <c r="S1182" s="3"/>
      <c r="T1182" s="27"/>
      <c r="U1182" s="3"/>
      <c r="V1182" s="3"/>
      <c r="W1182" s="3"/>
      <c r="X1182" s="3"/>
      <c r="Y1182" s="3"/>
      <c r="Z1182" s="3"/>
      <c r="AA1182" s="3"/>
    </row>
    <row r="1183">
      <c r="A1183" s="3"/>
      <c r="B1183" s="3"/>
      <c r="C1183" s="3"/>
      <c r="D1183" s="3"/>
      <c r="E1183" s="3"/>
      <c r="F1183" s="3"/>
      <c r="G1183" s="3"/>
      <c r="H1183" s="3"/>
      <c r="I1183" s="31"/>
      <c r="J1183" s="3"/>
      <c r="K1183" s="3"/>
      <c r="L1183" s="3"/>
      <c r="M1183" s="3"/>
      <c r="N1183" s="3"/>
      <c r="O1183" s="3"/>
      <c r="P1183" s="3"/>
      <c r="Q1183" s="3"/>
      <c r="R1183" s="3"/>
      <c r="S1183" s="3"/>
      <c r="T1183" s="27"/>
      <c r="U1183" s="3"/>
      <c r="V1183" s="3"/>
      <c r="W1183" s="3"/>
      <c r="X1183" s="3"/>
      <c r="Y1183" s="3"/>
      <c r="Z1183" s="3"/>
      <c r="AA1183" s="3"/>
    </row>
    <row r="1184">
      <c r="A1184" s="3"/>
      <c r="B1184" s="3"/>
      <c r="C1184" s="3"/>
      <c r="D1184" s="3"/>
      <c r="E1184" s="3"/>
      <c r="F1184" s="3"/>
      <c r="G1184" s="3"/>
      <c r="H1184" s="3"/>
      <c r="I1184" s="31"/>
      <c r="J1184" s="3"/>
      <c r="K1184" s="3"/>
      <c r="L1184" s="3"/>
      <c r="M1184" s="3"/>
      <c r="N1184" s="3"/>
      <c r="O1184" s="3"/>
      <c r="P1184" s="3"/>
      <c r="Q1184" s="3"/>
      <c r="R1184" s="3"/>
      <c r="S1184" s="3"/>
      <c r="T1184" s="27"/>
      <c r="U1184" s="3"/>
      <c r="V1184" s="3"/>
      <c r="W1184" s="3"/>
      <c r="X1184" s="3"/>
      <c r="Y1184" s="3"/>
      <c r="Z1184" s="3"/>
      <c r="AA1184" s="3"/>
    </row>
    <row r="1185">
      <c r="A1185" s="3"/>
      <c r="B1185" s="3"/>
      <c r="C1185" s="3"/>
      <c r="D1185" s="3"/>
      <c r="E1185" s="3"/>
      <c r="F1185" s="3"/>
      <c r="G1185" s="3"/>
      <c r="H1185" s="3"/>
      <c r="I1185" s="31"/>
      <c r="J1185" s="3"/>
      <c r="K1185" s="3"/>
      <c r="L1185" s="3"/>
      <c r="M1185" s="3"/>
      <c r="N1185" s="3"/>
      <c r="O1185" s="3"/>
      <c r="P1185" s="3"/>
      <c r="Q1185" s="3"/>
      <c r="R1185" s="3"/>
      <c r="S1185" s="3"/>
      <c r="T1185" s="27"/>
      <c r="U1185" s="3"/>
      <c r="V1185" s="3"/>
      <c r="W1185" s="3"/>
      <c r="X1185" s="3"/>
      <c r="Y1185" s="3"/>
      <c r="Z1185" s="3"/>
      <c r="AA1185" s="3"/>
    </row>
    <row r="1186">
      <c r="A1186" s="3"/>
      <c r="B1186" s="3"/>
      <c r="C1186" s="3"/>
      <c r="D1186" s="3"/>
      <c r="E1186" s="3"/>
      <c r="F1186" s="3"/>
      <c r="G1186" s="3"/>
      <c r="H1186" s="3"/>
      <c r="I1186" s="31"/>
      <c r="J1186" s="3"/>
      <c r="K1186" s="3"/>
      <c r="L1186" s="3"/>
      <c r="M1186" s="3"/>
      <c r="N1186" s="3"/>
      <c r="O1186" s="3"/>
      <c r="P1186" s="3"/>
      <c r="Q1186" s="3"/>
      <c r="R1186" s="3"/>
      <c r="S1186" s="3"/>
      <c r="T1186" s="27"/>
      <c r="U1186" s="3"/>
      <c r="V1186" s="3"/>
      <c r="W1186" s="3"/>
      <c r="X1186" s="3"/>
      <c r="Y1186" s="3"/>
      <c r="Z1186" s="3"/>
      <c r="AA1186" s="3"/>
    </row>
    <row r="1187">
      <c r="A1187" s="3"/>
      <c r="B1187" s="3"/>
      <c r="C1187" s="3"/>
      <c r="D1187" s="3"/>
      <c r="E1187" s="3"/>
      <c r="F1187" s="3"/>
      <c r="G1187" s="3"/>
      <c r="H1187" s="3"/>
      <c r="I1187" s="31"/>
      <c r="J1187" s="3"/>
      <c r="K1187" s="3"/>
      <c r="L1187" s="3"/>
      <c r="M1187" s="3"/>
      <c r="N1187" s="3"/>
      <c r="O1187" s="3"/>
      <c r="P1187" s="3"/>
      <c r="Q1187" s="3"/>
      <c r="R1187" s="3"/>
      <c r="S1187" s="3"/>
      <c r="T1187" s="27"/>
      <c r="U1187" s="3"/>
      <c r="V1187" s="3"/>
      <c r="W1187" s="3"/>
      <c r="X1187" s="3"/>
      <c r="Y1187" s="3"/>
      <c r="Z1187" s="3"/>
      <c r="AA1187" s="3"/>
    </row>
    <row r="1188">
      <c r="A1188" s="3"/>
      <c r="B1188" s="3"/>
      <c r="C1188" s="3"/>
      <c r="D1188" s="3"/>
      <c r="E1188" s="3"/>
      <c r="F1188" s="3"/>
      <c r="G1188" s="3"/>
      <c r="H1188" s="3"/>
      <c r="I1188" s="31"/>
      <c r="J1188" s="3"/>
      <c r="K1188" s="3"/>
      <c r="L1188" s="3"/>
      <c r="M1188" s="3"/>
      <c r="N1188" s="3"/>
      <c r="O1188" s="3"/>
      <c r="P1188" s="3"/>
      <c r="Q1188" s="3"/>
      <c r="R1188" s="3"/>
      <c r="S1188" s="3"/>
      <c r="T1188" s="27"/>
      <c r="U1188" s="3"/>
      <c r="V1188" s="3"/>
      <c r="W1188" s="3"/>
      <c r="X1188" s="3"/>
      <c r="Y1188" s="3"/>
      <c r="Z1188" s="3"/>
      <c r="AA1188" s="3"/>
    </row>
    <row r="1189">
      <c r="A1189" s="3"/>
      <c r="B1189" s="3"/>
      <c r="C1189" s="3"/>
      <c r="D1189" s="3"/>
      <c r="E1189" s="3"/>
      <c r="F1189" s="3"/>
      <c r="G1189" s="3"/>
      <c r="H1189" s="3"/>
      <c r="I1189" s="31"/>
      <c r="J1189" s="3"/>
      <c r="K1189" s="3"/>
      <c r="L1189" s="3"/>
      <c r="M1189" s="3"/>
      <c r="N1189" s="3"/>
      <c r="O1189" s="3"/>
      <c r="P1189" s="3"/>
      <c r="Q1189" s="3"/>
      <c r="R1189" s="3"/>
      <c r="S1189" s="3"/>
      <c r="T1189" s="27"/>
      <c r="U1189" s="3"/>
      <c r="V1189" s="3"/>
      <c r="W1189" s="3"/>
      <c r="X1189" s="3"/>
      <c r="Y1189" s="3"/>
      <c r="Z1189" s="3"/>
      <c r="AA1189" s="3"/>
    </row>
    <row r="1190">
      <c r="A1190" s="3"/>
      <c r="B1190" s="3"/>
      <c r="C1190" s="3"/>
      <c r="D1190" s="3"/>
      <c r="E1190" s="3"/>
      <c r="F1190" s="3"/>
      <c r="G1190" s="3"/>
      <c r="H1190" s="3"/>
      <c r="I1190" s="31"/>
      <c r="J1190" s="3"/>
      <c r="K1190" s="3"/>
      <c r="L1190" s="3"/>
      <c r="M1190" s="3"/>
      <c r="N1190" s="3"/>
      <c r="O1190" s="3"/>
      <c r="P1190" s="3"/>
      <c r="Q1190" s="3"/>
      <c r="R1190" s="3"/>
      <c r="S1190" s="3"/>
      <c r="T1190" s="27"/>
      <c r="U1190" s="3"/>
      <c r="V1190" s="3"/>
      <c r="W1190" s="3"/>
      <c r="X1190" s="3"/>
      <c r="Y1190" s="3"/>
      <c r="Z1190" s="3"/>
      <c r="AA1190" s="3"/>
    </row>
    <row r="1191">
      <c r="A1191" s="3"/>
      <c r="B1191" s="3"/>
      <c r="C1191" s="3"/>
      <c r="D1191" s="3"/>
      <c r="E1191" s="3"/>
      <c r="F1191" s="3"/>
      <c r="G1191" s="3"/>
      <c r="H1191" s="3"/>
      <c r="I1191" s="31"/>
      <c r="J1191" s="3"/>
      <c r="K1191" s="3"/>
      <c r="L1191" s="3"/>
      <c r="M1191" s="3"/>
      <c r="N1191" s="3"/>
      <c r="O1191" s="3"/>
      <c r="P1191" s="3"/>
      <c r="Q1191" s="3"/>
      <c r="R1191" s="3"/>
      <c r="S1191" s="3"/>
      <c r="T1191" s="27"/>
      <c r="U1191" s="3"/>
      <c r="V1191" s="3"/>
      <c r="W1191" s="3"/>
      <c r="X1191" s="3"/>
      <c r="Y1191" s="3"/>
      <c r="Z1191" s="3"/>
      <c r="AA1191" s="3"/>
    </row>
    <row r="1192">
      <c r="A1192" s="3"/>
      <c r="B1192" s="3"/>
      <c r="C1192" s="3"/>
      <c r="D1192" s="3"/>
      <c r="E1192" s="3"/>
      <c r="F1192" s="3"/>
      <c r="G1192" s="3"/>
      <c r="H1192" s="3"/>
      <c r="I1192" s="31"/>
      <c r="J1192" s="3"/>
      <c r="K1192" s="3"/>
      <c r="L1192" s="3"/>
      <c r="M1192" s="3"/>
      <c r="N1192" s="3"/>
      <c r="O1192" s="3"/>
      <c r="P1192" s="3"/>
      <c r="Q1192" s="3"/>
      <c r="R1192" s="3"/>
      <c r="S1192" s="3"/>
      <c r="T1192" s="27"/>
      <c r="U1192" s="3"/>
      <c r="V1192" s="3"/>
      <c r="W1192" s="3"/>
      <c r="X1192" s="3"/>
      <c r="Y1192" s="3"/>
      <c r="Z1192" s="3"/>
      <c r="AA1192" s="3"/>
    </row>
    <row r="1193">
      <c r="A1193" s="3"/>
      <c r="B1193" s="3"/>
      <c r="C1193" s="3"/>
      <c r="D1193" s="3"/>
      <c r="E1193" s="3"/>
      <c r="F1193" s="3"/>
      <c r="G1193" s="3"/>
      <c r="H1193" s="3"/>
      <c r="I1193" s="31"/>
      <c r="J1193" s="3"/>
      <c r="K1193" s="3"/>
      <c r="L1193" s="3"/>
      <c r="M1193" s="3"/>
      <c r="N1193" s="3"/>
      <c r="O1193" s="3"/>
      <c r="P1193" s="3"/>
      <c r="Q1193" s="3"/>
      <c r="R1193" s="3"/>
      <c r="S1193" s="3"/>
      <c r="T1193" s="27"/>
      <c r="U1193" s="3"/>
      <c r="V1193" s="3"/>
      <c r="W1193" s="3"/>
      <c r="X1193" s="3"/>
      <c r="Y1193" s="3"/>
      <c r="Z1193" s="3"/>
      <c r="AA1193" s="3"/>
    </row>
    <row r="1194">
      <c r="A1194" s="3"/>
      <c r="B1194" s="3"/>
      <c r="C1194" s="3"/>
      <c r="D1194" s="3"/>
      <c r="E1194" s="3"/>
      <c r="F1194" s="3"/>
      <c r="G1194" s="3"/>
      <c r="H1194" s="3"/>
      <c r="I1194" s="31"/>
      <c r="J1194" s="3"/>
      <c r="K1194" s="3"/>
      <c r="L1194" s="3"/>
      <c r="M1194" s="3"/>
      <c r="N1194" s="3"/>
      <c r="O1194" s="3"/>
      <c r="P1194" s="3"/>
      <c r="Q1194" s="3"/>
      <c r="R1194" s="3"/>
      <c r="S1194" s="3"/>
      <c r="T1194" s="27"/>
      <c r="U1194" s="3"/>
      <c r="V1194" s="3"/>
      <c r="W1194" s="3"/>
      <c r="X1194" s="3"/>
      <c r="Y1194" s="3"/>
      <c r="Z1194" s="3"/>
      <c r="AA1194" s="3"/>
    </row>
    <row r="1195">
      <c r="A1195" s="3"/>
      <c r="B1195" s="3"/>
      <c r="C1195" s="3"/>
      <c r="D1195" s="3"/>
      <c r="E1195" s="3"/>
      <c r="F1195" s="3"/>
      <c r="G1195" s="3"/>
      <c r="H1195" s="3"/>
      <c r="I1195" s="31"/>
      <c r="J1195" s="3"/>
      <c r="K1195" s="3"/>
      <c r="L1195" s="3"/>
      <c r="M1195" s="3"/>
      <c r="N1195" s="3"/>
      <c r="O1195" s="3"/>
      <c r="P1195" s="3"/>
      <c r="Q1195" s="3"/>
      <c r="R1195" s="3"/>
      <c r="S1195" s="3"/>
      <c r="T1195" s="27"/>
      <c r="U1195" s="3"/>
      <c r="V1195" s="3"/>
      <c r="W1195" s="3"/>
      <c r="X1195" s="3"/>
      <c r="Y1195" s="3"/>
      <c r="Z1195" s="3"/>
      <c r="AA1195" s="3"/>
    </row>
    <row r="1196">
      <c r="A1196" s="3"/>
      <c r="B1196" s="3"/>
      <c r="C1196" s="3"/>
      <c r="D1196" s="3"/>
      <c r="E1196" s="3"/>
      <c r="F1196" s="3"/>
      <c r="G1196" s="3"/>
      <c r="H1196" s="3"/>
      <c r="I1196" s="31"/>
      <c r="J1196" s="3"/>
      <c r="K1196" s="3"/>
      <c r="L1196" s="3"/>
      <c r="M1196" s="3"/>
      <c r="N1196" s="3"/>
      <c r="O1196" s="3"/>
      <c r="P1196" s="3"/>
      <c r="Q1196" s="3"/>
      <c r="R1196" s="3"/>
      <c r="S1196" s="3"/>
      <c r="T1196" s="27"/>
      <c r="U1196" s="3"/>
      <c r="V1196" s="3"/>
      <c r="W1196" s="3"/>
      <c r="X1196" s="3"/>
      <c r="Y1196" s="3"/>
      <c r="Z1196" s="3"/>
      <c r="AA1196" s="3"/>
    </row>
    <row r="1197">
      <c r="A1197" s="3"/>
      <c r="B1197" s="3"/>
      <c r="C1197" s="3"/>
      <c r="D1197" s="3"/>
      <c r="E1197" s="3"/>
      <c r="F1197" s="3"/>
      <c r="G1197" s="3"/>
      <c r="H1197" s="3"/>
      <c r="I1197" s="31"/>
      <c r="J1197" s="3"/>
      <c r="K1197" s="3"/>
      <c r="L1197" s="3"/>
      <c r="M1197" s="3"/>
      <c r="N1197" s="3"/>
      <c r="O1197" s="3"/>
      <c r="P1197" s="3"/>
      <c r="Q1197" s="3"/>
      <c r="R1197" s="3"/>
      <c r="S1197" s="3"/>
      <c r="T1197" s="27"/>
      <c r="U1197" s="3"/>
      <c r="V1197" s="3"/>
      <c r="W1197" s="3"/>
      <c r="X1197" s="3"/>
      <c r="Y1197" s="3"/>
      <c r="Z1197" s="3"/>
      <c r="AA1197" s="3"/>
    </row>
    <row r="1198">
      <c r="A1198" s="3"/>
      <c r="B1198" s="3"/>
      <c r="C1198" s="3"/>
      <c r="D1198" s="3"/>
      <c r="E1198" s="3"/>
      <c r="F1198" s="3"/>
      <c r="G1198" s="3"/>
      <c r="H1198" s="3"/>
      <c r="I1198" s="31"/>
      <c r="J1198" s="3"/>
      <c r="K1198" s="3"/>
      <c r="L1198" s="3"/>
      <c r="M1198" s="3"/>
      <c r="N1198" s="3"/>
      <c r="O1198" s="3"/>
      <c r="P1198" s="3"/>
      <c r="Q1198" s="3"/>
      <c r="R1198" s="3"/>
      <c r="S1198" s="3"/>
      <c r="T1198" s="27"/>
      <c r="U1198" s="3"/>
      <c r="V1198" s="3"/>
      <c r="W1198" s="3"/>
      <c r="X1198" s="3"/>
      <c r="Y1198" s="3"/>
      <c r="Z1198" s="3"/>
      <c r="AA1198" s="3"/>
    </row>
    <row r="1199">
      <c r="A1199" s="3"/>
      <c r="B1199" s="3"/>
      <c r="C1199" s="3"/>
      <c r="D1199" s="3"/>
      <c r="E1199" s="3"/>
      <c r="F1199" s="3"/>
      <c r="G1199" s="3"/>
      <c r="H1199" s="3"/>
      <c r="I1199" s="31"/>
      <c r="J1199" s="3"/>
      <c r="K1199" s="3"/>
      <c r="L1199" s="3"/>
      <c r="M1199" s="3"/>
      <c r="N1199" s="3"/>
      <c r="O1199" s="3"/>
      <c r="P1199" s="3"/>
      <c r="Q1199" s="3"/>
      <c r="R1199" s="3"/>
      <c r="S1199" s="3"/>
      <c r="T1199" s="27"/>
      <c r="U1199" s="3"/>
      <c r="V1199" s="3"/>
      <c r="W1199" s="3"/>
      <c r="X1199" s="3"/>
      <c r="Y1199" s="3"/>
      <c r="Z1199" s="3"/>
      <c r="AA1199" s="3"/>
    </row>
    <row r="1200">
      <c r="A1200" s="3"/>
      <c r="B1200" s="3"/>
      <c r="C1200" s="3"/>
      <c r="D1200" s="3"/>
      <c r="E1200" s="3"/>
      <c r="F1200" s="3"/>
      <c r="G1200" s="3"/>
      <c r="H1200" s="3"/>
      <c r="I1200" s="31"/>
      <c r="J1200" s="3"/>
      <c r="K1200" s="3"/>
      <c r="L1200" s="3"/>
      <c r="M1200" s="3"/>
      <c r="N1200" s="3"/>
      <c r="O1200" s="3"/>
      <c r="P1200" s="3"/>
      <c r="Q1200" s="3"/>
      <c r="R1200" s="3"/>
      <c r="S1200" s="3"/>
      <c r="T1200" s="27"/>
      <c r="U1200" s="3"/>
      <c r="V1200" s="3"/>
      <c r="W1200" s="3"/>
      <c r="X1200" s="3"/>
      <c r="Y1200" s="3"/>
      <c r="Z1200" s="3"/>
      <c r="AA1200" s="3"/>
    </row>
    <row r="1201">
      <c r="A1201" s="3"/>
      <c r="B1201" s="3"/>
      <c r="C1201" s="3"/>
      <c r="D1201" s="3"/>
      <c r="E1201" s="3"/>
      <c r="F1201" s="3"/>
      <c r="G1201" s="3"/>
      <c r="H1201" s="3"/>
      <c r="I1201" s="31"/>
      <c r="J1201" s="3"/>
      <c r="K1201" s="3"/>
      <c r="L1201" s="3"/>
      <c r="M1201" s="3"/>
      <c r="N1201" s="3"/>
      <c r="O1201" s="3"/>
      <c r="P1201" s="3"/>
      <c r="Q1201" s="3"/>
      <c r="R1201" s="3"/>
      <c r="S1201" s="3"/>
      <c r="T1201" s="27"/>
      <c r="U1201" s="3"/>
      <c r="V1201" s="3"/>
      <c r="W1201" s="3"/>
      <c r="X1201" s="3"/>
      <c r="Y1201" s="3"/>
      <c r="Z1201" s="3"/>
      <c r="AA1201" s="3"/>
    </row>
    <row r="1202">
      <c r="A1202" s="3"/>
      <c r="B1202" s="3"/>
      <c r="C1202" s="3"/>
      <c r="D1202" s="3"/>
      <c r="E1202" s="3"/>
      <c r="F1202" s="3"/>
      <c r="G1202" s="3"/>
      <c r="H1202" s="3"/>
      <c r="I1202" s="31"/>
      <c r="J1202" s="3"/>
      <c r="K1202" s="3"/>
      <c r="L1202" s="3"/>
      <c r="M1202" s="3"/>
      <c r="N1202" s="3"/>
      <c r="O1202" s="3"/>
      <c r="P1202" s="3"/>
      <c r="Q1202" s="3"/>
      <c r="R1202" s="3"/>
      <c r="S1202" s="3"/>
      <c r="T1202" s="27"/>
      <c r="U1202" s="3"/>
      <c r="V1202" s="3"/>
      <c r="W1202" s="3"/>
      <c r="X1202" s="3"/>
      <c r="Y1202" s="3"/>
      <c r="Z1202" s="3"/>
      <c r="AA1202" s="3"/>
    </row>
    <row r="1203">
      <c r="A1203" s="3"/>
      <c r="B1203" s="3"/>
      <c r="C1203" s="3"/>
      <c r="D1203" s="3"/>
      <c r="E1203" s="3"/>
      <c r="F1203" s="3"/>
      <c r="G1203" s="3"/>
      <c r="H1203" s="3"/>
      <c r="I1203" s="31"/>
      <c r="J1203" s="3"/>
      <c r="K1203" s="3"/>
      <c r="L1203" s="3"/>
      <c r="M1203" s="3"/>
      <c r="N1203" s="3"/>
      <c r="O1203" s="3"/>
      <c r="P1203" s="3"/>
      <c r="Q1203" s="3"/>
      <c r="R1203" s="3"/>
      <c r="S1203" s="3"/>
      <c r="T1203" s="27"/>
      <c r="U1203" s="3"/>
      <c r="V1203" s="3"/>
      <c r="W1203" s="3"/>
      <c r="X1203" s="3"/>
      <c r="Y1203" s="3"/>
      <c r="Z1203" s="3"/>
      <c r="AA1203" s="3"/>
    </row>
    <row r="1204">
      <c r="A1204" s="3"/>
      <c r="B1204" s="3"/>
      <c r="C1204" s="3"/>
      <c r="D1204" s="3"/>
      <c r="E1204" s="3"/>
      <c r="F1204" s="3"/>
      <c r="G1204" s="3"/>
      <c r="H1204" s="3"/>
      <c r="I1204" s="31"/>
      <c r="J1204" s="3"/>
      <c r="K1204" s="3"/>
      <c r="L1204" s="3"/>
      <c r="M1204" s="3"/>
      <c r="N1204" s="3"/>
      <c r="O1204" s="3"/>
      <c r="P1204" s="3"/>
      <c r="Q1204" s="3"/>
      <c r="R1204" s="3"/>
      <c r="S1204" s="3"/>
      <c r="T1204" s="27"/>
      <c r="U1204" s="3"/>
      <c r="V1204" s="3"/>
      <c r="W1204" s="3"/>
      <c r="X1204" s="3"/>
      <c r="Y1204" s="3"/>
      <c r="Z1204" s="3"/>
      <c r="AA1204" s="3"/>
    </row>
    <row r="1205">
      <c r="A1205" s="3"/>
      <c r="B1205" s="3"/>
      <c r="C1205" s="3"/>
      <c r="D1205" s="3"/>
      <c r="E1205" s="3"/>
      <c r="F1205" s="3"/>
      <c r="G1205" s="3"/>
      <c r="H1205" s="3"/>
      <c r="I1205" s="31"/>
      <c r="J1205" s="3"/>
      <c r="K1205" s="3"/>
      <c r="L1205" s="3"/>
      <c r="M1205" s="3"/>
      <c r="N1205" s="3"/>
      <c r="O1205" s="3"/>
      <c r="P1205" s="3"/>
      <c r="Q1205" s="3"/>
      <c r="R1205" s="3"/>
      <c r="S1205" s="3"/>
      <c r="T1205" s="27"/>
      <c r="U1205" s="3"/>
      <c r="V1205" s="3"/>
      <c r="W1205" s="3"/>
      <c r="X1205" s="3"/>
      <c r="Y1205" s="3"/>
      <c r="Z1205" s="3"/>
      <c r="AA1205" s="3"/>
    </row>
    <row r="1206">
      <c r="A1206" s="3"/>
      <c r="B1206" s="3"/>
      <c r="C1206" s="3"/>
      <c r="D1206" s="3"/>
      <c r="E1206" s="3"/>
      <c r="F1206" s="3"/>
      <c r="G1206" s="3"/>
      <c r="H1206" s="3"/>
      <c r="I1206" s="31"/>
      <c r="J1206" s="3"/>
      <c r="K1206" s="3"/>
      <c r="L1206" s="3"/>
      <c r="M1206" s="3"/>
      <c r="N1206" s="3"/>
      <c r="O1206" s="3"/>
      <c r="P1206" s="3"/>
      <c r="Q1206" s="3"/>
      <c r="R1206" s="3"/>
      <c r="S1206" s="3"/>
      <c r="T1206" s="27"/>
      <c r="U1206" s="3"/>
      <c r="V1206" s="3"/>
      <c r="W1206" s="3"/>
      <c r="X1206" s="3"/>
      <c r="Y1206" s="3"/>
      <c r="Z1206" s="3"/>
      <c r="AA1206" s="3"/>
    </row>
    <row r="1207">
      <c r="A1207" s="3"/>
      <c r="B1207" s="3"/>
      <c r="C1207" s="3"/>
      <c r="D1207" s="3"/>
      <c r="E1207" s="3"/>
      <c r="F1207" s="3"/>
      <c r="G1207" s="3"/>
      <c r="H1207" s="3"/>
      <c r="I1207" s="31"/>
      <c r="J1207" s="3"/>
      <c r="K1207" s="3"/>
      <c r="L1207" s="3"/>
      <c r="M1207" s="3"/>
      <c r="N1207" s="3"/>
      <c r="O1207" s="3"/>
      <c r="P1207" s="3"/>
      <c r="Q1207" s="3"/>
      <c r="R1207" s="3"/>
      <c r="S1207" s="3"/>
      <c r="T1207" s="27"/>
      <c r="U1207" s="3"/>
      <c r="V1207" s="3"/>
      <c r="W1207" s="3"/>
      <c r="X1207" s="3"/>
      <c r="Y1207" s="3"/>
      <c r="Z1207" s="3"/>
      <c r="AA1207" s="3"/>
    </row>
    <row r="1208">
      <c r="A1208" s="3"/>
      <c r="B1208" s="3"/>
      <c r="C1208" s="3"/>
      <c r="D1208" s="3"/>
      <c r="E1208" s="3"/>
      <c r="F1208" s="3"/>
      <c r="G1208" s="3"/>
      <c r="H1208" s="3"/>
      <c r="I1208" s="31"/>
      <c r="J1208" s="3"/>
      <c r="K1208" s="3"/>
      <c r="L1208" s="3"/>
      <c r="M1208" s="3"/>
      <c r="N1208" s="3"/>
      <c r="O1208" s="3"/>
      <c r="P1208" s="3"/>
      <c r="Q1208" s="3"/>
      <c r="R1208" s="3"/>
      <c r="S1208" s="3"/>
      <c r="T1208" s="27"/>
      <c r="U1208" s="3"/>
      <c r="V1208" s="3"/>
      <c r="W1208" s="3"/>
      <c r="X1208" s="3"/>
      <c r="Y1208" s="3"/>
      <c r="Z1208" s="3"/>
      <c r="AA1208" s="3"/>
    </row>
    <row r="1209">
      <c r="A1209" s="3"/>
      <c r="B1209" s="3"/>
      <c r="C1209" s="3"/>
      <c r="D1209" s="3"/>
      <c r="E1209" s="3"/>
      <c r="F1209" s="3"/>
      <c r="G1209" s="3"/>
      <c r="H1209" s="3"/>
      <c r="I1209" s="31"/>
      <c r="J1209" s="3"/>
      <c r="K1209" s="3"/>
      <c r="L1209" s="3"/>
      <c r="M1209" s="3"/>
      <c r="N1209" s="3"/>
      <c r="O1209" s="3"/>
      <c r="P1209" s="3"/>
      <c r="Q1209" s="3"/>
      <c r="R1209" s="3"/>
      <c r="S1209" s="3"/>
      <c r="T1209" s="27"/>
      <c r="U1209" s="3"/>
      <c r="V1209" s="3"/>
      <c r="W1209" s="3"/>
      <c r="X1209" s="3"/>
      <c r="Y1209" s="3"/>
      <c r="Z1209" s="3"/>
      <c r="AA1209" s="3"/>
    </row>
    <row r="1210">
      <c r="A1210" s="3"/>
      <c r="B1210" s="3"/>
      <c r="C1210" s="3"/>
      <c r="D1210" s="3"/>
      <c r="E1210" s="3"/>
      <c r="F1210" s="3"/>
      <c r="G1210" s="3"/>
      <c r="H1210" s="3"/>
      <c r="I1210" s="31"/>
      <c r="J1210" s="3"/>
      <c r="K1210" s="3"/>
      <c r="L1210" s="3"/>
      <c r="M1210" s="3"/>
      <c r="N1210" s="3"/>
      <c r="O1210" s="3"/>
      <c r="P1210" s="3"/>
      <c r="Q1210" s="3"/>
      <c r="R1210" s="3"/>
      <c r="S1210" s="3"/>
      <c r="T1210" s="27"/>
      <c r="U1210" s="3"/>
      <c r="V1210" s="3"/>
      <c r="W1210" s="3"/>
      <c r="X1210" s="3"/>
      <c r="Y1210" s="3"/>
      <c r="Z1210" s="3"/>
      <c r="AA1210" s="3"/>
    </row>
    <row r="1211">
      <c r="A1211" s="3"/>
      <c r="B1211" s="3"/>
      <c r="C1211" s="3"/>
      <c r="D1211" s="3"/>
      <c r="E1211" s="3"/>
      <c r="F1211" s="3"/>
      <c r="G1211" s="3"/>
      <c r="H1211" s="3"/>
      <c r="I1211" s="31"/>
      <c r="J1211" s="3"/>
      <c r="K1211" s="3"/>
      <c r="L1211" s="3"/>
      <c r="M1211" s="3"/>
      <c r="N1211" s="3"/>
      <c r="O1211" s="3"/>
      <c r="P1211" s="3"/>
      <c r="Q1211" s="3"/>
      <c r="R1211" s="3"/>
      <c r="S1211" s="3"/>
      <c r="T1211" s="27"/>
      <c r="U1211" s="3"/>
      <c r="V1211" s="3"/>
      <c r="W1211" s="3"/>
      <c r="X1211" s="3"/>
      <c r="Y1211" s="3"/>
      <c r="Z1211" s="3"/>
      <c r="AA1211" s="3"/>
    </row>
    <row r="1212">
      <c r="A1212" s="3"/>
      <c r="B1212" s="3"/>
      <c r="C1212" s="3"/>
      <c r="D1212" s="3"/>
      <c r="E1212" s="3"/>
      <c r="F1212" s="3"/>
      <c r="G1212" s="3"/>
      <c r="H1212" s="3"/>
      <c r="I1212" s="31"/>
      <c r="J1212" s="3"/>
      <c r="K1212" s="3"/>
      <c r="L1212" s="3"/>
      <c r="M1212" s="3"/>
      <c r="N1212" s="3"/>
      <c r="O1212" s="3"/>
      <c r="P1212" s="3"/>
      <c r="Q1212" s="3"/>
      <c r="R1212" s="3"/>
      <c r="S1212" s="3"/>
      <c r="T1212" s="27"/>
      <c r="U1212" s="3"/>
      <c r="V1212" s="3"/>
      <c r="W1212" s="3"/>
      <c r="X1212" s="3"/>
      <c r="Y1212" s="3"/>
      <c r="Z1212" s="3"/>
      <c r="AA1212" s="3"/>
    </row>
    <row r="1213">
      <c r="A1213" s="3"/>
      <c r="B1213" s="3"/>
      <c r="C1213" s="3"/>
      <c r="D1213" s="3"/>
      <c r="E1213" s="3"/>
      <c r="F1213" s="3"/>
      <c r="G1213" s="3"/>
      <c r="H1213" s="3"/>
      <c r="I1213" s="31"/>
      <c r="J1213" s="3"/>
      <c r="K1213" s="3"/>
      <c r="L1213" s="3"/>
      <c r="M1213" s="3"/>
      <c r="N1213" s="3"/>
      <c r="O1213" s="3"/>
      <c r="P1213" s="3"/>
      <c r="Q1213" s="3"/>
      <c r="R1213" s="3"/>
      <c r="S1213" s="3"/>
      <c r="T1213" s="27"/>
      <c r="U1213" s="3"/>
      <c r="V1213" s="3"/>
      <c r="W1213" s="3"/>
      <c r="X1213" s="3"/>
      <c r="Y1213" s="3"/>
      <c r="Z1213" s="3"/>
      <c r="AA1213" s="3"/>
    </row>
    <row r="1214">
      <c r="A1214" s="3"/>
      <c r="B1214" s="3"/>
      <c r="C1214" s="3"/>
      <c r="D1214" s="3"/>
      <c r="E1214" s="3"/>
      <c r="F1214" s="3"/>
      <c r="G1214" s="3"/>
      <c r="H1214" s="3"/>
      <c r="I1214" s="31"/>
      <c r="J1214" s="3"/>
      <c r="K1214" s="3"/>
      <c r="L1214" s="3"/>
      <c r="M1214" s="3"/>
      <c r="N1214" s="3"/>
      <c r="O1214" s="3"/>
      <c r="P1214" s="3"/>
      <c r="Q1214" s="3"/>
      <c r="R1214" s="3"/>
      <c r="S1214" s="3"/>
      <c r="T1214" s="27"/>
      <c r="U1214" s="3"/>
      <c r="V1214" s="3"/>
      <c r="W1214" s="3"/>
      <c r="X1214" s="3"/>
      <c r="Y1214" s="3"/>
      <c r="Z1214" s="3"/>
      <c r="AA1214" s="3"/>
    </row>
    <row r="1215">
      <c r="A1215" s="3"/>
      <c r="B1215" s="3"/>
      <c r="C1215" s="3"/>
      <c r="D1215" s="3"/>
      <c r="E1215" s="3"/>
      <c r="F1215" s="3"/>
      <c r="G1215" s="3"/>
      <c r="H1215" s="3"/>
      <c r="I1215" s="31"/>
      <c r="J1215" s="3"/>
      <c r="K1215" s="3"/>
      <c r="L1215" s="3"/>
      <c r="M1215" s="3"/>
      <c r="N1215" s="3"/>
      <c r="O1215" s="3"/>
      <c r="P1215" s="3"/>
      <c r="Q1215" s="3"/>
      <c r="R1215" s="3"/>
      <c r="S1215" s="3"/>
      <c r="T1215" s="27"/>
      <c r="U1215" s="3"/>
      <c r="V1215" s="3"/>
      <c r="W1215" s="3"/>
      <c r="X1215" s="3"/>
      <c r="Y1215" s="3"/>
      <c r="Z1215" s="3"/>
      <c r="AA1215" s="3"/>
    </row>
    <row r="1216">
      <c r="A1216" s="3"/>
      <c r="B1216" s="3"/>
      <c r="C1216" s="3"/>
      <c r="D1216" s="3"/>
      <c r="E1216" s="3"/>
      <c r="F1216" s="3"/>
      <c r="G1216" s="3"/>
      <c r="H1216" s="3"/>
      <c r="I1216" s="31"/>
      <c r="J1216" s="3"/>
      <c r="K1216" s="3"/>
      <c r="L1216" s="3"/>
      <c r="M1216" s="3"/>
      <c r="N1216" s="3"/>
      <c r="O1216" s="3"/>
      <c r="P1216" s="3"/>
      <c r="Q1216" s="3"/>
      <c r="R1216" s="3"/>
      <c r="S1216" s="3"/>
      <c r="T1216" s="27"/>
      <c r="U1216" s="3"/>
      <c r="V1216" s="3"/>
      <c r="W1216" s="3"/>
      <c r="X1216" s="3"/>
      <c r="Y1216" s="3"/>
      <c r="Z1216" s="3"/>
      <c r="AA1216" s="3"/>
    </row>
    <row r="1217">
      <c r="A1217" s="3"/>
      <c r="B1217" s="3"/>
      <c r="C1217" s="3"/>
      <c r="D1217" s="3"/>
      <c r="E1217" s="3"/>
      <c r="F1217" s="3"/>
      <c r="G1217" s="3"/>
      <c r="H1217" s="3"/>
      <c r="I1217" s="31"/>
      <c r="J1217" s="3"/>
      <c r="K1217" s="3"/>
      <c r="L1217" s="3"/>
      <c r="M1217" s="3"/>
      <c r="N1217" s="3"/>
      <c r="O1217" s="3"/>
      <c r="P1217" s="3"/>
      <c r="Q1217" s="3"/>
      <c r="R1217" s="3"/>
      <c r="S1217" s="3"/>
      <c r="T1217" s="27"/>
      <c r="U1217" s="3"/>
      <c r="V1217" s="3"/>
      <c r="W1217" s="3"/>
      <c r="X1217" s="3"/>
      <c r="Y1217" s="3"/>
      <c r="Z1217" s="3"/>
      <c r="AA1217" s="3"/>
    </row>
    <row r="1218">
      <c r="A1218" s="3"/>
      <c r="B1218" s="3"/>
      <c r="C1218" s="3"/>
      <c r="D1218" s="3"/>
      <c r="E1218" s="3"/>
      <c r="F1218" s="3"/>
      <c r="G1218" s="3"/>
      <c r="H1218" s="3"/>
      <c r="I1218" s="31"/>
      <c r="J1218" s="3"/>
      <c r="K1218" s="3"/>
      <c r="L1218" s="3"/>
      <c r="M1218" s="3"/>
      <c r="N1218" s="3"/>
      <c r="O1218" s="3"/>
      <c r="P1218" s="3"/>
      <c r="Q1218" s="3"/>
      <c r="R1218" s="3"/>
      <c r="S1218" s="3"/>
      <c r="T1218" s="27"/>
      <c r="U1218" s="3"/>
      <c r="V1218" s="3"/>
      <c r="W1218" s="3"/>
      <c r="X1218" s="3"/>
      <c r="Y1218" s="3"/>
      <c r="Z1218" s="3"/>
      <c r="AA1218" s="3"/>
    </row>
    <row r="1219">
      <c r="A1219" s="3"/>
      <c r="B1219" s="3"/>
      <c r="C1219" s="3"/>
      <c r="D1219" s="3"/>
      <c r="E1219" s="3"/>
      <c r="F1219" s="3"/>
      <c r="G1219" s="3"/>
      <c r="H1219" s="3"/>
      <c r="I1219" s="31"/>
      <c r="J1219" s="3"/>
      <c r="K1219" s="3"/>
      <c r="L1219" s="3"/>
      <c r="M1219" s="3"/>
      <c r="N1219" s="3"/>
      <c r="O1219" s="3"/>
      <c r="P1219" s="3"/>
      <c r="Q1219" s="3"/>
      <c r="R1219" s="3"/>
      <c r="S1219" s="3"/>
      <c r="T1219" s="27"/>
      <c r="U1219" s="3"/>
      <c r="V1219" s="3"/>
      <c r="W1219" s="3"/>
      <c r="X1219" s="3"/>
      <c r="Y1219" s="3"/>
      <c r="Z1219" s="3"/>
      <c r="AA1219" s="3"/>
    </row>
    <row r="1220">
      <c r="A1220" s="3"/>
      <c r="B1220" s="3"/>
      <c r="C1220" s="3"/>
      <c r="D1220" s="3"/>
      <c r="E1220" s="3"/>
      <c r="F1220" s="3"/>
      <c r="G1220" s="3"/>
      <c r="H1220" s="3"/>
      <c r="I1220" s="31"/>
      <c r="J1220" s="3"/>
      <c r="K1220" s="3"/>
      <c r="L1220" s="3"/>
      <c r="M1220" s="3"/>
      <c r="N1220" s="3"/>
      <c r="O1220" s="3"/>
      <c r="P1220" s="3"/>
      <c r="Q1220" s="3"/>
      <c r="R1220" s="3"/>
      <c r="S1220" s="3"/>
      <c r="T1220" s="27"/>
      <c r="U1220" s="3"/>
      <c r="V1220" s="3"/>
      <c r="W1220" s="3"/>
      <c r="X1220" s="3"/>
      <c r="Y1220" s="3"/>
      <c r="Z1220" s="3"/>
      <c r="AA1220" s="3"/>
    </row>
    <row r="1221">
      <c r="A1221" s="3"/>
      <c r="B1221" s="3"/>
      <c r="C1221" s="3"/>
      <c r="D1221" s="3"/>
      <c r="E1221" s="3"/>
      <c r="F1221" s="3"/>
      <c r="G1221" s="3"/>
      <c r="H1221" s="3"/>
      <c r="I1221" s="31"/>
      <c r="J1221" s="3"/>
      <c r="K1221" s="3"/>
      <c r="L1221" s="3"/>
      <c r="M1221" s="3"/>
      <c r="N1221" s="3"/>
      <c r="O1221" s="3"/>
      <c r="P1221" s="3"/>
      <c r="Q1221" s="3"/>
      <c r="R1221" s="3"/>
      <c r="S1221" s="3"/>
      <c r="T1221" s="27"/>
      <c r="U1221" s="3"/>
      <c r="V1221" s="3"/>
      <c r="W1221" s="3"/>
      <c r="X1221" s="3"/>
      <c r="Y1221" s="3"/>
      <c r="Z1221" s="3"/>
      <c r="AA1221" s="3"/>
    </row>
    <row r="1222">
      <c r="A1222" s="3"/>
      <c r="B1222" s="3"/>
      <c r="C1222" s="3"/>
      <c r="D1222" s="3"/>
      <c r="E1222" s="3"/>
      <c r="F1222" s="3"/>
      <c r="G1222" s="3"/>
      <c r="H1222" s="3"/>
      <c r="I1222" s="31"/>
      <c r="J1222" s="3"/>
      <c r="K1222" s="3"/>
      <c r="L1222" s="3"/>
      <c r="M1222" s="3"/>
      <c r="N1222" s="3"/>
      <c r="O1222" s="3"/>
      <c r="P1222" s="3"/>
      <c r="Q1222" s="3"/>
      <c r="R1222" s="3"/>
      <c r="S1222" s="3"/>
      <c r="T1222" s="27"/>
      <c r="U1222" s="3"/>
      <c r="V1222" s="3"/>
      <c r="W1222" s="3"/>
      <c r="X1222" s="3"/>
      <c r="Y1222" s="3"/>
      <c r="Z1222" s="3"/>
      <c r="AA1222" s="3"/>
    </row>
    <row r="1223">
      <c r="A1223" s="3"/>
      <c r="B1223" s="3"/>
      <c r="C1223" s="3"/>
      <c r="D1223" s="3"/>
      <c r="E1223" s="3"/>
      <c r="F1223" s="3"/>
      <c r="G1223" s="3"/>
      <c r="H1223" s="3"/>
      <c r="I1223" s="31"/>
      <c r="J1223" s="3"/>
      <c r="K1223" s="3"/>
      <c r="L1223" s="3"/>
      <c r="M1223" s="3"/>
      <c r="N1223" s="3"/>
      <c r="O1223" s="3"/>
      <c r="P1223" s="3"/>
      <c r="Q1223" s="3"/>
      <c r="R1223" s="3"/>
      <c r="S1223" s="3"/>
      <c r="T1223" s="27"/>
      <c r="U1223" s="3"/>
      <c r="V1223" s="3"/>
      <c r="W1223" s="3"/>
      <c r="X1223" s="3"/>
      <c r="Y1223" s="3"/>
      <c r="Z1223" s="3"/>
      <c r="AA1223" s="3"/>
    </row>
    <row r="1224">
      <c r="A1224" s="3"/>
      <c r="B1224" s="3"/>
      <c r="C1224" s="3"/>
      <c r="D1224" s="3"/>
      <c r="E1224" s="3"/>
      <c r="F1224" s="3"/>
      <c r="G1224" s="3"/>
      <c r="H1224" s="3"/>
      <c r="I1224" s="31"/>
      <c r="J1224" s="3"/>
      <c r="K1224" s="3"/>
      <c r="L1224" s="3"/>
      <c r="M1224" s="3"/>
      <c r="N1224" s="3"/>
      <c r="O1224" s="3"/>
      <c r="P1224" s="3"/>
      <c r="Q1224" s="3"/>
      <c r="R1224" s="3"/>
      <c r="S1224" s="3"/>
      <c r="T1224" s="27"/>
      <c r="U1224" s="3"/>
      <c r="V1224" s="3"/>
      <c r="W1224" s="3"/>
      <c r="X1224" s="3"/>
      <c r="Y1224" s="3"/>
      <c r="Z1224" s="3"/>
      <c r="AA1224" s="3"/>
    </row>
    <row r="1225">
      <c r="A1225" s="3"/>
      <c r="B1225" s="3"/>
      <c r="C1225" s="3"/>
      <c r="D1225" s="3"/>
      <c r="E1225" s="3"/>
      <c r="F1225" s="3"/>
      <c r="G1225" s="3"/>
      <c r="H1225" s="3"/>
      <c r="I1225" s="31"/>
      <c r="J1225" s="3"/>
      <c r="K1225" s="3"/>
      <c r="L1225" s="3"/>
      <c r="M1225" s="3"/>
      <c r="N1225" s="3"/>
      <c r="O1225" s="3"/>
      <c r="P1225" s="3"/>
      <c r="Q1225" s="3"/>
      <c r="R1225" s="3"/>
      <c r="S1225" s="3"/>
      <c r="T1225" s="27"/>
      <c r="U1225" s="3"/>
      <c r="V1225" s="3"/>
      <c r="W1225" s="3"/>
      <c r="X1225" s="3"/>
      <c r="Y1225" s="3"/>
      <c r="Z1225" s="3"/>
      <c r="AA1225" s="3"/>
    </row>
    <row r="1226">
      <c r="A1226" s="3"/>
      <c r="B1226" s="3"/>
      <c r="C1226" s="3"/>
      <c r="D1226" s="3"/>
      <c r="E1226" s="3"/>
      <c r="F1226" s="3"/>
      <c r="G1226" s="3"/>
      <c r="H1226" s="3"/>
      <c r="I1226" s="31"/>
      <c r="J1226" s="3"/>
      <c r="K1226" s="3"/>
      <c r="L1226" s="3"/>
      <c r="M1226" s="3"/>
      <c r="N1226" s="3"/>
      <c r="O1226" s="3"/>
      <c r="P1226" s="3"/>
      <c r="Q1226" s="3"/>
      <c r="R1226" s="3"/>
      <c r="S1226" s="3"/>
      <c r="T1226" s="27"/>
      <c r="U1226" s="3"/>
      <c r="V1226" s="3"/>
      <c r="W1226" s="3"/>
      <c r="X1226" s="3"/>
      <c r="Y1226" s="3"/>
      <c r="Z1226" s="3"/>
      <c r="AA1226" s="3"/>
    </row>
    <row r="1227">
      <c r="A1227" s="3"/>
      <c r="B1227" s="3"/>
      <c r="C1227" s="3"/>
      <c r="D1227" s="3"/>
      <c r="E1227" s="3"/>
      <c r="F1227" s="3"/>
      <c r="G1227" s="3"/>
      <c r="H1227" s="3"/>
      <c r="I1227" s="31"/>
      <c r="J1227" s="3"/>
      <c r="K1227" s="3"/>
      <c r="L1227" s="3"/>
      <c r="M1227" s="3"/>
      <c r="N1227" s="3"/>
      <c r="O1227" s="3"/>
      <c r="P1227" s="3"/>
      <c r="Q1227" s="3"/>
      <c r="R1227" s="3"/>
      <c r="S1227" s="3"/>
      <c r="T1227" s="27"/>
      <c r="U1227" s="3"/>
      <c r="V1227" s="3"/>
      <c r="W1227" s="3"/>
      <c r="X1227" s="3"/>
      <c r="Y1227" s="3"/>
      <c r="Z1227" s="3"/>
      <c r="AA1227" s="3"/>
    </row>
    <row r="1228">
      <c r="A1228" s="3"/>
      <c r="B1228" s="3"/>
      <c r="C1228" s="3"/>
      <c r="D1228" s="3"/>
      <c r="E1228" s="3"/>
      <c r="F1228" s="3"/>
      <c r="G1228" s="3"/>
      <c r="H1228" s="3"/>
      <c r="I1228" s="31"/>
      <c r="J1228" s="3"/>
      <c r="K1228" s="3"/>
      <c r="L1228" s="3"/>
      <c r="M1228" s="3"/>
      <c r="N1228" s="3"/>
      <c r="O1228" s="3"/>
      <c r="P1228" s="3"/>
      <c r="Q1228" s="3"/>
      <c r="R1228" s="3"/>
      <c r="S1228" s="3"/>
      <c r="T1228" s="27"/>
      <c r="U1228" s="3"/>
      <c r="V1228" s="3"/>
      <c r="W1228" s="3"/>
      <c r="X1228" s="3"/>
      <c r="Y1228" s="3"/>
      <c r="Z1228" s="3"/>
      <c r="AA1228" s="3"/>
    </row>
    <row r="1229">
      <c r="A1229" s="3"/>
      <c r="B1229" s="3"/>
      <c r="C1229" s="3"/>
      <c r="D1229" s="3"/>
      <c r="E1229" s="3"/>
      <c r="F1229" s="3"/>
      <c r="G1229" s="3"/>
      <c r="H1229" s="3"/>
      <c r="I1229" s="31"/>
      <c r="J1229" s="3"/>
      <c r="K1229" s="3"/>
      <c r="L1229" s="3"/>
      <c r="M1229" s="3"/>
      <c r="N1229" s="3"/>
      <c r="O1229" s="3"/>
      <c r="P1229" s="3"/>
      <c r="Q1229" s="3"/>
      <c r="R1229" s="3"/>
      <c r="S1229" s="3"/>
      <c r="T1229" s="27"/>
      <c r="U1229" s="3"/>
      <c r="V1229" s="3"/>
      <c r="W1229" s="3"/>
      <c r="X1229" s="3"/>
      <c r="Y1229" s="3"/>
      <c r="Z1229" s="3"/>
      <c r="AA1229" s="3"/>
    </row>
    <row r="1230">
      <c r="A1230" s="3"/>
      <c r="B1230" s="3"/>
      <c r="C1230" s="3"/>
      <c r="D1230" s="3"/>
      <c r="E1230" s="3"/>
      <c r="F1230" s="3"/>
      <c r="G1230" s="3"/>
      <c r="H1230" s="3"/>
      <c r="I1230" s="31"/>
      <c r="J1230" s="3"/>
      <c r="K1230" s="3"/>
      <c r="L1230" s="3"/>
      <c r="M1230" s="3"/>
      <c r="N1230" s="3"/>
      <c r="O1230" s="3"/>
      <c r="P1230" s="3"/>
      <c r="Q1230" s="3"/>
      <c r="R1230" s="3"/>
      <c r="S1230" s="3"/>
      <c r="T1230" s="27"/>
      <c r="U1230" s="3"/>
      <c r="V1230" s="3"/>
      <c r="W1230" s="3"/>
      <c r="X1230" s="3"/>
      <c r="Y1230" s="3"/>
      <c r="Z1230" s="3"/>
      <c r="AA1230" s="3"/>
    </row>
    <row r="1231">
      <c r="A1231" s="3"/>
      <c r="B1231" s="3"/>
      <c r="C1231" s="3"/>
      <c r="D1231" s="3"/>
      <c r="E1231" s="3"/>
      <c r="F1231" s="3"/>
      <c r="G1231" s="3"/>
      <c r="H1231" s="3"/>
      <c r="I1231" s="31"/>
      <c r="J1231" s="3"/>
      <c r="K1231" s="3"/>
      <c r="L1231" s="3"/>
      <c r="M1231" s="3"/>
      <c r="N1231" s="3"/>
      <c r="O1231" s="3"/>
      <c r="P1231" s="3"/>
      <c r="Q1231" s="3"/>
      <c r="R1231" s="3"/>
      <c r="S1231" s="3"/>
      <c r="T1231" s="27"/>
      <c r="U1231" s="3"/>
      <c r="V1231" s="3"/>
      <c r="W1231" s="3"/>
      <c r="X1231" s="3"/>
      <c r="Y1231" s="3"/>
      <c r="Z1231" s="3"/>
      <c r="AA1231" s="3"/>
    </row>
    <row r="1232">
      <c r="A1232" s="3"/>
      <c r="B1232" s="3"/>
      <c r="C1232" s="3"/>
      <c r="D1232" s="3"/>
      <c r="E1232" s="3"/>
      <c r="F1232" s="3"/>
      <c r="G1232" s="3"/>
      <c r="H1232" s="3"/>
      <c r="I1232" s="31"/>
      <c r="J1232" s="3"/>
      <c r="K1232" s="3"/>
      <c r="L1232" s="3"/>
      <c r="M1232" s="3"/>
      <c r="N1232" s="3"/>
      <c r="O1232" s="3"/>
      <c r="P1232" s="3"/>
      <c r="Q1232" s="3"/>
      <c r="R1232" s="3"/>
      <c r="S1232" s="3"/>
      <c r="T1232" s="27"/>
      <c r="U1232" s="3"/>
      <c r="V1232" s="3"/>
      <c r="W1232" s="3"/>
      <c r="X1232" s="3"/>
      <c r="Y1232" s="3"/>
      <c r="Z1232" s="3"/>
      <c r="AA1232" s="3"/>
    </row>
    <row r="1233">
      <c r="A1233" s="3"/>
      <c r="B1233" s="3"/>
      <c r="C1233" s="3"/>
      <c r="D1233" s="3"/>
      <c r="E1233" s="3"/>
      <c r="F1233" s="3"/>
      <c r="G1233" s="3"/>
      <c r="H1233" s="3"/>
      <c r="I1233" s="31"/>
      <c r="J1233" s="3"/>
      <c r="K1233" s="3"/>
      <c r="L1233" s="3"/>
      <c r="M1233" s="3"/>
      <c r="N1233" s="3"/>
      <c r="O1233" s="3"/>
      <c r="P1233" s="3"/>
      <c r="Q1233" s="3"/>
      <c r="R1233" s="3"/>
      <c r="S1233" s="3"/>
      <c r="T1233" s="27"/>
      <c r="U1233" s="3"/>
      <c r="V1233" s="3"/>
      <c r="W1233" s="3"/>
      <c r="X1233" s="3"/>
      <c r="Y1233" s="3"/>
      <c r="Z1233" s="3"/>
      <c r="AA1233" s="3"/>
    </row>
    <row r="1234">
      <c r="A1234" s="3"/>
      <c r="B1234" s="3"/>
      <c r="C1234" s="3"/>
      <c r="D1234" s="3"/>
      <c r="E1234" s="3"/>
      <c r="F1234" s="3"/>
      <c r="G1234" s="3"/>
      <c r="H1234" s="3"/>
      <c r="I1234" s="31"/>
      <c r="J1234" s="3"/>
      <c r="K1234" s="3"/>
      <c r="L1234" s="3"/>
      <c r="M1234" s="3"/>
      <c r="N1234" s="3"/>
      <c r="O1234" s="3"/>
      <c r="P1234" s="3"/>
      <c r="Q1234" s="3"/>
      <c r="R1234" s="3"/>
      <c r="S1234" s="3"/>
      <c r="T1234" s="27"/>
      <c r="U1234" s="3"/>
      <c r="V1234" s="3"/>
      <c r="W1234" s="3"/>
      <c r="X1234" s="3"/>
      <c r="Y1234" s="3"/>
      <c r="Z1234" s="3"/>
      <c r="AA1234" s="3"/>
    </row>
    <row r="1235">
      <c r="A1235" s="3"/>
      <c r="B1235" s="3"/>
      <c r="C1235" s="3"/>
      <c r="D1235" s="3"/>
      <c r="E1235" s="3"/>
      <c r="F1235" s="3"/>
      <c r="G1235" s="3"/>
      <c r="H1235" s="3"/>
      <c r="I1235" s="31"/>
      <c r="J1235" s="3"/>
      <c r="K1235" s="3"/>
      <c r="L1235" s="3"/>
      <c r="M1235" s="3"/>
      <c r="N1235" s="3"/>
      <c r="O1235" s="3"/>
      <c r="P1235" s="3"/>
      <c r="Q1235" s="3"/>
      <c r="R1235" s="3"/>
      <c r="S1235" s="3"/>
      <c r="T1235" s="27"/>
      <c r="U1235" s="3"/>
      <c r="V1235" s="3"/>
      <c r="W1235" s="3"/>
      <c r="X1235" s="3"/>
      <c r="Y1235" s="3"/>
      <c r="Z1235" s="3"/>
      <c r="AA1235" s="3"/>
    </row>
    <row r="1236">
      <c r="A1236" s="3"/>
      <c r="B1236" s="3"/>
      <c r="C1236" s="3"/>
      <c r="D1236" s="3"/>
      <c r="E1236" s="3"/>
      <c r="F1236" s="3"/>
      <c r="G1236" s="3"/>
      <c r="H1236" s="3"/>
      <c r="I1236" s="31"/>
      <c r="J1236" s="3"/>
      <c r="K1236" s="3"/>
      <c r="L1236" s="3"/>
      <c r="M1236" s="3"/>
      <c r="N1236" s="3"/>
      <c r="O1236" s="3"/>
      <c r="P1236" s="3"/>
      <c r="Q1236" s="3"/>
      <c r="R1236" s="3"/>
      <c r="S1236" s="3"/>
      <c r="T1236" s="27"/>
      <c r="U1236" s="3"/>
      <c r="V1236" s="3"/>
      <c r="W1236" s="3"/>
      <c r="X1236" s="3"/>
      <c r="Y1236" s="3"/>
      <c r="Z1236" s="3"/>
      <c r="AA1236" s="3"/>
    </row>
    <row r="1237">
      <c r="A1237" s="3"/>
      <c r="B1237" s="3"/>
      <c r="C1237" s="3"/>
      <c r="D1237" s="3"/>
      <c r="E1237" s="3"/>
      <c r="F1237" s="3"/>
      <c r="G1237" s="3"/>
      <c r="H1237" s="3"/>
      <c r="I1237" s="31"/>
      <c r="J1237" s="3"/>
      <c r="K1237" s="3"/>
      <c r="L1237" s="3"/>
      <c r="M1237" s="3"/>
      <c r="N1237" s="3"/>
      <c r="O1237" s="3"/>
      <c r="P1237" s="3"/>
      <c r="Q1237" s="3"/>
      <c r="R1237" s="3"/>
      <c r="S1237" s="3"/>
      <c r="T1237" s="27"/>
      <c r="U1237" s="3"/>
      <c r="V1237" s="3"/>
      <c r="W1237" s="3"/>
      <c r="X1237" s="3"/>
      <c r="Y1237" s="3"/>
      <c r="Z1237" s="3"/>
      <c r="AA1237" s="3"/>
    </row>
    <row r="1238">
      <c r="A1238" s="3"/>
      <c r="B1238" s="3"/>
      <c r="C1238" s="3"/>
      <c r="D1238" s="3"/>
      <c r="E1238" s="3"/>
      <c r="F1238" s="3"/>
      <c r="G1238" s="3"/>
      <c r="H1238" s="3"/>
      <c r="I1238" s="31"/>
      <c r="J1238" s="3"/>
      <c r="K1238" s="3"/>
      <c r="L1238" s="3"/>
      <c r="M1238" s="3"/>
      <c r="N1238" s="3"/>
      <c r="O1238" s="3"/>
      <c r="P1238" s="3"/>
      <c r="Q1238" s="3"/>
      <c r="R1238" s="3"/>
      <c r="S1238" s="3"/>
      <c r="T1238" s="27"/>
      <c r="U1238" s="3"/>
      <c r="V1238" s="3"/>
      <c r="W1238" s="3"/>
      <c r="X1238" s="3"/>
      <c r="Y1238" s="3"/>
      <c r="Z1238" s="3"/>
      <c r="AA1238" s="3"/>
    </row>
    <row r="1239">
      <c r="A1239" s="3"/>
      <c r="B1239" s="3"/>
      <c r="C1239" s="3"/>
      <c r="D1239" s="3"/>
      <c r="E1239" s="3"/>
      <c r="F1239" s="3"/>
      <c r="G1239" s="3"/>
      <c r="H1239" s="3"/>
      <c r="I1239" s="31"/>
      <c r="J1239" s="3"/>
      <c r="K1239" s="3"/>
      <c r="L1239" s="3"/>
      <c r="M1239" s="3"/>
      <c r="N1239" s="3"/>
      <c r="O1239" s="3"/>
      <c r="P1239" s="3"/>
      <c r="Q1239" s="3"/>
      <c r="R1239" s="3"/>
      <c r="S1239" s="3"/>
      <c r="T1239" s="27"/>
      <c r="U1239" s="3"/>
      <c r="V1239" s="3"/>
      <c r="W1239" s="3"/>
      <c r="X1239" s="3"/>
      <c r="Y1239" s="3"/>
      <c r="Z1239" s="3"/>
      <c r="AA1239" s="3"/>
    </row>
    <row r="1240">
      <c r="A1240" s="3"/>
      <c r="B1240" s="3"/>
      <c r="C1240" s="3"/>
      <c r="D1240" s="3"/>
      <c r="E1240" s="3"/>
      <c r="F1240" s="3"/>
      <c r="G1240" s="3"/>
      <c r="H1240" s="3"/>
      <c r="I1240" s="31"/>
      <c r="J1240" s="3"/>
      <c r="K1240" s="3"/>
      <c r="L1240" s="3"/>
      <c r="M1240" s="3"/>
      <c r="N1240" s="3"/>
      <c r="O1240" s="3"/>
      <c r="P1240" s="3"/>
      <c r="Q1240" s="3"/>
      <c r="R1240" s="3"/>
      <c r="S1240" s="3"/>
      <c r="T1240" s="27"/>
      <c r="U1240" s="3"/>
      <c r="V1240" s="3"/>
      <c r="W1240" s="3"/>
      <c r="X1240" s="3"/>
      <c r="Y1240" s="3"/>
      <c r="Z1240" s="3"/>
      <c r="AA1240" s="3"/>
    </row>
    <row r="1241">
      <c r="A1241" s="3"/>
      <c r="B1241" s="3"/>
      <c r="C1241" s="3"/>
      <c r="D1241" s="3"/>
      <c r="E1241" s="3"/>
      <c r="F1241" s="3"/>
      <c r="G1241" s="3"/>
      <c r="H1241" s="3"/>
      <c r="I1241" s="31"/>
      <c r="J1241" s="3"/>
      <c r="K1241" s="3"/>
      <c r="L1241" s="3"/>
      <c r="M1241" s="3"/>
      <c r="N1241" s="3"/>
      <c r="O1241" s="3"/>
      <c r="P1241" s="3"/>
      <c r="Q1241" s="3"/>
      <c r="R1241" s="3"/>
      <c r="S1241" s="3"/>
      <c r="T1241" s="27"/>
      <c r="U1241" s="3"/>
      <c r="V1241" s="3"/>
      <c r="W1241" s="3"/>
      <c r="X1241" s="3"/>
      <c r="Y1241" s="3"/>
      <c r="Z1241" s="3"/>
      <c r="AA1241" s="3"/>
    </row>
    <row r="1242">
      <c r="A1242" s="3"/>
      <c r="B1242" s="3"/>
      <c r="C1242" s="3"/>
      <c r="D1242" s="3"/>
      <c r="E1242" s="3"/>
      <c r="F1242" s="3"/>
      <c r="G1242" s="3"/>
      <c r="H1242" s="3"/>
      <c r="I1242" s="31"/>
      <c r="J1242" s="3"/>
      <c r="K1242" s="3"/>
      <c r="L1242" s="3"/>
      <c r="M1242" s="3"/>
      <c r="N1242" s="3"/>
      <c r="O1242" s="3"/>
      <c r="P1242" s="3"/>
      <c r="Q1242" s="3"/>
      <c r="R1242" s="3"/>
      <c r="S1242" s="3"/>
      <c r="T1242" s="27"/>
      <c r="U1242" s="3"/>
      <c r="V1242" s="3"/>
      <c r="W1242" s="3"/>
      <c r="X1242" s="3"/>
      <c r="Y1242" s="3"/>
      <c r="Z1242" s="3"/>
      <c r="AA1242" s="3"/>
    </row>
    <row r="1243">
      <c r="A1243" s="3"/>
      <c r="B1243" s="3"/>
      <c r="C1243" s="3"/>
      <c r="D1243" s="3"/>
      <c r="E1243" s="3"/>
      <c r="F1243" s="3"/>
      <c r="G1243" s="3"/>
      <c r="H1243" s="3"/>
      <c r="I1243" s="31"/>
      <c r="J1243" s="3"/>
      <c r="K1243" s="3"/>
      <c r="L1243" s="3"/>
      <c r="M1243" s="3"/>
      <c r="N1243" s="3"/>
      <c r="O1243" s="3"/>
      <c r="P1243" s="3"/>
      <c r="Q1243" s="3"/>
      <c r="R1243" s="3"/>
      <c r="S1243" s="3"/>
      <c r="T1243" s="27"/>
      <c r="U1243" s="3"/>
      <c r="V1243" s="3"/>
      <c r="W1243" s="3"/>
      <c r="X1243" s="3"/>
      <c r="Y1243" s="3"/>
      <c r="Z1243" s="3"/>
      <c r="AA1243" s="3"/>
    </row>
    <row r="1244">
      <c r="A1244" s="3"/>
      <c r="B1244" s="3"/>
      <c r="C1244" s="3"/>
      <c r="D1244" s="3"/>
      <c r="E1244" s="3"/>
      <c r="F1244" s="3"/>
      <c r="G1244" s="3"/>
      <c r="H1244" s="3"/>
      <c r="I1244" s="31"/>
      <c r="J1244" s="3"/>
      <c r="K1244" s="3"/>
      <c r="L1244" s="3"/>
      <c r="M1244" s="3"/>
      <c r="N1244" s="3"/>
      <c r="O1244" s="3"/>
      <c r="P1244" s="3"/>
      <c r="Q1244" s="3"/>
      <c r="R1244" s="3"/>
      <c r="S1244" s="3"/>
      <c r="T1244" s="27"/>
      <c r="U1244" s="3"/>
      <c r="V1244" s="3"/>
      <c r="W1244" s="3"/>
      <c r="X1244" s="3"/>
      <c r="Y1244" s="3"/>
      <c r="Z1244" s="3"/>
      <c r="AA1244" s="3"/>
    </row>
    <row r="1245">
      <c r="A1245" s="3"/>
      <c r="B1245" s="3"/>
      <c r="C1245" s="3"/>
      <c r="D1245" s="3"/>
      <c r="E1245" s="3"/>
      <c r="F1245" s="3"/>
      <c r="G1245" s="3"/>
      <c r="H1245" s="3"/>
      <c r="I1245" s="31"/>
      <c r="J1245" s="3"/>
      <c r="K1245" s="3"/>
      <c r="L1245" s="3"/>
      <c r="M1245" s="3"/>
      <c r="N1245" s="3"/>
      <c r="O1245" s="3"/>
      <c r="P1245" s="3"/>
      <c r="Q1245" s="3"/>
      <c r="R1245" s="3"/>
      <c r="S1245" s="3"/>
      <c r="T1245" s="27"/>
      <c r="U1245" s="3"/>
      <c r="V1245" s="3"/>
      <c r="W1245" s="3"/>
      <c r="X1245" s="3"/>
      <c r="Y1245" s="3"/>
      <c r="Z1245" s="3"/>
      <c r="AA1245" s="3"/>
    </row>
    <row r="1246">
      <c r="A1246" s="3"/>
      <c r="B1246" s="3"/>
      <c r="C1246" s="3"/>
      <c r="D1246" s="3"/>
      <c r="E1246" s="3"/>
      <c r="F1246" s="3"/>
      <c r="G1246" s="3"/>
      <c r="H1246" s="3"/>
      <c r="I1246" s="31"/>
      <c r="J1246" s="3"/>
      <c r="K1246" s="3"/>
      <c r="L1246" s="3"/>
      <c r="M1246" s="3"/>
      <c r="N1246" s="3"/>
      <c r="O1246" s="3"/>
      <c r="P1246" s="3"/>
      <c r="Q1246" s="3"/>
      <c r="R1246" s="3"/>
      <c r="S1246" s="3"/>
      <c r="T1246" s="27"/>
      <c r="U1246" s="3"/>
      <c r="V1246" s="3"/>
      <c r="W1246" s="3"/>
      <c r="X1246" s="3"/>
      <c r="Y1246" s="3"/>
      <c r="Z1246" s="3"/>
      <c r="AA1246" s="3"/>
    </row>
    <row r="1247">
      <c r="A1247" s="3"/>
      <c r="B1247" s="3"/>
      <c r="C1247" s="3"/>
      <c r="D1247" s="3"/>
      <c r="E1247" s="3"/>
      <c r="F1247" s="3"/>
      <c r="G1247" s="3"/>
      <c r="H1247" s="3"/>
      <c r="I1247" s="31"/>
      <c r="J1247" s="3"/>
      <c r="K1247" s="3"/>
      <c r="L1247" s="3"/>
      <c r="M1247" s="3"/>
      <c r="N1247" s="3"/>
      <c r="O1247" s="3"/>
      <c r="P1247" s="3"/>
      <c r="Q1247" s="3"/>
      <c r="R1247" s="3"/>
      <c r="S1247" s="3"/>
      <c r="T1247" s="27"/>
      <c r="U1247" s="3"/>
      <c r="V1247" s="3"/>
      <c r="W1247" s="3"/>
      <c r="X1247" s="3"/>
      <c r="Y1247" s="3"/>
      <c r="Z1247" s="3"/>
      <c r="AA1247" s="3"/>
    </row>
    <row r="1248">
      <c r="A1248" s="3"/>
      <c r="B1248" s="3"/>
      <c r="C1248" s="3"/>
      <c r="D1248" s="3"/>
      <c r="E1248" s="3"/>
      <c r="F1248" s="3"/>
      <c r="G1248" s="3"/>
      <c r="H1248" s="3"/>
      <c r="I1248" s="31"/>
      <c r="J1248" s="3"/>
      <c r="K1248" s="3"/>
      <c r="L1248" s="3"/>
      <c r="M1248" s="3"/>
      <c r="N1248" s="3"/>
      <c r="O1248" s="3"/>
      <c r="P1248" s="3"/>
      <c r="Q1248" s="3"/>
      <c r="R1248" s="3"/>
      <c r="S1248" s="3"/>
      <c r="T1248" s="27"/>
      <c r="U1248" s="3"/>
      <c r="V1248" s="3"/>
      <c r="W1248" s="3"/>
      <c r="X1248" s="3"/>
      <c r="Y1248" s="3"/>
      <c r="Z1248" s="3"/>
      <c r="AA1248" s="3"/>
    </row>
    <row r="1249">
      <c r="A1249" s="3"/>
      <c r="B1249" s="3"/>
      <c r="C1249" s="3"/>
      <c r="D1249" s="3"/>
      <c r="E1249" s="3"/>
      <c r="F1249" s="3"/>
      <c r="G1249" s="3"/>
      <c r="H1249" s="3"/>
      <c r="I1249" s="31"/>
      <c r="J1249" s="3"/>
      <c r="K1249" s="3"/>
      <c r="L1249" s="3"/>
      <c r="M1249" s="3"/>
      <c r="N1249" s="3"/>
      <c r="O1249" s="3"/>
      <c r="P1249" s="3"/>
      <c r="Q1249" s="3"/>
      <c r="R1249" s="3"/>
      <c r="S1249" s="3"/>
      <c r="T1249" s="27"/>
      <c r="U1249" s="3"/>
      <c r="V1249" s="3"/>
      <c r="W1249" s="3"/>
      <c r="X1249" s="3"/>
      <c r="Y1249" s="3"/>
      <c r="Z1249" s="3"/>
      <c r="AA1249" s="3"/>
    </row>
    <row r="1250">
      <c r="A1250" s="3"/>
      <c r="B1250" s="3"/>
      <c r="C1250" s="3"/>
      <c r="D1250" s="3"/>
      <c r="E1250" s="3"/>
      <c r="F1250" s="3"/>
      <c r="G1250" s="3"/>
      <c r="H1250" s="3"/>
      <c r="I1250" s="31"/>
      <c r="J1250" s="3"/>
      <c r="K1250" s="3"/>
      <c r="L1250" s="3"/>
      <c r="M1250" s="3"/>
      <c r="N1250" s="3"/>
      <c r="O1250" s="3"/>
      <c r="P1250" s="3"/>
      <c r="Q1250" s="3"/>
      <c r="R1250" s="3"/>
      <c r="S1250" s="3"/>
      <c r="T1250" s="27"/>
      <c r="U1250" s="3"/>
      <c r="V1250" s="3"/>
      <c r="W1250" s="3"/>
      <c r="X1250" s="3"/>
      <c r="Y1250" s="3"/>
      <c r="Z1250" s="3"/>
      <c r="AA1250" s="3"/>
    </row>
    <row r="1251">
      <c r="A1251" s="3"/>
      <c r="B1251" s="3"/>
      <c r="C1251" s="3"/>
      <c r="D1251" s="3"/>
      <c r="E1251" s="3"/>
      <c r="F1251" s="3"/>
      <c r="G1251" s="3"/>
      <c r="H1251" s="3"/>
      <c r="I1251" s="31"/>
      <c r="J1251" s="3"/>
      <c r="K1251" s="3"/>
      <c r="L1251" s="3"/>
      <c r="M1251" s="3"/>
      <c r="N1251" s="3"/>
      <c r="O1251" s="3"/>
      <c r="P1251" s="3"/>
      <c r="Q1251" s="3"/>
      <c r="R1251" s="3"/>
      <c r="S1251" s="3"/>
      <c r="T1251" s="27"/>
      <c r="U1251" s="3"/>
      <c r="V1251" s="3"/>
      <c r="W1251" s="3"/>
      <c r="X1251" s="3"/>
      <c r="Y1251" s="3"/>
      <c r="Z1251" s="3"/>
      <c r="AA1251" s="3"/>
    </row>
    <row r="1252">
      <c r="A1252" s="3"/>
      <c r="B1252" s="3"/>
      <c r="C1252" s="3"/>
      <c r="D1252" s="3"/>
      <c r="E1252" s="3"/>
      <c r="F1252" s="3"/>
      <c r="G1252" s="3"/>
      <c r="H1252" s="3"/>
      <c r="I1252" s="31"/>
      <c r="J1252" s="3"/>
      <c r="K1252" s="3"/>
      <c r="L1252" s="3"/>
      <c r="M1252" s="3"/>
      <c r="N1252" s="3"/>
      <c r="O1252" s="3"/>
      <c r="P1252" s="3"/>
      <c r="Q1252" s="3"/>
      <c r="R1252" s="3"/>
      <c r="S1252" s="3"/>
      <c r="T1252" s="27"/>
      <c r="U1252" s="3"/>
      <c r="V1252" s="3"/>
      <c r="W1252" s="3"/>
      <c r="X1252" s="3"/>
      <c r="Y1252" s="3"/>
      <c r="Z1252" s="3"/>
      <c r="AA1252" s="3"/>
    </row>
    <row r="1253">
      <c r="A1253" s="3"/>
      <c r="B1253" s="3"/>
      <c r="C1253" s="3"/>
      <c r="D1253" s="3"/>
      <c r="E1253" s="3"/>
      <c r="F1253" s="3"/>
      <c r="G1253" s="3"/>
      <c r="H1253" s="3"/>
      <c r="I1253" s="31"/>
      <c r="J1253" s="3"/>
      <c r="K1253" s="3"/>
      <c r="L1253" s="3"/>
      <c r="M1253" s="3"/>
      <c r="N1253" s="3"/>
      <c r="O1253" s="3"/>
      <c r="P1253" s="3"/>
      <c r="Q1253" s="3"/>
      <c r="R1253" s="3"/>
      <c r="S1253" s="3"/>
      <c r="T1253" s="27"/>
      <c r="U1253" s="3"/>
      <c r="V1253" s="3"/>
      <c r="W1253" s="3"/>
      <c r="X1253" s="3"/>
      <c r="Y1253" s="3"/>
      <c r="Z1253" s="3"/>
      <c r="AA1253" s="3"/>
    </row>
    <row r="1254">
      <c r="A1254" s="3"/>
      <c r="B1254" s="3"/>
      <c r="C1254" s="3"/>
      <c r="D1254" s="3"/>
      <c r="E1254" s="3"/>
      <c r="F1254" s="3"/>
      <c r="G1254" s="3"/>
      <c r="H1254" s="3"/>
      <c r="I1254" s="31"/>
      <c r="J1254" s="3"/>
      <c r="K1254" s="3"/>
      <c r="L1254" s="3"/>
      <c r="M1254" s="3"/>
      <c r="N1254" s="3"/>
      <c r="O1254" s="3"/>
      <c r="P1254" s="3"/>
      <c r="Q1254" s="3"/>
      <c r="R1254" s="3"/>
      <c r="S1254" s="3"/>
      <c r="T1254" s="27"/>
      <c r="U1254" s="3"/>
      <c r="V1254" s="3"/>
      <c r="W1254" s="3"/>
      <c r="X1254" s="3"/>
      <c r="Y1254" s="3"/>
      <c r="Z1254" s="3"/>
      <c r="AA1254" s="3"/>
    </row>
    <row r="1255">
      <c r="A1255" s="3"/>
      <c r="B1255" s="3"/>
      <c r="C1255" s="3"/>
      <c r="D1255" s="3"/>
      <c r="E1255" s="3"/>
      <c r="F1255" s="3"/>
      <c r="G1255" s="3"/>
      <c r="H1255" s="3"/>
      <c r="I1255" s="31"/>
      <c r="J1255" s="3"/>
      <c r="K1255" s="3"/>
      <c r="L1255" s="3"/>
      <c r="M1255" s="3"/>
      <c r="N1255" s="3"/>
      <c r="O1255" s="3"/>
      <c r="P1255" s="3"/>
      <c r="Q1255" s="3"/>
      <c r="R1255" s="3"/>
      <c r="S1255" s="3"/>
      <c r="T1255" s="27"/>
      <c r="U1255" s="3"/>
      <c r="V1255" s="3"/>
      <c r="W1255" s="3"/>
      <c r="X1255" s="3"/>
      <c r="Y1255" s="3"/>
      <c r="Z1255" s="3"/>
      <c r="AA1255" s="3"/>
    </row>
    <row r="1256">
      <c r="A1256" s="3"/>
      <c r="B1256" s="3"/>
      <c r="C1256" s="3"/>
      <c r="D1256" s="3"/>
      <c r="E1256" s="3"/>
      <c r="F1256" s="3"/>
      <c r="G1256" s="3"/>
      <c r="H1256" s="3"/>
      <c r="I1256" s="31"/>
      <c r="J1256" s="3"/>
      <c r="K1256" s="3"/>
      <c r="L1256" s="3"/>
      <c r="M1256" s="3"/>
      <c r="N1256" s="3"/>
      <c r="O1256" s="3"/>
      <c r="P1256" s="3"/>
      <c r="Q1256" s="3"/>
      <c r="R1256" s="3"/>
      <c r="S1256" s="3"/>
      <c r="T1256" s="27"/>
      <c r="U1256" s="3"/>
      <c r="V1256" s="3"/>
      <c r="W1256" s="3"/>
      <c r="X1256" s="3"/>
      <c r="Y1256" s="3"/>
      <c r="Z1256" s="3"/>
      <c r="AA1256" s="3"/>
    </row>
    <row r="1257">
      <c r="A1257" s="3"/>
      <c r="B1257" s="3"/>
      <c r="C1257" s="3"/>
      <c r="D1257" s="3"/>
      <c r="E1257" s="3"/>
      <c r="F1257" s="3"/>
      <c r="G1257" s="3"/>
      <c r="H1257" s="3"/>
      <c r="I1257" s="31"/>
      <c r="J1257" s="3"/>
      <c r="K1257" s="3"/>
      <c r="L1257" s="3"/>
      <c r="M1257" s="3"/>
      <c r="N1257" s="3"/>
      <c r="O1257" s="3"/>
      <c r="P1257" s="3"/>
      <c r="Q1257" s="3"/>
      <c r="R1257" s="3"/>
      <c r="S1257" s="3"/>
      <c r="T1257" s="27"/>
      <c r="U1257" s="3"/>
      <c r="V1257" s="3"/>
      <c r="W1257" s="3"/>
      <c r="X1257" s="3"/>
      <c r="Y1257" s="3"/>
      <c r="Z1257" s="3"/>
      <c r="AA1257" s="3"/>
    </row>
    <row r="1258">
      <c r="A1258" s="3"/>
      <c r="B1258" s="3"/>
      <c r="C1258" s="3"/>
      <c r="D1258" s="3"/>
      <c r="E1258" s="3"/>
      <c r="F1258" s="3"/>
      <c r="G1258" s="3"/>
      <c r="H1258" s="3"/>
      <c r="I1258" s="31"/>
      <c r="J1258" s="3"/>
      <c r="K1258" s="3"/>
      <c r="L1258" s="3"/>
      <c r="M1258" s="3"/>
      <c r="N1258" s="3"/>
      <c r="O1258" s="3"/>
      <c r="P1258" s="3"/>
      <c r="Q1258" s="3"/>
      <c r="R1258" s="3"/>
      <c r="S1258" s="3"/>
      <c r="T1258" s="27"/>
      <c r="U1258" s="3"/>
      <c r="V1258" s="3"/>
      <c r="W1258" s="3"/>
      <c r="X1258" s="3"/>
      <c r="Y1258" s="3"/>
      <c r="Z1258" s="3"/>
      <c r="AA1258" s="3"/>
    </row>
    <row r="1259">
      <c r="A1259" s="3"/>
      <c r="B1259" s="3"/>
      <c r="C1259" s="3"/>
      <c r="D1259" s="3"/>
      <c r="E1259" s="3"/>
      <c r="F1259" s="3"/>
      <c r="G1259" s="3"/>
      <c r="H1259" s="3"/>
      <c r="I1259" s="31"/>
      <c r="J1259" s="3"/>
      <c r="K1259" s="3"/>
      <c r="L1259" s="3"/>
      <c r="M1259" s="3"/>
      <c r="N1259" s="3"/>
      <c r="O1259" s="3"/>
      <c r="P1259" s="3"/>
      <c r="Q1259" s="3"/>
      <c r="R1259" s="3"/>
      <c r="S1259" s="3"/>
      <c r="T1259" s="27"/>
      <c r="U1259" s="3"/>
      <c r="V1259" s="3"/>
      <c r="W1259" s="3"/>
      <c r="X1259" s="3"/>
      <c r="Y1259" s="3"/>
      <c r="Z1259" s="3"/>
      <c r="AA1259" s="3"/>
    </row>
    <row r="1260">
      <c r="A1260" s="3"/>
      <c r="B1260" s="3"/>
      <c r="C1260" s="3"/>
      <c r="D1260" s="3"/>
      <c r="E1260" s="3"/>
      <c r="F1260" s="3"/>
      <c r="G1260" s="3"/>
      <c r="H1260" s="3"/>
      <c r="I1260" s="31"/>
      <c r="J1260" s="3"/>
      <c r="K1260" s="3"/>
      <c r="L1260" s="3"/>
      <c r="M1260" s="3"/>
      <c r="N1260" s="3"/>
      <c r="O1260" s="3"/>
      <c r="P1260" s="3"/>
      <c r="Q1260" s="3"/>
      <c r="R1260" s="3"/>
      <c r="S1260" s="3"/>
      <c r="T1260" s="27"/>
      <c r="U1260" s="3"/>
      <c r="V1260" s="3"/>
      <c r="W1260" s="3"/>
      <c r="X1260" s="3"/>
      <c r="Y1260" s="3"/>
      <c r="Z1260" s="3"/>
      <c r="AA1260" s="3"/>
    </row>
    <row r="1261">
      <c r="A1261" s="3"/>
      <c r="B1261" s="3"/>
      <c r="C1261" s="3"/>
      <c r="D1261" s="3"/>
      <c r="E1261" s="3"/>
      <c r="F1261" s="3"/>
      <c r="G1261" s="3"/>
      <c r="H1261" s="3"/>
      <c r="I1261" s="31"/>
      <c r="J1261" s="3"/>
      <c r="K1261" s="3"/>
      <c r="L1261" s="3"/>
      <c r="M1261" s="3"/>
      <c r="N1261" s="3"/>
      <c r="O1261" s="3"/>
      <c r="P1261" s="3"/>
      <c r="Q1261" s="3"/>
      <c r="R1261" s="3"/>
      <c r="S1261" s="3"/>
      <c r="T1261" s="27"/>
      <c r="U1261" s="3"/>
      <c r="V1261" s="3"/>
      <c r="W1261" s="3"/>
      <c r="X1261" s="3"/>
      <c r="Y1261" s="3"/>
      <c r="Z1261" s="3"/>
      <c r="AA1261" s="3"/>
    </row>
    <row r="1262">
      <c r="A1262" s="3"/>
      <c r="B1262" s="3"/>
      <c r="C1262" s="3"/>
      <c r="D1262" s="3"/>
      <c r="E1262" s="3"/>
      <c r="F1262" s="3"/>
      <c r="G1262" s="3"/>
      <c r="H1262" s="3"/>
      <c r="I1262" s="31"/>
      <c r="J1262" s="3"/>
      <c r="K1262" s="3"/>
      <c r="L1262" s="3"/>
      <c r="M1262" s="3"/>
      <c r="N1262" s="3"/>
      <c r="O1262" s="3"/>
      <c r="P1262" s="3"/>
      <c r="Q1262" s="3"/>
      <c r="R1262" s="3"/>
      <c r="S1262" s="3"/>
      <c r="T1262" s="27"/>
      <c r="U1262" s="3"/>
      <c r="V1262" s="3"/>
      <c r="W1262" s="3"/>
      <c r="X1262" s="3"/>
      <c r="Y1262" s="3"/>
      <c r="Z1262" s="3"/>
      <c r="AA1262" s="3"/>
    </row>
    <row r="1263">
      <c r="A1263" s="3"/>
      <c r="B1263" s="3"/>
      <c r="C1263" s="3"/>
      <c r="D1263" s="3"/>
      <c r="E1263" s="3"/>
      <c r="F1263" s="3"/>
      <c r="G1263" s="3"/>
      <c r="H1263" s="3"/>
      <c r="I1263" s="31"/>
      <c r="J1263" s="3"/>
      <c r="K1263" s="3"/>
      <c r="L1263" s="3"/>
      <c r="M1263" s="3"/>
      <c r="N1263" s="3"/>
      <c r="O1263" s="3"/>
      <c r="P1263" s="3"/>
      <c r="Q1263" s="3"/>
      <c r="R1263" s="3"/>
      <c r="S1263" s="3"/>
      <c r="T1263" s="27"/>
      <c r="U1263" s="3"/>
      <c r="V1263" s="3"/>
      <c r="W1263" s="3"/>
      <c r="X1263" s="3"/>
      <c r="Y1263" s="3"/>
      <c r="Z1263" s="3"/>
      <c r="AA1263" s="3"/>
    </row>
    <row r="1264">
      <c r="A1264" s="3"/>
      <c r="B1264" s="3"/>
      <c r="C1264" s="3"/>
      <c r="D1264" s="3"/>
      <c r="E1264" s="3"/>
      <c r="F1264" s="3"/>
      <c r="G1264" s="3"/>
      <c r="H1264" s="3"/>
      <c r="I1264" s="31"/>
      <c r="J1264" s="3"/>
      <c r="K1264" s="3"/>
      <c r="L1264" s="3"/>
      <c r="M1264" s="3"/>
      <c r="N1264" s="3"/>
      <c r="O1264" s="3"/>
      <c r="P1264" s="3"/>
      <c r="Q1264" s="3"/>
      <c r="R1264" s="3"/>
      <c r="S1264" s="3"/>
      <c r="T1264" s="27"/>
      <c r="U1264" s="3"/>
      <c r="V1264" s="3"/>
      <c r="W1264" s="3"/>
      <c r="X1264" s="3"/>
      <c r="Y1264" s="3"/>
      <c r="Z1264" s="3"/>
      <c r="AA1264" s="3"/>
    </row>
    <row r="1265">
      <c r="A1265" s="3"/>
      <c r="B1265" s="3"/>
      <c r="C1265" s="3"/>
      <c r="D1265" s="3"/>
      <c r="E1265" s="3"/>
      <c r="F1265" s="3"/>
      <c r="G1265" s="3"/>
      <c r="H1265" s="3"/>
      <c r="I1265" s="31"/>
      <c r="J1265" s="3"/>
      <c r="K1265" s="3"/>
      <c r="L1265" s="3"/>
      <c r="M1265" s="3"/>
      <c r="N1265" s="3"/>
      <c r="O1265" s="3"/>
      <c r="P1265" s="3"/>
      <c r="Q1265" s="3"/>
      <c r="R1265" s="3"/>
      <c r="S1265" s="3"/>
      <c r="T1265" s="27"/>
      <c r="U1265" s="3"/>
      <c r="V1265" s="3"/>
      <c r="W1265" s="3"/>
      <c r="X1265" s="3"/>
      <c r="Y1265" s="3"/>
      <c r="Z1265" s="3"/>
      <c r="AA1265" s="3"/>
    </row>
    <row r="1266">
      <c r="A1266" s="3"/>
      <c r="B1266" s="3"/>
      <c r="C1266" s="3"/>
      <c r="D1266" s="3"/>
      <c r="E1266" s="3"/>
      <c r="F1266" s="3"/>
      <c r="G1266" s="3"/>
      <c r="H1266" s="3"/>
      <c r="I1266" s="31"/>
      <c r="J1266" s="3"/>
      <c r="K1266" s="3"/>
      <c r="L1266" s="3"/>
      <c r="M1266" s="3"/>
      <c r="N1266" s="3"/>
      <c r="O1266" s="3"/>
      <c r="P1266" s="3"/>
      <c r="Q1266" s="3"/>
      <c r="R1266" s="3"/>
      <c r="S1266" s="3"/>
      <c r="T1266" s="27"/>
      <c r="U1266" s="3"/>
      <c r="V1266" s="3"/>
      <c r="W1266" s="3"/>
      <c r="X1266" s="3"/>
      <c r="Y1266" s="3"/>
      <c r="Z1266" s="3"/>
      <c r="AA1266" s="3"/>
    </row>
    <row r="1267">
      <c r="A1267" s="3"/>
      <c r="B1267" s="3"/>
      <c r="C1267" s="3"/>
      <c r="D1267" s="3"/>
      <c r="E1267" s="3"/>
      <c r="F1267" s="3"/>
      <c r="G1267" s="3"/>
      <c r="H1267" s="3"/>
      <c r="I1267" s="31"/>
      <c r="J1267" s="3"/>
      <c r="K1267" s="3"/>
      <c r="L1267" s="3"/>
      <c r="M1267" s="3"/>
      <c r="N1267" s="3"/>
      <c r="O1267" s="3"/>
      <c r="P1267" s="3"/>
      <c r="Q1267" s="3"/>
      <c r="R1267" s="3"/>
      <c r="S1267" s="3"/>
      <c r="T1267" s="27"/>
      <c r="U1267" s="3"/>
      <c r="V1267" s="3"/>
      <c r="W1267" s="3"/>
      <c r="X1267" s="3"/>
      <c r="Y1267" s="3"/>
      <c r="Z1267" s="3"/>
      <c r="AA1267" s="3"/>
    </row>
    <row r="1268">
      <c r="A1268" s="3"/>
      <c r="B1268" s="3"/>
      <c r="C1268" s="3"/>
      <c r="D1268" s="3"/>
      <c r="E1268" s="3"/>
      <c r="F1268" s="3"/>
      <c r="G1268" s="3"/>
      <c r="H1268" s="3"/>
      <c r="I1268" s="31"/>
      <c r="J1268" s="3"/>
      <c r="K1268" s="3"/>
      <c r="L1268" s="3"/>
      <c r="M1268" s="3"/>
      <c r="N1268" s="3"/>
      <c r="O1268" s="3"/>
      <c r="P1268" s="3"/>
      <c r="Q1268" s="3"/>
      <c r="R1268" s="3"/>
      <c r="S1268" s="3"/>
      <c r="T1268" s="27"/>
      <c r="U1268" s="3"/>
      <c r="V1268" s="3"/>
      <c r="W1268" s="3"/>
      <c r="X1268" s="3"/>
      <c r="Y1268" s="3"/>
      <c r="Z1268" s="3"/>
      <c r="AA1268" s="3"/>
    </row>
    <row r="1269">
      <c r="A1269" s="3"/>
      <c r="B1269" s="3"/>
      <c r="C1269" s="3"/>
      <c r="D1269" s="3"/>
      <c r="E1269" s="3"/>
      <c r="F1269" s="3"/>
      <c r="G1269" s="3"/>
      <c r="H1269" s="3"/>
      <c r="I1269" s="31"/>
      <c r="J1269" s="3"/>
      <c r="K1269" s="3"/>
      <c r="L1269" s="3"/>
      <c r="M1269" s="3"/>
      <c r="N1269" s="3"/>
      <c r="O1269" s="3"/>
      <c r="P1269" s="3"/>
      <c r="Q1269" s="3"/>
      <c r="R1269" s="3"/>
      <c r="S1269" s="3"/>
      <c r="T1269" s="27"/>
      <c r="U1269" s="3"/>
      <c r="V1269" s="3"/>
      <c r="W1269" s="3"/>
      <c r="X1269" s="3"/>
      <c r="Y1269" s="3"/>
      <c r="Z1269" s="3"/>
      <c r="AA1269" s="3"/>
    </row>
    <row r="1270">
      <c r="A1270" s="3"/>
      <c r="B1270" s="3"/>
      <c r="C1270" s="3"/>
      <c r="D1270" s="3"/>
      <c r="E1270" s="3"/>
      <c r="F1270" s="3"/>
      <c r="G1270" s="3"/>
      <c r="H1270" s="3"/>
      <c r="I1270" s="31"/>
      <c r="J1270" s="3"/>
      <c r="K1270" s="3"/>
      <c r="L1270" s="3"/>
      <c r="M1270" s="3"/>
      <c r="N1270" s="3"/>
      <c r="O1270" s="3"/>
      <c r="P1270" s="3"/>
      <c r="Q1270" s="3"/>
      <c r="R1270" s="3"/>
      <c r="S1270" s="3"/>
      <c r="T1270" s="27"/>
      <c r="U1270" s="3"/>
      <c r="V1270" s="3"/>
      <c r="W1270" s="3"/>
      <c r="X1270" s="3"/>
      <c r="Y1270" s="3"/>
      <c r="Z1270" s="3"/>
      <c r="AA1270" s="3"/>
    </row>
    <row r="1271">
      <c r="A1271" s="3"/>
      <c r="B1271" s="3"/>
      <c r="C1271" s="3"/>
      <c r="D1271" s="3"/>
      <c r="E1271" s="3"/>
      <c r="F1271" s="3"/>
      <c r="G1271" s="3"/>
      <c r="H1271" s="3"/>
      <c r="I1271" s="31"/>
      <c r="J1271" s="3"/>
      <c r="K1271" s="3"/>
      <c r="L1271" s="3"/>
      <c r="M1271" s="3"/>
      <c r="N1271" s="3"/>
      <c r="O1271" s="3"/>
      <c r="P1271" s="3"/>
      <c r="Q1271" s="3"/>
      <c r="R1271" s="3"/>
      <c r="S1271" s="3"/>
      <c r="T1271" s="27"/>
      <c r="U1271" s="3"/>
      <c r="V1271" s="3"/>
      <c r="W1271" s="3"/>
      <c r="X1271" s="3"/>
      <c r="Y1271" s="3"/>
      <c r="Z1271" s="3"/>
      <c r="AA1271" s="3"/>
    </row>
    <row r="1272">
      <c r="A1272" s="3"/>
      <c r="B1272" s="3"/>
      <c r="C1272" s="3"/>
      <c r="D1272" s="3"/>
      <c r="E1272" s="3"/>
      <c r="F1272" s="3"/>
      <c r="G1272" s="3"/>
      <c r="H1272" s="3"/>
      <c r="I1272" s="31"/>
      <c r="J1272" s="3"/>
      <c r="K1272" s="3"/>
      <c r="L1272" s="3"/>
      <c r="M1272" s="3"/>
      <c r="N1272" s="3"/>
      <c r="O1272" s="3"/>
      <c r="P1272" s="3"/>
      <c r="Q1272" s="3"/>
      <c r="R1272" s="3"/>
      <c r="S1272" s="3"/>
      <c r="T1272" s="27"/>
      <c r="U1272" s="3"/>
      <c r="V1272" s="3"/>
      <c r="W1272" s="3"/>
      <c r="X1272" s="3"/>
      <c r="Y1272" s="3"/>
      <c r="Z1272" s="3"/>
      <c r="AA1272" s="3"/>
    </row>
    <row r="1273">
      <c r="A1273" s="3"/>
      <c r="B1273" s="3"/>
      <c r="C1273" s="3"/>
      <c r="D1273" s="3"/>
      <c r="E1273" s="3"/>
      <c r="F1273" s="3"/>
      <c r="G1273" s="3"/>
      <c r="H1273" s="3"/>
      <c r="I1273" s="31"/>
      <c r="J1273" s="3"/>
      <c r="K1273" s="3"/>
      <c r="L1273" s="3"/>
      <c r="M1273" s="3"/>
      <c r="N1273" s="3"/>
      <c r="O1273" s="3"/>
      <c r="P1273" s="3"/>
      <c r="Q1273" s="3"/>
      <c r="R1273" s="3"/>
      <c r="S1273" s="3"/>
      <c r="T1273" s="27"/>
      <c r="U1273" s="3"/>
      <c r="V1273" s="3"/>
      <c r="W1273" s="3"/>
      <c r="X1273" s="3"/>
      <c r="Y1273" s="3"/>
      <c r="Z1273" s="3"/>
      <c r="AA1273" s="3"/>
    </row>
    <row r="1274">
      <c r="A1274" s="3"/>
      <c r="B1274" s="3"/>
      <c r="C1274" s="3"/>
      <c r="D1274" s="3"/>
      <c r="E1274" s="3"/>
      <c r="F1274" s="3"/>
      <c r="G1274" s="3"/>
      <c r="H1274" s="3"/>
      <c r="I1274" s="31"/>
      <c r="J1274" s="3"/>
      <c r="K1274" s="3"/>
      <c r="L1274" s="3"/>
      <c r="M1274" s="3"/>
      <c r="N1274" s="3"/>
      <c r="O1274" s="3"/>
      <c r="P1274" s="3"/>
      <c r="Q1274" s="3"/>
      <c r="R1274" s="3"/>
      <c r="S1274" s="3"/>
      <c r="T1274" s="27"/>
      <c r="U1274" s="3"/>
      <c r="V1274" s="3"/>
      <c r="W1274" s="3"/>
      <c r="X1274" s="3"/>
      <c r="Y1274" s="3"/>
      <c r="Z1274" s="3"/>
      <c r="AA1274" s="3"/>
    </row>
    <row r="1275">
      <c r="A1275" s="3"/>
      <c r="B1275" s="3"/>
      <c r="C1275" s="3"/>
      <c r="D1275" s="3"/>
      <c r="E1275" s="3"/>
      <c r="F1275" s="3"/>
      <c r="G1275" s="3"/>
      <c r="H1275" s="3"/>
      <c r="I1275" s="31"/>
      <c r="J1275" s="3"/>
      <c r="K1275" s="3"/>
      <c r="L1275" s="3"/>
      <c r="M1275" s="3"/>
      <c r="N1275" s="3"/>
      <c r="O1275" s="3"/>
      <c r="P1275" s="3"/>
      <c r="Q1275" s="3"/>
      <c r="R1275" s="3"/>
      <c r="S1275" s="3"/>
      <c r="T1275" s="27"/>
      <c r="U1275" s="3"/>
      <c r="V1275" s="3"/>
      <c r="W1275" s="3"/>
      <c r="X1275" s="3"/>
      <c r="Y1275" s="3"/>
      <c r="Z1275" s="3"/>
      <c r="AA1275" s="3"/>
    </row>
    <row r="1276">
      <c r="A1276" s="3"/>
      <c r="B1276" s="3"/>
      <c r="C1276" s="3"/>
      <c r="D1276" s="3"/>
      <c r="E1276" s="3"/>
      <c r="F1276" s="3"/>
      <c r="G1276" s="3"/>
      <c r="H1276" s="3"/>
      <c r="I1276" s="31"/>
      <c r="J1276" s="3"/>
      <c r="K1276" s="3"/>
      <c r="L1276" s="3"/>
      <c r="M1276" s="3"/>
      <c r="N1276" s="3"/>
      <c r="O1276" s="3"/>
      <c r="P1276" s="3"/>
      <c r="Q1276" s="3"/>
      <c r="R1276" s="3"/>
      <c r="S1276" s="3"/>
      <c r="T1276" s="27"/>
      <c r="U1276" s="3"/>
      <c r="V1276" s="3"/>
      <c r="W1276" s="3"/>
      <c r="X1276" s="3"/>
      <c r="Y1276" s="3"/>
      <c r="Z1276" s="3"/>
      <c r="AA1276" s="3"/>
    </row>
    <row r="1277">
      <c r="A1277" s="3"/>
      <c r="B1277" s="3"/>
      <c r="C1277" s="3"/>
      <c r="D1277" s="3"/>
      <c r="E1277" s="3"/>
      <c r="F1277" s="3"/>
      <c r="G1277" s="3"/>
      <c r="H1277" s="3"/>
      <c r="I1277" s="31"/>
      <c r="J1277" s="3"/>
      <c r="K1277" s="3"/>
      <c r="L1277" s="3"/>
      <c r="M1277" s="3"/>
      <c r="N1277" s="3"/>
      <c r="O1277" s="3"/>
      <c r="P1277" s="3"/>
      <c r="Q1277" s="3"/>
      <c r="R1277" s="3"/>
      <c r="S1277" s="3"/>
      <c r="T1277" s="27"/>
      <c r="U1277" s="3"/>
      <c r="V1277" s="3"/>
      <c r="W1277" s="3"/>
      <c r="X1277" s="3"/>
      <c r="Y1277" s="3"/>
      <c r="Z1277" s="3"/>
      <c r="AA1277" s="3"/>
    </row>
    <row r="1278">
      <c r="A1278" s="3"/>
      <c r="B1278" s="3"/>
      <c r="C1278" s="3"/>
      <c r="D1278" s="3"/>
      <c r="E1278" s="3"/>
      <c r="F1278" s="3"/>
      <c r="G1278" s="3"/>
      <c r="H1278" s="3"/>
      <c r="I1278" s="31"/>
      <c r="J1278" s="3"/>
      <c r="K1278" s="3"/>
      <c r="L1278" s="3"/>
      <c r="M1278" s="3"/>
      <c r="N1278" s="3"/>
      <c r="O1278" s="3"/>
      <c r="P1278" s="3"/>
      <c r="Q1278" s="3"/>
      <c r="R1278" s="3"/>
      <c r="S1278" s="3"/>
      <c r="T1278" s="27"/>
      <c r="U1278" s="3"/>
      <c r="V1278" s="3"/>
      <c r="W1278" s="3"/>
      <c r="X1278" s="3"/>
      <c r="Y1278" s="3"/>
      <c r="Z1278" s="3"/>
      <c r="AA1278" s="3"/>
    </row>
    <row r="1279">
      <c r="A1279" s="3"/>
      <c r="B1279" s="3"/>
      <c r="C1279" s="3"/>
      <c r="D1279" s="3"/>
      <c r="E1279" s="3"/>
      <c r="F1279" s="3"/>
      <c r="G1279" s="3"/>
      <c r="H1279" s="3"/>
      <c r="I1279" s="31"/>
      <c r="J1279" s="3"/>
      <c r="K1279" s="3"/>
      <c r="L1279" s="3"/>
      <c r="M1279" s="3"/>
      <c r="N1279" s="3"/>
      <c r="O1279" s="3"/>
      <c r="P1279" s="3"/>
      <c r="Q1279" s="3"/>
      <c r="R1279" s="3"/>
      <c r="S1279" s="3"/>
      <c r="T1279" s="27"/>
      <c r="U1279" s="3"/>
      <c r="V1279" s="3"/>
      <c r="W1279" s="3"/>
      <c r="X1279" s="3"/>
      <c r="Y1279" s="3"/>
      <c r="Z1279" s="3"/>
      <c r="AA1279" s="3"/>
    </row>
    <row r="1280">
      <c r="A1280" s="3"/>
      <c r="B1280" s="3"/>
      <c r="C1280" s="3"/>
      <c r="D1280" s="3"/>
      <c r="E1280" s="3"/>
      <c r="F1280" s="3"/>
      <c r="G1280" s="3"/>
      <c r="H1280" s="3"/>
      <c r="I1280" s="31"/>
      <c r="J1280" s="3"/>
      <c r="K1280" s="3"/>
      <c r="L1280" s="3"/>
      <c r="M1280" s="3"/>
      <c r="N1280" s="3"/>
      <c r="O1280" s="3"/>
      <c r="P1280" s="3"/>
      <c r="Q1280" s="3"/>
      <c r="R1280" s="3"/>
      <c r="S1280" s="3"/>
      <c r="T1280" s="27"/>
      <c r="U1280" s="3"/>
      <c r="V1280" s="3"/>
      <c r="W1280" s="3"/>
      <c r="X1280" s="3"/>
      <c r="Y1280" s="3"/>
      <c r="Z1280" s="3"/>
      <c r="AA1280" s="3"/>
    </row>
    <row r="1281">
      <c r="A1281" s="3"/>
      <c r="B1281" s="3"/>
      <c r="C1281" s="3"/>
      <c r="D1281" s="3"/>
      <c r="E1281" s="3"/>
      <c r="F1281" s="3"/>
      <c r="G1281" s="3"/>
      <c r="H1281" s="3"/>
      <c r="I1281" s="31"/>
      <c r="J1281" s="3"/>
      <c r="K1281" s="3"/>
      <c r="L1281" s="3"/>
      <c r="M1281" s="3"/>
      <c r="N1281" s="3"/>
      <c r="O1281" s="3"/>
      <c r="P1281" s="3"/>
      <c r="Q1281" s="3"/>
      <c r="R1281" s="3"/>
      <c r="S1281" s="3"/>
      <c r="T1281" s="27"/>
      <c r="U1281" s="3"/>
      <c r="V1281" s="3"/>
      <c r="W1281" s="3"/>
      <c r="X1281" s="3"/>
      <c r="Y1281" s="3"/>
      <c r="Z1281" s="3"/>
      <c r="AA1281" s="3"/>
    </row>
    <row r="1282">
      <c r="A1282" s="3"/>
      <c r="B1282" s="3"/>
      <c r="C1282" s="3"/>
      <c r="D1282" s="3"/>
      <c r="E1282" s="3"/>
      <c r="F1282" s="3"/>
      <c r="G1282" s="3"/>
      <c r="H1282" s="3"/>
      <c r="I1282" s="31"/>
      <c r="J1282" s="3"/>
      <c r="K1282" s="3"/>
      <c r="L1282" s="3"/>
      <c r="M1282" s="3"/>
      <c r="N1282" s="3"/>
      <c r="O1282" s="3"/>
      <c r="P1282" s="3"/>
      <c r="Q1282" s="3"/>
      <c r="R1282" s="3"/>
      <c r="S1282" s="3"/>
      <c r="T1282" s="27"/>
      <c r="U1282" s="3"/>
      <c r="V1282" s="3"/>
      <c r="W1282" s="3"/>
      <c r="X1282" s="3"/>
      <c r="Y1282" s="3"/>
      <c r="Z1282" s="3"/>
      <c r="AA1282" s="3"/>
    </row>
    <row r="1283">
      <c r="A1283" s="3"/>
      <c r="B1283" s="3"/>
      <c r="C1283" s="3"/>
      <c r="D1283" s="3"/>
      <c r="E1283" s="3"/>
      <c r="F1283" s="3"/>
      <c r="G1283" s="3"/>
      <c r="H1283" s="3"/>
      <c r="I1283" s="31"/>
      <c r="J1283" s="3"/>
      <c r="K1283" s="3"/>
      <c r="L1283" s="3"/>
      <c r="M1283" s="3"/>
      <c r="N1283" s="3"/>
      <c r="O1283" s="3"/>
      <c r="P1283" s="3"/>
      <c r="Q1283" s="3"/>
      <c r="R1283" s="3"/>
      <c r="S1283" s="3"/>
      <c r="T1283" s="27"/>
      <c r="U1283" s="3"/>
      <c r="V1283" s="3"/>
      <c r="W1283" s="3"/>
      <c r="X1283" s="3"/>
      <c r="Y1283" s="3"/>
      <c r="Z1283" s="3"/>
      <c r="AA1283" s="3"/>
    </row>
    <row r="1284">
      <c r="A1284" s="3"/>
      <c r="B1284" s="3"/>
      <c r="C1284" s="3"/>
      <c r="D1284" s="3"/>
      <c r="E1284" s="3"/>
      <c r="F1284" s="3"/>
      <c r="G1284" s="3"/>
      <c r="H1284" s="3"/>
      <c r="I1284" s="31"/>
      <c r="J1284" s="3"/>
      <c r="K1284" s="3"/>
      <c r="L1284" s="3"/>
      <c r="M1284" s="3"/>
      <c r="N1284" s="3"/>
      <c r="O1284" s="3"/>
      <c r="P1284" s="3"/>
      <c r="Q1284" s="3"/>
      <c r="R1284" s="3"/>
      <c r="S1284" s="3"/>
      <c r="T1284" s="27"/>
      <c r="U1284" s="3"/>
      <c r="V1284" s="3"/>
      <c r="W1284" s="3"/>
      <c r="X1284" s="3"/>
      <c r="Y1284" s="3"/>
      <c r="Z1284" s="3"/>
      <c r="AA1284" s="3"/>
    </row>
    <row r="1285">
      <c r="A1285" s="3"/>
      <c r="B1285" s="3"/>
      <c r="C1285" s="3"/>
      <c r="D1285" s="3"/>
      <c r="E1285" s="3"/>
      <c r="F1285" s="3"/>
      <c r="G1285" s="3"/>
      <c r="H1285" s="3"/>
      <c r="I1285" s="31"/>
      <c r="J1285" s="3"/>
      <c r="K1285" s="3"/>
      <c r="L1285" s="3"/>
      <c r="M1285" s="3"/>
      <c r="N1285" s="3"/>
      <c r="O1285" s="3"/>
      <c r="P1285" s="3"/>
      <c r="Q1285" s="3"/>
      <c r="R1285" s="3"/>
      <c r="S1285" s="3"/>
      <c r="T1285" s="27"/>
      <c r="U1285" s="3"/>
      <c r="V1285" s="3"/>
      <c r="W1285" s="3"/>
      <c r="X1285" s="3"/>
      <c r="Y1285" s="3"/>
      <c r="Z1285" s="3"/>
      <c r="AA1285" s="3"/>
    </row>
    <row r="1286">
      <c r="A1286" s="3"/>
      <c r="B1286" s="3"/>
      <c r="C1286" s="3"/>
      <c r="D1286" s="3"/>
      <c r="E1286" s="3"/>
      <c r="F1286" s="3"/>
      <c r="G1286" s="3"/>
      <c r="H1286" s="3"/>
      <c r="I1286" s="31"/>
      <c r="J1286" s="3"/>
      <c r="K1286" s="3"/>
      <c r="L1286" s="3"/>
      <c r="M1286" s="3"/>
      <c r="N1286" s="3"/>
      <c r="O1286" s="3"/>
      <c r="P1286" s="3"/>
      <c r="Q1286" s="3"/>
      <c r="R1286" s="3"/>
      <c r="S1286" s="3"/>
      <c r="T1286" s="27"/>
      <c r="U1286" s="3"/>
      <c r="V1286" s="3"/>
      <c r="W1286" s="3"/>
      <c r="X1286" s="3"/>
      <c r="Y1286" s="3"/>
      <c r="Z1286" s="3"/>
      <c r="AA1286" s="3"/>
    </row>
    <row r="1287">
      <c r="A1287" s="3"/>
      <c r="B1287" s="3"/>
      <c r="C1287" s="3"/>
      <c r="D1287" s="3"/>
      <c r="E1287" s="3"/>
      <c r="F1287" s="3"/>
      <c r="G1287" s="3"/>
      <c r="H1287" s="3"/>
      <c r="I1287" s="31"/>
      <c r="J1287" s="3"/>
      <c r="K1287" s="3"/>
      <c r="L1287" s="3"/>
      <c r="M1287" s="3"/>
      <c r="N1287" s="3"/>
      <c r="O1287" s="3"/>
      <c r="P1287" s="3"/>
      <c r="Q1287" s="3"/>
      <c r="R1287" s="3"/>
      <c r="S1287" s="3"/>
      <c r="T1287" s="27"/>
      <c r="U1287" s="3"/>
      <c r="V1287" s="3"/>
      <c r="W1287" s="3"/>
      <c r="X1287" s="3"/>
      <c r="Y1287" s="3"/>
      <c r="Z1287" s="3"/>
      <c r="AA1287" s="3"/>
    </row>
    <row r="1288">
      <c r="A1288" s="3"/>
      <c r="B1288" s="3"/>
      <c r="C1288" s="3"/>
      <c r="D1288" s="3"/>
      <c r="E1288" s="3"/>
      <c r="F1288" s="3"/>
      <c r="G1288" s="3"/>
      <c r="H1288" s="3"/>
      <c r="I1288" s="31"/>
      <c r="J1288" s="3"/>
      <c r="K1288" s="3"/>
      <c r="L1288" s="3"/>
      <c r="M1288" s="3"/>
      <c r="N1288" s="3"/>
      <c r="O1288" s="3"/>
      <c r="P1288" s="3"/>
      <c r="Q1288" s="3"/>
      <c r="R1288" s="3"/>
      <c r="S1288" s="3"/>
      <c r="T1288" s="27"/>
      <c r="U1288" s="3"/>
      <c r="V1288" s="3"/>
      <c r="W1288" s="3"/>
      <c r="X1288" s="3"/>
      <c r="Y1288" s="3"/>
      <c r="Z1288" s="3"/>
      <c r="AA1288" s="3"/>
    </row>
    <row r="1289">
      <c r="A1289" s="3"/>
      <c r="B1289" s="3"/>
      <c r="C1289" s="3"/>
      <c r="D1289" s="3"/>
      <c r="E1289" s="3"/>
      <c r="F1289" s="3"/>
      <c r="G1289" s="3"/>
      <c r="H1289" s="3"/>
      <c r="I1289" s="31"/>
      <c r="J1289" s="3"/>
      <c r="K1289" s="3"/>
      <c r="L1289" s="3"/>
      <c r="M1289" s="3"/>
      <c r="N1289" s="3"/>
      <c r="O1289" s="3"/>
      <c r="P1289" s="3"/>
      <c r="Q1289" s="3"/>
      <c r="R1289" s="3"/>
      <c r="S1289" s="3"/>
      <c r="T1289" s="27"/>
      <c r="U1289" s="3"/>
      <c r="V1289" s="3"/>
      <c r="W1289" s="3"/>
      <c r="X1289" s="3"/>
      <c r="Y1289" s="3"/>
      <c r="Z1289" s="3"/>
      <c r="AA1289" s="3"/>
    </row>
    <row r="1290">
      <c r="A1290" s="3"/>
      <c r="B1290" s="3"/>
      <c r="C1290" s="3"/>
      <c r="D1290" s="3"/>
      <c r="E1290" s="3"/>
      <c r="F1290" s="3"/>
      <c r="G1290" s="3"/>
      <c r="H1290" s="3"/>
      <c r="I1290" s="31"/>
      <c r="J1290" s="3"/>
      <c r="K1290" s="3"/>
      <c r="L1290" s="3"/>
      <c r="M1290" s="3"/>
      <c r="N1290" s="3"/>
      <c r="O1290" s="3"/>
      <c r="P1290" s="3"/>
      <c r="Q1290" s="3"/>
      <c r="R1290" s="3"/>
      <c r="S1290" s="3"/>
      <c r="T1290" s="27"/>
      <c r="U1290" s="3"/>
      <c r="V1290" s="3"/>
      <c r="W1290" s="3"/>
      <c r="X1290" s="3"/>
      <c r="Y1290" s="3"/>
      <c r="Z1290" s="3"/>
      <c r="AA1290" s="3"/>
    </row>
    <row r="1291">
      <c r="A1291" s="3"/>
      <c r="B1291" s="3"/>
      <c r="C1291" s="3"/>
      <c r="D1291" s="3"/>
      <c r="E1291" s="3"/>
      <c r="F1291" s="3"/>
      <c r="G1291" s="3"/>
      <c r="H1291" s="3"/>
      <c r="I1291" s="31"/>
      <c r="J1291" s="3"/>
      <c r="K1291" s="3"/>
      <c r="L1291" s="3"/>
      <c r="M1291" s="3"/>
      <c r="N1291" s="3"/>
      <c r="O1291" s="3"/>
      <c r="P1291" s="3"/>
      <c r="Q1291" s="3"/>
      <c r="R1291" s="3"/>
      <c r="S1291" s="3"/>
      <c r="T1291" s="27"/>
      <c r="U1291" s="3"/>
      <c r="V1291" s="3"/>
      <c r="W1291" s="3"/>
      <c r="X1291" s="3"/>
      <c r="Y1291" s="3"/>
      <c r="Z1291" s="3"/>
      <c r="AA1291" s="3"/>
    </row>
    <row r="1292">
      <c r="A1292" s="3"/>
      <c r="B1292" s="3"/>
      <c r="C1292" s="3"/>
      <c r="D1292" s="3"/>
      <c r="E1292" s="3"/>
      <c r="F1292" s="3"/>
      <c r="G1292" s="3"/>
      <c r="H1292" s="3"/>
      <c r="I1292" s="31"/>
      <c r="J1292" s="3"/>
      <c r="K1292" s="3"/>
      <c r="L1292" s="3"/>
      <c r="M1292" s="3"/>
      <c r="N1292" s="3"/>
      <c r="O1292" s="3"/>
      <c r="P1292" s="3"/>
      <c r="Q1292" s="3"/>
      <c r="R1292" s="3"/>
      <c r="S1292" s="3"/>
      <c r="T1292" s="27"/>
      <c r="U1292" s="3"/>
      <c r="V1292" s="3"/>
      <c r="W1292" s="3"/>
      <c r="X1292" s="3"/>
      <c r="Y1292" s="3"/>
      <c r="Z1292" s="3"/>
      <c r="AA1292" s="3"/>
    </row>
    <row r="1293">
      <c r="A1293" s="3"/>
      <c r="B1293" s="3"/>
      <c r="C1293" s="3"/>
      <c r="D1293" s="3"/>
      <c r="E1293" s="3"/>
      <c r="F1293" s="3"/>
      <c r="G1293" s="3"/>
      <c r="H1293" s="3"/>
      <c r="I1293" s="31"/>
      <c r="J1293" s="3"/>
      <c r="K1293" s="3"/>
      <c r="L1293" s="3"/>
      <c r="M1293" s="3"/>
      <c r="N1293" s="3"/>
      <c r="O1293" s="3"/>
      <c r="P1293" s="3"/>
      <c r="Q1293" s="3"/>
      <c r="R1293" s="3"/>
      <c r="S1293" s="3"/>
      <c r="T1293" s="27"/>
      <c r="U1293" s="3"/>
      <c r="V1293" s="3"/>
      <c r="W1293" s="3"/>
      <c r="X1293" s="3"/>
      <c r="Y1293" s="3"/>
      <c r="Z1293" s="3"/>
      <c r="AA1293" s="3"/>
    </row>
    <row r="1294">
      <c r="A1294" s="3"/>
      <c r="B1294" s="3"/>
      <c r="C1294" s="3"/>
      <c r="D1294" s="3"/>
      <c r="E1294" s="3"/>
      <c r="F1294" s="3"/>
      <c r="G1294" s="3"/>
      <c r="H1294" s="3"/>
      <c r="I1294" s="31"/>
      <c r="J1294" s="3"/>
      <c r="K1294" s="3"/>
      <c r="L1294" s="3"/>
      <c r="M1294" s="3"/>
      <c r="N1294" s="3"/>
      <c r="O1294" s="3"/>
      <c r="P1294" s="3"/>
      <c r="Q1294" s="3"/>
      <c r="R1294" s="3"/>
      <c r="S1294" s="3"/>
      <c r="T1294" s="27"/>
      <c r="U1294" s="3"/>
      <c r="V1294" s="3"/>
      <c r="W1294" s="3"/>
      <c r="X1294" s="3"/>
      <c r="Y1294" s="3"/>
      <c r="Z1294" s="3"/>
      <c r="AA1294" s="3"/>
    </row>
    <row r="1295">
      <c r="A1295" s="3"/>
      <c r="B1295" s="3"/>
      <c r="C1295" s="3"/>
      <c r="D1295" s="3"/>
      <c r="E1295" s="3"/>
      <c r="F1295" s="3"/>
      <c r="G1295" s="3"/>
      <c r="H1295" s="3"/>
      <c r="I1295" s="31"/>
      <c r="J1295" s="3"/>
      <c r="K1295" s="3"/>
      <c r="L1295" s="3"/>
      <c r="M1295" s="3"/>
      <c r="N1295" s="3"/>
      <c r="O1295" s="3"/>
      <c r="P1295" s="3"/>
      <c r="Q1295" s="3"/>
      <c r="R1295" s="3"/>
      <c r="S1295" s="3"/>
      <c r="T1295" s="27"/>
      <c r="U1295" s="3"/>
      <c r="V1295" s="3"/>
      <c r="W1295" s="3"/>
      <c r="X1295" s="3"/>
      <c r="Y1295" s="3"/>
      <c r="Z1295" s="3"/>
      <c r="AA1295" s="3"/>
    </row>
    <row r="1296">
      <c r="A1296" s="3"/>
      <c r="B1296" s="3"/>
      <c r="C1296" s="3"/>
      <c r="D1296" s="3"/>
      <c r="E1296" s="3"/>
      <c r="F1296" s="3"/>
      <c r="G1296" s="3"/>
      <c r="H1296" s="3"/>
      <c r="I1296" s="31"/>
      <c r="J1296" s="3"/>
      <c r="K1296" s="3"/>
      <c r="L1296" s="3"/>
      <c r="M1296" s="3"/>
      <c r="N1296" s="3"/>
      <c r="O1296" s="3"/>
      <c r="P1296" s="3"/>
      <c r="Q1296" s="3"/>
      <c r="R1296" s="3"/>
      <c r="S1296" s="3"/>
      <c r="T1296" s="27"/>
      <c r="U1296" s="3"/>
      <c r="V1296" s="3"/>
      <c r="W1296" s="3"/>
      <c r="X1296" s="3"/>
      <c r="Y1296" s="3"/>
      <c r="Z1296" s="3"/>
      <c r="AA1296" s="3"/>
    </row>
    <row r="1297">
      <c r="A1297" s="3"/>
      <c r="B1297" s="3"/>
      <c r="C1297" s="3"/>
      <c r="D1297" s="3"/>
      <c r="E1297" s="3"/>
      <c r="F1297" s="3"/>
      <c r="G1297" s="3"/>
      <c r="H1297" s="3"/>
      <c r="I1297" s="31"/>
      <c r="J1297" s="3"/>
      <c r="K1297" s="3"/>
      <c r="L1297" s="3"/>
      <c r="M1297" s="3"/>
      <c r="N1297" s="3"/>
      <c r="O1297" s="3"/>
      <c r="P1297" s="3"/>
      <c r="Q1297" s="3"/>
      <c r="R1297" s="3"/>
      <c r="S1297" s="3"/>
      <c r="T1297" s="27"/>
      <c r="U1297" s="3"/>
      <c r="V1297" s="3"/>
      <c r="W1297" s="3"/>
      <c r="X1297" s="3"/>
      <c r="Y1297" s="3"/>
      <c r="Z1297" s="3"/>
      <c r="AA1297" s="3"/>
    </row>
    <row r="1298">
      <c r="A1298" s="3"/>
      <c r="B1298" s="3"/>
      <c r="C1298" s="3"/>
      <c r="D1298" s="3"/>
      <c r="E1298" s="3"/>
      <c r="F1298" s="3"/>
      <c r="G1298" s="3"/>
      <c r="H1298" s="3"/>
      <c r="I1298" s="31"/>
      <c r="J1298" s="3"/>
      <c r="K1298" s="3"/>
      <c r="L1298" s="3"/>
      <c r="M1298" s="3"/>
      <c r="N1298" s="3"/>
      <c r="O1298" s="3"/>
      <c r="P1298" s="3"/>
      <c r="Q1298" s="3"/>
      <c r="R1298" s="3"/>
      <c r="S1298" s="3"/>
      <c r="T1298" s="27"/>
      <c r="U1298" s="3"/>
      <c r="V1298" s="3"/>
      <c r="W1298" s="3"/>
      <c r="X1298" s="3"/>
      <c r="Y1298" s="3"/>
      <c r="Z1298" s="3"/>
      <c r="AA1298" s="3"/>
    </row>
    <row r="1299">
      <c r="A1299" s="3"/>
      <c r="B1299" s="3"/>
      <c r="C1299" s="3"/>
      <c r="D1299" s="3"/>
      <c r="E1299" s="3"/>
      <c r="F1299" s="3"/>
      <c r="G1299" s="3"/>
      <c r="H1299" s="3"/>
      <c r="I1299" s="31"/>
      <c r="J1299" s="3"/>
      <c r="K1299" s="3"/>
      <c r="L1299" s="3"/>
      <c r="M1299" s="3"/>
      <c r="N1299" s="3"/>
      <c r="O1299" s="3"/>
      <c r="P1299" s="3"/>
      <c r="Q1299" s="3"/>
      <c r="R1299" s="3"/>
      <c r="S1299" s="3"/>
      <c r="T1299" s="27"/>
      <c r="U1299" s="3"/>
      <c r="V1299" s="3"/>
      <c r="W1299" s="3"/>
      <c r="X1299" s="3"/>
      <c r="Y1299" s="3"/>
      <c r="Z1299" s="3"/>
      <c r="AA1299" s="3"/>
    </row>
    <row r="1300">
      <c r="A1300" s="3"/>
      <c r="B1300" s="3"/>
      <c r="C1300" s="3"/>
      <c r="D1300" s="3"/>
      <c r="E1300" s="3"/>
      <c r="F1300" s="3"/>
      <c r="G1300" s="3"/>
      <c r="H1300" s="3"/>
      <c r="I1300" s="31"/>
      <c r="J1300" s="3"/>
      <c r="K1300" s="3"/>
      <c r="L1300" s="3"/>
      <c r="M1300" s="3"/>
      <c r="N1300" s="3"/>
      <c r="O1300" s="3"/>
      <c r="P1300" s="3"/>
      <c r="Q1300" s="3"/>
      <c r="R1300" s="3"/>
      <c r="S1300" s="3"/>
      <c r="T1300" s="27"/>
      <c r="U1300" s="3"/>
      <c r="V1300" s="3"/>
      <c r="W1300" s="3"/>
      <c r="X1300" s="3"/>
      <c r="Y1300" s="3"/>
      <c r="Z1300" s="3"/>
      <c r="AA1300" s="3"/>
    </row>
    <row r="1301">
      <c r="A1301" s="3"/>
      <c r="B1301" s="3"/>
      <c r="C1301" s="3"/>
      <c r="D1301" s="3"/>
      <c r="E1301" s="3"/>
      <c r="F1301" s="3"/>
      <c r="G1301" s="3"/>
      <c r="H1301" s="3"/>
      <c r="I1301" s="31"/>
      <c r="J1301" s="3"/>
      <c r="K1301" s="3"/>
      <c r="L1301" s="3"/>
      <c r="M1301" s="3"/>
      <c r="N1301" s="3"/>
      <c r="O1301" s="3"/>
      <c r="P1301" s="3"/>
      <c r="Q1301" s="3"/>
      <c r="R1301" s="3"/>
      <c r="S1301" s="3"/>
      <c r="T1301" s="27"/>
      <c r="U1301" s="3"/>
      <c r="V1301" s="3"/>
      <c r="W1301" s="3"/>
      <c r="X1301" s="3"/>
      <c r="Y1301" s="3"/>
      <c r="Z1301" s="3"/>
      <c r="AA1301" s="3"/>
    </row>
    <row r="1302">
      <c r="A1302" s="3"/>
      <c r="B1302" s="3"/>
      <c r="C1302" s="3"/>
      <c r="D1302" s="3"/>
      <c r="E1302" s="3"/>
      <c r="F1302" s="3"/>
      <c r="G1302" s="3"/>
      <c r="H1302" s="3"/>
      <c r="I1302" s="31"/>
      <c r="J1302" s="3"/>
      <c r="K1302" s="3"/>
      <c r="L1302" s="3"/>
      <c r="M1302" s="3"/>
      <c r="N1302" s="3"/>
      <c r="O1302" s="3"/>
      <c r="P1302" s="3"/>
      <c r="Q1302" s="3"/>
      <c r="R1302" s="3"/>
      <c r="S1302" s="3"/>
      <c r="T1302" s="27"/>
      <c r="U1302" s="3"/>
      <c r="V1302" s="3"/>
      <c r="W1302" s="3"/>
      <c r="X1302" s="3"/>
      <c r="Y1302" s="3"/>
      <c r="Z1302" s="3"/>
      <c r="AA1302" s="3"/>
    </row>
    <row r="1303">
      <c r="A1303" s="3"/>
      <c r="B1303" s="3"/>
      <c r="C1303" s="3"/>
      <c r="D1303" s="3"/>
      <c r="E1303" s="3"/>
      <c r="F1303" s="3"/>
      <c r="G1303" s="3"/>
      <c r="H1303" s="3"/>
      <c r="I1303" s="31"/>
      <c r="J1303" s="3"/>
      <c r="K1303" s="3"/>
      <c r="L1303" s="3"/>
      <c r="M1303" s="3"/>
      <c r="N1303" s="3"/>
      <c r="O1303" s="3"/>
      <c r="P1303" s="3"/>
      <c r="Q1303" s="3"/>
      <c r="R1303" s="3"/>
      <c r="S1303" s="3"/>
      <c r="T1303" s="27"/>
      <c r="U1303" s="3"/>
      <c r="V1303" s="3"/>
      <c r="W1303" s="3"/>
      <c r="X1303" s="3"/>
      <c r="Y1303" s="3"/>
      <c r="Z1303" s="3"/>
      <c r="AA1303" s="3"/>
    </row>
    <row r="1304">
      <c r="A1304" s="3"/>
      <c r="B1304" s="3"/>
      <c r="C1304" s="3"/>
      <c r="D1304" s="3"/>
      <c r="E1304" s="3"/>
      <c r="F1304" s="3"/>
      <c r="G1304" s="3"/>
      <c r="H1304" s="3"/>
      <c r="I1304" s="31"/>
      <c r="J1304" s="3"/>
      <c r="K1304" s="3"/>
      <c r="L1304" s="3"/>
      <c r="M1304" s="3"/>
      <c r="N1304" s="3"/>
      <c r="O1304" s="3"/>
      <c r="P1304" s="3"/>
      <c r="Q1304" s="3"/>
      <c r="R1304" s="3"/>
      <c r="S1304" s="3"/>
      <c r="T1304" s="27"/>
      <c r="U1304" s="3"/>
      <c r="V1304" s="3"/>
      <c r="W1304" s="3"/>
      <c r="X1304" s="3"/>
      <c r="Y1304" s="3"/>
      <c r="Z1304" s="3"/>
      <c r="AA1304" s="3"/>
    </row>
    <row r="1305">
      <c r="A1305" s="3"/>
      <c r="B1305" s="3"/>
      <c r="C1305" s="3"/>
      <c r="D1305" s="3"/>
      <c r="E1305" s="3"/>
      <c r="F1305" s="3"/>
      <c r="G1305" s="3"/>
      <c r="H1305" s="3"/>
      <c r="I1305" s="31"/>
      <c r="J1305" s="3"/>
      <c r="K1305" s="3"/>
      <c r="L1305" s="3"/>
      <c r="M1305" s="3"/>
      <c r="N1305" s="3"/>
      <c r="O1305" s="3"/>
      <c r="P1305" s="3"/>
      <c r="Q1305" s="3"/>
      <c r="R1305" s="3"/>
      <c r="S1305" s="3"/>
      <c r="T1305" s="27"/>
      <c r="U1305" s="3"/>
      <c r="V1305" s="3"/>
      <c r="W1305" s="3"/>
      <c r="X1305" s="3"/>
      <c r="Y1305" s="3"/>
      <c r="Z1305" s="3"/>
      <c r="AA1305" s="3"/>
    </row>
    <row r="1306">
      <c r="A1306" s="3"/>
      <c r="B1306" s="3"/>
      <c r="C1306" s="3"/>
      <c r="D1306" s="3"/>
      <c r="E1306" s="3"/>
      <c r="F1306" s="3"/>
      <c r="G1306" s="3"/>
      <c r="H1306" s="3"/>
      <c r="I1306" s="31"/>
      <c r="J1306" s="3"/>
      <c r="K1306" s="3"/>
      <c r="L1306" s="3"/>
      <c r="M1306" s="3"/>
      <c r="N1306" s="3"/>
      <c r="O1306" s="3"/>
      <c r="P1306" s="3"/>
      <c r="Q1306" s="3"/>
      <c r="R1306" s="3"/>
      <c r="S1306" s="3"/>
      <c r="T1306" s="27"/>
      <c r="U1306" s="3"/>
      <c r="V1306" s="3"/>
      <c r="W1306" s="3"/>
      <c r="X1306" s="3"/>
      <c r="Y1306" s="3"/>
      <c r="Z1306" s="3"/>
      <c r="AA1306" s="3"/>
    </row>
    <row r="1307">
      <c r="A1307" s="3"/>
      <c r="B1307" s="3"/>
      <c r="C1307" s="3"/>
      <c r="D1307" s="3"/>
      <c r="E1307" s="3"/>
      <c r="F1307" s="3"/>
      <c r="G1307" s="3"/>
      <c r="H1307" s="3"/>
      <c r="I1307" s="31"/>
      <c r="J1307" s="3"/>
      <c r="K1307" s="3"/>
      <c r="L1307" s="3"/>
      <c r="M1307" s="3"/>
      <c r="N1307" s="3"/>
      <c r="O1307" s="3"/>
      <c r="P1307" s="3"/>
      <c r="Q1307" s="3"/>
      <c r="R1307" s="3"/>
      <c r="S1307" s="3"/>
      <c r="T1307" s="27"/>
      <c r="U1307" s="3"/>
      <c r="V1307" s="3"/>
      <c r="W1307" s="3"/>
      <c r="X1307" s="3"/>
      <c r="Y1307" s="3"/>
      <c r="Z1307" s="3"/>
      <c r="AA1307" s="3"/>
    </row>
    <row r="1308">
      <c r="A1308" s="3"/>
      <c r="B1308" s="3"/>
      <c r="C1308" s="3"/>
      <c r="D1308" s="3"/>
      <c r="E1308" s="3"/>
      <c r="F1308" s="3"/>
      <c r="G1308" s="3"/>
      <c r="H1308" s="3"/>
      <c r="I1308" s="31"/>
      <c r="J1308" s="3"/>
      <c r="K1308" s="3"/>
      <c r="L1308" s="3"/>
      <c r="M1308" s="3"/>
      <c r="N1308" s="3"/>
      <c r="O1308" s="3"/>
      <c r="P1308" s="3"/>
      <c r="Q1308" s="3"/>
      <c r="R1308" s="3"/>
      <c r="S1308" s="3"/>
      <c r="T1308" s="27"/>
      <c r="U1308" s="3"/>
      <c r="V1308" s="3"/>
      <c r="W1308" s="3"/>
      <c r="X1308" s="3"/>
      <c r="Y1308" s="3"/>
      <c r="Z1308" s="3"/>
      <c r="AA1308" s="3"/>
    </row>
    <row r="1309">
      <c r="A1309" s="3"/>
      <c r="B1309" s="3"/>
      <c r="C1309" s="3"/>
      <c r="D1309" s="3"/>
      <c r="E1309" s="3"/>
      <c r="F1309" s="3"/>
      <c r="G1309" s="3"/>
      <c r="H1309" s="3"/>
      <c r="I1309" s="31"/>
      <c r="J1309" s="3"/>
      <c r="K1309" s="3"/>
      <c r="L1309" s="3"/>
      <c r="M1309" s="3"/>
      <c r="N1309" s="3"/>
      <c r="O1309" s="3"/>
      <c r="P1309" s="3"/>
      <c r="Q1309" s="3"/>
      <c r="R1309" s="3"/>
      <c r="S1309" s="3"/>
      <c r="T1309" s="27"/>
      <c r="U1309" s="3"/>
      <c r="V1309" s="3"/>
      <c r="W1309" s="3"/>
      <c r="X1309" s="3"/>
      <c r="Y1309" s="3"/>
      <c r="Z1309" s="3"/>
      <c r="AA1309" s="3"/>
    </row>
    <row r="1310">
      <c r="A1310" s="3"/>
      <c r="B1310" s="3"/>
      <c r="C1310" s="3"/>
      <c r="D1310" s="3"/>
      <c r="E1310" s="3"/>
      <c r="F1310" s="3"/>
      <c r="G1310" s="3"/>
      <c r="H1310" s="3"/>
      <c r="I1310" s="31"/>
      <c r="J1310" s="3"/>
      <c r="K1310" s="3"/>
      <c r="L1310" s="3"/>
      <c r="M1310" s="3"/>
      <c r="N1310" s="3"/>
      <c r="O1310" s="3"/>
      <c r="P1310" s="3"/>
      <c r="Q1310" s="3"/>
      <c r="R1310" s="3"/>
      <c r="S1310" s="3"/>
      <c r="T1310" s="27"/>
      <c r="U1310" s="3"/>
      <c r="V1310" s="3"/>
      <c r="W1310" s="3"/>
      <c r="X1310" s="3"/>
      <c r="Y1310" s="3"/>
      <c r="Z1310" s="3"/>
      <c r="AA1310" s="3"/>
    </row>
    <row r="1311">
      <c r="A1311" s="3"/>
      <c r="B1311" s="3"/>
      <c r="C1311" s="3"/>
      <c r="D1311" s="3"/>
      <c r="E1311" s="3"/>
      <c r="F1311" s="3"/>
      <c r="G1311" s="3"/>
      <c r="H1311" s="3"/>
      <c r="I1311" s="31"/>
      <c r="J1311" s="3"/>
      <c r="K1311" s="3"/>
      <c r="L1311" s="3"/>
      <c r="M1311" s="3"/>
      <c r="N1311" s="3"/>
      <c r="O1311" s="3"/>
      <c r="P1311" s="3"/>
      <c r="Q1311" s="3"/>
      <c r="R1311" s="3"/>
      <c r="S1311" s="3"/>
      <c r="T1311" s="27"/>
      <c r="U1311" s="3"/>
      <c r="V1311" s="3"/>
      <c r="W1311" s="3"/>
      <c r="X1311" s="3"/>
      <c r="Y1311" s="3"/>
      <c r="Z1311" s="3"/>
      <c r="AA1311" s="3"/>
    </row>
    <row r="1312">
      <c r="A1312" s="3"/>
      <c r="B1312" s="3"/>
      <c r="C1312" s="3"/>
      <c r="D1312" s="3"/>
      <c r="E1312" s="3"/>
      <c r="F1312" s="3"/>
      <c r="G1312" s="3"/>
      <c r="H1312" s="3"/>
      <c r="I1312" s="31"/>
      <c r="J1312" s="3"/>
      <c r="K1312" s="3"/>
      <c r="L1312" s="3"/>
      <c r="M1312" s="3"/>
      <c r="N1312" s="3"/>
      <c r="O1312" s="3"/>
      <c r="P1312" s="3"/>
      <c r="Q1312" s="3"/>
      <c r="R1312" s="3"/>
      <c r="S1312" s="3"/>
      <c r="T1312" s="27"/>
      <c r="U1312" s="3"/>
      <c r="V1312" s="3"/>
      <c r="W1312" s="3"/>
      <c r="X1312" s="3"/>
      <c r="Y1312" s="3"/>
      <c r="Z1312" s="3"/>
      <c r="AA1312" s="3"/>
    </row>
    <row r="1313">
      <c r="A1313" s="3"/>
      <c r="B1313" s="3"/>
      <c r="C1313" s="3"/>
      <c r="D1313" s="3"/>
      <c r="E1313" s="3"/>
      <c r="F1313" s="3"/>
      <c r="G1313" s="3"/>
      <c r="H1313" s="3"/>
      <c r="I1313" s="31"/>
      <c r="J1313" s="3"/>
      <c r="K1313" s="3"/>
      <c r="L1313" s="3"/>
      <c r="M1313" s="3"/>
      <c r="N1313" s="3"/>
      <c r="O1313" s="3"/>
      <c r="P1313" s="3"/>
      <c r="Q1313" s="3"/>
      <c r="R1313" s="3"/>
      <c r="S1313" s="3"/>
      <c r="T1313" s="27"/>
      <c r="U1313" s="3"/>
      <c r="V1313" s="3"/>
      <c r="W1313" s="3"/>
      <c r="X1313" s="3"/>
      <c r="Y1313" s="3"/>
      <c r="Z1313" s="3"/>
      <c r="AA1313" s="3"/>
    </row>
    <row r="1314">
      <c r="A1314" s="3"/>
      <c r="B1314" s="3"/>
      <c r="C1314" s="3"/>
      <c r="D1314" s="3"/>
      <c r="E1314" s="3"/>
      <c r="F1314" s="3"/>
      <c r="G1314" s="3"/>
      <c r="H1314" s="3"/>
      <c r="I1314" s="31"/>
      <c r="J1314" s="3"/>
      <c r="K1314" s="3"/>
      <c r="L1314" s="3"/>
      <c r="M1314" s="3"/>
      <c r="N1314" s="3"/>
      <c r="O1314" s="3"/>
      <c r="P1314" s="3"/>
      <c r="Q1314" s="3"/>
      <c r="R1314" s="3"/>
      <c r="S1314" s="3"/>
      <c r="T1314" s="27"/>
      <c r="U1314" s="3"/>
      <c r="V1314" s="3"/>
      <c r="W1314" s="3"/>
      <c r="X1314" s="3"/>
      <c r="Y1314" s="3"/>
      <c r="Z1314" s="3"/>
      <c r="AA1314" s="3"/>
    </row>
    <row r="1315">
      <c r="A1315" s="3"/>
      <c r="B1315" s="3"/>
      <c r="C1315" s="3"/>
      <c r="D1315" s="3"/>
      <c r="E1315" s="3"/>
      <c r="F1315" s="3"/>
      <c r="G1315" s="3"/>
      <c r="H1315" s="3"/>
      <c r="I1315" s="31"/>
      <c r="J1315" s="3"/>
      <c r="K1315" s="3"/>
      <c r="L1315" s="3"/>
      <c r="M1315" s="3"/>
      <c r="N1315" s="3"/>
      <c r="O1315" s="3"/>
      <c r="P1315" s="3"/>
      <c r="Q1315" s="3"/>
      <c r="R1315" s="3"/>
      <c r="S1315" s="3"/>
      <c r="T1315" s="27"/>
      <c r="U1315" s="3"/>
      <c r="V1315" s="3"/>
      <c r="W1315" s="3"/>
      <c r="X1315" s="3"/>
      <c r="Y1315" s="3"/>
      <c r="Z1315" s="3"/>
      <c r="AA1315" s="3"/>
    </row>
    <row r="1316">
      <c r="A1316" s="3"/>
      <c r="B1316" s="3"/>
      <c r="C1316" s="3"/>
      <c r="D1316" s="3"/>
      <c r="E1316" s="3"/>
      <c r="F1316" s="3"/>
      <c r="G1316" s="3"/>
      <c r="H1316" s="3"/>
      <c r="I1316" s="31"/>
      <c r="J1316" s="3"/>
      <c r="K1316" s="3"/>
      <c r="L1316" s="3"/>
      <c r="M1316" s="3"/>
      <c r="N1316" s="3"/>
      <c r="O1316" s="3"/>
      <c r="P1316" s="3"/>
      <c r="Q1316" s="3"/>
      <c r="R1316" s="3"/>
      <c r="S1316" s="3"/>
      <c r="T1316" s="27"/>
      <c r="U1316" s="3"/>
      <c r="V1316" s="3"/>
      <c r="W1316" s="3"/>
      <c r="X1316" s="3"/>
      <c r="Y1316" s="3"/>
      <c r="Z1316" s="3"/>
      <c r="AA1316" s="3"/>
    </row>
    <row r="1317">
      <c r="A1317" s="3"/>
      <c r="B1317" s="3"/>
      <c r="C1317" s="3"/>
      <c r="D1317" s="3"/>
      <c r="E1317" s="3"/>
      <c r="F1317" s="3"/>
      <c r="G1317" s="3"/>
      <c r="H1317" s="3"/>
      <c r="I1317" s="31"/>
      <c r="J1317" s="3"/>
      <c r="K1317" s="3"/>
      <c r="L1317" s="3"/>
      <c r="M1317" s="3"/>
      <c r="N1317" s="3"/>
      <c r="O1317" s="3"/>
      <c r="P1317" s="3"/>
      <c r="Q1317" s="3"/>
      <c r="R1317" s="3"/>
      <c r="S1317" s="3"/>
      <c r="T1317" s="27"/>
      <c r="U1317" s="3"/>
      <c r="V1317" s="3"/>
      <c r="W1317" s="3"/>
      <c r="X1317" s="3"/>
      <c r="Y1317" s="3"/>
      <c r="Z1317" s="3"/>
      <c r="AA1317" s="3"/>
    </row>
    <row r="1318">
      <c r="A1318" s="3"/>
      <c r="B1318" s="3"/>
      <c r="C1318" s="3"/>
      <c r="D1318" s="3"/>
      <c r="E1318" s="3"/>
      <c r="F1318" s="3"/>
      <c r="G1318" s="3"/>
      <c r="H1318" s="3"/>
      <c r="I1318" s="31"/>
      <c r="J1318" s="3"/>
      <c r="K1318" s="3"/>
      <c r="L1318" s="3"/>
      <c r="M1318" s="3"/>
      <c r="N1318" s="3"/>
      <c r="O1318" s="3"/>
      <c r="P1318" s="3"/>
      <c r="Q1318" s="3"/>
      <c r="R1318" s="3"/>
      <c r="S1318" s="3"/>
      <c r="T1318" s="27"/>
      <c r="U1318" s="3"/>
      <c r="V1318" s="3"/>
      <c r="W1318" s="3"/>
      <c r="X1318" s="3"/>
      <c r="Y1318" s="3"/>
      <c r="Z1318" s="3"/>
      <c r="AA1318" s="3"/>
    </row>
    <row r="1319">
      <c r="A1319" s="3"/>
      <c r="B1319" s="3"/>
      <c r="C1319" s="3"/>
      <c r="D1319" s="3"/>
      <c r="E1319" s="3"/>
      <c r="F1319" s="3"/>
      <c r="G1319" s="3"/>
      <c r="H1319" s="3"/>
      <c r="I1319" s="31"/>
      <c r="J1319" s="3"/>
      <c r="K1319" s="3"/>
      <c r="L1319" s="3"/>
      <c r="M1319" s="3"/>
      <c r="N1319" s="3"/>
      <c r="O1319" s="3"/>
      <c r="P1319" s="3"/>
      <c r="Q1319" s="3"/>
      <c r="R1319" s="3"/>
      <c r="S1319" s="3"/>
      <c r="T1319" s="27"/>
      <c r="U1319" s="3"/>
      <c r="V1319" s="3"/>
      <c r="W1319" s="3"/>
      <c r="X1319" s="3"/>
      <c r="Y1319" s="3"/>
      <c r="Z1319" s="3"/>
      <c r="AA1319" s="3"/>
    </row>
    <row r="1320">
      <c r="A1320" s="3"/>
      <c r="B1320" s="3"/>
      <c r="C1320" s="3"/>
      <c r="D1320" s="3"/>
      <c r="E1320" s="3"/>
      <c r="F1320" s="3"/>
      <c r="G1320" s="3"/>
      <c r="H1320" s="3"/>
      <c r="I1320" s="31"/>
      <c r="J1320" s="3"/>
      <c r="K1320" s="3"/>
      <c r="L1320" s="3"/>
      <c r="M1320" s="3"/>
      <c r="N1320" s="3"/>
      <c r="O1320" s="3"/>
      <c r="P1320" s="3"/>
      <c r="Q1320" s="3"/>
      <c r="R1320" s="3"/>
      <c r="S1320" s="3"/>
      <c r="T1320" s="27"/>
      <c r="U1320" s="3"/>
      <c r="V1320" s="3"/>
      <c r="W1320" s="3"/>
      <c r="X1320" s="3"/>
      <c r="Y1320" s="3"/>
      <c r="Z1320" s="3"/>
      <c r="AA1320" s="3"/>
    </row>
    <row r="1321">
      <c r="A1321" s="3"/>
      <c r="B1321" s="3"/>
      <c r="C1321" s="3"/>
      <c r="D1321" s="3"/>
      <c r="E1321" s="3"/>
      <c r="F1321" s="3"/>
      <c r="G1321" s="3"/>
      <c r="H1321" s="3"/>
      <c r="I1321" s="31"/>
      <c r="J1321" s="3"/>
      <c r="K1321" s="3"/>
      <c r="L1321" s="3"/>
      <c r="M1321" s="3"/>
      <c r="N1321" s="3"/>
      <c r="O1321" s="3"/>
      <c r="P1321" s="3"/>
      <c r="Q1321" s="3"/>
      <c r="R1321" s="3"/>
      <c r="S1321" s="3"/>
      <c r="T1321" s="27"/>
      <c r="U1321" s="3"/>
      <c r="V1321" s="3"/>
      <c r="W1321" s="3"/>
      <c r="X1321" s="3"/>
      <c r="Y1321" s="3"/>
      <c r="Z1321" s="3"/>
      <c r="AA1321" s="3"/>
    </row>
    <row r="1322">
      <c r="A1322" s="3"/>
      <c r="B1322" s="3"/>
      <c r="C1322" s="3"/>
      <c r="D1322" s="3"/>
      <c r="E1322" s="3"/>
      <c r="F1322" s="3"/>
      <c r="G1322" s="3"/>
      <c r="H1322" s="3"/>
      <c r="I1322" s="31"/>
      <c r="J1322" s="3"/>
      <c r="K1322" s="3"/>
      <c r="L1322" s="3"/>
      <c r="M1322" s="3"/>
      <c r="N1322" s="3"/>
      <c r="O1322" s="3"/>
      <c r="P1322" s="3"/>
      <c r="Q1322" s="3"/>
      <c r="R1322" s="3"/>
      <c r="S1322" s="3"/>
      <c r="T1322" s="27"/>
      <c r="U1322" s="3"/>
      <c r="V1322" s="3"/>
      <c r="W1322" s="3"/>
      <c r="X1322" s="3"/>
      <c r="Y1322" s="3"/>
      <c r="Z1322" s="3"/>
      <c r="AA1322" s="3"/>
    </row>
    <row r="1323">
      <c r="A1323" s="3"/>
      <c r="B1323" s="3"/>
      <c r="C1323" s="3"/>
      <c r="D1323" s="3"/>
      <c r="E1323" s="3"/>
      <c r="F1323" s="3"/>
      <c r="G1323" s="3"/>
      <c r="H1323" s="3"/>
      <c r="I1323" s="31"/>
      <c r="J1323" s="3"/>
      <c r="K1323" s="3"/>
      <c r="L1323" s="3"/>
      <c r="M1323" s="3"/>
      <c r="N1323" s="3"/>
      <c r="O1323" s="3"/>
      <c r="P1323" s="3"/>
      <c r="Q1323" s="3"/>
      <c r="R1323" s="3"/>
      <c r="S1323" s="3"/>
      <c r="T1323" s="27"/>
      <c r="U1323" s="3"/>
      <c r="V1323" s="3"/>
      <c r="W1323" s="3"/>
      <c r="X1323" s="3"/>
      <c r="Y1323" s="3"/>
      <c r="Z1323" s="3"/>
      <c r="AA1323" s="3"/>
    </row>
    <row r="1324">
      <c r="A1324" s="3"/>
      <c r="B1324" s="3"/>
      <c r="C1324" s="3"/>
      <c r="D1324" s="3"/>
      <c r="E1324" s="3"/>
      <c r="F1324" s="3"/>
      <c r="G1324" s="3"/>
      <c r="H1324" s="3"/>
      <c r="I1324" s="31"/>
      <c r="J1324" s="3"/>
      <c r="K1324" s="3"/>
      <c r="L1324" s="3"/>
      <c r="M1324" s="3"/>
      <c r="N1324" s="3"/>
      <c r="O1324" s="3"/>
      <c r="P1324" s="3"/>
      <c r="Q1324" s="3"/>
      <c r="R1324" s="3"/>
      <c r="S1324" s="3"/>
      <c r="T1324" s="27"/>
      <c r="U1324" s="3"/>
      <c r="V1324" s="3"/>
      <c r="W1324" s="3"/>
      <c r="X1324" s="3"/>
      <c r="Y1324" s="3"/>
      <c r="Z1324" s="3"/>
      <c r="AA1324" s="3"/>
    </row>
    <row r="1325">
      <c r="A1325" s="3"/>
      <c r="B1325" s="3"/>
      <c r="C1325" s="3"/>
      <c r="D1325" s="3"/>
      <c r="E1325" s="3"/>
      <c r="F1325" s="3"/>
      <c r="G1325" s="3"/>
      <c r="H1325" s="3"/>
      <c r="I1325" s="31"/>
      <c r="J1325" s="3"/>
      <c r="K1325" s="3"/>
      <c r="L1325" s="3"/>
      <c r="M1325" s="3"/>
      <c r="N1325" s="3"/>
      <c r="O1325" s="3"/>
      <c r="P1325" s="3"/>
      <c r="Q1325" s="3"/>
      <c r="R1325" s="3"/>
      <c r="S1325" s="3"/>
      <c r="T1325" s="27"/>
      <c r="U1325" s="3"/>
      <c r="V1325" s="3"/>
      <c r="W1325" s="3"/>
      <c r="X1325" s="3"/>
      <c r="Y1325" s="3"/>
      <c r="Z1325" s="3"/>
      <c r="AA1325" s="3"/>
    </row>
    <row r="1326">
      <c r="A1326" s="3"/>
      <c r="B1326" s="3"/>
      <c r="C1326" s="3"/>
      <c r="D1326" s="3"/>
      <c r="E1326" s="3"/>
      <c r="F1326" s="3"/>
      <c r="G1326" s="3"/>
      <c r="H1326" s="3"/>
      <c r="I1326" s="31"/>
      <c r="J1326" s="3"/>
      <c r="K1326" s="3"/>
      <c r="L1326" s="3"/>
      <c r="M1326" s="3"/>
      <c r="N1326" s="3"/>
      <c r="O1326" s="3"/>
      <c r="P1326" s="3"/>
      <c r="Q1326" s="3"/>
      <c r="R1326" s="3"/>
      <c r="S1326" s="3"/>
      <c r="T1326" s="27"/>
      <c r="U1326" s="3"/>
      <c r="V1326" s="3"/>
      <c r="W1326" s="3"/>
      <c r="X1326" s="3"/>
      <c r="Y1326" s="3"/>
      <c r="Z1326" s="3"/>
      <c r="AA1326" s="3"/>
    </row>
    <row r="1327">
      <c r="A1327" s="3"/>
      <c r="B1327" s="3"/>
      <c r="C1327" s="3"/>
      <c r="D1327" s="3"/>
      <c r="E1327" s="3"/>
      <c r="F1327" s="3"/>
      <c r="G1327" s="3"/>
      <c r="H1327" s="3"/>
      <c r="I1327" s="31"/>
      <c r="J1327" s="3"/>
      <c r="K1327" s="3"/>
      <c r="L1327" s="3"/>
      <c r="M1327" s="3"/>
      <c r="N1327" s="3"/>
      <c r="O1327" s="3"/>
      <c r="P1327" s="3"/>
      <c r="Q1327" s="3"/>
      <c r="R1327" s="3"/>
      <c r="S1327" s="3"/>
      <c r="T1327" s="27"/>
      <c r="U1327" s="3"/>
      <c r="V1327" s="3"/>
      <c r="W1327" s="3"/>
      <c r="X1327" s="3"/>
      <c r="Y1327" s="3"/>
      <c r="Z1327" s="3"/>
      <c r="AA1327" s="3"/>
    </row>
    <row r="1328">
      <c r="A1328" s="3"/>
      <c r="B1328" s="3"/>
      <c r="C1328" s="3"/>
      <c r="D1328" s="3"/>
      <c r="E1328" s="3"/>
      <c r="F1328" s="3"/>
      <c r="G1328" s="3"/>
      <c r="H1328" s="3"/>
      <c r="I1328" s="31"/>
      <c r="J1328" s="3"/>
      <c r="K1328" s="3"/>
      <c r="L1328" s="3"/>
      <c r="M1328" s="3"/>
      <c r="N1328" s="3"/>
      <c r="O1328" s="3"/>
      <c r="P1328" s="3"/>
      <c r="Q1328" s="3"/>
      <c r="R1328" s="3"/>
      <c r="S1328" s="3"/>
      <c r="T1328" s="27"/>
      <c r="U1328" s="3"/>
      <c r="V1328" s="3"/>
      <c r="W1328" s="3"/>
      <c r="X1328" s="3"/>
      <c r="Y1328" s="3"/>
      <c r="Z1328" s="3"/>
      <c r="AA1328" s="3"/>
    </row>
    <row r="1329">
      <c r="A1329" s="3"/>
      <c r="B1329" s="3"/>
      <c r="C1329" s="3"/>
      <c r="D1329" s="3"/>
      <c r="E1329" s="3"/>
      <c r="F1329" s="3"/>
      <c r="G1329" s="3"/>
      <c r="H1329" s="3"/>
      <c r="I1329" s="31"/>
      <c r="J1329" s="3"/>
      <c r="K1329" s="3"/>
      <c r="L1329" s="3"/>
      <c r="M1329" s="3"/>
      <c r="N1329" s="3"/>
      <c r="O1329" s="3"/>
      <c r="P1329" s="3"/>
      <c r="Q1329" s="3"/>
      <c r="R1329" s="3"/>
      <c r="S1329" s="3"/>
      <c r="T1329" s="27"/>
      <c r="U1329" s="3"/>
      <c r="V1329" s="3"/>
      <c r="W1329" s="3"/>
      <c r="X1329" s="3"/>
      <c r="Y1329" s="3"/>
      <c r="Z1329" s="3"/>
      <c r="AA1329" s="3"/>
    </row>
    <row r="1330">
      <c r="A1330" s="3"/>
      <c r="B1330" s="3"/>
      <c r="C1330" s="3"/>
      <c r="D1330" s="3"/>
      <c r="E1330" s="3"/>
      <c r="F1330" s="3"/>
      <c r="G1330" s="3"/>
      <c r="H1330" s="3"/>
      <c r="I1330" s="31"/>
      <c r="J1330" s="3"/>
      <c r="K1330" s="3"/>
      <c r="L1330" s="3"/>
      <c r="M1330" s="3"/>
      <c r="N1330" s="3"/>
      <c r="O1330" s="3"/>
      <c r="P1330" s="3"/>
      <c r="Q1330" s="3"/>
      <c r="R1330" s="3"/>
      <c r="S1330" s="3"/>
      <c r="T1330" s="27"/>
      <c r="U1330" s="3"/>
      <c r="V1330" s="3"/>
      <c r="W1330" s="3"/>
      <c r="X1330" s="3"/>
      <c r="Y1330" s="3"/>
      <c r="Z1330" s="3"/>
      <c r="AA1330" s="3"/>
    </row>
    <row r="1331">
      <c r="A1331" s="3"/>
      <c r="B1331" s="3"/>
      <c r="C1331" s="3"/>
      <c r="D1331" s="3"/>
      <c r="E1331" s="3"/>
      <c r="F1331" s="3"/>
      <c r="G1331" s="3"/>
      <c r="H1331" s="3"/>
      <c r="I1331" s="31"/>
      <c r="J1331" s="3"/>
      <c r="K1331" s="3"/>
      <c r="L1331" s="3"/>
      <c r="M1331" s="3"/>
      <c r="N1331" s="3"/>
      <c r="O1331" s="3"/>
      <c r="P1331" s="3"/>
      <c r="Q1331" s="3"/>
      <c r="R1331" s="3"/>
      <c r="S1331" s="3"/>
      <c r="T1331" s="27"/>
      <c r="U1331" s="3"/>
      <c r="V1331" s="3"/>
      <c r="W1331" s="3"/>
      <c r="X1331" s="3"/>
      <c r="Y1331" s="3"/>
      <c r="Z1331" s="3"/>
      <c r="AA1331" s="3"/>
    </row>
    <row r="1332">
      <c r="A1332" s="3"/>
      <c r="B1332" s="3"/>
      <c r="C1332" s="3"/>
      <c r="D1332" s="3"/>
      <c r="E1332" s="3"/>
      <c r="F1332" s="3"/>
      <c r="G1332" s="3"/>
      <c r="H1332" s="3"/>
      <c r="I1332" s="31"/>
      <c r="J1332" s="3"/>
      <c r="K1332" s="3"/>
      <c r="L1332" s="3"/>
      <c r="M1332" s="3"/>
      <c r="N1332" s="3"/>
      <c r="O1332" s="3"/>
      <c r="P1332" s="3"/>
      <c r="Q1332" s="3"/>
      <c r="R1332" s="3"/>
      <c r="S1332" s="3"/>
      <c r="T1332" s="27"/>
      <c r="U1332" s="3"/>
      <c r="V1332" s="3"/>
      <c r="W1332" s="3"/>
      <c r="X1332" s="3"/>
      <c r="Y1332" s="3"/>
      <c r="Z1332" s="3"/>
      <c r="AA1332" s="3"/>
    </row>
    <row r="1333">
      <c r="A1333" s="3"/>
      <c r="B1333" s="3"/>
      <c r="C1333" s="3"/>
      <c r="D1333" s="3"/>
      <c r="E1333" s="3"/>
      <c r="F1333" s="3"/>
      <c r="G1333" s="3"/>
      <c r="H1333" s="3"/>
      <c r="I1333" s="31"/>
      <c r="J1333" s="3"/>
      <c r="K1333" s="3"/>
      <c r="L1333" s="3"/>
      <c r="M1333" s="3"/>
      <c r="N1333" s="3"/>
      <c r="O1333" s="3"/>
      <c r="P1333" s="3"/>
      <c r="Q1333" s="3"/>
      <c r="R1333" s="3"/>
      <c r="S1333" s="3"/>
      <c r="T1333" s="27"/>
      <c r="U1333" s="3"/>
      <c r="V1333" s="3"/>
      <c r="W1333" s="3"/>
      <c r="X1333" s="3"/>
      <c r="Y1333" s="3"/>
      <c r="Z1333" s="3"/>
      <c r="AA1333" s="3"/>
    </row>
    <row r="1334">
      <c r="A1334" s="3"/>
      <c r="B1334" s="3"/>
      <c r="C1334" s="3"/>
      <c r="D1334" s="3"/>
      <c r="E1334" s="3"/>
      <c r="F1334" s="3"/>
      <c r="G1334" s="3"/>
      <c r="H1334" s="3"/>
      <c r="I1334" s="31"/>
      <c r="J1334" s="3"/>
      <c r="K1334" s="3"/>
      <c r="L1334" s="3"/>
      <c r="M1334" s="3"/>
      <c r="N1334" s="3"/>
      <c r="O1334" s="3"/>
      <c r="P1334" s="3"/>
      <c r="Q1334" s="3"/>
      <c r="R1334" s="3"/>
      <c r="S1334" s="3"/>
      <c r="T1334" s="27"/>
      <c r="U1334" s="3"/>
      <c r="V1334" s="3"/>
      <c r="W1334" s="3"/>
      <c r="X1334" s="3"/>
      <c r="Y1334" s="3"/>
      <c r="Z1334" s="3"/>
      <c r="AA1334" s="3"/>
    </row>
    <row r="1335">
      <c r="A1335" s="3"/>
      <c r="B1335" s="3"/>
      <c r="C1335" s="3"/>
      <c r="D1335" s="3"/>
      <c r="E1335" s="3"/>
      <c r="F1335" s="3"/>
      <c r="G1335" s="3"/>
      <c r="H1335" s="3"/>
      <c r="I1335" s="31"/>
      <c r="J1335" s="3"/>
      <c r="K1335" s="3"/>
      <c r="L1335" s="3"/>
      <c r="M1335" s="3"/>
      <c r="N1335" s="3"/>
      <c r="O1335" s="3"/>
      <c r="P1335" s="3"/>
      <c r="Q1335" s="3"/>
      <c r="R1335" s="3"/>
      <c r="S1335" s="3"/>
      <c r="T1335" s="27"/>
      <c r="U1335" s="3"/>
      <c r="V1335" s="3"/>
      <c r="W1335" s="3"/>
      <c r="X1335" s="3"/>
      <c r="Y1335" s="3"/>
      <c r="Z1335" s="3"/>
      <c r="AA1335" s="3"/>
    </row>
    <row r="1336">
      <c r="A1336" s="3"/>
      <c r="B1336" s="3"/>
      <c r="C1336" s="3"/>
      <c r="D1336" s="3"/>
      <c r="E1336" s="3"/>
      <c r="F1336" s="3"/>
      <c r="G1336" s="3"/>
      <c r="H1336" s="3"/>
      <c r="I1336" s="31"/>
      <c r="J1336" s="3"/>
      <c r="K1336" s="3"/>
      <c r="L1336" s="3"/>
      <c r="M1336" s="3"/>
      <c r="N1336" s="3"/>
      <c r="O1336" s="3"/>
      <c r="P1336" s="3"/>
      <c r="Q1336" s="3"/>
      <c r="R1336" s="3"/>
      <c r="S1336" s="3"/>
      <c r="T1336" s="27"/>
      <c r="U1336" s="3"/>
      <c r="V1336" s="3"/>
      <c r="W1336" s="3"/>
      <c r="X1336" s="3"/>
      <c r="Y1336" s="3"/>
      <c r="Z1336" s="3"/>
      <c r="AA1336" s="3"/>
    </row>
    <row r="1337">
      <c r="A1337" s="3"/>
      <c r="B1337" s="3"/>
      <c r="C1337" s="3"/>
      <c r="D1337" s="3"/>
      <c r="E1337" s="3"/>
      <c r="F1337" s="3"/>
      <c r="G1337" s="3"/>
      <c r="H1337" s="3"/>
      <c r="I1337" s="31"/>
      <c r="J1337" s="3"/>
      <c r="K1337" s="3"/>
      <c r="L1337" s="3"/>
      <c r="M1337" s="3"/>
      <c r="N1337" s="3"/>
      <c r="O1337" s="3"/>
      <c r="P1337" s="3"/>
      <c r="Q1337" s="3"/>
      <c r="R1337" s="3"/>
      <c r="S1337" s="3"/>
      <c r="T1337" s="27"/>
      <c r="U1337" s="3"/>
      <c r="V1337" s="3"/>
      <c r="W1337" s="3"/>
      <c r="X1337" s="3"/>
      <c r="Y1337" s="3"/>
      <c r="Z1337" s="3"/>
      <c r="AA1337" s="3"/>
    </row>
    <row r="1338">
      <c r="A1338" s="3"/>
      <c r="B1338" s="3"/>
      <c r="C1338" s="3"/>
      <c r="D1338" s="3"/>
      <c r="E1338" s="3"/>
      <c r="F1338" s="3"/>
      <c r="G1338" s="3"/>
      <c r="H1338" s="3"/>
      <c r="I1338" s="31"/>
      <c r="J1338" s="3"/>
      <c r="K1338" s="3"/>
      <c r="L1338" s="3"/>
      <c r="M1338" s="3"/>
      <c r="N1338" s="3"/>
      <c r="O1338" s="3"/>
      <c r="P1338" s="3"/>
      <c r="Q1338" s="3"/>
      <c r="R1338" s="3"/>
      <c r="S1338" s="3"/>
      <c r="T1338" s="27"/>
      <c r="U1338" s="3"/>
      <c r="V1338" s="3"/>
      <c r="W1338" s="3"/>
      <c r="X1338" s="3"/>
      <c r="Y1338" s="3"/>
      <c r="Z1338" s="3"/>
      <c r="AA1338" s="3"/>
    </row>
    <row r="1339">
      <c r="A1339" s="3"/>
      <c r="B1339" s="3"/>
      <c r="C1339" s="3"/>
      <c r="D1339" s="3"/>
      <c r="E1339" s="3"/>
      <c r="F1339" s="3"/>
      <c r="G1339" s="3"/>
      <c r="H1339" s="3"/>
      <c r="I1339" s="31"/>
      <c r="J1339" s="3"/>
      <c r="K1339" s="3"/>
      <c r="L1339" s="3"/>
      <c r="M1339" s="3"/>
      <c r="N1339" s="3"/>
      <c r="O1339" s="3"/>
      <c r="P1339" s="3"/>
      <c r="Q1339" s="3"/>
      <c r="R1339" s="3"/>
      <c r="S1339" s="3"/>
      <c r="T1339" s="27"/>
      <c r="U1339" s="3"/>
      <c r="V1339" s="3"/>
      <c r="W1339" s="3"/>
      <c r="X1339" s="3"/>
      <c r="Y1339" s="3"/>
      <c r="Z1339" s="3"/>
      <c r="AA1339" s="3"/>
    </row>
    <row r="1340">
      <c r="A1340" s="3"/>
      <c r="B1340" s="3"/>
      <c r="C1340" s="3"/>
      <c r="D1340" s="3"/>
      <c r="E1340" s="3"/>
      <c r="F1340" s="3"/>
      <c r="G1340" s="3"/>
      <c r="H1340" s="3"/>
      <c r="I1340" s="31"/>
      <c r="J1340" s="3"/>
      <c r="K1340" s="3"/>
      <c r="L1340" s="3"/>
      <c r="M1340" s="3"/>
      <c r="N1340" s="3"/>
      <c r="O1340" s="3"/>
      <c r="P1340" s="3"/>
      <c r="Q1340" s="3"/>
      <c r="R1340" s="3"/>
      <c r="S1340" s="3"/>
      <c r="T1340" s="27"/>
      <c r="U1340" s="3"/>
      <c r="V1340" s="3"/>
      <c r="W1340" s="3"/>
      <c r="X1340" s="3"/>
      <c r="Y1340" s="3"/>
      <c r="Z1340" s="3"/>
      <c r="AA1340" s="3"/>
    </row>
    <row r="1341">
      <c r="A1341" s="3"/>
      <c r="B1341" s="3"/>
      <c r="C1341" s="3"/>
      <c r="D1341" s="3"/>
      <c r="E1341" s="3"/>
      <c r="F1341" s="3"/>
      <c r="G1341" s="3"/>
      <c r="H1341" s="3"/>
      <c r="I1341" s="31"/>
      <c r="J1341" s="3"/>
      <c r="K1341" s="3"/>
      <c r="L1341" s="3"/>
      <c r="M1341" s="3"/>
      <c r="N1341" s="3"/>
      <c r="O1341" s="3"/>
      <c r="P1341" s="3"/>
      <c r="Q1341" s="3"/>
      <c r="R1341" s="3"/>
      <c r="S1341" s="3"/>
      <c r="T1341" s="27"/>
      <c r="U1341" s="3"/>
      <c r="V1341" s="3"/>
      <c r="W1341" s="3"/>
      <c r="X1341" s="3"/>
      <c r="Y1341" s="3"/>
      <c r="Z1341" s="3"/>
      <c r="AA1341" s="3"/>
    </row>
    <row r="1342">
      <c r="A1342" s="3"/>
      <c r="B1342" s="3"/>
      <c r="C1342" s="3"/>
      <c r="D1342" s="3"/>
      <c r="E1342" s="3"/>
      <c r="F1342" s="3"/>
      <c r="G1342" s="3"/>
      <c r="H1342" s="3"/>
      <c r="I1342" s="31"/>
      <c r="J1342" s="3"/>
      <c r="K1342" s="3"/>
      <c r="L1342" s="3"/>
      <c r="M1342" s="3"/>
      <c r="N1342" s="3"/>
      <c r="O1342" s="3"/>
      <c r="P1342" s="3"/>
      <c r="Q1342" s="3"/>
      <c r="R1342" s="3"/>
      <c r="S1342" s="3"/>
      <c r="T1342" s="27"/>
      <c r="U1342" s="3"/>
      <c r="V1342" s="3"/>
      <c r="W1342" s="3"/>
      <c r="X1342" s="3"/>
      <c r="Y1342" s="3"/>
      <c r="Z1342" s="3"/>
      <c r="AA1342" s="3"/>
    </row>
    <row r="1343">
      <c r="A1343" s="3"/>
      <c r="B1343" s="3"/>
      <c r="C1343" s="3"/>
      <c r="D1343" s="3"/>
      <c r="E1343" s="3"/>
      <c r="F1343" s="3"/>
      <c r="G1343" s="3"/>
      <c r="H1343" s="3"/>
      <c r="I1343" s="31"/>
      <c r="J1343" s="3"/>
      <c r="K1343" s="3"/>
      <c r="L1343" s="3"/>
      <c r="M1343" s="3"/>
      <c r="N1343" s="3"/>
      <c r="O1343" s="3"/>
      <c r="P1343" s="3"/>
      <c r="Q1343" s="3"/>
      <c r="R1343" s="3"/>
      <c r="S1343" s="3"/>
      <c r="T1343" s="27"/>
      <c r="U1343" s="3"/>
      <c r="V1343" s="3"/>
      <c r="W1343" s="3"/>
      <c r="X1343" s="3"/>
      <c r="Y1343" s="3"/>
      <c r="Z1343" s="3"/>
      <c r="AA1343" s="3"/>
    </row>
    <row r="1344">
      <c r="A1344" s="3"/>
      <c r="B1344" s="3"/>
      <c r="C1344" s="3"/>
      <c r="D1344" s="3"/>
      <c r="E1344" s="3"/>
      <c r="F1344" s="3"/>
      <c r="G1344" s="3"/>
      <c r="H1344" s="3"/>
      <c r="I1344" s="31"/>
      <c r="J1344" s="3"/>
      <c r="K1344" s="3"/>
      <c r="L1344" s="3"/>
      <c r="M1344" s="3"/>
      <c r="N1344" s="3"/>
      <c r="O1344" s="3"/>
      <c r="P1344" s="3"/>
      <c r="Q1344" s="3"/>
      <c r="R1344" s="3"/>
      <c r="S1344" s="3"/>
      <c r="T1344" s="27"/>
      <c r="U1344" s="3"/>
      <c r="V1344" s="3"/>
      <c r="W1344" s="3"/>
      <c r="X1344" s="3"/>
      <c r="Y1344" s="3"/>
      <c r="Z1344" s="3"/>
      <c r="AA1344" s="3"/>
    </row>
    <row r="1345">
      <c r="A1345" s="3"/>
      <c r="B1345" s="3"/>
      <c r="C1345" s="3"/>
      <c r="D1345" s="3"/>
      <c r="E1345" s="3"/>
      <c r="F1345" s="3"/>
      <c r="G1345" s="3"/>
      <c r="H1345" s="3"/>
      <c r="I1345" s="31"/>
      <c r="J1345" s="3"/>
      <c r="K1345" s="3"/>
      <c r="L1345" s="3"/>
      <c r="M1345" s="3"/>
      <c r="N1345" s="3"/>
      <c r="O1345" s="3"/>
      <c r="P1345" s="3"/>
      <c r="Q1345" s="3"/>
      <c r="R1345" s="3"/>
      <c r="S1345" s="3"/>
      <c r="T1345" s="27"/>
      <c r="U1345" s="3"/>
      <c r="V1345" s="3"/>
      <c r="W1345" s="3"/>
      <c r="X1345" s="3"/>
      <c r="Y1345" s="3"/>
      <c r="Z1345" s="3"/>
      <c r="AA1345" s="3"/>
    </row>
    <row r="1346">
      <c r="A1346" s="3"/>
      <c r="B1346" s="3"/>
      <c r="C1346" s="3"/>
      <c r="D1346" s="3"/>
      <c r="E1346" s="3"/>
      <c r="F1346" s="3"/>
      <c r="G1346" s="3"/>
      <c r="H1346" s="3"/>
      <c r="I1346" s="31"/>
      <c r="J1346" s="3"/>
      <c r="K1346" s="3"/>
      <c r="L1346" s="3"/>
      <c r="M1346" s="3"/>
      <c r="N1346" s="3"/>
      <c r="O1346" s="3"/>
      <c r="P1346" s="3"/>
      <c r="Q1346" s="3"/>
      <c r="R1346" s="3"/>
      <c r="S1346" s="3"/>
      <c r="T1346" s="27"/>
      <c r="U1346" s="3"/>
      <c r="V1346" s="3"/>
      <c r="W1346" s="3"/>
      <c r="X1346" s="3"/>
      <c r="Y1346" s="3"/>
      <c r="Z1346" s="3"/>
      <c r="AA1346" s="3"/>
    </row>
    <row r="1347">
      <c r="A1347" s="3"/>
      <c r="B1347" s="3"/>
      <c r="C1347" s="3"/>
      <c r="D1347" s="3"/>
      <c r="E1347" s="3"/>
      <c r="F1347" s="3"/>
      <c r="G1347" s="3"/>
      <c r="H1347" s="3"/>
      <c r="I1347" s="31"/>
      <c r="J1347" s="3"/>
      <c r="K1347" s="3"/>
      <c r="L1347" s="3"/>
      <c r="M1347" s="3"/>
      <c r="N1347" s="3"/>
      <c r="O1347" s="3"/>
      <c r="P1347" s="3"/>
      <c r="Q1347" s="3"/>
      <c r="R1347" s="3"/>
      <c r="S1347" s="3"/>
      <c r="T1347" s="27"/>
      <c r="U1347" s="3"/>
      <c r="V1347" s="3"/>
      <c r="W1347" s="3"/>
      <c r="X1347" s="3"/>
      <c r="Y1347" s="3"/>
      <c r="Z1347" s="3"/>
      <c r="AA1347" s="3"/>
    </row>
    <row r="1348">
      <c r="A1348" s="3"/>
      <c r="B1348" s="3"/>
      <c r="C1348" s="3"/>
      <c r="D1348" s="3"/>
      <c r="E1348" s="3"/>
      <c r="F1348" s="3"/>
      <c r="G1348" s="3"/>
      <c r="H1348" s="3"/>
      <c r="I1348" s="31"/>
      <c r="J1348" s="3"/>
      <c r="K1348" s="3"/>
      <c r="L1348" s="3"/>
      <c r="M1348" s="3"/>
      <c r="N1348" s="3"/>
      <c r="O1348" s="3"/>
      <c r="P1348" s="3"/>
      <c r="Q1348" s="3"/>
      <c r="R1348" s="3"/>
      <c r="S1348" s="3"/>
      <c r="T1348" s="27"/>
      <c r="U1348" s="3"/>
      <c r="V1348" s="3"/>
      <c r="W1348" s="3"/>
      <c r="X1348" s="3"/>
      <c r="Y1348" s="3"/>
      <c r="Z1348" s="3"/>
      <c r="AA1348" s="3"/>
    </row>
    <row r="1349">
      <c r="A1349" s="3"/>
      <c r="B1349" s="3"/>
      <c r="C1349" s="3"/>
      <c r="D1349" s="3"/>
      <c r="E1349" s="3"/>
      <c r="F1349" s="3"/>
      <c r="G1349" s="3"/>
      <c r="H1349" s="3"/>
      <c r="I1349" s="31"/>
      <c r="J1349" s="3"/>
      <c r="K1349" s="3"/>
      <c r="L1349" s="3"/>
      <c r="M1349" s="3"/>
      <c r="N1349" s="3"/>
      <c r="O1349" s="3"/>
      <c r="P1349" s="3"/>
      <c r="Q1349" s="3"/>
      <c r="R1349" s="3"/>
      <c r="S1349" s="3"/>
      <c r="T1349" s="27"/>
      <c r="U1349" s="3"/>
      <c r="V1349" s="3"/>
      <c r="W1349" s="3"/>
      <c r="X1349" s="3"/>
      <c r="Y1349" s="3"/>
      <c r="Z1349" s="3"/>
      <c r="AA1349" s="3"/>
    </row>
    <row r="1350">
      <c r="A1350" s="3"/>
      <c r="B1350" s="3"/>
      <c r="C1350" s="3"/>
      <c r="D1350" s="3"/>
      <c r="E1350" s="3"/>
      <c r="F1350" s="3"/>
      <c r="G1350" s="3"/>
      <c r="H1350" s="3"/>
      <c r="I1350" s="31"/>
      <c r="J1350" s="3"/>
      <c r="K1350" s="3"/>
      <c r="L1350" s="3"/>
      <c r="M1350" s="3"/>
      <c r="N1350" s="3"/>
      <c r="O1350" s="3"/>
      <c r="P1350" s="3"/>
      <c r="Q1350" s="3"/>
      <c r="R1350" s="3"/>
      <c r="S1350" s="3"/>
      <c r="T1350" s="27"/>
      <c r="U1350" s="3"/>
      <c r="V1350" s="3"/>
      <c r="W1350" s="3"/>
      <c r="X1350" s="3"/>
      <c r="Y1350" s="3"/>
      <c r="Z1350" s="3"/>
      <c r="AA1350" s="3"/>
    </row>
    <row r="1351">
      <c r="A1351" s="3"/>
      <c r="B1351" s="3"/>
      <c r="C1351" s="3"/>
      <c r="D1351" s="3"/>
      <c r="E1351" s="3"/>
      <c r="F1351" s="3"/>
      <c r="G1351" s="3"/>
      <c r="H1351" s="3"/>
      <c r="I1351" s="31"/>
      <c r="J1351" s="3"/>
      <c r="K1351" s="3"/>
      <c r="L1351" s="3"/>
      <c r="M1351" s="3"/>
      <c r="N1351" s="3"/>
      <c r="O1351" s="3"/>
      <c r="P1351" s="3"/>
      <c r="Q1351" s="3"/>
      <c r="R1351" s="3"/>
      <c r="S1351" s="3"/>
      <c r="T1351" s="27"/>
      <c r="U1351" s="3"/>
      <c r="V1351" s="3"/>
      <c r="W1351" s="3"/>
      <c r="X1351" s="3"/>
      <c r="Y1351" s="3"/>
      <c r="Z1351" s="3"/>
      <c r="AA1351" s="3"/>
    </row>
    <row r="1352">
      <c r="A1352" s="3"/>
      <c r="B1352" s="3"/>
      <c r="C1352" s="3"/>
      <c r="D1352" s="3"/>
      <c r="E1352" s="3"/>
      <c r="F1352" s="3"/>
      <c r="G1352" s="3"/>
      <c r="H1352" s="3"/>
      <c r="I1352" s="31"/>
      <c r="J1352" s="3"/>
      <c r="K1352" s="3"/>
      <c r="L1352" s="3"/>
      <c r="M1352" s="3"/>
      <c r="N1352" s="3"/>
      <c r="O1352" s="3"/>
      <c r="P1352" s="3"/>
      <c r="Q1352" s="3"/>
      <c r="R1352" s="3"/>
      <c r="S1352" s="3"/>
      <c r="T1352" s="27"/>
      <c r="U1352" s="3"/>
      <c r="V1352" s="3"/>
      <c r="W1352" s="3"/>
      <c r="X1352" s="3"/>
      <c r="Y1352" s="3"/>
      <c r="Z1352" s="3"/>
      <c r="AA1352" s="3"/>
    </row>
    <row r="1353">
      <c r="A1353" s="3"/>
      <c r="B1353" s="3"/>
      <c r="C1353" s="3"/>
      <c r="D1353" s="3"/>
      <c r="E1353" s="3"/>
      <c r="F1353" s="3"/>
      <c r="G1353" s="3"/>
      <c r="H1353" s="3"/>
      <c r="I1353" s="31"/>
      <c r="J1353" s="3"/>
      <c r="K1353" s="3"/>
      <c r="L1353" s="3"/>
      <c r="M1353" s="3"/>
      <c r="N1353" s="3"/>
      <c r="O1353" s="3"/>
      <c r="P1353" s="3"/>
      <c r="Q1353" s="3"/>
      <c r="R1353" s="3"/>
      <c r="S1353" s="3"/>
      <c r="T1353" s="27"/>
      <c r="U1353" s="3"/>
      <c r="V1353" s="3"/>
      <c r="W1353" s="3"/>
      <c r="X1353" s="3"/>
      <c r="Y1353" s="3"/>
      <c r="Z1353" s="3"/>
      <c r="AA1353" s="3"/>
    </row>
    <row r="1354">
      <c r="A1354" s="3"/>
      <c r="B1354" s="3"/>
      <c r="C1354" s="3"/>
      <c r="D1354" s="3"/>
      <c r="E1354" s="3"/>
      <c r="F1354" s="3"/>
      <c r="G1354" s="3"/>
      <c r="H1354" s="3"/>
      <c r="I1354" s="31"/>
      <c r="J1354" s="3"/>
      <c r="K1354" s="3"/>
      <c r="L1354" s="3"/>
      <c r="M1354" s="3"/>
      <c r="N1354" s="3"/>
      <c r="O1354" s="3"/>
      <c r="P1354" s="3"/>
      <c r="Q1354" s="3"/>
      <c r="R1354" s="3"/>
      <c r="S1354" s="3"/>
      <c r="T1354" s="27"/>
      <c r="U1354" s="3"/>
      <c r="V1354" s="3"/>
      <c r="W1354" s="3"/>
      <c r="X1354" s="3"/>
      <c r="Y1354" s="3"/>
      <c r="Z1354" s="3"/>
      <c r="AA1354" s="3"/>
    </row>
    <row r="1355">
      <c r="A1355" s="3"/>
      <c r="B1355" s="3"/>
      <c r="C1355" s="3"/>
      <c r="D1355" s="3"/>
      <c r="E1355" s="3"/>
      <c r="F1355" s="3"/>
      <c r="G1355" s="3"/>
      <c r="H1355" s="3"/>
      <c r="I1355" s="31"/>
      <c r="J1355" s="3"/>
      <c r="K1355" s="3"/>
      <c r="L1355" s="3"/>
      <c r="M1355" s="3"/>
      <c r="N1355" s="3"/>
      <c r="O1355" s="3"/>
      <c r="P1355" s="3"/>
      <c r="Q1355" s="3"/>
      <c r="R1355" s="3"/>
      <c r="S1355" s="3"/>
      <c r="T1355" s="27"/>
      <c r="U1355" s="3"/>
      <c r="V1355" s="3"/>
      <c r="W1355" s="3"/>
      <c r="X1355" s="3"/>
      <c r="Y1355" s="3"/>
      <c r="Z1355" s="3"/>
      <c r="AA1355" s="3"/>
    </row>
    <row r="1356">
      <c r="A1356" s="3"/>
      <c r="B1356" s="3"/>
      <c r="C1356" s="3"/>
      <c r="D1356" s="3"/>
      <c r="E1356" s="3"/>
      <c r="F1356" s="3"/>
      <c r="G1356" s="3"/>
      <c r="H1356" s="3"/>
      <c r="I1356" s="31"/>
      <c r="J1356" s="3"/>
      <c r="K1356" s="3"/>
      <c r="L1356" s="3"/>
      <c r="M1356" s="3"/>
      <c r="N1356" s="3"/>
      <c r="O1356" s="3"/>
      <c r="P1356" s="3"/>
      <c r="Q1356" s="3"/>
      <c r="R1356" s="3"/>
      <c r="S1356" s="3"/>
      <c r="T1356" s="27"/>
      <c r="U1356" s="3"/>
      <c r="V1356" s="3"/>
      <c r="W1356" s="3"/>
      <c r="X1356" s="3"/>
      <c r="Y1356" s="3"/>
      <c r="Z1356" s="3"/>
      <c r="AA1356" s="3"/>
    </row>
    <row r="1357">
      <c r="A1357" s="3"/>
      <c r="B1357" s="3"/>
      <c r="C1357" s="3"/>
      <c r="D1357" s="3"/>
      <c r="E1357" s="3"/>
      <c r="F1357" s="3"/>
      <c r="G1357" s="3"/>
      <c r="H1357" s="3"/>
      <c r="I1357" s="31"/>
      <c r="J1357" s="3"/>
      <c r="K1357" s="3"/>
      <c r="L1357" s="3"/>
      <c r="M1357" s="3"/>
      <c r="N1357" s="3"/>
      <c r="O1357" s="3"/>
      <c r="P1357" s="3"/>
      <c r="Q1357" s="3"/>
      <c r="R1357" s="3"/>
      <c r="S1357" s="3"/>
      <c r="T1357" s="27"/>
      <c r="U1357" s="3"/>
      <c r="V1357" s="3"/>
      <c r="W1357" s="3"/>
      <c r="X1357" s="3"/>
      <c r="Y1357" s="3"/>
      <c r="Z1357" s="3"/>
      <c r="AA1357" s="3"/>
    </row>
    <row r="1358">
      <c r="A1358" s="3"/>
      <c r="B1358" s="3"/>
      <c r="C1358" s="3"/>
      <c r="D1358" s="3"/>
      <c r="E1358" s="3"/>
      <c r="F1358" s="3"/>
      <c r="G1358" s="3"/>
      <c r="H1358" s="3"/>
      <c r="I1358" s="31"/>
      <c r="J1358" s="3"/>
      <c r="K1358" s="3"/>
      <c r="L1358" s="3"/>
      <c r="M1358" s="3"/>
      <c r="N1358" s="3"/>
      <c r="O1358" s="3"/>
      <c r="P1358" s="3"/>
      <c r="Q1358" s="3"/>
      <c r="R1358" s="3"/>
      <c r="S1358" s="3"/>
      <c r="T1358" s="27"/>
      <c r="U1358" s="3"/>
      <c r="V1358" s="3"/>
      <c r="W1358" s="3"/>
      <c r="X1358" s="3"/>
      <c r="Y1358" s="3"/>
      <c r="Z1358" s="3"/>
      <c r="AA1358" s="3"/>
    </row>
    <row r="1359">
      <c r="A1359" s="3"/>
      <c r="B1359" s="3"/>
      <c r="C1359" s="3"/>
      <c r="D1359" s="3"/>
      <c r="E1359" s="3"/>
      <c r="F1359" s="3"/>
      <c r="G1359" s="3"/>
      <c r="H1359" s="3"/>
      <c r="I1359" s="31"/>
      <c r="J1359" s="3"/>
      <c r="K1359" s="3"/>
      <c r="L1359" s="3"/>
      <c r="M1359" s="3"/>
      <c r="N1359" s="3"/>
      <c r="O1359" s="3"/>
      <c r="P1359" s="3"/>
      <c r="Q1359" s="3"/>
      <c r="R1359" s="3"/>
      <c r="S1359" s="3"/>
      <c r="T1359" s="27"/>
      <c r="U1359" s="3"/>
      <c r="V1359" s="3"/>
      <c r="W1359" s="3"/>
      <c r="X1359" s="3"/>
      <c r="Y1359" s="3"/>
      <c r="Z1359" s="3"/>
      <c r="AA1359" s="3"/>
    </row>
    <row r="1360">
      <c r="A1360" s="3"/>
      <c r="B1360" s="3"/>
      <c r="C1360" s="3"/>
      <c r="D1360" s="3"/>
      <c r="E1360" s="3"/>
      <c r="F1360" s="3"/>
      <c r="G1360" s="3"/>
      <c r="H1360" s="3"/>
      <c r="I1360" s="31"/>
      <c r="J1360" s="3"/>
      <c r="K1360" s="3"/>
      <c r="L1360" s="3"/>
      <c r="M1360" s="3"/>
      <c r="N1360" s="3"/>
      <c r="O1360" s="3"/>
      <c r="P1360" s="3"/>
      <c r="Q1360" s="3"/>
      <c r="R1360" s="3"/>
      <c r="S1360" s="3"/>
      <c r="T1360" s="27"/>
      <c r="U1360" s="3"/>
      <c r="V1360" s="3"/>
      <c r="W1360" s="3"/>
      <c r="X1360" s="3"/>
      <c r="Y1360" s="3"/>
      <c r="Z1360" s="3"/>
      <c r="AA1360" s="3"/>
    </row>
    <row r="1361">
      <c r="A1361" s="3"/>
      <c r="B1361" s="3"/>
      <c r="C1361" s="3"/>
      <c r="D1361" s="3"/>
      <c r="E1361" s="3"/>
      <c r="F1361" s="3"/>
      <c r="G1361" s="3"/>
      <c r="H1361" s="3"/>
      <c r="I1361" s="31"/>
      <c r="J1361" s="3"/>
      <c r="K1361" s="3"/>
      <c r="L1361" s="3"/>
      <c r="M1361" s="3"/>
      <c r="N1361" s="3"/>
      <c r="O1361" s="3"/>
      <c r="P1361" s="3"/>
      <c r="Q1361" s="3"/>
      <c r="R1361" s="3"/>
      <c r="S1361" s="3"/>
      <c r="T1361" s="27"/>
      <c r="U1361" s="3"/>
      <c r="V1361" s="3"/>
      <c r="W1361" s="3"/>
      <c r="X1361" s="3"/>
      <c r="Y1361" s="3"/>
      <c r="Z1361" s="3"/>
      <c r="AA1361" s="3"/>
    </row>
    <row r="1362">
      <c r="A1362" s="3"/>
      <c r="B1362" s="3"/>
      <c r="C1362" s="3"/>
      <c r="D1362" s="3"/>
      <c r="E1362" s="3"/>
      <c r="F1362" s="3"/>
      <c r="G1362" s="3"/>
      <c r="H1362" s="3"/>
      <c r="I1362" s="31"/>
      <c r="J1362" s="3"/>
      <c r="K1362" s="3"/>
      <c r="L1362" s="3"/>
      <c r="M1362" s="3"/>
      <c r="N1362" s="3"/>
      <c r="O1362" s="3"/>
      <c r="P1362" s="3"/>
      <c r="Q1362" s="3"/>
      <c r="R1362" s="3"/>
      <c r="S1362" s="3"/>
      <c r="T1362" s="27"/>
      <c r="U1362" s="3"/>
      <c r="V1362" s="3"/>
      <c r="W1362" s="3"/>
      <c r="X1362" s="3"/>
      <c r="Y1362" s="3"/>
      <c r="Z1362" s="3"/>
      <c r="AA1362" s="3"/>
    </row>
    <row r="1363">
      <c r="A1363" s="3"/>
      <c r="B1363" s="3"/>
      <c r="C1363" s="3"/>
      <c r="D1363" s="3"/>
      <c r="E1363" s="3"/>
      <c r="F1363" s="3"/>
      <c r="G1363" s="3"/>
      <c r="H1363" s="3"/>
      <c r="I1363" s="31"/>
      <c r="J1363" s="3"/>
      <c r="K1363" s="3"/>
      <c r="L1363" s="3"/>
      <c r="M1363" s="3"/>
      <c r="N1363" s="3"/>
      <c r="O1363" s="3"/>
      <c r="P1363" s="3"/>
      <c r="Q1363" s="3"/>
      <c r="R1363" s="3"/>
      <c r="S1363" s="3"/>
      <c r="T1363" s="27"/>
      <c r="U1363" s="3"/>
      <c r="V1363" s="3"/>
      <c r="W1363" s="3"/>
      <c r="X1363" s="3"/>
      <c r="Y1363" s="3"/>
      <c r="Z1363" s="3"/>
      <c r="AA1363" s="3"/>
    </row>
    <row r="1364">
      <c r="A1364" s="3"/>
      <c r="B1364" s="3"/>
      <c r="C1364" s="3"/>
      <c r="D1364" s="3"/>
      <c r="E1364" s="3"/>
      <c r="F1364" s="3"/>
      <c r="G1364" s="3"/>
      <c r="H1364" s="3"/>
      <c r="I1364" s="31"/>
      <c r="J1364" s="3"/>
      <c r="K1364" s="3"/>
      <c r="L1364" s="3"/>
      <c r="M1364" s="3"/>
      <c r="N1364" s="3"/>
      <c r="O1364" s="3"/>
      <c r="P1364" s="3"/>
      <c r="Q1364" s="3"/>
      <c r="R1364" s="3"/>
      <c r="S1364" s="3"/>
      <c r="T1364" s="27"/>
      <c r="U1364" s="3"/>
      <c r="V1364" s="3"/>
      <c r="W1364" s="3"/>
      <c r="X1364" s="3"/>
      <c r="Y1364" s="3"/>
      <c r="Z1364" s="3"/>
      <c r="AA1364" s="3"/>
    </row>
    <row r="1365">
      <c r="A1365" s="3"/>
      <c r="B1365" s="3"/>
      <c r="C1365" s="3"/>
      <c r="D1365" s="3"/>
      <c r="E1365" s="3"/>
      <c r="F1365" s="3"/>
      <c r="G1365" s="3"/>
      <c r="H1365" s="3"/>
      <c r="I1365" s="31"/>
      <c r="J1365" s="3"/>
      <c r="K1365" s="3"/>
      <c r="L1365" s="3"/>
      <c r="M1365" s="3"/>
      <c r="N1365" s="3"/>
      <c r="O1365" s="3"/>
      <c r="P1365" s="3"/>
      <c r="Q1365" s="3"/>
      <c r="R1365" s="3"/>
      <c r="S1365" s="3"/>
      <c r="T1365" s="27"/>
      <c r="U1365" s="3"/>
      <c r="V1365" s="3"/>
      <c r="W1365" s="3"/>
      <c r="X1365" s="3"/>
      <c r="Y1365" s="3"/>
      <c r="Z1365" s="3"/>
      <c r="AA1365" s="3"/>
    </row>
    <row r="1366">
      <c r="A1366" s="3"/>
      <c r="B1366" s="3"/>
      <c r="C1366" s="3"/>
      <c r="D1366" s="3"/>
      <c r="E1366" s="3"/>
      <c r="F1366" s="3"/>
      <c r="G1366" s="3"/>
      <c r="H1366" s="3"/>
      <c r="I1366" s="31"/>
      <c r="J1366" s="3"/>
      <c r="K1366" s="3"/>
      <c r="L1366" s="3"/>
      <c r="M1366" s="3"/>
      <c r="N1366" s="3"/>
      <c r="O1366" s="3"/>
      <c r="P1366" s="3"/>
      <c r="Q1366" s="3"/>
      <c r="R1366" s="3"/>
      <c r="S1366" s="3"/>
      <c r="T1366" s="27"/>
      <c r="U1366" s="3"/>
      <c r="V1366" s="3"/>
      <c r="W1366" s="3"/>
      <c r="X1366" s="3"/>
      <c r="Y1366" s="3"/>
      <c r="Z1366" s="3"/>
      <c r="AA1366" s="3"/>
    </row>
    <row r="1367">
      <c r="A1367" s="3"/>
      <c r="B1367" s="3"/>
      <c r="C1367" s="3"/>
      <c r="D1367" s="3"/>
      <c r="E1367" s="3"/>
      <c r="F1367" s="3"/>
      <c r="G1367" s="3"/>
      <c r="H1367" s="3"/>
      <c r="I1367" s="31"/>
      <c r="J1367" s="3"/>
      <c r="K1367" s="3"/>
      <c r="L1367" s="3"/>
      <c r="M1367" s="3"/>
      <c r="N1367" s="3"/>
      <c r="O1367" s="3"/>
      <c r="P1367" s="3"/>
      <c r="Q1367" s="3"/>
      <c r="R1367" s="3"/>
      <c r="S1367" s="3"/>
      <c r="T1367" s="27"/>
      <c r="U1367" s="3"/>
      <c r="V1367" s="3"/>
      <c r="W1367" s="3"/>
      <c r="X1367" s="3"/>
      <c r="Y1367" s="3"/>
      <c r="Z1367" s="3"/>
      <c r="AA1367" s="3"/>
    </row>
    <row r="1368">
      <c r="A1368" s="3"/>
      <c r="B1368" s="3"/>
      <c r="C1368" s="3"/>
      <c r="D1368" s="3"/>
      <c r="E1368" s="3"/>
      <c r="F1368" s="3"/>
      <c r="G1368" s="3"/>
      <c r="H1368" s="3"/>
      <c r="I1368" s="31"/>
      <c r="J1368" s="3"/>
      <c r="K1368" s="3"/>
      <c r="L1368" s="3"/>
      <c r="M1368" s="3"/>
      <c r="N1368" s="3"/>
      <c r="O1368" s="3"/>
      <c r="P1368" s="3"/>
      <c r="Q1368" s="3"/>
      <c r="R1368" s="3"/>
      <c r="S1368" s="3"/>
      <c r="T1368" s="27"/>
      <c r="U1368" s="3"/>
      <c r="V1368" s="3"/>
      <c r="W1368" s="3"/>
      <c r="X1368" s="3"/>
      <c r="Y1368" s="3"/>
      <c r="Z1368" s="3"/>
      <c r="AA1368" s="3"/>
    </row>
    <row r="1369">
      <c r="A1369" s="3"/>
      <c r="B1369" s="3"/>
      <c r="C1369" s="3"/>
      <c r="D1369" s="3"/>
      <c r="E1369" s="3"/>
      <c r="F1369" s="3"/>
      <c r="G1369" s="3"/>
      <c r="H1369" s="3"/>
      <c r="I1369" s="31"/>
      <c r="J1369" s="3"/>
      <c r="K1369" s="3"/>
      <c r="L1369" s="3"/>
      <c r="M1369" s="3"/>
      <c r="N1369" s="3"/>
      <c r="O1369" s="3"/>
      <c r="P1369" s="3"/>
      <c r="Q1369" s="3"/>
      <c r="R1369" s="3"/>
      <c r="S1369" s="3"/>
      <c r="T1369" s="27"/>
      <c r="U1369" s="3"/>
      <c r="V1369" s="3"/>
      <c r="W1369" s="3"/>
      <c r="X1369" s="3"/>
      <c r="Y1369" s="3"/>
      <c r="Z1369" s="3"/>
      <c r="AA1369" s="3"/>
    </row>
    <row r="1370">
      <c r="A1370" s="3"/>
      <c r="B1370" s="3"/>
      <c r="C1370" s="3"/>
      <c r="D1370" s="3"/>
      <c r="E1370" s="3"/>
      <c r="F1370" s="3"/>
      <c r="G1370" s="3"/>
      <c r="H1370" s="3"/>
      <c r="I1370" s="31"/>
      <c r="J1370" s="3"/>
      <c r="K1370" s="3"/>
      <c r="L1370" s="3"/>
      <c r="M1370" s="3"/>
      <c r="N1370" s="3"/>
      <c r="O1370" s="3"/>
      <c r="P1370" s="3"/>
      <c r="Q1370" s="3"/>
      <c r="R1370" s="3"/>
      <c r="S1370" s="3"/>
      <c r="T1370" s="27"/>
      <c r="U1370" s="3"/>
      <c r="V1370" s="3"/>
      <c r="W1370" s="3"/>
      <c r="X1370" s="3"/>
      <c r="Y1370" s="3"/>
      <c r="Z1370" s="3"/>
      <c r="AA1370" s="3"/>
    </row>
    <row r="1371">
      <c r="A1371" s="3"/>
      <c r="B1371" s="3"/>
      <c r="C1371" s="3"/>
      <c r="D1371" s="3"/>
      <c r="E1371" s="3"/>
      <c r="F1371" s="3"/>
      <c r="G1371" s="3"/>
      <c r="H1371" s="3"/>
      <c r="I1371" s="31"/>
      <c r="J1371" s="3"/>
      <c r="K1371" s="3"/>
      <c r="L1371" s="3"/>
      <c r="M1371" s="3"/>
      <c r="N1371" s="3"/>
      <c r="O1371" s="3"/>
      <c r="P1371" s="3"/>
      <c r="Q1371" s="3"/>
      <c r="R1371" s="3"/>
      <c r="S1371" s="3"/>
      <c r="T1371" s="27"/>
      <c r="U1371" s="3"/>
      <c r="V1371" s="3"/>
      <c r="W1371" s="3"/>
      <c r="X1371" s="3"/>
      <c r="Y1371" s="3"/>
      <c r="Z1371" s="3"/>
      <c r="AA1371" s="3"/>
    </row>
    <row r="1372">
      <c r="A1372" s="3"/>
      <c r="B1372" s="3"/>
      <c r="C1372" s="3"/>
      <c r="D1372" s="3"/>
      <c r="E1372" s="3"/>
      <c r="F1372" s="3"/>
      <c r="G1372" s="3"/>
      <c r="H1372" s="3"/>
      <c r="I1372" s="31"/>
      <c r="J1372" s="3"/>
      <c r="K1372" s="3"/>
      <c r="L1372" s="3"/>
      <c r="M1372" s="3"/>
      <c r="N1372" s="3"/>
      <c r="O1372" s="3"/>
      <c r="P1372" s="3"/>
      <c r="Q1372" s="3"/>
      <c r="R1372" s="3"/>
      <c r="S1372" s="3"/>
      <c r="T1372" s="27"/>
      <c r="U1372" s="3"/>
      <c r="V1372" s="3"/>
      <c r="W1372" s="3"/>
      <c r="X1372" s="3"/>
      <c r="Y1372" s="3"/>
      <c r="Z1372" s="3"/>
      <c r="AA1372" s="3"/>
    </row>
    <row r="1373">
      <c r="A1373" s="3"/>
      <c r="B1373" s="3"/>
      <c r="C1373" s="3"/>
      <c r="D1373" s="3"/>
      <c r="E1373" s="3"/>
      <c r="F1373" s="3"/>
      <c r="G1373" s="3"/>
      <c r="H1373" s="3"/>
      <c r="I1373" s="31"/>
      <c r="J1373" s="3"/>
      <c r="K1373" s="3"/>
      <c r="L1373" s="3"/>
      <c r="M1373" s="3"/>
      <c r="N1373" s="3"/>
      <c r="O1373" s="3"/>
      <c r="P1373" s="3"/>
      <c r="Q1373" s="3"/>
      <c r="R1373" s="3"/>
      <c r="S1373" s="3"/>
      <c r="T1373" s="27"/>
      <c r="U1373" s="3"/>
      <c r="V1373" s="3"/>
      <c r="W1373" s="3"/>
      <c r="X1373" s="3"/>
      <c r="Y1373" s="3"/>
      <c r="Z1373" s="3"/>
      <c r="AA1373" s="3"/>
    </row>
    <row r="1374">
      <c r="A1374" s="3"/>
      <c r="B1374" s="3"/>
      <c r="C1374" s="3"/>
      <c r="D1374" s="3"/>
      <c r="E1374" s="3"/>
      <c r="F1374" s="3"/>
      <c r="G1374" s="3"/>
      <c r="H1374" s="3"/>
      <c r="I1374" s="31"/>
      <c r="J1374" s="3"/>
      <c r="K1374" s="3"/>
      <c r="L1374" s="3"/>
      <c r="M1374" s="3"/>
      <c r="N1374" s="3"/>
      <c r="O1374" s="3"/>
      <c r="P1374" s="3"/>
      <c r="Q1374" s="3"/>
      <c r="R1374" s="3"/>
      <c r="S1374" s="3"/>
      <c r="T1374" s="27"/>
      <c r="U1374" s="3"/>
      <c r="V1374" s="3"/>
      <c r="W1374" s="3"/>
      <c r="X1374" s="3"/>
      <c r="Y1374" s="3"/>
      <c r="Z1374" s="3"/>
      <c r="AA1374" s="3"/>
    </row>
    <row r="1375">
      <c r="A1375" s="3"/>
      <c r="B1375" s="3"/>
      <c r="C1375" s="3"/>
      <c r="D1375" s="3"/>
      <c r="E1375" s="3"/>
      <c r="F1375" s="3"/>
      <c r="G1375" s="3"/>
      <c r="H1375" s="3"/>
      <c r="I1375" s="31"/>
      <c r="J1375" s="3"/>
      <c r="K1375" s="3"/>
      <c r="L1375" s="3"/>
      <c r="M1375" s="3"/>
      <c r="N1375" s="3"/>
      <c r="O1375" s="3"/>
      <c r="P1375" s="3"/>
      <c r="Q1375" s="3"/>
      <c r="R1375" s="3"/>
      <c r="S1375" s="3"/>
      <c r="T1375" s="27"/>
      <c r="U1375" s="3"/>
      <c r="V1375" s="3"/>
      <c r="W1375" s="3"/>
      <c r="X1375" s="3"/>
      <c r="Y1375" s="3"/>
      <c r="Z1375" s="3"/>
      <c r="AA1375" s="3"/>
    </row>
    <row r="1376">
      <c r="A1376" s="3"/>
      <c r="B1376" s="3"/>
      <c r="C1376" s="3"/>
      <c r="D1376" s="3"/>
      <c r="E1376" s="3"/>
      <c r="F1376" s="3"/>
      <c r="G1376" s="3"/>
      <c r="H1376" s="3"/>
      <c r="I1376" s="31"/>
      <c r="J1376" s="3"/>
      <c r="K1376" s="3"/>
      <c r="L1376" s="3"/>
      <c r="M1376" s="3"/>
      <c r="N1376" s="3"/>
      <c r="O1376" s="3"/>
      <c r="P1376" s="3"/>
      <c r="Q1376" s="3"/>
      <c r="R1376" s="3"/>
      <c r="S1376" s="3"/>
      <c r="T1376" s="27"/>
      <c r="U1376" s="3"/>
      <c r="V1376" s="3"/>
      <c r="W1376" s="3"/>
      <c r="X1376" s="3"/>
      <c r="Y1376" s="3"/>
      <c r="Z1376" s="3"/>
      <c r="AA1376" s="3"/>
    </row>
    <row r="1377">
      <c r="A1377" s="3"/>
      <c r="B1377" s="3"/>
      <c r="C1377" s="3"/>
      <c r="D1377" s="3"/>
      <c r="E1377" s="3"/>
      <c r="F1377" s="3"/>
      <c r="G1377" s="3"/>
      <c r="H1377" s="3"/>
      <c r="I1377" s="31"/>
      <c r="J1377" s="3"/>
      <c r="K1377" s="3"/>
      <c r="L1377" s="3"/>
      <c r="M1377" s="3"/>
      <c r="N1377" s="3"/>
      <c r="O1377" s="3"/>
      <c r="P1377" s="3"/>
      <c r="Q1377" s="3"/>
      <c r="R1377" s="3"/>
      <c r="S1377" s="3"/>
      <c r="T1377" s="27"/>
      <c r="U1377" s="3"/>
      <c r="V1377" s="3"/>
      <c r="W1377" s="3"/>
      <c r="X1377" s="3"/>
      <c r="Y1377" s="3"/>
      <c r="Z1377" s="3"/>
      <c r="AA1377" s="3"/>
    </row>
    <row r="1378">
      <c r="A1378" s="3"/>
      <c r="B1378" s="3"/>
      <c r="C1378" s="3"/>
      <c r="D1378" s="3"/>
      <c r="E1378" s="3"/>
      <c r="F1378" s="3"/>
      <c r="G1378" s="3"/>
      <c r="H1378" s="3"/>
      <c r="I1378" s="31"/>
      <c r="J1378" s="3"/>
      <c r="K1378" s="3"/>
      <c r="L1378" s="3"/>
      <c r="M1378" s="3"/>
      <c r="N1378" s="3"/>
      <c r="O1378" s="3"/>
      <c r="P1378" s="3"/>
      <c r="Q1378" s="3"/>
      <c r="R1378" s="3"/>
      <c r="S1378" s="3"/>
      <c r="T1378" s="27"/>
      <c r="U1378" s="3"/>
      <c r="V1378" s="3"/>
      <c r="W1378" s="3"/>
      <c r="X1378" s="3"/>
      <c r="Y1378" s="3"/>
      <c r="Z1378" s="3"/>
      <c r="AA1378" s="3"/>
    </row>
    <row r="1379">
      <c r="A1379" s="3"/>
      <c r="B1379" s="3"/>
      <c r="C1379" s="3"/>
      <c r="D1379" s="3"/>
      <c r="E1379" s="3"/>
      <c r="F1379" s="3"/>
      <c r="G1379" s="3"/>
      <c r="H1379" s="3"/>
      <c r="I1379" s="31"/>
      <c r="J1379" s="3"/>
      <c r="K1379" s="3"/>
      <c r="L1379" s="3"/>
      <c r="M1379" s="3"/>
      <c r="N1379" s="3"/>
      <c r="O1379" s="3"/>
      <c r="P1379" s="3"/>
      <c r="Q1379" s="3"/>
      <c r="R1379" s="3"/>
      <c r="S1379" s="3"/>
      <c r="T1379" s="27"/>
      <c r="U1379" s="3"/>
      <c r="V1379" s="3"/>
      <c r="W1379" s="3"/>
      <c r="X1379" s="3"/>
      <c r="Y1379" s="3"/>
      <c r="Z1379" s="3"/>
      <c r="AA1379" s="3"/>
    </row>
    <row r="1380">
      <c r="A1380" s="3"/>
      <c r="B1380" s="3"/>
      <c r="C1380" s="3"/>
      <c r="D1380" s="3"/>
      <c r="E1380" s="3"/>
      <c r="F1380" s="3"/>
      <c r="G1380" s="3"/>
      <c r="H1380" s="3"/>
      <c r="I1380" s="31"/>
      <c r="J1380" s="3"/>
      <c r="K1380" s="3"/>
      <c r="L1380" s="3"/>
      <c r="M1380" s="3"/>
      <c r="N1380" s="3"/>
      <c r="O1380" s="3"/>
      <c r="P1380" s="3"/>
      <c r="Q1380" s="3"/>
      <c r="R1380" s="3"/>
      <c r="S1380" s="3"/>
      <c r="T1380" s="27"/>
      <c r="U1380" s="3"/>
      <c r="V1380" s="3"/>
      <c r="W1380" s="3"/>
      <c r="X1380" s="3"/>
      <c r="Y1380" s="3"/>
      <c r="Z1380" s="3"/>
      <c r="AA1380" s="3"/>
    </row>
    <row r="1381">
      <c r="A1381" s="3"/>
      <c r="B1381" s="3"/>
      <c r="C1381" s="3"/>
      <c r="D1381" s="3"/>
      <c r="E1381" s="3"/>
      <c r="F1381" s="3"/>
      <c r="G1381" s="3"/>
      <c r="H1381" s="3"/>
      <c r="I1381" s="31"/>
      <c r="J1381" s="3"/>
      <c r="K1381" s="3"/>
      <c r="L1381" s="3"/>
      <c r="M1381" s="3"/>
      <c r="N1381" s="3"/>
      <c r="O1381" s="3"/>
      <c r="P1381" s="3"/>
      <c r="Q1381" s="3"/>
      <c r="R1381" s="3"/>
      <c r="S1381" s="3"/>
      <c r="T1381" s="27"/>
      <c r="U1381" s="3"/>
      <c r="V1381" s="3"/>
      <c r="W1381" s="3"/>
      <c r="X1381" s="3"/>
      <c r="Y1381" s="3"/>
      <c r="Z1381" s="3"/>
      <c r="AA1381" s="3"/>
    </row>
    <row r="1382">
      <c r="A1382" s="3"/>
      <c r="B1382" s="3"/>
      <c r="C1382" s="3"/>
      <c r="D1382" s="3"/>
      <c r="E1382" s="3"/>
      <c r="F1382" s="3"/>
      <c r="G1382" s="3"/>
      <c r="H1382" s="3"/>
      <c r="I1382" s="31"/>
      <c r="J1382" s="3"/>
      <c r="K1382" s="3"/>
      <c r="L1382" s="3"/>
      <c r="M1382" s="3"/>
      <c r="N1382" s="3"/>
      <c r="O1382" s="3"/>
      <c r="P1382" s="3"/>
      <c r="Q1382" s="3"/>
      <c r="R1382" s="3"/>
      <c r="S1382" s="3"/>
      <c r="T1382" s="27"/>
      <c r="U1382" s="3"/>
      <c r="V1382" s="3"/>
      <c r="W1382" s="3"/>
      <c r="X1382" s="3"/>
      <c r="Y1382" s="3"/>
      <c r="Z1382" s="3"/>
      <c r="AA1382" s="3"/>
    </row>
    <row r="1383">
      <c r="A1383" s="3"/>
      <c r="B1383" s="3"/>
      <c r="C1383" s="3"/>
      <c r="D1383" s="3"/>
      <c r="E1383" s="3"/>
      <c r="F1383" s="3"/>
      <c r="G1383" s="3"/>
      <c r="H1383" s="3"/>
      <c r="I1383" s="31"/>
      <c r="J1383" s="3"/>
      <c r="K1383" s="3"/>
      <c r="L1383" s="3"/>
      <c r="M1383" s="3"/>
      <c r="N1383" s="3"/>
      <c r="O1383" s="3"/>
      <c r="P1383" s="3"/>
      <c r="Q1383" s="3"/>
      <c r="R1383" s="3"/>
      <c r="S1383" s="3"/>
      <c r="T1383" s="27"/>
      <c r="U1383" s="3"/>
      <c r="V1383" s="3"/>
      <c r="W1383" s="3"/>
      <c r="X1383" s="3"/>
      <c r="Y1383" s="3"/>
      <c r="Z1383" s="3"/>
      <c r="AA1383" s="3"/>
    </row>
    <row r="1384">
      <c r="A1384" s="3"/>
      <c r="B1384" s="3"/>
      <c r="C1384" s="3"/>
      <c r="D1384" s="3"/>
      <c r="E1384" s="3"/>
      <c r="F1384" s="3"/>
      <c r="G1384" s="3"/>
      <c r="H1384" s="3"/>
      <c r="I1384" s="31"/>
      <c r="J1384" s="3"/>
      <c r="K1384" s="3"/>
      <c r="L1384" s="3"/>
      <c r="M1384" s="3"/>
      <c r="N1384" s="3"/>
      <c r="O1384" s="3"/>
      <c r="P1384" s="3"/>
      <c r="Q1384" s="3"/>
      <c r="R1384" s="3"/>
      <c r="S1384" s="3"/>
      <c r="T1384" s="27"/>
      <c r="U1384" s="3"/>
      <c r="V1384" s="3"/>
      <c r="W1384" s="3"/>
      <c r="X1384" s="3"/>
      <c r="Y1384" s="3"/>
      <c r="Z1384" s="3"/>
      <c r="AA1384" s="3"/>
    </row>
    <row r="1385">
      <c r="A1385" s="3"/>
      <c r="B1385" s="3"/>
      <c r="C1385" s="3"/>
      <c r="D1385" s="3"/>
      <c r="E1385" s="3"/>
      <c r="F1385" s="3"/>
      <c r="G1385" s="3"/>
      <c r="H1385" s="3"/>
      <c r="I1385" s="31"/>
      <c r="J1385" s="3"/>
      <c r="K1385" s="3"/>
      <c r="L1385" s="3"/>
      <c r="M1385" s="3"/>
      <c r="N1385" s="3"/>
      <c r="O1385" s="3"/>
      <c r="P1385" s="3"/>
      <c r="Q1385" s="3"/>
      <c r="R1385" s="3"/>
      <c r="S1385" s="3"/>
      <c r="T1385" s="27"/>
      <c r="U1385" s="3"/>
      <c r="V1385" s="3"/>
      <c r="W1385" s="3"/>
      <c r="X1385" s="3"/>
      <c r="Y1385" s="3"/>
      <c r="Z1385" s="3"/>
      <c r="AA1385" s="3"/>
    </row>
    <row r="1386">
      <c r="A1386" s="3"/>
      <c r="B1386" s="3"/>
      <c r="C1386" s="3"/>
      <c r="D1386" s="3"/>
      <c r="E1386" s="3"/>
      <c r="F1386" s="3"/>
      <c r="G1386" s="3"/>
      <c r="H1386" s="3"/>
      <c r="I1386" s="31"/>
      <c r="J1386" s="3"/>
      <c r="K1386" s="3"/>
      <c r="L1386" s="3"/>
      <c r="M1386" s="3"/>
      <c r="N1386" s="3"/>
      <c r="O1386" s="3"/>
      <c r="P1386" s="3"/>
      <c r="Q1386" s="3"/>
      <c r="R1386" s="3"/>
      <c r="S1386" s="3"/>
      <c r="T1386" s="27"/>
      <c r="U1386" s="3"/>
      <c r="V1386" s="3"/>
      <c r="W1386" s="3"/>
      <c r="X1386" s="3"/>
      <c r="Y1386" s="3"/>
      <c r="Z1386" s="3"/>
      <c r="AA1386" s="3"/>
    </row>
    <row r="1387">
      <c r="A1387" s="3"/>
      <c r="B1387" s="3"/>
      <c r="C1387" s="3"/>
      <c r="D1387" s="3"/>
      <c r="E1387" s="3"/>
      <c r="F1387" s="3"/>
      <c r="G1387" s="3"/>
      <c r="H1387" s="3"/>
      <c r="I1387" s="31"/>
      <c r="J1387" s="3"/>
      <c r="K1387" s="3"/>
      <c r="L1387" s="3"/>
      <c r="M1387" s="3"/>
      <c r="N1387" s="3"/>
      <c r="O1387" s="3"/>
      <c r="P1387" s="3"/>
      <c r="Q1387" s="3"/>
      <c r="R1387" s="3"/>
      <c r="S1387" s="3"/>
      <c r="T1387" s="27"/>
      <c r="U1387" s="3"/>
      <c r="V1387" s="3"/>
      <c r="W1387" s="3"/>
      <c r="X1387" s="3"/>
      <c r="Y1387" s="3"/>
      <c r="Z1387" s="3"/>
      <c r="AA1387" s="3"/>
    </row>
    <row r="1388">
      <c r="A1388" s="3"/>
      <c r="B1388" s="3"/>
      <c r="C1388" s="3"/>
      <c r="D1388" s="3"/>
      <c r="E1388" s="3"/>
      <c r="F1388" s="3"/>
      <c r="G1388" s="3"/>
      <c r="H1388" s="3"/>
      <c r="I1388" s="31"/>
      <c r="J1388" s="3"/>
      <c r="K1388" s="3"/>
      <c r="L1388" s="3"/>
      <c r="M1388" s="3"/>
      <c r="N1388" s="3"/>
      <c r="O1388" s="3"/>
      <c r="P1388" s="3"/>
      <c r="Q1388" s="3"/>
      <c r="R1388" s="3"/>
      <c r="S1388" s="3"/>
      <c r="T1388" s="27"/>
      <c r="U1388" s="3"/>
      <c r="V1388" s="3"/>
      <c r="W1388" s="3"/>
      <c r="X1388" s="3"/>
      <c r="Y1388" s="3"/>
      <c r="Z1388" s="3"/>
      <c r="AA1388" s="3"/>
    </row>
    <row r="1389">
      <c r="A1389" s="3"/>
      <c r="B1389" s="3"/>
      <c r="C1389" s="3"/>
      <c r="D1389" s="3"/>
      <c r="E1389" s="3"/>
      <c r="F1389" s="3"/>
      <c r="G1389" s="3"/>
      <c r="H1389" s="3"/>
      <c r="I1389" s="31"/>
      <c r="J1389" s="3"/>
      <c r="K1389" s="3"/>
      <c r="L1389" s="3"/>
      <c r="M1389" s="3"/>
      <c r="N1389" s="3"/>
      <c r="O1389" s="3"/>
      <c r="P1389" s="3"/>
      <c r="Q1389" s="3"/>
      <c r="R1389" s="3"/>
      <c r="S1389" s="3"/>
      <c r="T1389" s="27"/>
      <c r="U1389" s="3"/>
      <c r="V1389" s="3"/>
      <c r="W1389" s="3"/>
      <c r="X1389" s="3"/>
      <c r="Y1389" s="3"/>
      <c r="Z1389" s="3"/>
      <c r="AA1389" s="3"/>
    </row>
    <row r="1390">
      <c r="A1390" s="3"/>
      <c r="B1390" s="3"/>
      <c r="C1390" s="3"/>
      <c r="D1390" s="3"/>
      <c r="E1390" s="3"/>
      <c r="F1390" s="3"/>
      <c r="G1390" s="3"/>
      <c r="H1390" s="3"/>
      <c r="I1390" s="31"/>
      <c r="J1390" s="3"/>
      <c r="K1390" s="3"/>
      <c r="L1390" s="3"/>
      <c r="M1390" s="3"/>
      <c r="N1390" s="3"/>
      <c r="O1390" s="3"/>
      <c r="P1390" s="3"/>
      <c r="Q1390" s="3"/>
      <c r="R1390" s="3"/>
      <c r="S1390" s="3"/>
      <c r="T1390" s="27"/>
      <c r="U1390" s="3"/>
      <c r="V1390" s="3"/>
      <c r="W1390" s="3"/>
      <c r="X1390" s="3"/>
      <c r="Y1390" s="3"/>
      <c r="Z1390" s="3"/>
      <c r="AA1390" s="3"/>
    </row>
    <row r="1391">
      <c r="A1391" s="3"/>
      <c r="B1391" s="3"/>
      <c r="C1391" s="3"/>
      <c r="D1391" s="3"/>
      <c r="E1391" s="3"/>
      <c r="F1391" s="3"/>
      <c r="G1391" s="3"/>
      <c r="H1391" s="3"/>
      <c r="I1391" s="31"/>
      <c r="J1391" s="3"/>
      <c r="K1391" s="3"/>
      <c r="L1391" s="3"/>
      <c r="M1391" s="3"/>
      <c r="N1391" s="3"/>
      <c r="O1391" s="3"/>
      <c r="P1391" s="3"/>
      <c r="Q1391" s="3"/>
      <c r="R1391" s="3"/>
      <c r="S1391" s="3"/>
      <c r="T1391" s="27"/>
      <c r="U1391" s="3"/>
      <c r="V1391" s="3"/>
      <c r="W1391" s="3"/>
      <c r="X1391" s="3"/>
      <c r="Y1391" s="3"/>
      <c r="Z1391" s="3"/>
      <c r="AA1391" s="3"/>
    </row>
    <row r="1392">
      <c r="A1392" s="3"/>
      <c r="B1392" s="3"/>
      <c r="C1392" s="3"/>
      <c r="D1392" s="3"/>
      <c r="E1392" s="3"/>
      <c r="F1392" s="3"/>
      <c r="G1392" s="3"/>
      <c r="H1392" s="3"/>
      <c r="I1392" s="31"/>
      <c r="J1392" s="3"/>
      <c r="K1392" s="3"/>
      <c r="L1392" s="3"/>
      <c r="M1392" s="3"/>
      <c r="N1392" s="3"/>
      <c r="O1392" s="3"/>
      <c r="P1392" s="3"/>
      <c r="Q1392" s="3"/>
      <c r="R1392" s="3"/>
      <c r="S1392" s="3"/>
      <c r="T1392" s="27"/>
      <c r="U1392" s="3"/>
      <c r="V1392" s="3"/>
      <c r="W1392" s="3"/>
      <c r="X1392" s="3"/>
      <c r="Y1392" s="3"/>
      <c r="Z1392" s="3"/>
      <c r="AA1392" s="3"/>
    </row>
    <row r="1393">
      <c r="A1393" s="3"/>
      <c r="B1393" s="3"/>
      <c r="C1393" s="3"/>
      <c r="D1393" s="3"/>
      <c r="E1393" s="3"/>
      <c r="F1393" s="3"/>
      <c r="G1393" s="3"/>
      <c r="H1393" s="3"/>
      <c r="I1393" s="31"/>
      <c r="J1393" s="3"/>
      <c r="K1393" s="3"/>
      <c r="L1393" s="3"/>
      <c r="M1393" s="3"/>
      <c r="N1393" s="3"/>
      <c r="O1393" s="3"/>
      <c r="P1393" s="3"/>
      <c r="Q1393" s="3"/>
      <c r="R1393" s="3"/>
      <c r="S1393" s="3"/>
      <c r="T1393" s="27"/>
      <c r="U1393" s="3"/>
      <c r="V1393" s="3"/>
      <c r="W1393" s="3"/>
      <c r="X1393" s="3"/>
      <c r="Y1393" s="3"/>
      <c r="Z1393" s="3"/>
      <c r="AA1393" s="3"/>
    </row>
    <row r="1394">
      <c r="A1394" s="3"/>
      <c r="B1394" s="3"/>
      <c r="C1394" s="3"/>
      <c r="D1394" s="3"/>
      <c r="E1394" s="3"/>
      <c r="F1394" s="3"/>
      <c r="G1394" s="3"/>
      <c r="H1394" s="3"/>
      <c r="I1394" s="31"/>
      <c r="J1394" s="3"/>
      <c r="K1394" s="3"/>
      <c r="L1394" s="3"/>
      <c r="M1394" s="3"/>
      <c r="N1394" s="3"/>
      <c r="O1394" s="3"/>
      <c r="P1394" s="3"/>
      <c r="Q1394" s="3"/>
      <c r="R1394" s="3"/>
      <c r="S1394" s="3"/>
      <c r="T1394" s="27"/>
      <c r="U1394" s="3"/>
      <c r="V1394" s="3"/>
      <c r="W1394" s="3"/>
      <c r="X1394" s="3"/>
      <c r="Y1394" s="3"/>
      <c r="Z1394" s="3"/>
      <c r="AA1394" s="3"/>
    </row>
    <row r="1395">
      <c r="A1395" s="3"/>
      <c r="B1395" s="3"/>
      <c r="C1395" s="3"/>
      <c r="D1395" s="3"/>
      <c r="E1395" s="3"/>
      <c r="F1395" s="3"/>
      <c r="G1395" s="3"/>
      <c r="H1395" s="3"/>
      <c r="I1395" s="31"/>
      <c r="J1395" s="3"/>
      <c r="K1395" s="3"/>
      <c r="L1395" s="3"/>
      <c r="M1395" s="3"/>
      <c r="N1395" s="3"/>
      <c r="O1395" s="3"/>
      <c r="P1395" s="3"/>
      <c r="Q1395" s="3"/>
      <c r="R1395" s="3"/>
      <c r="S1395" s="3"/>
      <c r="T1395" s="27"/>
      <c r="U1395" s="3"/>
      <c r="V1395" s="3"/>
      <c r="W1395" s="3"/>
      <c r="X1395" s="3"/>
      <c r="Y1395" s="3"/>
      <c r="Z1395" s="3"/>
      <c r="AA1395" s="3"/>
    </row>
    <row r="1396">
      <c r="A1396" s="3"/>
      <c r="B1396" s="3"/>
      <c r="C1396" s="3"/>
      <c r="D1396" s="3"/>
      <c r="E1396" s="3"/>
      <c r="F1396" s="3"/>
      <c r="G1396" s="3"/>
      <c r="H1396" s="3"/>
      <c r="I1396" s="31"/>
      <c r="J1396" s="3"/>
      <c r="K1396" s="3"/>
      <c r="L1396" s="3"/>
      <c r="M1396" s="3"/>
      <c r="N1396" s="3"/>
      <c r="O1396" s="3"/>
      <c r="P1396" s="3"/>
      <c r="Q1396" s="3"/>
      <c r="R1396" s="3"/>
      <c r="S1396" s="3"/>
      <c r="T1396" s="27"/>
      <c r="U1396" s="3"/>
      <c r="V1396" s="3"/>
      <c r="W1396" s="3"/>
      <c r="X1396" s="3"/>
      <c r="Y1396" s="3"/>
      <c r="Z1396" s="3"/>
      <c r="AA1396" s="3"/>
    </row>
    <row r="1397">
      <c r="A1397" s="3"/>
      <c r="B1397" s="3"/>
      <c r="C1397" s="3"/>
      <c r="D1397" s="3"/>
      <c r="E1397" s="3"/>
      <c r="F1397" s="3"/>
      <c r="G1397" s="3"/>
      <c r="H1397" s="3"/>
      <c r="I1397" s="31"/>
      <c r="J1397" s="3"/>
      <c r="K1397" s="3"/>
      <c r="L1397" s="3"/>
      <c r="M1397" s="3"/>
      <c r="N1397" s="3"/>
      <c r="O1397" s="3"/>
      <c r="P1397" s="3"/>
      <c r="Q1397" s="3"/>
      <c r="R1397" s="3"/>
      <c r="S1397" s="3"/>
      <c r="T1397" s="27"/>
      <c r="U1397" s="3"/>
      <c r="V1397" s="3"/>
      <c r="W1397" s="3"/>
      <c r="X1397" s="3"/>
      <c r="Y1397" s="3"/>
      <c r="Z1397" s="3"/>
      <c r="AA1397" s="3"/>
    </row>
    <row r="1398">
      <c r="A1398" s="3"/>
      <c r="B1398" s="3"/>
      <c r="C1398" s="3"/>
      <c r="D1398" s="3"/>
      <c r="E1398" s="3"/>
      <c r="F1398" s="3"/>
      <c r="G1398" s="3"/>
      <c r="H1398" s="3"/>
      <c r="I1398" s="31"/>
      <c r="J1398" s="3"/>
      <c r="K1398" s="3"/>
      <c r="L1398" s="3"/>
      <c r="M1398" s="3"/>
      <c r="N1398" s="3"/>
      <c r="O1398" s="3"/>
      <c r="P1398" s="3"/>
      <c r="Q1398" s="3"/>
      <c r="R1398" s="3"/>
      <c r="S1398" s="3"/>
      <c r="T1398" s="27"/>
      <c r="U1398" s="3"/>
      <c r="V1398" s="3"/>
      <c r="W1398" s="3"/>
      <c r="X1398" s="3"/>
      <c r="Y1398" s="3"/>
      <c r="Z1398" s="3"/>
      <c r="AA1398" s="3"/>
    </row>
    <row r="1399">
      <c r="A1399" s="3"/>
      <c r="B1399" s="3"/>
      <c r="C1399" s="3"/>
      <c r="D1399" s="3"/>
      <c r="E1399" s="3"/>
      <c r="F1399" s="3"/>
      <c r="G1399" s="3"/>
      <c r="H1399" s="3"/>
      <c r="I1399" s="31"/>
      <c r="J1399" s="3"/>
      <c r="K1399" s="3"/>
      <c r="L1399" s="3"/>
      <c r="M1399" s="3"/>
      <c r="N1399" s="3"/>
      <c r="O1399" s="3"/>
      <c r="P1399" s="3"/>
      <c r="Q1399" s="3"/>
      <c r="R1399" s="3"/>
      <c r="S1399" s="3"/>
      <c r="T1399" s="27"/>
      <c r="U1399" s="3"/>
      <c r="V1399" s="3"/>
      <c r="W1399" s="3"/>
      <c r="X1399" s="3"/>
      <c r="Y1399" s="3"/>
      <c r="Z1399" s="3"/>
      <c r="AA1399" s="3"/>
    </row>
    <row r="1400">
      <c r="A1400" s="3"/>
      <c r="B1400" s="3"/>
      <c r="C1400" s="3"/>
      <c r="D1400" s="3"/>
      <c r="E1400" s="3"/>
      <c r="F1400" s="3"/>
      <c r="G1400" s="3"/>
      <c r="H1400" s="3"/>
      <c r="I1400" s="31"/>
      <c r="J1400" s="3"/>
      <c r="K1400" s="3"/>
      <c r="L1400" s="3"/>
      <c r="M1400" s="3"/>
      <c r="N1400" s="3"/>
      <c r="O1400" s="3"/>
      <c r="P1400" s="3"/>
      <c r="Q1400" s="3"/>
      <c r="R1400" s="3"/>
      <c r="S1400" s="3"/>
      <c r="T1400" s="27"/>
      <c r="U1400" s="3"/>
      <c r="V1400" s="3"/>
      <c r="W1400" s="3"/>
      <c r="X1400" s="3"/>
      <c r="Y1400" s="3"/>
      <c r="Z1400" s="3"/>
      <c r="AA1400" s="3"/>
    </row>
    <row r="1401">
      <c r="A1401" s="3"/>
      <c r="B1401" s="3"/>
      <c r="C1401" s="3"/>
      <c r="D1401" s="3"/>
      <c r="E1401" s="3"/>
      <c r="F1401" s="3"/>
      <c r="G1401" s="3"/>
      <c r="H1401" s="3"/>
      <c r="I1401" s="31"/>
      <c r="J1401" s="3"/>
      <c r="K1401" s="3"/>
      <c r="L1401" s="3"/>
      <c r="M1401" s="3"/>
      <c r="N1401" s="3"/>
      <c r="O1401" s="3"/>
      <c r="P1401" s="3"/>
      <c r="Q1401" s="3"/>
      <c r="R1401" s="3"/>
      <c r="S1401" s="3"/>
      <c r="T1401" s="27"/>
      <c r="U1401" s="3"/>
      <c r="V1401" s="3"/>
      <c r="W1401" s="3"/>
      <c r="X1401" s="3"/>
      <c r="Y1401" s="3"/>
      <c r="Z1401" s="3"/>
      <c r="AA1401" s="3"/>
    </row>
    <row r="1402">
      <c r="A1402" s="3"/>
      <c r="B1402" s="3"/>
      <c r="C1402" s="3"/>
      <c r="D1402" s="3"/>
      <c r="E1402" s="3"/>
      <c r="F1402" s="3"/>
      <c r="G1402" s="3"/>
      <c r="H1402" s="3"/>
      <c r="I1402" s="31"/>
      <c r="J1402" s="3"/>
      <c r="K1402" s="3"/>
      <c r="L1402" s="3"/>
      <c r="M1402" s="3"/>
      <c r="N1402" s="3"/>
      <c r="O1402" s="3"/>
      <c r="P1402" s="3"/>
      <c r="Q1402" s="3"/>
      <c r="R1402" s="3"/>
      <c r="S1402" s="3"/>
      <c r="T1402" s="27"/>
      <c r="U1402" s="3"/>
      <c r="V1402" s="3"/>
      <c r="W1402" s="3"/>
      <c r="X1402" s="3"/>
      <c r="Y1402" s="3"/>
      <c r="Z1402" s="3"/>
      <c r="AA1402" s="3"/>
    </row>
    <row r="1403">
      <c r="A1403" s="3"/>
      <c r="B1403" s="3"/>
      <c r="C1403" s="3"/>
      <c r="D1403" s="3"/>
      <c r="E1403" s="3"/>
      <c r="F1403" s="3"/>
      <c r="G1403" s="3"/>
      <c r="H1403" s="3"/>
      <c r="I1403" s="31"/>
      <c r="J1403" s="3"/>
      <c r="K1403" s="3"/>
      <c r="L1403" s="3"/>
      <c r="M1403" s="3"/>
      <c r="N1403" s="3"/>
      <c r="O1403" s="3"/>
      <c r="P1403" s="3"/>
      <c r="Q1403" s="3"/>
      <c r="R1403" s="3"/>
      <c r="S1403" s="3"/>
      <c r="T1403" s="27"/>
      <c r="U1403" s="3"/>
      <c r="V1403" s="3"/>
      <c r="W1403" s="3"/>
      <c r="X1403" s="3"/>
      <c r="Y1403" s="3"/>
      <c r="Z1403" s="3"/>
      <c r="AA1403" s="3"/>
    </row>
    <row r="1404">
      <c r="A1404" s="3"/>
      <c r="B1404" s="3"/>
      <c r="C1404" s="3"/>
      <c r="D1404" s="3"/>
      <c r="E1404" s="3"/>
      <c r="F1404" s="3"/>
      <c r="G1404" s="3"/>
      <c r="H1404" s="3"/>
      <c r="I1404" s="31"/>
      <c r="J1404" s="3"/>
      <c r="K1404" s="3"/>
      <c r="L1404" s="3"/>
      <c r="M1404" s="3"/>
      <c r="N1404" s="3"/>
      <c r="O1404" s="3"/>
      <c r="P1404" s="3"/>
      <c r="Q1404" s="3"/>
      <c r="R1404" s="3"/>
      <c r="S1404" s="3"/>
      <c r="T1404" s="27"/>
      <c r="U1404" s="3"/>
      <c r="V1404" s="3"/>
      <c r="W1404" s="3"/>
      <c r="X1404" s="3"/>
      <c r="Y1404" s="3"/>
      <c r="Z1404" s="3"/>
      <c r="AA1404" s="3"/>
    </row>
    <row r="1405">
      <c r="A1405" s="3"/>
      <c r="B1405" s="3"/>
      <c r="C1405" s="3"/>
      <c r="D1405" s="3"/>
      <c r="E1405" s="3"/>
      <c r="F1405" s="3"/>
      <c r="G1405" s="3"/>
      <c r="H1405" s="3"/>
      <c r="I1405" s="31"/>
      <c r="J1405" s="3"/>
      <c r="K1405" s="3"/>
      <c r="L1405" s="3"/>
      <c r="M1405" s="3"/>
      <c r="N1405" s="3"/>
      <c r="O1405" s="3"/>
      <c r="P1405" s="3"/>
      <c r="Q1405" s="3"/>
      <c r="R1405" s="3"/>
      <c r="S1405" s="3"/>
      <c r="T1405" s="27"/>
      <c r="U1405" s="3"/>
      <c r="V1405" s="3"/>
      <c r="W1405" s="3"/>
      <c r="X1405" s="3"/>
      <c r="Y1405" s="3"/>
      <c r="Z1405" s="3"/>
      <c r="AA1405" s="3"/>
    </row>
    <row r="1406">
      <c r="A1406" s="3"/>
      <c r="B1406" s="3"/>
      <c r="C1406" s="3"/>
      <c r="D1406" s="3"/>
      <c r="E1406" s="3"/>
      <c r="F1406" s="3"/>
      <c r="G1406" s="3"/>
      <c r="H1406" s="3"/>
      <c r="I1406" s="31"/>
      <c r="J1406" s="3"/>
      <c r="K1406" s="3"/>
      <c r="L1406" s="3"/>
      <c r="M1406" s="3"/>
      <c r="N1406" s="3"/>
      <c r="O1406" s="3"/>
      <c r="P1406" s="3"/>
      <c r="Q1406" s="3"/>
      <c r="R1406" s="3"/>
      <c r="S1406" s="3"/>
      <c r="T1406" s="27"/>
      <c r="U1406" s="3"/>
      <c r="V1406" s="3"/>
      <c r="W1406" s="3"/>
      <c r="X1406" s="3"/>
      <c r="Y1406" s="3"/>
      <c r="Z1406" s="3"/>
      <c r="AA1406" s="3"/>
    </row>
    <row r="1407">
      <c r="A1407" s="3"/>
      <c r="B1407" s="3"/>
      <c r="C1407" s="3"/>
      <c r="D1407" s="3"/>
      <c r="E1407" s="3"/>
      <c r="F1407" s="3"/>
      <c r="G1407" s="3"/>
      <c r="H1407" s="3"/>
      <c r="I1407" s="31"/>
      <c r="J1407" s="3"/>
      <c r="K1407" s="3"/>
      <c r="L1407" s="3"/>
      <c r="M1407" s="3"/>
      <c r="N1407" s="3"/>
      <c r="O1407" s="3"/>
      <c r="P1407" s="3"/>
      <c r="Q1407" s="3"/>
      <c r="R1407" s="3"/>
      <c r="S1407" s="3"/>
      <c r="T1407" s="27"/>
      <c r="U1407" s="3"/>
      <c r="V1407" s="3"/>
      <c r="W1407" s="3"/>
      <c r="X1407" s="3"/>
      <c r="Y1407" s="3"/>
      <c r="Z1407" s="3"/>
      <c r="AA1407" s="3"/>
    </row>
    <row r="1408">
      <c r="A1408" s="3"/>
      <c r="B1408" s="3"/>
      <c r="C1408" s="3"/>
      <c r="D1408" s="3"/>
      <c r="E1408" s="3"/>
      <c r="F1408" s="3"/>
      <c r="G1408" s="3"/>
      <c r="H1408" s="3"/>
      <c r="I1408" s="31"/>
      <c r="J1408" s="3"/>
      <c r="K1408" s="3"/>
      <c r="L1408" s="3"/>
      <c r="M1408" s="3"/>
      <c r="N1408" s="3"/>
      <c r="O1408" s="3"/>
      <c r="P1408" s="3"/>
      <c r="Q1408" s="3"/>
      <c r="R1408" s="3"/>
      <c r="S1408" s="3"/>
      <c r="T1408" s="27"/>
      <c r="U1408" s="3"/>
      <c r="V1408" s="3"/>
      <c r="W1408" s="3"/>
      <c r="X1408" s="3"/>
      <c r="Y1408" s="3"/>
      <c r="Z1408" s="3"/>
      <c r="AA1408" s="3"/>
    </row>
    <row r="1409">
      <c r="A1409" s="3"/>
      <c r="B1409" s="3"/>
      <c r="C1409" s="3"/>
      <c r="D1409" s="3"/>
      <c r="E1409" s="3"/>
      <c r="F1409" s="3"/>
      <c r="G1409" s="3"/>
      <c r="H1409" s="3"/>
      <c r="I1409" s="31"/>
      <c r="J1409" s="3"/>
      <c r="K1409" s="3"/>
      <c r="L1409" s="3"/>
      <c r="M1409" s="3"/>
      <c r="N1409" s="3"/>
      <c r="O1409" s="3"/>
      <c r="P1409" s="3"/>
      <c r="Q1409" s="3"/>
      <c r="R1409" s="3"/>
      <c r="S1409" s="3"/>
      <c r="T1409" s="27"/>
      <c r="U1409" s="3"/>
      <c r="V1409" s="3"/>
      <c r="W1409" s="3"/>
      <c r="X1409" s="3"/>
      <c r="Y1409" s="3"/>
      <c r="Z1409" s="3"/>
      <c r="AA1409" s="3"/>
    </row>
    <row r="1410">
      <c r="A1410" s="3"/>
      <c r="B1410" s="3"/>
      <c r="C1410" s="3"/>
      <c r="D1410" s="3"/>
      <c r="E1410" s="3"/>
      <c r="F1410" s="3"/>
      <c r="G1410" s="3"/>
      <c r="H1410" s="3"/>
      <c r="I1410" s="31"/>
      <c r="J1410" s="3"/>
      <c r="K1410" s="3"/>
      <c r="L1410" s="3"/>
      <c r="M1410" s="3"/>
      <c r="N1410" s="3"/>
      <c r="O1410" s="3"/>
      <c r="P1410" s="3"/>
      <c r="Q1410" s="3"/>
      <c r="R1410" s="3"/>
      <c r="S1410" s="3"/>
      <c r="T1410" s="27"/>
      <c r="U1410" s="3"/>
      <c r="V1410" s="3"/>
      <c r="W1410" s="3"/>
      <c r="X1410" s="3"/>
      <c r="Y1410" s="3"/>
      <c r="Z1410" s="3"/>
      <c r="AA1410" s="3"/>
    </row>
    <row r="1411">
      <c r="A1411" s="3"/>
      <c r="B1411" s="3"/>
      <c r="C1411" s="3"/>
      <c r="D1411" s="3"/>
      <c r="E1411" s="3"/>
      <c r="F1411" s="3"/>
      <c r="G1411" s="3"/>
      <c r="H1411" s="3"/>
      <c r="I1411" s="31"/>
      <c r="J1411" s="3"/>
      <c r="K1411" s="3"/>
      <c r="L1411" s="3"/>
      <c r="M1411" s="3"/>
      <c r="N1411" s="3"/>
      <c r="O1411" s="3"/>
      <c r="P1411" s="3"/>
      <c r="Q1411" s="3"/>
      <c r="R1411" s="3"/>
      <c r="S1411" s="3"/>
      <c r="T1411" s="27"/>
      <c r="U1411" s="3"/>
      <c r="V1411" s="3"/>
      <c r="W1411" s="3"/>
      <c r="X1411" s="3"/>
      <c r="Y1411" s="3"/>
      <c r="Z1411" s="3"/>
      <c r="AA1411" s="3"/>
    </row>
    <row r="1412">
      <c r="A1412" s="3"/>
      <c r="B1412" s="3"/>
      <c r="C1412" s="3"/>
      <c r="D1412" s="3"/>
      <c r="E1412" s="3"/>
      <c r="F1412" s="3"/>
      <c r="G1412" s="3"/>
      <c r="H1412" s="3"/>
      <c r="I1412" s="31"/>
      <c r="J1412" s="3"/>
      <c r="K1412" s="3"/>
      <c r="L1412" s="3"/>
      <c r="M1412" s="3"/>
      <c r="N1412" s="3"/>
      <c r="O1412" s="3"/>
      <c r="P1412" s="3"/>
      <c r="Q1412" s="3"/>
      <c r="R1412" s="3"/>
      <c r="S1412" s="3"/>
      <c r="T1412" s="27"/>
      <c r="U1412" s="3"/>
      <c r="V1412" s="3"/>
      <c r="W1412" s="3"/>
      <c r="X1412" s="3"/>
      <c r="Y1412" s="3"/>
      <c r="Z1412" s="3"/>
      <c r="AA1412" s="3"/>
    </row>
    <row r="1413">
      <c r="A1413" s="3"/>
      <c r="B1413" s="3"/>
      <c r="C1413" s="3"/>
      <c r="D1413" s="3"/>
      <c r="E1413" s="3"/>
      <c r="F1413" s="3"/>
      <c r="G1413" s="3"/>
      <c r="H1413" s="3"/>
      <c r="I1413" s="31"/>
      <c r="J1413" s="3"/>
      <c r="K1413" s="3"/>
      <c r="L1413" s="3"/>
      <c r="M1413" s="3"/>
      <c r="N1413" s="3"/>
      <c r="O1413" s="3"/>
      <c r="P1413" s="3"/>
      <c r="Q1413" s="3"/>
      <c r="R1413" s="3"/>
      <c r="S1413" s="3"/>
      <c r="T1413" s="27"/>
      <c r="U1413" s="3"/>
      <c r="V1413" s="3"/>
      <c r="W1413" s="3"/>
      <c r="X1413" s="3"/>
      <c r="Y1413" s="3"/>
      <c r="Z1413" s="3"/>
      <c r="AA1413" s="3"/>
    </row>
    <row r="1414">
      <c r="A1414" s="3"/>
      <c r="B1414" s="3"/>
      <c r="C1414" s="3"/>
      <c r="D1414" s="3"/>
      <c r="E1414" s="3"/>
      <c r="F1414" s="3"/>
      <c r="G1414" s="3"/>
      <c r="H1414" s="3"/>
      <c r="I1414" s="31"/>
      <c r="J1414" s="3"/>
      <c r="K1414" s="3"/>
      <c r="L1414" s="3"/>
      <c r="M1414" s="3"/>
      <c r="N1414" s="3"/>
      <c r="O1414" s="3"/>
      <c r="P1414" s="3"/>
      <c r="Q1414" s="3"/>
      <c r="R1414" s="3"/>
      <c r="S1414" s="3"/>
      <c r="T1414" s="27"/>
      <c r="U1414" s="3"/>
      <c r="V1414" s="3"/>
      <c r="W1414" s="3"/>
      <c r="X1414" s="3"/>
      <c r="Y1414" s="3"/>
      <c r="Z1414" s="3"/>
      <c r="AA1414" s="3"/>
    </row>
    <row r="1415">
      <c r="A1415" s="3"/>
      <c r="B1415" s="3"/>
      <c r="C1415" s="3"/>
      <c r="D1415" s="3"/>
      <c r="E1415" s="3"/>
      <c r="F1415" s="3"/>
      <c r="G1415" s="3"/>
      <c r="H1415" s="3"/>
      <c r="I1415" s="31"/>
      <c r="J1415" s="3"/>
      <c r="K1415" s="3"/>
      <c r="L1415" s="3"/>
      <c r="M1415" s="3"/>
      <c r="N1415" s="3"/>
      <c r="O1415" s="3"/>
      <c r="P1415" s="3"/>
      <c r="Q1415" s="3"/>
      <c r="R1415" s="3"/>
      <c r="S1415" s="3"/>
      <c r="T1415" s="27"/>
      <c r="U1415" s="3"/>
      <c r="V1415" s="3"/>
      <c r="W1415" s="3"/>
      <c r="X1415" s="3"/>
      <c r="Y1415" s="3"/>
      <c r="Z1415" s="3"/>
      <c r="AA1415" s="3"/>
    </row>
    <row r="1416">
      <c r="A1416" s="3"/>
      <c r="B1416" s="3"/>
      <c r="C1416" s="3"/>
      <c r="D1416" s="3"/>
      <c r="E1416" s="3"/>
      <c r="F1416" s="3"/>
      <c r="G1416" s="3"/>
      <c r="H1416" s="3"/>
      <c r="I1416" s="31"/>
      <c r="J1416" s="3"/>
      <c r="K1416" s="3"/>
      <c r="L1416" s="3"/>
      <c r="M1416" s="3"/>
      <c r="N1416" s="3"/>
      <c r="O1416" s="3"/>
      <c r="P1416" s="3"/>
      <c r="Q1416" s="3"/>
      <c r="R1416" s="3"/>
      <c r="S1416" s="3"/>
      <c r="T1416" s="27"/>
      <c r="U1416" s="3"/>
      <c r="V1416" s="3"/>
      <c r="W1416" s="3"/>
      <c r="X1416" s="3"/>
      <c r="Y1416" s="3"/>
      <c r="Z1416" s="3"/>
      <c r="AA1416" s="3"/>
    </row>
    <row r="1417">
      <c r="A1417" s="3"/>
      <c r="B1417" s="3"/>
      <c r="C1417" s="3"/>
      <c r="D1417" s="3"/>
      <c r="E1417" s="3"/>
      <c r="F1417" s="3"/>
      <c r="G1417" s="3"/>
      <c r="H1417" s="3"/>
      <c r="I1417" s="31"/>
      <c r="J1417" s="3"/>
      <c r="K1417" s="3"/>
      <c r="L1417" s="3"/>
      <c r="M1417" s="3"/>
      <c r="N1417" s="3"/>
      <c r="O1417" s="3"/>
      <c r="P1417" s="3"/>
      <c r="Q1417" s="3"/>
      <c r="R1417" s="3"/>
      <c r="S1417" s="3"/>
      <c r="T1417" s="27"/>
      <c r="U1417" s="3"/>
      <c r="V1417" s="3"/>
      <c r="W1417" s="3"/>
      <c r="X1417" s="3"/>
      <c r="Y1417" s="3"/>
      <c r="Z1417" s="3"/>
      <c r="AA1417" s="3"/>
    </row>
    <row r="1418">
      <c r="A1418" s="3"/>
      <c r="B1418" s="3"/>
      <c r="C1418" s="3"/>
      <c r="D1418" s="3"/>
      <c r="E1418" s="3"/>
      <c r="F1418" s="3"/>
      <c r="G1418" s="3"/>
      <c r="H1418" s="3"/>
      <c r="I1418" s="31"/>
      <c r="J1418" s="3"/>
      <c r="K1418" s="3"/>
      <c r="L1418" s="3"/>
      <c r="M1418" s="3"/>
      <c r="N1418" s="3"/>
      <c r="O1418" s="3"/>
      <c r="P1418" s="3"/>
      <c r="Q1418" s="3"/>
      <c r="R1418" s="3"/>
      <c r="S1418" s="3"/>
      <c r="T1418" s="27"/>
      <c r="U1418" s="3"/>
      <c r="V1418" s="3"/>
      <c r="W1418" s="3"/>
      <c r="X1418" s="3"/>
      <c r="Y1418" s="3"/>
      <c r="Z1418" s="3"/>
      <c r="AA1418" s="3"/>
    </row>
    <row r="1419">
      <c r="A1419" s="3"/>
      <c r="B1419" s="3"/>
      <c r="C1419" s="3"/>
      <c r="D1419" s="3"/>
      <c r="E1419" s="3"/>
      <c r="F1419" s="3"/>
      <c r="G1419" s="3"/>
      <c r="H1419" s="3"/>
      <c r="I1419" s="31"/>
      <c r="J1419" s="3"/>
      <c r="K1419" s="3"/>
      <c r="L1419" s="3"/>
      <c r="M1419" s="3"/>
      <c r="N1419" s="3"/>
      <c r="O1419" s="3"/>
      <c r="P1419" s="3"/>
      <c r="Q1419" s="3"/>
      <c r="R1419" s="3"/>
      <c r="S1419" s="3"/>
      <c r="T1419" s="27"/>
      <c r="U1419" s="3"/>
      <c r="V1419" s="3"/>
      <c r="W1419" s="3"/>
      <c r="X1419" s="3"/>
      <c r="Y1419" s="3"/>
      <c r="Z1419" s="3"/>
      <c r="AA1419" s="3"/>
    </row>
    <row r="1420">
      <c r="A1420" s="3"/>
      <c r="B1420" s="3"/>
      <c r="C1420" s="3"/>
      <c r="D1420" s="3"/>
      <c r="E1420" s="3"/>
      <c r="F1420" s="3"/>
      <c r="G1420" s="3"/>
      <c r="H1420" s="3"/>
      <c r="I1420" s="31"/>
      <c r="J1420" s="3"/>
      <c r="K1420" s="3"/>
      <c r="L1420" s="3"/>
      <c r="M1420" s="3"/>
      <c r="N1420" s="3"/>
      <c r="O1420" s="3"/>
      <c r="P1420" s="3"/>
      <c r="Q1420" s="3"/>
      <c r="R1420" s="3"/>
      <c r="S1420" s="3"/>
      <c r="T1420" s="27"/>
      <c r="U1420" s="3"/>
      <c r="V1420" s="3"/>
      <c r="W1420" s="3"/>
      <c r="X1420" s="3"/>
      <c r="Y1420" s="3"/>
      <c r="Z1420" s="3"/>
      <c r="AA1420" s="3"/>
    </row>
    <row r="1421">
      <c r="A1421" s="3"/>
      <c r="B1421" s="3"/>
      <c r="C1421" s="3"/>
      <c r="D1421" s="3"/>
      <c r="E1421" s="3"/>
      <c r="F1421" s="3"/>
      <c r="G1421" s="3"/>
      <c r="H1421" s="3"/>
      <c r="I1421" s="31"/>
      <c r="J1421" s="3"/>
      <c r="K1421" s="3"/>
      <c r="L1421" s="3"/>
      <c r="M1421" s="3"/>
      <c r="N1421" s="3"/>
      <c r="O1421" s="3"/>
      <c r="P1421" s="3"/>
      <c r="Q1421" s="3"/>
      <c r="R1421" s="3"/>
      <c r="S1421" s="3"/>
      <c r="T1421" s="27"/>
      <c r="U1421" s="3"/>
      <c r="V1421" s="3"/>
      <c r="W1421" s="3"/>
      <c r="X1421" s="3"/>
      <c r="Y1421" s="3"/>
      <c r="Z1421" s="3"/>
      <c r="AA1421" s="3"/>
    </row>
    <row r="1422">
      <c r="A1422" s="3"/>
      <c r="B1422" s="3"/>
      <c r="C1422" s="3"/>
      <c r="D1422" s="3"/>
      <c r="E1422" s="3"/>
      <c r="F1422" s="3"/>
      <c r="G1422" s="3"/>
      <c r="H1422" s="3"/>
      <c r="I1422" s="31"/>
      <c r="J1422" s="3"/>
      <c r="K1422" s="3"/>
      <c r="L1422" s="3"/>
      <c r="M1422" s="3"/>
      <c r="N1422" s="3"/>
      <c r="O1422" s="3"/>
      <c r="P1422" s="3"/>
      <c r="Q1422" s="3"/>
      <c r="R1422" s="3"/>
      <c r="S1422" s="3"/>
      <c r="T1422" s="27"/>
      <c r="U1422" s="3"/>
      <c r="V1422" s="3"/>
      <c r="W1422" s="3"/>
      <c r="X1422" s="3"/>
      <c r="Y1422" s="3"/>
      <c r="Z1422" s="3"/>
      <c r="AA1422" s="3"/>
    </row>
    <row r="1423">
      <c r="A1423" s="3"/>
      <c r="B1423" s="3"/>
      <c r="C1423" s="3"/>
      <c r="D1423" s="3"/>
      <c r="E1423" s="3"/>
      <c r="F1423" s="3"/>
      <c r="G1423" s="3"/>
      <c r="H1423" s="3"/>
      <c r="I1423" s="31"/>
      <c r="J1423" s="3"/>
      <c r="K1423" s="3"/>
      <c r="L1423" s="3"/>
      <c r="M1423" s="3"/>
      <c r="N1423" s="3"/>
      <c r="O1423" s="3"/>
      <c r="P1423" s="3"/>
      <c r="Q1423" s="3"/>
      <c r="R1423" s="3"/>
      <c r="S1423" s="3"/>
      <c r="T1423" s="27"/>
      <c r="U1423" s="3"/>
      <c r="V1423" s="3"/>
      <c r="W1423" s="3"/>
      <c r="X1423" s="3"/>
      <c r="Y1423" s="3"/>
      <c r="Z1423" s="3"/>
      <c r="AA1423" s="3"/>
    </row>
    <row r="1424">
      <c r="A1424" s="3"/>
      <c r="B1424" s="3"/>
      <c r="C1424" s="3"/>
      <c r="D1424" s="3"/>
      <c r="E1424" s="3"/>
      <c r="F1424" s="3"/>
      <c r="G1424" s="3"/>
      <c r="H1424" s="3"/>
      <c r="I1424" s="31"/>
      <c r="J1424" s="3"/>
      <c r="K1424" s="3"/>
      <c r="L1424" s="3"/>
      <c r="M1424" s="3"/>
      <c r="N1424" s="3"/>
      <c r="O1424" s="3"/>
      <c r="P1424" s="3"/>
      <c r="Q1424" s="3"/>
      <c r="R1424" s="3"/>
      <c r="S1424" s="3"/>
      <c r="T1424" s="27"/>
      <c r="U1424" s="3"/>
      <c r="V1424" s="3"/>
      <c r="W1424" s="3"/>
      <c r="X1424" s="3"/>
      <c r="Y1424" s="3"/>
      <c r="Z1424" s="3"/>
      <c r="AA1424" s="3"/>
    </row>
    <row r="1425">
      <c r="A1425" s="3"/>
      <c r="B1425" s="3"/>
      <c r="C1425" s="3"/>
      <c r="D1425" s="3"/>
      <c r="E1425" s="3"/>
      <c r="F1425" s="3"/>
      <c r="G1425" s="3"/>
      <c r="H1425" s="3"/>
      <c r="I1425" s="31"/>
      <c r="J1425" s="3"/>
      <c r="K1425" s="3"/>
      <c r="L1425" s="3"/>
      <c r="M1425" s="3"/>
      <c r="N1425" s="3"/>
      <c r="O1425" s="3"/>
      <c r="P1425" s="3"/>
      <c r="Q1425" s="3"/>
      <c r="R1425" s="3"/>
      <c r="S1425" s="3"/>
      <c r="T1425" s="27"/>
      <c r="U1425" s="3"/>
      <c r="V1425" s="3"/>
      <c r="W1425" s="3"/>
      <c r="X1425" s="3"/>
      <c r="Y1425" s="3"/>
      <c r="Z1425" s="3"/>
      <c r="AA1425" s="3"/>
    </row>
    <row r="1426">
      <c r="A1426" s="3"/>
      <c r="B1426" s="3"/>
      <c r="C1426" s="3"/>
      <c r="D1426" s="3"/>
      <c r="E1426" s="3"/>
      <c r="F1426" s="3"/>
      <c r="G1426" s="3"/>
      <c r="H1426" s="3"/>
      <c r="I1426" s="31"/>
      <c r="J1426" s="3"/>
      <c r="K1426" s="3"/>
      <c r="L1426" s="3"/>
      <c r="M1426" s="3"/>
      <c r="N1426" s="3"/>
      <c r="O1426" s="3"/>
      <c r="P1426" s="3"/>
      <c r="Q1426" s="3"/>
      <c r="R1426" s="3"/>
      <c r="S1426" s="3"/>
      <c r="T1426" s="27"/>
      <c r="U1426" s="3"/>
      <c r="V1426" s="3"/>
      <c r="W1426" s="3"/>
      <c r="X1426" s="3"/>
      <c r="Y1426" s="3"/>
      <c r="Z1426" s="3"/>
      <c r="AA1426" s="3"/>
    </row>
    <row r="1427">
      <c r="A1427" s="3"/>
      <c r="B1427" s="3"/>
      <c r="C1427" s="3"/>
      <c r="D1427" s="3"/>
      <c r="E1427" s="3"/>
      <c r="F1427" s="3"/>
      <c r="G1427" s="3"/>
      <c r="H1427" s="3"/>
      <c r="I1427" s="31"/>
      <c r="J1427" s="3"/>
      <c r="K1427" s="3"/>
      <c r="L1427" s="3"/>
      <c r="M1427" s="3"/>
      <c r="N1427" s="3"/>
      <c r="O1427" s="3"/>
      <c r="P1427" s="3"/>
      <c r="Q1427" s="3"/>
      <c r="R1427" s="3"/>
      <c r="S1427" s="3"/>
      <c r="T1427" s="27"/>
      <c r="U1427" s="3"/>
      <c r="V1427" s="3"/>
      <c r="W1427" s="3"/>
      <c r="X1427" s="3"/>
      <c r="Y1427" s="3"/>
      <c r="Z1427" s="3"/>
      <c r="AA1427" s="3"/>
    </row>
    <row r="1428">
      <c r="A1428" s="3"/>
      <c r="B1428" s="3"/>
      <c r="C1428" s="3"/>
      <c r="D1428" s="3"/>
      <c r="E1428" s="3"/>
      <c r="F1428" s="3"/>
      <c r="G1428" s="3"/>
      <c r="H1428" s="3"/>
      <c r="I1428" s="31"/>
      <c r="J1428" s="3"/>
      <c r="K1428" s="3"/>
      <c r="L1428" s="3"/>
      <c r="M1428" s="3"/>
      <c r="N1428" s="3"/>
      <c r="O1428" s="3"/>
      <c r="P1428" s="3"/>
      <c r="Q1428" s="3"/>
      <c r="R1428" s="3"/>
      <c r="S1428" s="3"/>
      <c r="T1428" s="27"/>
      <c r="U1428" s="3"/>
      <c r="V1428" s="3"/>
      <c r="W1428" s="3"/>
      <c r="X1428" s="3"/>
      <c r="Y1428" s="3"/>
      <c r="Z1428" s="3"/>
      <c r="AA1428" s="3"/>
    </row>
    <row r="1429">
      <c r="A1429" s="3"/>
      <c r="B1429" s="3"/>
      <c r="C1429" s="3"/>
      <c r="D1429" s="3"/>
      <c r="E1429" s="3"/>
      <c r="F1429" s="3"/>
      <c r="G1429" s="3"/>
      <c r="H1429" s="3"/>
      <c r="I1429" s="31"/>
      <c r="J1429" s="3"/>
      <c r="K1429" s="3"/>
      <c r="L1429" s="3"/>
      <c r="M1429" s="3"/>
      <c r="N1429" s="3"/>
      <c r="O1429" s="3"/>
      <c r="P1429" s="3"/>
      <c r="Q1429" s="3"/>
      <c r="R1429" s="3"/>
      <c r="S1429" s="3"/>
      <c r="T1429" s="27"/>
      <c r="U1429" s="3"/>
      <c r="V1429" s="3"/>
      <c r="W1429" s="3"/>
      <c r="X1429" s="3"/>
      <c r="Y1429" s="3"/>
      <c r="Z1429" s="3"/>
      <c r="AA1429" s="3"/>
    </row>
    <row r="1430">
      <c r="A1430" s="3"/>
      <c r="B1430" s="3"/>
      <c r="C1430" s="3"/>
      <c r="D1430" s="3"/>
      <c r="E1430" s="3"/>
      <c r="F1430" s="3"/>
      <c r="G1430" s="3"/>
      <c r="H1430" s="3"/>
      <c r="I1430" s="31"/>
      <c r="J1430" s="3"/>
      <c r="K1430" s="3"/>
      <c r="L1430" s="3"/>
      <c r="M1430" s="3"/>
      <c r="N1430" s="3"/>
      <c r="O1430" s="3"/>
      <c r="P1430" s="3"/>
      <c r="Q1430" s="3"/>
      <c r="R1430" s="3"/>
      <c r="S1430" s="3"/>
      <c r="T1430" s="27"/>
      <c r="U1430" s="3"/>
      <c r="V1430" s="3"/>
      <c r="W1430" s="3"/>
      <c r="X1430" s="3"/>
      <c r="Y1430" s="3"/>
      <c r="Z1430" s="3"/>
      <c r="AA1430" s="3"/>
    </row>
    <row r="1431">
      <c r="A1431" s="3"/>
      <c r="B1431" s="3"/>
      <c r="C1431" s="3"/>
      <c r="D1431" s="3"/>
      <c r="E1431" s="3"/>
      <c r="F1431" s="3"/>
      <c r="G1431" s="3"/>
      <c r="H1431" s="3"/>
      <c r="I1431" s="31"/>
      <c r="J1431" s="3"/>
      <c r="K1431" s="3"/>
      <c r="L1431" s="3"/>
      <c r="M1431" s="3"/>
      <c r="N1431" s="3"/>
      <c r="O1431" s="3"/>
      <c r="P1431" s="3"/>
      <c r="Q1431" s="3"/>
      <c r="R1431" s="3"/>
      <c r="S1431" s="3"/>
      <c r="T1431" s="27"/>
      <c r="U1431" s="3"/>
      <c r="V1431" s="3"/>
      <c r="W1431" s="3"/>
      <c r="X1431" s="3"/>
      <c r="Y1431" s="3"/>
      <c r="Z1431" s="3"/>
      <c r="AA1431" s="3"/>
    </row>
    <row r="1432">
      <c r="A1432" s="3"/>
      <c r="B1432" s="3"/>
      <c r="C1432" s="3"/>
      <c r="D1432" s="3"/>
      <c r="E1432" s="3"/>
      <c r="F1432" s="3"/>
      <c r="G1432" s="3"/>
      <c r="H1432" s="3"/>
      <c r="I1432" s="31"/>
      <c r="J1432" s="3"/>
      <c r="K1432" s="3"/>
      <c r="L1432" s="3"/>
      <c r="M1432" s="3"/>
      <c r="N1432" s="3"/>
      <c r="O1432" s="3"/>
      <c r="P1432" s="3"/>
      <c r="Q1432" s="3"/>
      <c r="R1432" s="3"/>
      <c r="S1432" s="3"/>
      <c r="T1432" s="27"/>
      <c r="U1432" s="3"/>
      <c r="V1432" s="3"/>
      <c r="W1432" s="3"/>
      <c r="X1432" s="3"/>
      <c r="Y1432" s="3"/>
      <c r="Z1432" s="3"/>
      <c r="AA1432" s="3"/>
    </row>
    <row r="1433">
      <c r="A1433" s="3"/>
      <c r="B1433" s="3"/>
      <c r="C1433" s="3"/>
      <c r="D1433" s="3"/>
      <c r="E1433" s="3"/>
      <c r="F1433" s="3"/>
      <c r="G1433" s="3"/>
      <c r="H1433" s="3"/>
      <c r="I1433" s="31"/>
      <c r="J1433" s="3"/>
      <c r="K1433" s="3"/>
      <c r="L1433" s="3"/>
      <c r="M1433" s="3"/>
      <c r="N1433" s="3"/>
      <c r="O1433" s="3"/>
      <c r="P1433" s="3"/>
      <c r="Q1433" s="3"/>
      <c r="R1433" s="3"/>
      <c r="S1433" s="3"/>
      <c r="T1433" s="27"/>
      <c r="U1433" s="3"/>
      <c r="V1433" s="3"/>
      <c r="W1433" s="3"/>
      <c r="X1433" s="3"/>
      <c r="Y1433" s="3"/>
      <c r="Z1433" s="3"/>
      <c r="AA1433" s="3"/>
    </row>
    <row r="1434">
      <c r="A1434" s="3"/>
      <c r="B1434" s="3"/>
      <c r="C1434" s="3"/>
      <c r="D1434" s="3"/>
      <c r="E1434" s="3"/>
      <c r="F1434" s="3"/>
      <c r="G1434" s="3"/>
      <c r="H1434" s="3"/>
      <c r="I1434" s="31"/>
      <c r="J1434" s="3"/>
      <c r="K1434" s="3"/>
      <c r="L1434" s="3"/>
      <c r="M1434" s="3"/>
      <c r="N1434" s="3"/>
      <c r="O1434" s="3"/>
      <c r="P1434" s="3"/>
      <c r="Q1434" s="3"/>
      <c r="R1434" s="3"/>
      <c r="S1434" s="3"/>
      <c r="T1434" s="27"/>
      <c r="U1434" s="3"/>
      <c r="V1434" s="3"/>
      <c r="W1434" s="3"/>
      <c r="X1434" s="3"/>
      <c r="Y1434" s="3"/>
      <c r="Z1434" s="3"/>
      <c r="AA1434" s="3"/>
    </row>
    <row r="1435">
      <c r="A1435" s="3"/>
      <c r="B1435" s="3"/>
      <c r="C1435" s="3"/>
      <c r="D1435" s="3"/>
      <c r="E1435" s="3"/>
      <c r="F1435" s="3"/>
      <c r="G1435" s="3"/>
      <c r="H1435" s="3"/>
      <c r="I1435" s="31"/>
      <c r="J1435" s="3"/>
      <c r="K1435" s="3"/>
      <c r="L1435" s="3"/>
      <c r="M1435" s="3"/>
      <c r="N1435" s="3"/>
      <c r="O1435" s="3"/>
      <c r="P1435" s="3"/>
      <c r="Q1435" s="3"/>
      <c r="R1435" s="3"/>
      <c r="S1435" s="3"/>
      <c r="T1435" s="27"/>
      <c r="U1435" s="3"/>
      <c r="V1435" s="3"/>
      <c r="W1435" s="3"/>
      <c r="X1435" s="3"/>
      <c r="Y1435" s="3"/>
      <c r="Z1435" s="3"/>
      <c r="AA1435" s="3"/>
    </row>
    <row r="1436">
      <c r="A1436" s="3"/>
      <c r="B1436" s="3"/>
      <c r="C1436" s="3"/>
      <c r="D1436" s="3"/>
      <c r="E1436" s="3"/>
      <c r="F1436" s="3"/>
      <c r="G1436" s="3"/>
      <c r="H1436" s="3"/>
      <c r="I1436" s="31"/>
      <c r="J1436" s="3"/>
      <c r="K1436" s="3"/>
      <c r="L1436" s="3"/>
      <c r="M1436" s="3"/>
      <c r="N1436" s="3"/>
      <c r="O1436" s="3"/>
      <c r="P1436" s="3"/>
      <c r="Q1436" s="3"/>
      <c r="R1436" s="3"/>
      <c r="S1436" s="3"/>
      <c r="T1436" s="27"/>
      <c r="U1436" s="3"/>
      <c r="V1436" s="3"/>
      <c r="W1436" s="3"/>
      <c r="X1436" s="3"/>
      <c r="Y1436" s="3"/>
      <c r="Z1436" s="3"/>
      <c r="AA1436" s="3"/>
    </row>
    <row r="1437">
      <c r="A1437" s="3"/>
      <c r="B1437" s="3"/>
      <c r="C1437" s="3"/>
      <c r="D1437" s="3"/>
      <c r="E1437" s="3"/>
      <c r="F1437" s="3"/>
      <c r="G1437" s="3"/>
      <c r="H1437" s="3"/>
      <c r="I1437" s="31"/>
      <c r="J1437" s="3"/>
      <c r="K1437" s="3"/>
      <c r="L1437" s="3"/>
      <c r="M1437" s="3"/>
      <c r="N1437" s="3"/>
      <c r="O1437" s="3"/>
      <c r="P1437" s="3"/>
      <c r="Q1437" s="3"/>
      <c r="R1437" s="3"/>
      <c r="S1437" s="3"/>
      <c r="T1437" s="27"/>
      <c r="U1437" s="3"/>
      <c r="V1437" s="3"/>
      <c r="W1437" s="3"/>
      <c r="X1437" s="3"/>
      <c r="Y1437" s="3"/>
      <c r="Z1437" s="3"/>
      <c r="AA1437" s="3"/>
    </row>
    <row r="1438">
      <c r="A1438" s="3"/>
      <c r="B1438" s="3"/>
      <c r="C1438" s="3"/>
      <c r="D1438" s="3"/>
      <c r="E1438" s="3"/>
      <c r="F1438" s="3"/>
      <c r="G1438" s="3"/>
      <c r="H1438" s="3"/>
      <c r="I1438" s="31"/>
      <c r="J1438" s="3"/>
      <c r="K1438" s="3"/>
      <c r="L1438" s="3"/>
      <c r="M1438" s="3"/>
      <c r="N1438" s="3"/>
      <c r="O1438" s="3"/>
      <c r="P1438" s="3"/>
      <c r="Q1438" s="3"/>
      <c r="R1438" s="3"/>
      <c r="S1438" s="3"/>
      <c r="T1438" s="27"/>
      <c r="U1438" s="3"/>
      <c r="V1438" s="3"/>
      <c r="W1438" s="3"/>
      <c r="X1438" s="3"/>
      <c r="Y1438" s="3"/>
      <c r="Z1438" s="3"/>
      <c r="AA1438" s="3"/>
    </row>
    <row r="1439">
      <c r="A1439" s="3"/>
      <c r="B1439" s="3"/>
      <c r="C1439" s="3"/>
      <c r="D1439" s="3"/>
      <c r="E1439" s="3"/>
      <c r="F1439" s="3"/>
      <c r="G1439" s="3"/>
      <c r="H1439" s="3"/>
      <c r="I1439" s="31"/>
      <c r="J1439" s="3"/>
      <c r="K1439" s="3"/>
      <c r="L1439" s="3"/>
      <c r="M1439" s="3"/>
      <c r="N1439" s="3"/>
      <c r="O1439" s="3"/>
      <c r="P1439" s="3"/>
      <c r="Q1439" s="3"/>
      <c r="R1439" s="3"/>
      <c r="S1439" s="3"/>
      <c r="T1439" s="27"/>
      <c r="U1439" s="3"/>
      <c r="V1439" s="3"/>
      <c r="W1439" s="3"/>
      <c r="X1439" s="3"/>
      <c r="Y1439" s="3"/>
      <c r="Z1439" s="3"/>
      <c r="AA1439" s="3"/>
    </row>
    <row r="1440">
      <c r="A1440" s="3"/>
      <c r="B1440" s="3"/>
      <c r="C1440" s="3"/>
      <c r="D1440" s="3"/>
      <c r="E1440" s="3"/>
      <c r="F1440" s="3"/>
      <c r="G1440" s="3"/>
      <c r="H1440" s="3"/>
      <c r="I1440" s="31"/>
      <c r="J1440" s="3"/>
      <c r="K1440" s="3"/>
      <c r="L1440" s="3"/>
      <c r="M1440" s="3"/>
      <c r="N1440" s="3"/>
      <c r="O1440" s="3"/>
      <c r="P1440" s="3"/>
      <c r="Q1440" s="3"/>
      <c r="R1440" s="3"/>
      <c r="S1440" s="3"/>
      <c r="T1440" s="27"/>
      <c r="U1440" s="3"/>
      <c r="V1440" s="3"/>
      <c r="W1440" s="3"/>
      <c r="X1440" s="3"/>
      <c r="Y1440" s="3"/>
      <c r="Z1440" s="3"/>
      <c r="AA1440" s="3"/>
    </row>
    <row r="1441">
      <c r="A1441" s="3"/>
      <c r="B1441" s="3"/>
      <c r="C1441" s="3"/>
      <c r="D1441" s="3"/>
      <c r="E1441" s="3"/>
      <c r="F1441" s="3"/>
      <c r="G1441" s="3"/>
      <c r="H1441" s="3"/>
      <c r="I1441" s="31"/>
      <c r="J1441" s="3"/>
      <c r="K1441" s="3"/>
      <c r="L1441" s="3"/>
      <c r="M1441" s="3"/>
      <c r="N1441" s="3"/>
      <c r="O1441" s="3"/>
      <c r="P1441" s="3"/>
      <c r="Q1441" s="3"/>
      <c r="R1441" s="3"/>
      <c r="S1441" s="3"/>
      <c r="T1441" s="27"/>
      <c r="U1441" s="3"/>
      <c r="V1441" s="3"/>
      <c r="W1441" s="3"/>
      <c r="X1441" s="3"/>
      <c r="Y1441" s="3"/>
      <c r="Z1441" s="3"/>
      <c r="AA1441" s="3"/>
    </row>
    <row r="1442">
      <c r="A1442" s="3"/>
      <c r="B1442" s="3"/>
      <c r="C1442" s="3"/>
      <c r="D1442" s="3"/>
      <c r="E1442" s="3"/>
      <c r="F1442" s="3"/>
      <c r="G1442" s="3"/>
      <c r="H1442" s="3"/>
      <c r="I1442" s="31"/>
      <c r="J1442" s="3"/>
      <c r="K1442" s="3"/>
      <c r="L1442" s="3"/>
      <c r="M1442" s="3"/>
      <c r="N1442" s="3"/>
      <c r="O1442" s="3"/>
      <c r="P1442" s="3"/>
      <c r="Q1442" s="3"/>
      <c r="R1442" s="3"/>
      <c r="S1442" s="3"/>
      <c r="T1442" s="27"/>
      <c r="U1442" s="3"/>
      <c r="V1442" s="3"/>
      <c r="W1442" s="3"/>
      <c r="X1442" s="3"/>
      <c r="Y1442" s="3"/>
      <c r="Z1442" s="3"/>
      <c r="AA1442" s="3"/>
    </row>
    <row r="1443">
      <c r="A1443" s="3"/>
      <c r="B1443" s="3"/>
      <c r="C1443" s="3"/>
      <c r="D1443" s="3"/>
      <c r="E1443" s="3"/>
      <c r="F1443" s="3"/>
      <c r="G1443" s="3"/>
      <c r="H1443" s="3"/>
      <c r="I1443" s="31"/>
      <c r="J1443" s="3"/>
      <c r="K1443" s="3"/>
      <c r="L1443" s="3"/>
      <c r="M1443" s="3"/>
      <c r="N1443" s="3"/>
      <c r="O1443" s="3"/>
      <c r="P1443" s="3"/>
      <c r="Q1443" s="3"/>
      <c r="R1443" s="3"/>
      <c r="S1443" s="3"/>
      <c r="T1443" s="27"/>
      <c r="U1443" s="3"/>
      <c r="V1443" s="3"/>
      <c r="W1443" s="3"/>
      <c r="X1443" s="3"/>
      <c r="Y1443" s="3"/>
      <c r="Z1443" s="3"/>
      <c r="AA1443" s="3"/>
    </row>
    <row r="1444">
      <c r="A1444" s="3"/>
      <c r="B1444" s="3"/>
      <c r="C1444" s="3"/>
      <c r="D1444" s="3"/>
      <c r="E1444" s="3"/>
      <c r="F1444" s="3"/>
      <c r="G1444" s="3"/>
      <c r="H1444" s="3"/>
      <c r="I1444" s="31"/>
      <c r="J1444" s="3"/>
      <c r="K1444" s="3"/>
      <c r="L1444" s="3"/>
      <c r="M1444" s="3"/>
      <c r="N1444" s="3"/>
      <c r="O1444" s="3"/>
      <c r="P1444" s="3"/>
      <c r="Q1444" s="3"/>
      <c r="R1444" s="3"/>
      <c r="S1444" s="3"/>
      <c r="T1444" s="27"/>
      <c r="U1444" s="3"/>
      <c r="V1444" s="3"/>
      <c r="W1444" s="3"/>
      <c r="X1444" s="3"/>
      <c r="Y1444" s="3"/>
      <c r="Z1444" s="3"/>
      <c r="AA1444" s="3"/>
    </row>
    <row r="1445">
      <c r="A1445" s="3"/>
      <c r="B1445" s="3"/>
      <c r="C1445" s="3"/>
      <c r="D1445" s="3"/>
      <c r="E1445" s="3"/>
      <c r="F1445" s="3"/>
      <c r="G1445" s="3"/>
      <c r="H1445" s="3"/>
      <c r="I1445" s="31"/>
      <c r="J1445" s="3"/>
      <c r="K1445" s="3"/>
      <c r="L1445" s="3"/>
      <c r="M1445" s="3"/>
      <c r="N1445" s="3"/>
      <c r="O1445" s="3"/>
      <c r="P1445" s="3"/>
      <c r="Q1445" s="3"/>
      <c r="R1445" s="3"/>
      <c r="S1445" s="3"/>
      <c r="T1445" s="27"/>
      <c r="U1445" s="3"/>
      <c r="V1445" s="3"/>
      <c r="W1445" s="3"/>
      <c r="X1445" s="3"/>
      <c r="Y1445" s="3"/>
      <c r="Z1445" s="3"/>
      <c r="AA1445" s="3"/>
    </row>
    <row r="1446">
      <c r="A1446" s="3"/>
      <c r="B1446" s="3"/>
      <c r="C1446" s="3"/>
      <c r="D1446" s="3"/>
      <c r="E1446" s="3"/>
      <c r="F1446" s="3"/>
      <c r="G1446" s="3"/>
      <c r="H1446" s="3"/>
      <c r="I1446" s="31"/>
      <c r="J1446" s="3"/>
      <c r="K1446" s="3"/>
      <c r="L1446" s="3"/>
      <c r="M1446" s="3"/>
      <c r="N1446" s="3"/>
      <c r="O1446" s="3"/>
      <c r="P1446" s="3"/>
      <c r="Q1446" s="3"/>
      <c r="R1446" s="3"/>
      <c r="S1446" s="3"/>
      <c r="T1446" s="27"/>
      <c r="U1446" s="3"/>
      <c r="V1446" s="3"/>
      <c r="W1446" s="3"/>
      <c r="X1446" s="3"/>
      <c r="Y1446" s="3"/>
      <c r="Z1446" s="3"/>
      <c r="AA1446" s="3"/>
    </row>
    <row r="1447">
      <c r="A1447" s="3"/>
      <c r="B1447" s="3"/>
      <c r="C1447" s="3"/>
      <c r="D1447" s="3"/>
      <c r="E1447" s="3"/>
      <c r="F1447" s="3"/>
      <c r="G1447" s="3"/>
      <c r="H1447" s="3"/>
      <c r="I1447" s="31"/>
      <c r="J1447" s="3"/>
      <c r="K1447" s="3"/>
      <c r="L1447" s="3"/>
      <c r="M1447" s="3"/>
      <c r="N1447" s="3"/>
      <c r="O1447" s="3"/>
      <c r="P1447" s="3"/>
      <c r="Q1447" s="3"/>
      <c r="R1447" s="3"/>
      <c r="S1447" s="3"/>
      <c r="T1447" s="27"/>
      <c r="U1447" s="3"/>
      <c r="V1447" s="3"/>
      <c r="W1447" s="3"/>
      <c r="X1447" s="3"/>
      <c r="Y1447" s="3"/>
      <c r="Z1447" s="3"/>
      <c r="AA1447" s="3"/>
    </row>
    <row r="1448">
      <c r="A1448" s="3"/>
      <c r="B1448" s="3"/>
      <c r="C1448" s="3"/>
      <c r="D1448" s="3"/>
      <c r="E1448" s="3"/>
      <c r="F1448" s="3"/>
      <c r="G1448" s="3"/>
      <c r="H1448" s="3"/>
      <c r="I1448" s="31"/>
      <c r="J1448" s="3"/>
      <c r="K1448" s="3"/>
      <c r="L1448" s="3"/>
      <c r="M1448" s="3"/>
      <c r="N1448" s="3"/>
      <c r="O1448" s="3"/>
      <c r="P1448" s="3"/>
      <c r="Q1448" s="3"/>
      <c r="R1448" s="3"/>
      <c r="S1448" s="3"/>
      <c r="T1448" s="27"/>
      <c r="U1448" s="3"/>
      <c r="V1448" s="3"/>
      <c r="W1448" s="3"/>
      <c r="X1448" s="3"/>
      <c r="Y1448" s="3"/>
      <c r="Z1448" s="3"/>
      <c r="AA1448" s="3"/>
    </row>
    <row r="1449">
      <c r="A1449" s="3"/>
      <c r="B1449" s="3"/>
      <c r="C1449" s="3"/>
      <c r="D1449" s="3"/>
      <c r="E1449" s="3"/>
      <c r="F1449" s="3"/>
      <c r="G1449" s="3"/>
      <c r="H1449" s="3"/>
      <c r="I1449" s="31"/>
      <c r="J1449" s="3"/>
      <c r="K1449" s="3"/>
      <c r="L1449" s="3"/>
      <c r="M1449" s="3"/>
      <c r="N1449" s="3"/>
      <c r="O1449" s="3"/>
      <c r="P1449" s="3"/>
      <c r="Q1449" s="3"/>
      <c r="R1449" s="3"/>
      <c r="S1449" s="3"/>
      <c r="T1449" s="27"/>
      <c r="U1449" s="3"/>
      <c r="V1449" s="3"/>
      <c r="W1449" s="3"/>
      <c r="X1449" s="3"/>
      <c r="Y1449" s="3"/>
      <c r="Z1449" s="3"/>
      <c r="AA1449" s="3"/>
    </row>
    <row r="1450">
      <c r="A1450" s="3"/>
      <c r="B1450" s="3"/>
      <c r="C1450" s="3"/>
      <c r="D1450" s="3"/>
      <c r="E1450" s="3"/>
      <c r="F1450" s="3"/>
      <c r="G1450" s="3"/>
      <c r="H1450" s="3"/>
      <c r="I1450" s="31"/>
      <c r="J1450" s="3"/>
      <c r="K1450" s="3"/>
      <c r="L1450" s="3"/>
      <c r="M1450" s="3"/>
      <c r="N1450" s="3"/>
      <c r="O1450" s="3"/>
      <c r="P1450" s="3"/>
      <c r="Q1450" s="3"/>
      <c r="R1450" s="3"/>
      <c r="S1450" s="3"/>
      <c r="T1450" s="27"/>
      <c r="U1450" s="3"/>
      <c r="V1450" s="3"/>
      <c r="W1450" s="3"/>
      <c r="X1450" s="3"/>
      <c r="Y1450" s="3"/>
      <c r="Z1450" s="3"/>
      <c r="AA1450" s="3"/>
    </row>
    <row r="1451">
      <c r="A1451" s="3"/>
      <c r="B1451" s="3"/>
      <c r="C1451" s="3"/>
      <c r="D1451" s="3"/>
      <c r="E1451" s="3"/>
      <c r="F1451" s="3"/>
      <c r="G1451" s="3"/>
      <c r="H1451" s="3"/>
      <c r="I1451" s="31"/>
      <c r="J1451" s="3"/>
      <c r="K1451" s="3"/>
      <c r="L1451" s="3"/>
      <c r="M1451" s="3"/>
      <c r="N1451" s="3"/>
      <c r="O1451" s="3"/>
      <c r="P1451" s="3"/>
      <c r="Q1451" s="3"/>
      <c r="R1451" s="3"/>
      <c r="S1451" s="3"/>
      <c r="T1451" s="27"/>
      <c r="U1451" s="3"/>
      <c r="V1451" s="3"/>
      <c r="W1451" s="3"/>
      <c r="X1451" s="3"/>
      <c r="Y1451" s="3"/>
      <c r="Z1451" s="3"/>
      <c r="AA1451" s="3"/>
    </row>
    <row r="1452">
      <c r="A1452" s="3"/>
      <c r="B1452" s="3"/>
      <c r="C1452" s="3"/>
      <c r="D1452" s="3"/>
      <c r="E1452" s="3"/>
      <c r="F1452" s="3"/>
      <c r="G1452" s="3"/>
      <c r="H1452" s="3"/>
      <c r="I1452" s="31"/>
      <c r="J1452" s="3"/>
      <c r="K1452" s="3"/>
      <c r="L1452" s="3"/>
      <c r="M1452" s="3"/>
      <c r="N1452" s="3"/>
      <c r="O1452" s="3"/>
      <c r="P1452" s="3"/>
      <c r="Q1452" s="3"/>
      <c r="R1452" s="3"/>
      <c r="S1452" s="3"/>
      <c r="T1452" s="27"/>
      <c r="U1452" s="3"/>
      <c r="V1452" s="3"/>
      <c r="W1452" s="3"/>
      <c r="X1452" s="3"/>
      <c r="Y1452" s="3"/>
      <c r="Z1452" s="3"/>
      <c r="AA1452" s="3"/>
    </row>
    <row r="1453">
      <c r="A1453" s="3"/>
      <c r="B1453" s="3"/>
      <c r="C1453" s="3"/>
      <c r="D1453" s="3"/>
      <c r="E1453" s="3"/>
      <c r="F1453" s="3"/>
      <c r="G1453" s="3"/>
      <c r="H1453" s="3"/>
      <c r="I1453" s="31"/>
      <c r="J1453" s="3"/>
      <c r="K1453" s="3"/>
      <c r="L1453" s="3"/>
      <c r="M1453" s="3"/>
      <c r="N1453" s="3"/>
      <c r="O1453" s="3"/>
      <c r="P1453" s="3"/>
      <c r="Q1453" s="3"/>
      <c r="R1453" s="3"/>
      <c r="S1453" s="3"/>
      <c r="T1453" s="27"/>
      <c r="U1453" s="3"/>
      <c r="V1453" s="3"/>
      <c r="W1453" s="3"/>
      <c r="X1453" s="3"/>
      <c r="Y1453" s="3"/>
      <c r="Z1453" s="3"/>
      <c r="AA1453" s="3"/>
    </row>
    <row r="1454">
      <c r="A1454" s="3"/>
      <c r="B1454" s="3"/>
      <c r="C1454" s="3"/>
      <c r="D1454" s="3"/>
      <c r="E1454" s="3"/>
      <c r="F1454" s="3"/>
      <c r="G1454" s="3"/>
      <c r="H1454" s="3"/>
      <c r="I1454" s="31"/>
      <c r="J1454" s="3"/>
      <c r="K1454" s="3"/>
      <c r="L1454" s="3"/>
      <c r="M1454" s="3"/>
      <c r="N1454" s="3"/>
      <c r="O1454" s="3"/>
      <c r="P1454" s="3"/>
      <c r="Q1454" s="3"/>
      <c r="R1454" s="3"/>
      <c r="S1454" s="3"/>
      <c r="T1454" s="27"/>
      <c r="U1454" s="3"/>
      <c r="V1454" s="3"/>
      <c r="W1454" s="3"/>
      <c r="X1454" s="3"/>
      <c r="Y1454" s="3"/>
      <c r="Z1454" s="3"/>
      <c r="AA1454" s="3"/>
    </row>
    <row r="1455">
      <c r="A1455" s="3"/>
      <c r="B1455" s="3"/>
      <c r="C1455" s="3"/>
      <c r="D1455" s="3"/>
      <c r="E1455" s="3"/>
      <c r="F1455" s="3"/>
      <c r="G1455" s="3"/>
      <c r="H1455" s="3"/>
      <c r="I1455" s="31"/>
      <c r="J1455" s="3"/>
      <c r="K1455" s="3"/>
      <c r="L1455" s="3"/>
      <c r="M1455" s="3"/>
      <c r="N1455" s="3"/>
      <c r="O1455" s="3"/>
      <c r="P1455" s="3"/>
      <c r="Q1455" s="3"/>
      <c r="R1455" s="3"/>
      <c r="S1455" s="3"/>
      <c r="T1455" s="27"/>
      <c r="U1455" s="3"/>
      <c r="V1455" s="3"/>
      <c r="W1455" s="3"/>
      <c r="X1455" s="3"/>
      <c r="Y1455" s="3"/>
      <c r="Z1455" s="3"/>
      <c r="AA1455" s="3"/>
    </row>
    <row r="1456">
      <c r="A1456" s="3"/>
      <c r="B1456" s="3"/>
      <c r="C1456" s="3"/>
      <c r="D1456" s="3"/>
      <c r="E1456" s="3"/>
      <c r="F1456" s="3"/>
      <c r="G1456" s="3"/>
      <c r="H1456" s="3"/>
      <c r="I1456" s="31"/>
      <c r="J1456" s="3"/>
      <c r="K1456" s="3"/>
      <c r="L1456" s="3"/>
      <c r="M1456" s="3"/>
      <c r="N1456" s="3"/>
      <c r="O1456" s="3"/>
      <c r="P1456" s="3"/>
      <c r="Q1456" s="3"/>
      <c r="R1456" s="3"/>
      <c r="S1456" s="3"/>
      <c r="T1456" s="27"/>
      <c r="U1456" s="3"/>
      <c r="V1456" s="3"/>
      <c r="W1456" s="3"/>
      <c r="X1456" s="3"/>
      <c r="Y1456" s="3"/>
      <c r="Z1456" s="3"/>
      <c r="AA1456" s="3"/>
    </row>
    <row r="1457">
      <c r="A1457" s="3"/>
      <c r="B1457" s="3"/>
      <c r="C1457" s="3"/>
      <c r="D1457" s="3"/>
      <c r="E1457" s="3"/>
      <c r="F1457" s="3"/>
      <c r="G1457" s="3"/>
      <c r="H1457" s="3"/>
      <c r="I1457" s="31"/>
      <c r="J1457" s="3"/>
      <c r="K1457" s="3"/>
      <c r="L1457" s="3"/>
      <c r="M1457" s="3"/>
      <c r="N1457" s="3"/>
      <c r="O1457" s="3"/>
      <c r="P1457" s="3"/>
      <c r="Q1457" s="3"/>
      <c r="R1457" s="3"/>
      <c r="S1457" s="3"/>
      <c r="T1457" s="27"/>
      <c r="U1457" s="3"/>
      <c r="V1457" s="3"/>
      <c r="W1457" s="3"/>
      <c r="X1457" s="3"/>
      <c r="Y1457" s="3"/>
      <c r="Z1457" s="3"/>
      <c r="AA1457" s="3"/>
    </row>
    <row r="1458">
      <c r="A1458" s="3"/>
      <c r="B1458" s="3"/>
      <c r="C1458" s="3"/>
      <c r="D1458" s="3"/>
      <c r="E1458" s="3"/>
      <c r="F1458" s="3"/>
      <c r="G1458" s="3"/>
      <c r="H1458" s="3"/>
      <c r="I1458" s="31"/>
      <c r="J1458" s="3"/>
      <c r="K1458" s="3"/>
      <c r="L1458" s="3"/>
      <c r="M1458" s="3"/>
      <c r="N1458" s="3"/>
      <c r="O1458" s="3"/>
      <c r="P1458" s="3"/>
      <c r="Q1458" s="3"/>
      <c r="R1458" s="3"/>
      <c r="S1458" s="3"/>
      <c r="T1458" s="27"/>
      <c r="U1458" s="3"/>
      <c r="V1458" s="3"/>
      <c r="W1458" s="3"/>
      <c r="X1458" s="3"/>
      <c r="Y1458" s="3"/>
      <c r="Z1458" s="3"/>
      <c r="AA1458" s="3"/>
    </row>
    <row r="1459">
      <c r="A1459" s="3"/>
      <c r="B1459" s="3"/>
      <c r="C1459" s="3"/>
      <c r="D1459" s="3"/>
      <c r="E1459" s="3"/>
      <c r="F1459" s="3"/>
      <c r="G1459" s="3"/>
      <c r="H1459" s="3"/>
      <c r="I1459" s="31"/>
      <c r="J1459" s="3"/>
      <c r="K1459" s="3"/>
      <c r="L1459" s="3"/>
      <c r="M1459" s="3"/>
      <c r="N1459" s="3"/>
      <c r="O1459" s="3"/>
      <c r="P1459" s="3"/>
      <c r="Q1459" s="3"/>
      <c r="R1459" s="3"/>
      <c r="S1459" s="3"/>
      <c r="T1459" s="27"/>
      <c r="U1459" s="3"/>
      <c r="V1459" s="3"/>
      <c r="W1459" s="3"/>
      <c r="X1459" s="3"/>
      <c r="Y1459" s="3"/>
      <c r="Z1459" s="3"/>
      <c r="AA1459" s="3"/>
    </row>
    <row r="1460">
      <c r="A1460" s="3"/>
      <c r="B1460" s="3"/>
      <c r="C1460" s="3"/>
      <c r="D1460" s="3"/>
      <c r="E1460" s="3"/>
      <c r="F1460" s="3"/>
      <c r="G1460" s="3"/>
      <c r="H1460" s="3"/>
      <c r="I1460" s="31"/>
      <c r="J1460" s="3"/>
      <c r="K1460" s="3"/>
      <c r="L1460" s="3"/>
      <c r="M1460" s="3"/>
      <c r="N1460" s="3"/>
      <c r="O1460" s="3"/>
      <c r="P1460" s="3"/>
      <c r="Q1460" s="3"/>
      <c r="R1460" s="3"/>
      <c r="S1460" s="3"/>
      <c r="T1460" s="27"/>
      <c r="U1460" s="3"/>
      <c r="V1460" s="3"/>
      <c r="W1460" s="3"/>
      <c r="X1460" s="3"/>
      <c r="Y1460" s="3"/>
      <c r="Z1460" s="3"/>
      <c r="AA1460" s="3"/>
    </row>
    <row r="1461">
      <c r="A1461" s="3"/>
      <c r="B1461" s="3"/>
      <c r="C1461" s="3"/>
      <c r="D1461" s="3"/>
      <c r="E1461" s="3"/>
      <c r="F1461" s="3"/>
      <c r="G1461" s="3"/>
      <c r="H1461" s="3"/>
      <c r="I1461" s="31"/>
      <c r="J1461" s="3"/>
      <c r="K1461" s="3"/>
      <c r="L1461" s="3"/>
      <c r="M1461" s="3"/>
      <c r="N1461" s="3"/>
      <c r="O1461" s="3"/>
      <c r="P1461" s="3"/>
      <c r="Q1461" s="3"/>
      <c r="R1461" s="3"/>
      <c r="S1461" s="3"/>
      <c r="T1461" s="27"/>
      <c r="U1461" s="3"/>
      <c r="V1461" s="3"/>
      <c r="W1461" s="3"/>
      <c r="X1461" s="3"/>
      <c r="Y1461" s="3"/>
      <c r="Z1461" s="3"/>
      <c r="AA1461" s="3"/>
    </row>
    <row r="1462">
      <c r="A1462" s="3"/>
      <c r="B1462" s="3"/>
      <c r="C1462" s="3"/>
      <c r="D1462" s="3"/>
      <c r="E1462" s="3"/>
      <c r="F1462" s="3"/>
      <c r="G1462" s="3"/>
      <c r="H1462" s="3"/>
      <c r="I1462" s="31"/>
      <c r="J1462" s="3"/>
      <c r="K1462" s="3"/>
      <c r="L1462" s="3"/>
      <c r="M1462" s="3"/>
      <c r="N1462" s="3"/>
      <c r="O1462" s="3"/>
      <c r="P1462" s="3"/>
      <c r="Q1462" s="3"/>
      <c r="R1462" s="3"/>
      <c r="S1462" s="3"/>
      <c r="T1462" s="27"/>
      <c r="U1462" s="3"/>
      <c r="V1462" s="3"/>
      <c r="W1462" s="3"/>
      <c r="X1462" s="3"/>
      <c r="Y1462" s="3"/>
      <c r="Z1462" s="3"/>
      <c r="AA1462" s="3"/>
    </row>
    <row r="1463">
      <c r="A1463" s="3"/>
      <c r="B1463" s="3"/>
      <c r="C1463" s="3"/>
      <c r="D1463" s="3"/>
      <c r="E1463" s="3"/>
      <c r="F1463" s="3"/>
      <c r="G1463" s="3"/>
      <c r="H1463" s="3"/>
      <c r="I1463" s="31"/>
      <c r="J1463" s="3"/>
      <c r="K1463" s="3"/>
      <c r="L1463" s="3"/>
      <c r="M1463" s="3"/>
      <c r="N1463" s="3"/>
      <c r="O1463" s="3"/>
      <c r="P1463" s="3"/>
      <c r="Q1463" s="3"/>
      <c r="R1463" s="3"/>
      <c r="S1463" s="3"/>
      <c r="T1463" s="27"/>
      <c r="U1463" s="3"/>
      <c r="V1463" s="3"/>
      <c r="W1463" s="3"/>
      <c r="X1463" s="3"/>
      <c r="Y1463" s="3"/>
      <c r="Z1463" s="3"/>
      <c r="AA1463" s="3"/>
    </row>
    <row r="1464">
      <c r="A1464" s="3"/>
      <c r="B1464" s="3"/>
      <c r="C1464" s="3"/>
      <c r="D1464" s="3"/>
      <c r="E1464" s="3"/>
      <c r="F1464" s="3"/>
      <c r="G1464" s="3"/>
      <c r="H1464" s="3"/>
      <c r="I1464" s="31"/>
      <c r="J1464" s="3"/>
      <c r="K1464" s="3"/>
      <c r="L1464" s="3"/>
      <c r="M1464" s="3"/>
      <c r="N1464" s="3"/>
      <c r="O1464" s="3"/>
      <c r="P1464" s="3"/>
      <c r="Q1464" s="3"/>
      <c r="R1464" s="3"/>
      <c r="S1464" s="3"/>
      <c r="T1464" s="27"/>
      <c r="U1464" s="3"/>
      <c r="V1464" s="3"/>
      <c r="W1464" s="3"/>
      <c r="X1464" s="3"/>
      <c r="Y1464" s="3"/>
      <c r="Z1464" s="3"/>
      <c r="AA1464" s="3"/>
    </row>
    <row r="1465">
      <c r="A1465" s="3"/>
      <c r="B1465" s="3"/>
      <c r="C1465" s="3"/>
      <c r="D1465" s="3"/>
      <c r="E1465" s="3"/>
      <c r="F1465" s="3"/>
      <c r="G1465" s="3"/>
      <c r="H1465" s="3"/>
      <c r="I1465" s="31"/>
      <c r="J1465" s="3"/>
      <c r="K1465" s="3"/>
      <c r="L1465" s="3"/>
      <c r="M1465" s="3"/>
      <c r="N1465" s="3"/>
      <c r="O1465" s="3"/>
      <c r="P1465" s="3"/>
      <c r="Q1465" s="3"/>
      <c r="R1465" s="3"/>
      <c r="S1465" s="3"/>
      <c r="T1465" s="27"/>
      <c r="U1465" s="3"/>
      <c r="V1465" s="3"/>
      <c r="W1465" s="3"/>
      <c r="X1465" s="3"/>
      <c r="Y1465" s="3"/>
      <c r="Z1465" s="3"/>
      <c r="AA1465" s="3"/>
    </row>
    <row r="1466">
      <c r="A1466" s="3"/>
      <c r="B1466" s="3"/>
      <c r="C1466" s="3"/>
      <c r="D1466" s="3"/>
      <c r="E1466" s="3"/>
      <c r="F1466" s="3"/>
      <c r="G1466" s="3"/>
      <c r="H1466" s="3"/>
      <c r="I1466" s="31"/>
      <c r="J1466" s="3"/>
      <c r="K1466" s="3"/>
      <c r="L1466" s="3"/>
      <c r="M1466" s="3"/>
      <c r="N1466" s="3"/>
      <c r="O1466" s="3"/>
      <c r="P1466" s="3"/>
      <c r="Q1466" s="3"/>
      <c r="R1466" s="3"/>
      <c r="S1466" s="3"/>
      <c r="T1466" s="27"/>
      <c r="U1466" s="3"/>
      <c r="V1466" s="3"/>
      <c r="W1466" s="3"/>
      <c r="X1466" s="3"/>
      <c r="Y1466" s="3"/>
      <c r="Z1466" s="3"/>
      <c r="AA1466" s="3"/>
    </row>
    <row r="1467">
      <c r="A1467" s="3"/>
      <c r="B1467" s="3"/>
      <c r="C1467" s="3"/>
      <c r="D1467" s="3"/>
      <c r="E1467" s="3"/>
      <c r="F1467" s="3"/>
      <c r="G1467" s="3"/>
      <c r="H1467" s="3"/>
      <c r="I1467" s="31"/>
      <c r="J1467" s="3"/>
      <c r="K1467" s="3"/>
      <c r="L1467" s="3"/>
      <c r="M1467" s="3"/>
      <c r="N1467" s="3"/>
      <c r="O1467" s="3"/>
      <c r="P1467" s="3"/>
      <c r="Q1467" s="3"/>
      <c r="R1467" s="3"/>
      <c r="S1467" s="3"/>
      <c r="T1467" s="27"/>
      <c r="U1467" s="3"/>
      <c r="V1467" s="3"/>
      <c r="W1467" s="3"/>
      <c r="X1467" s="3"/>
      <c r="Y1467" s="3"/>
      <c r="Z1467" s="3"/>
      <c r="AA1467" s="3"/>
    </row>
    <row r="1468">
      <c r="A1468" s="3"/>
      <c r="B1468" s="3"/>
      <c r="C1468" s="3"/>
      <c r="D1468" s="3"/>
      <c r="E1468" s="3"/>
      <c r="F1468" s="3"/>
      <c r="G1468" s="3"/>
      <c r="H1468" s="3"/>
      <c r="I1468" s="31"/>
      <c r="J1468" s="3"/>
      <c r="K1468" s="3"/>
      <c r="L1468" s="3"/>
      <c r="M1468" s="3"/>
      <c r="N1468" s="3"/>
      <c r="O1468" s="3"/>
      <c r="P1468" s="3"/>
      <c r="Q1468" s="3"/>
      <c r="R1468" s="3"/>
      <c r="S1468" s="3"/>
      <c r="T1468" s="27"/>
      <c r="U1468" s="3"/>
      <c r="V1468" s="3"/>
      <c r="W1468" s="3"/>
      <c r="X1468" s="3"/>
      <c r="Y1468" s="3"/>
      <c r="Z1468" s="3"/>
      <c r="AA1468" s="3"/>
    </row>
    <row r="1469">
      <c r="A1469" s="3"/>
      <c r="B1469" s="3"/>
      <c r="C1469" s="3"/>
      <c r="D1469" s="3"/>
      <c r="E1469" s="3"/>
      <c r="F1469" s="3"/>
      <c r="G1469" s="3"/>
      <c r="H1469" s="3"/>
      <c r="I1469" s="31"/>
      <c r="J1469" s="3"/>
      <c r="K1469" s="3"/>
      <c r="L1469" s="3"/>
      <c r="M1469" s="3"/>
      <c r="N1469" s="3"/>
      <c r="O1469" s="3"/>
      <c r="P1469" s="3"/>
      <c r="Q1469" s="3"/>
      <c r="R1469" s="3"/>
      <c r="S1469" s="3"/>
      <c r="T1469" s="27"/>
      <c r="U1469" s="3"/>
      <c r="V1469" s="3"/>
      <c r="W1469" s="3"/>
      <c r="X1469" s="3"/>
      <c r="Y1469" s="3"/>
      <c r="Z1469" s="3"/>
      <c r="AA1469" s="3"/>
    </row>
    <row r="1470">
      <c r="A1470" s="3"/>
      <c r="B1470" s="3"/>
      <c r="C1470" s="3"/>
      <c r="D1470" s="3"/>
      <c r="E1470" s="3"/>
      <c r="F1470" s="3"/>
      <c r="G1470" s="3"/>
      <c r="H1470" s="3"/>
      <c r="I1470" s="31"/>
      <c r="J1470" s="3"/>
      <c r="K1470" s="3"/>
      <c r="L1470" s="3"/>
      <c r="M1470" s="3"/>
      <c r="N1470" s="3"/>
      <c r="O1470" s="3"/>
      <c r="P1470" s="3"/>
      <c r="Q1470" s="3"/>
      <c r="R1470" s="3"/>
      <c r="S1470" s="3"/>
      <c r="T1470" s="27"/>
      <c r="U1470" s="3"/>
      <c r="V1470" s="3"/>
      <c r="W1470" s="3"/>
      <c r="X1470" s="3"/>
      <c r="Y1470" s="3"/>
      <c r="Z1470" s="3"/>
      <c r="AA1470" s="3"/>
    </row>
    <row r="1471">
      <c r="A1471" s="3"/>
      <c r="B1471" s="3"/>
      <c r="C1471" s="3"/>
      <c r="D1471" s="3"/>
      <c r="E1471" s="3"/>
      <c r="F1471" s="3"/>
      <c r="G1471" s="3"/>
      <c r="H1471" s="3"/>
      <c r="I1471" s="31"/>
      <c r="J1471" s="3"/>
      <c r="K1471" s="3"/>
      <c r="L1471" s="3"/>
      <c r="M1471" s="3"/>
      <c r="N1471" s="3"/>
      <c r="O1471" s="3"/>
      <c r="P1471" s="3"/>
      <c r="Q1471" s="3"/>
      <c r="R1471" s="3"/>
      <c r="S1471" s="3"/>
      <c r="T1471" s="27"/>
      <c r="U1471" s="3"/>
      <c r="V1471" s="3"/>
      <c r="W1471" s="3"/>
      <c r="X1471" s="3"/>
      <c r="Y1471" s="3"/>
      <c r="Z1471" s="3"/>
      <c r="AA1471" s="3"/>
    </row>
    <row r="1472">
      <c r="A1472" s="3"/>
      <c r="B1472" s="3"/>
      <c r="C1472" s="3"/>
      <c r="D1472" s="3"/>
      <c r="E1472" s="3"/>
      <c r="F1472" s="3"/>
      <c r="G1472" s="3"/>
      <c r="H1472" s="3"/>
      <c r="I1472" s="31"/>
      <c r="J1472" s="3"/>
      <c r="K1472" s="3"/>
      <c r="L1472" s="3"/>
      <c r="M1472" s="3"/>
      <c r="N1472" s="3"/>
      <c r="O1472" s="3"/>
      <c r="P1472" s="3"/>
      <c r="Q1472" s="3"/>
      <c r="R1472" s="3"/>
      <c r="S1472" s="3"/>
      <c r="T1472" s="27"/>
      <c r="U1472" s="3"/>
      <c r="V1472" s="3"/>
      <c r="W1472" s="3"/>
      <c r="X1472" s="3"/>
      <c r="Y1472" s="3"/>
      <c r="Z1472" s="3"/>
      <c r="AA1472" s="3"/>
    </row>
    <row r="1473">
      <c r="A1473" s="3"/>
      <c r="B1473" s="3"/>
      <c r="C1473" s="3"/>
      <c r="D1473" s="3"/>
      <c r="E1473" s="3"/>
      <c r="F1473" s="3"/>
      <c r="G1473" s="3"/>
      <c r="H1473" s="3"/>
      <c r="I1473" s="31"/>
      <c r="J1473" s="3"/>
      <c r="K1473" s="3"/>
      <c r="L1473" s="3"/>
      <c r="M1473" s="3"/>
      <c r="N1473" s="3"/>
      <c r="O1473" s="3"/>
      <c r="P1473" s="3"/>
      <c r="Q1473" s="3"/>
      <c r="R1473" s="3"/>
      <c r="S1473" s="3"/>
      <c r="T1473" s="27"/>
      <c r="U1473" s="3"/>
      <c r="V1473" s="3"/>
      <c r="W1473" s="3"/>
      <c r="X1473" s="3"/>
      <c r="Y1473" s="3"/>
      <c r="Z1473" s="3"/>
      <c r="AA1473" s="3"/>
    </row>
    <row r="1474">
      <c r="A1474" s="3"/>
      <c r="B1474" s="3"/>
      <c r="C1474" s="3"/>
      <c r="D1474" s="3"/>
      <c r="E1474" s="3"/>
      <c r="F1474" s="3"/>
      <c r="G1474" s="3"/>
      <c r="H1474" s="3"/>
      <c r="I1474" s="31"/>
      <c r="J1474" s="3"/>
      <c r="K1474" s="3"/>
      <c r="L1474" s="3"/>
      <c r="M1474" s="3"/>
      <c r="N1474" s="3"/>
      <c r="O1474" s="3"/>
      <c r="P1474" s="3"/>
      <c r="Q1474" s="3"/>
      <c r="R1474" s="3"/>
      <c r="S1474" s="3"/>
      <c r="T1474" s="27"/>
      <c r="U1474" s="3"/>
      <c r="V1474" s="3"/>
      <c r="W1474" s="3"/>
      <c r="X1474" s="3"/>
      <c r="Y1474" s="3"/>
      <c r="Z1474" s="3"/>
      <c r="AA1474" s="3"/>
    </row>
    <row r="1475">
      <c r="A1475" s="3"/>
      <c r="B1475" s="3"/>
      <c r="C1475" s="3"/>
      <c r="D1475" s="3"/>
      <c r="E1475" s="3"/>
      <c r="F1475" s="3"/>
      <c r="G1475" s="3"/>
      <c r="H1475" s="3"/>
      <c r="I1475" s="31"/>
      <c r="J1475" s="3"/>
      <c r="K1475" s="3"/>
      <c r="L1475" s="3"/>
      <c r="M1475" s="3"/>
      <c r="N1475" s="3"/>
      <c r="O1475" s="3"/>
      <c r="P1475" s="3"/>
      <c r="Q1475" s="3"/>
      <c r="R1475" s="3"/>
      <c r="S1475" s="3"/>
      <c r="T1475" s="27"/>
      <c r="U1475" s="3"/>
      <c r="V1475" s="3"/>
      <c r="W1475" s="3"/>
      <c r="X1475" s="3"/>
      <c r="Y1475" s="3"/>
      <c r="Z1475" s="3"/>
      <c r="AA1475" s="3"/>
    </row>
    <row r="1476">
      <c r="A1476" s="3"/>
      <c r="B1476" s="3"/>
      <c r="C1476" s="3"/>
      <c r="D1476" s="3"/>
      <c r="E1476" s="3"/>
      <c r="F1476" s="3"/>
      <c r="G1476" s="3"/>
      <c r="H1476" s="3"/>
      <c r="I1476" s="31"/>
      <c r="J1476" s="3"/>
      <c r="K1476" s="3"/>
      <c r="L1476" s="3"/>
      <c r="M1476" s="3"/>
      <c r="N1476" s="3"/>
      <c r="O1476" s="3"/>
      <c r="P1476" s="3"/>
      <c r="Q1476" s="3"/>
      <c r="R1476" s="3"/>
      <c r="S1476" s="3"/>
      <c r="T1476" s="27"/>
      <c r="U1476" s="3"/>
      <c r="V1476" s="3"/>
      <c r="W1476" s="3"/>
      <c r="X1476" s="3"/>
      <c r="Y1476" s="3"/>
      <c r="Z1476" s="3"/>
      <c r="AA1476" s="3"/>
    </row>
    <row r="1477">
      <c r="A1477" s="3"/>
      <c r="B1477" s="3"/>
      <c r="C1477" s="3"/>
      <c r="D1477" s="3"/>
      <c r="E1477" s="3"/>
      <c r="F1477" s="3"/>
      <c r="G1477" s="3"/>
      <c r="H1477" s="3"/>
      <c r="I1477" s="31"/>
      <c r="J1477" s="3"/>
      <c r="K1477" s="3"/>
      <c r="L1477" s="3"/>
      <c r="M1477" s="3"/>
      <c r="N1477" s="3"/>
      <c r="O1477" s="3"/>
      <c r="P1477" s="3"/>
      <c r="Q1477" s="3"/>
      <c r="R1477" s="3"/>
      <c r="S1477" s="3"/>
      <c r="T1477" s="27"/>
      <c r="U1477" s="3"/>
      <c r="V1477" s="3"/>
      <c r="W1477" s="3"/>
      <c r="X1477" s="3"/>
      <c r="Y1477" s="3"/>
      <c r="Z1477" s="3"/>
      <c r="AA1477" s="3"/>
    </row>
    <row r="1478">
      <c r="A1478" s="3"/>
      <c r="B1478" s="3"/>
      <c r="C1478" s="3"/>
      <c r="D1478" s="3"/>
      <c r="E1478" s="3"/>
      <c r="F1478" s="3"/>
      <c r="G1478" s="3"/>
      <c r="H1478" s="3"/>
      <c r="I1478" s="31"/>
      <c r="J1478" s="3"/>
      <c r="K1478" s="3"/>
      <c r="L1478" s="3"/>
      <c r="M1478" s="3"/>
      <c r="N1478" s="3"/>
      <c r="O1478" s="3"/>
      <c r="P1478" s="3"/>
      <c r="Q1478" s="3"/>
      <c r="R1478" s="3"/>
      <c r="S1478" s="3"/>
      <c r="T1478" s="27"/>
      <c r="U1478" s="3"/>
      <c r="V1478" s="3"/>
      <c r="W1478" s="3"/>
      <c r="X1478" s="3"/>
      <c r="Y1478" s="3"/>
      <c r="Z1478" s="3"/>
      <c r="AA1478" s="3"/>
    </row>
    <row r="1479">
      <c r="A1479" s="3"/>
      <c r="B1479" s="3"/>
      <c r="C1479" s="3"/>
      <c r="D1479" s="3"/>
      <c r="E1479" s="3"/>
      <c r="F1479" s="3"/>
      <c r="G1479" s="3"/>
      <c r="H1479" s="3"/>
      <c r="I1479" s="31"/>
      <c r="J1479" s="3"/>
      <c r="K1479" s="3"/>
      <c r="L1479" s="3"/>
      <c r="M1479" s="3"/>
      <c r="N1479" s="3"/>
      <c r="O1479" s="3"/>
      <c r="P1479" s="3"/>
      <c r="Q1479" s="3"/>
      <c r="R1479" s="3"/>
      <c r="S1479" s="3"/>
      <c r="T1479" s="27"/>
      <c r="U1479" s="3"/>
      <c r="V1479" s="3"/>
      <c r="W1479" s="3"/>
      <c r="X1479" s="3"/>
      <c r="Y1479" s="3"/>
      <c r="Z1479" s="3"/>
      <c r="AA1479" s="3"/>
    </row>
    <row r="1480">
      <c r="A1480" s="3"/>
      <c r="B1480" s="3"/>
      <c r="C1480" s="3"/>
      <c r="D1480" s="3"/>
      <c r="E1480" s="3"/>
      <c r="F1480" s="3"/>
      <c r="G1480" s="3"/>
      <c r="H1480" s="3"/>
      <c r="I1480" s="31"/>
      <c r="J1480" s="3"/>
      <c r="K1480" s="3"/>
      <c r="L1480" s="3"/>
      <c r="M1480" s="3"/>
      <c r="N1480" s="3"/>
      <c r="O1480" s="3"/>
      <c r="P1480" s="3"/>
      <c r="Q1480" s="3"/>
      <c r="R1480" s="3"/>
      <c r="S1480" s="3"/>
      <c r="T1480" s="27"/>
      <c r="U1480" s="3"/>
      <c r="V1480" s="3"/>
      <c r="W1480" s="3"/>
      <c r="X1480" s="3"/>
      <c r="Y1480" s="3"/>
      <c r="Z1480" s="3"/>
      <c r="AA1480" s="3"/>
    </row>
    <row r="1481">
      <c r="A1481" s="3"/>
      <c r="B1481" s="3"/>
      <c r="C1481" s="3"/>
      <c r="D1481" s="3"/>
      <c r="E1481" s="3"/>
      <c r="F1481" s="3"/>
      <c r="G1481" s="3"/>
      <c r="H1481" s="3"/>
      <c r="I1481" s="31"/>
      <c r="J1481" s="3"/>
      <c r="K1481" s="3"/>
      <c r="L1481" s="3"/>
      <c r="M1481" s="3"/>
      <c r="N1481" s="3"/>
      <c r="O1481" s="3"/>
      <c r="P1481" s="3"/>
      <c r="Q1481" s="3"/>
      <c r="R1481" s="3"/>
      <c r="S1481" s="3"/>
      <c r="T1481" s="27"/>
      <c r="U1481" s="3"/>
      <c r="V1481" s="3"/>
      <c r="W1481" s="3"/>
      <c r="X1481" s="3"/>
      <c r="Y1481" s="3"/>
      <c r="Z1481" s="3"/>
      <c r="AA1481" s="3"/>
    </row>
    <row r="1482">
      <c r="A1482" s="3"/>
      <c r="B1482" s="3"/>
      <c r="C1482" s="3"/>
      <c r="D1482" s="3"/>
      <c r="E1482" s="3"/>
      <c r="F1482" s="3"/>
      <c r="G1482" s="3"/>
      <c r="H1482" s="3"/>
      <c r="I1482" s="31"/>
      <c r="J1482" s="3"/>
      <c r="K1482" s="3"/>
      <c r="L1482" s="3"/>
      <c r="M1482" s="3"/>
      <c r="N1482" s="3"/>
      <c r="O1482" s="3"/>
      <c r="P1482" s="3"/>
      <c r="Q1482" s="3"/>
      <c r="R1482" s="3"/>
      <c r="S1482" s="3"/>
      <c r="T1482" s="27"/>
      <c r="U1482" s="3"/>
      <c r="V1482" s="3"/>
      <c r="W1482" s="3"/>
      <c r="X1482" s="3"/>
      <c r="Y1482" s="3"/>
      <c r="Z1482" s="3"/>
      <c r="AA1482" s="3"/>
    </row>
    <row r="1483">
      <c r="A1483" s="3"/>
      <c r="B1483" s="3"/>
      <c r="C1483" s="3"/>
      <c r="D1483" s="3"/>
      <c r="E1483" s="3"/>
      <c r="F1483" s="3"/>
      <c r="G1483" s="3"/>
      <c r="H1483" s="3"/>
      <c r="I1483" s="31"/>
      <c r="J1483" s="3"/>
      <c r="K1483" s="3"/>
      <c r="L1483" s="3"/>
      <c r="M1483" s="3"/>
      <c r="N1483" s="3"/>
      <c r="O1483" s="3"/>
      <c r="P1483" s="3"/>
      <c r="Q1483" s="3"/>
      <c r="R1483" s="3"/>
      <c r="S1483" s="3"/>
      <c r="T1483" s="27"/>
      <c r="U1483" s="3"/>
      <c r="V1483" s="3"/>
      <c r="W1483" s="3"/>
      <c r="X1483" s="3"/>
      <c r="Y1483" s="3"/>
      <c r="Z1483" s="3"/>
      <c r="AA1483" s="3"/>
    </row>
    <row r="1484">
      <c r="A1484" s="3"/>
      <c r="B1484" s="3"/>
      <c r="C1484" s="3"/>
      <c r="D1484" s="3"/>
      <c r="E1484" s="3"/>
      <c r="F1484" s="3"/>
      <c r="G1484" s="3"/>
      <c r="H1484" s="3"/>
      <c r="I1484" s="31"/>
      <c r="J1484" s="3"/>
      <c r="K1484" s="3"/>
      <c r="L1484" s="3"/>
      <c r="M1484" s="3"/>
      <c r="N1484" s="3"/>
      <c r="O1484" s="3"/>
      <c r="P1484" s="3"/>
      <c r="Q1484" s="3"/>
      <c r="R1484" s="3"/>
      <c r="S1484" s="3"/>
      <c r="T1484" s="27"/>
      <c r="U1484" s="3"/>
      <c r="V1484" s="3"/>
      <c r="W1484" s="3"/>
      <c r="X1484" s="3"/>
      <c r="Y1484" s="3"/>
      <c r="Z1484" s="3"/>
      <c r="AA1484" s="3"/>
    </row>
    <row r="1485">
      <c r="A1485" s="3"/>
      <c r="B1485" s="3"/>
      <c r="C1485" s="3"/>
      <c r="D1485" s="3"/>
      <c r="E1485" s="3"/>
      <c r="F1485" s="3"/>
      <c r="G1485" s="3"/>
      <c r="H1485" s="3"/>
      <c r="I1485" s="31"/>
      <c r="J1485" s="3"/>
      <c r="K1485" s="3"/>
      <c r="L1485" s="3"/>
      <c r="M1485" s="3"/>
      <c r="N1485" s="3"/>
      <c r="O1485" s="3"/>
      <c r="P1485" s="3"/>
      <c r="Q1485" s="3"/>
      <c r="R1485" s="3"/>
      <c r="S1485" s="3"/>
      <c r="T1485" s="27"/>
      <c r="U1485" s="3"/>
      <c r="V1485" s="3"/>
      <c r="W1485" s="3"/>
      <c r="X1485" s="3"/>
      <c r="Y1485" s="3"/>
      <c r="Z1485" s="3"/>
      <c r="AA1485" s="3"/>
    </row>
    <row r="1486">
      <c r="A1486" s="3"/>
      <c r="B1486" s="3"/>
      <c r="C1486" s="3"/>
      <c r="D1486" s="3"/>
      <c r="E1486" s="3"/>
      <c r="F1486" s="3"/>
      <c r="G1486" s="3"/>
      <c r="H1486" s="3"/>
      <c r="I1486" s="31"/>
      <c r="J1486" s="3"/>
      <c r="K1486" s="3"/>
      <c r="L1486" s="3"/>
      <c r="M1486" s="3"/>
      <c r="N1486" s="3"/>
      <c r="O1486" s="3"/>
      <c r="P1486" s="3"/>
      <c r="Q1486" s="3"/>
      <c r="R1486" s="3"/>
      <c r="S1486" s="3"/>
      <c r="T1486" s="27"/>
      <c r="U1486" s="3"/>
      <c r="V1486" s="3"/>
      <c r="W1486" s="3"/>
      <c r="X1486" s="3"/>
      <c r="Y1486" s="3"/>
      <c r="Z1486" s="3"/>
      <c r="AA1486" s="3"/>
    </row>
    <row r="1487">
      <c r="A1487" s="3"/>
      <c r="B1487" s="3"/>
      <c r="C1487" s="3"/>
      <c r="D1487" s="3"/>
      <c r="E1487" s="3"/>
      <c r="F1487" s="3"/>
      <c r="G1487" s="3"/>
      <c r="H1487" s="3"/>
      <c r="I1487" s="31"/>
      <c r="J1487" s="3"/>
      <c r="K1487" s="3"/>
      <c r="L1487" s="3"/>
      <c r="M1487" s="3"/>
      <c r="N1487" s="3"/>
      <c r="O1487" s="3"/>
      <c r="P1487" s="3"/>
      <c r="Q1487" s="3"/>
      <c r="R1487" s="3"/>
      <c r="S1487" s="3"/>
      <c r="T1487" s="27"/>
      <c r="U1487" s="3"/>
      <c r="V1487" s="3"/>
      <c r="W1487" s="3"/>
      <c r="X1487" s="3"/>
      <c r="Y1487" s="3"/>
      <c r="Z1487" s="3"/>
      <c r="AA1487" s="3"/>
    </row>
    <row r="1488">
      <c r="A1488" s="3"/>
      <c r="B1488" s="3"/>
      <c r="C1488" s="3"/>
      <c r="D1488" s="3"/>
      <c r="E1488" s="3"/>
      <c r="F1488" s="3"/>
      <c r="G1488" s="3"/>
      <c r="H1488" s="3"/>
      <c r="I1488" s="31"/>
      <c r="J1488" s="3"/>
      <c r="K1488" s="3"/>
      <c r="L1488" s="3"/>
      <c r="M1488" s="3"/>
      <c r="N1488" s="3"/>
      <c r="O1488" s="3"/>
      <c r="P1488" s="3"/>
      <c r="Q1488" s="3"/>
      <c r="R1488" s="3"/>
      <c r="S1488" s="3"/>
      <c r="T1488" s="27"/>
      <c r="U1488" s="3"/>
      <c r="V1488" s="3"/>
      <c r="W1488" s="3"/>
      <c r="X1488" s="3"/>
      <c r="Y1488" s="3"/>
      <c r="Z1488" s="3"/>
      <c r="AA1488" s="3"/>
    </row>
    <row r="1489">
      <c r="A1489" s="3"/>
      <c r="B1489" s="3"/>
      <c r="C1489" s="3"/>
      <c r="D1489" s="3"/>
      <c r="E1489" s="3"/>
      <c r="F1489" s="3"/>
      <c r="G1489" s="3"/>
      <c r="H1489" s="3"/>
      <c r="I1489" s="31"/>
      <c r="J1489" s="3"/>
      <c r="K1489" s="3"/>
      <c r="L1489" s="3"/>
      <c r="M1489" s="3"/>
      <c r="N1489" s="3"/>
      <c r="O1489" s="3"/>
      <c r="P1489" s="3"/>
      <c r="Q1489" s="3"/>
      <c r="R1489" s="3"/>
      <c r="S1489" s="3"/>
      <c r="T1489" s="27"/>
      <c r="U1489" s="3"/>
      <c r="V1489" s="3"/>
      <c r="W1489" s="3"/>
      <c r="X1489" s="3"/>
      <c r="Y1489" s="3"/>
      <c r="Z1489" s="3"/>
      <c r="AA1489" s="3"/>
    </row>
    <row r="1490">
      <c r="A1490" s="3"/>
      <c r="B1490" s="3"/>
      <c r="C1490" s="3"/>
      <c r="D1490" s="3"/>
      <c r="E1490" s="3"/>
      <c r="F1490" s="3"/>
      <c r="G1490" s="3"/>
      <c r="H1490" s="3"/>
      <c r="I1490" s="31"/>
      <c r="J1490" s="3"/>
      <c r="K1490" s="3"/>
      <c r="L1490" s="3"/>
      <c r="M1490" s="3"/>
      <c r="N1490" s="3"/>
      <c r="O1490" s="3"/>
      <c r="P1490" s="3"/>
      <c r="Q1490" s="3"/>
      <c r="R1490" s="3"/>
      <c r="S1490" s="3"/>
      <c r="T1490" s="27"/>
      <c r="U1490" s="3"/>
      <c r="V1490" s="3"/>
      <c r="W1490" s="3"/>
      <c r="X1490" s="3"/>
      <c r="Y1490" s="3"/>
      <c r="Z1490" s="3"/>
      <c r="AA1490" s="3"/>
    </row>
    <row r="1491">
      <c r="A1491" s="3"/>
      <c r="B1491" s="3"/>
      <c r="C1491" s="3"/>
      <c r="D1491" s="3"/>
      <c r="E1491" s="3"/>
      <c r="F1491" s="3"/>
      <c r="G1491" s="3"/>
      <c r="H1491" s="3"/>
      <c r="I1491" s="31"/>
      <c r="J1491" s="3"/>
      <c r="K1491" s="3"/>
      <c r="L1491" s="3"/>
      <c r="M1491" s="3"/>
      <c r="N1491" s="3"/>
      <c r="O1491" s="3"/>
      <c r="P1491" s="3"/>
      <c r="Q1491" s="3"/>
      <c r="R1491" s="3"/>
      <c r="S1491" s="3"/>
      <c r="T1491" s="27"/>
      <c r="U1491" s="3"/>
      <c r="V1491" s="3"/>
      <c r="W1491" s="3"/>
      <c r="X1491" s="3"/>
      <c r="Y1491" s="3"/>
      <c r="Z1491" s="3"/>
      <c r="AA1491" s="3"/>
    </row>
    <row r="1492">
      <c r="A1492" s="3"/>
      <c r="B1492" s="3"/>
      <c r="C1492" s="3"/>
      <c r="D1492" s="3"/>
      <c r="E1492" s="3"/>
      <c r="F1492" s="3"/>
      <c r="G1492" s="3"/>
      <c r="H1492" s="3"/>
      <c r="I1492" s="31"/>
      <c r="J1492" s="3"/>
      <c r="K1492" s="3"/>
      <c r="L1492" s="3"/>
      <c r="M1492" s="3"/>
      <c r="N1492" s="3"/>
      <c r="O1492" s="3"/>
      <c r="P1492" s="3"/>
      <c r="Q1492" s="3"/>
      <c r="R1492" s="3"/>
      <c r="S1492" s="3"/>
      <c r="T1492" s="27"/>
      <c r="U1492" s="3"/>
      <c r="V1492" s="3"/>
      <c r="W1492" s="3"/>
      <c r="X1492" s="3"/>
      <c r="Y1492" s="3"/>
      <c r="Z1492" s="3"/>
      <c r="AA1492" s="3"/>
    </row>
    <row r="1493">
      <c r="A1493" s="3"/>
      <c r="B1493" s="3"/>
      <c r="C1493" s="3"/>
      <c r="D1493" s="3"/>
      <c r="E1493" s="3"/>
      <c r="F1493" s="3"/>
      <c r="G1493" s="3"/>
      <c r="H1493" s="3"/>
      <c r="I1493" s="31"/>
      <c r="J1493" s="3"/>
      <c r="K1493" s="3"/>
      <c r="L1493" s="3"/>
      <c r="M1493" s="3"/>
      <c r="N1493" s="3"/>
      <c r="O1493" s="3"/>
      <c r="P1493" s="3"/>
      <c r="Q1493" s="3"/>
      <c r="R1493" s="3"/>
      <c r="S1493" s="3"/>
      <c r="T1493" s="27"/>
      <c r="U1493" s="3"/>
      <c r="V1493" s="3"/>
      <c r="W1493" s="3"/>
      <c r="X1493" s="3"/>
      <c r="Y1493" s="3"/>
      <c r="Z1493" s="3"/>
      <c r="AA1493" s="3"/>
    </row>
    <row r="1494">
      <c r="A1494" s="3"/>
      <c r="B1494" s="3"/>
      <c r="C1494" s="3"/>
      <c r="D1494" s="3"/>
      <c r="E1494" s="3"/>
      <c r="F1494" s="3"/>
      <c r="G1494" s="3"/>
      <c r="H1494" s="3"/>
      <c r="I1494" s="31"/>
      <c r="J1494" s="3"/>
      <c r="K1494" s="3"/>
      <c r="L1494" s="3"/>
      <c r="M1494" s="3"/>
      <c r="N1494" s="3"/>
      <c r="O1494" s="3"/>
      <c r="P1494" s="3"/>
      <c r="Q1494" s="3"/>
      <c r="R1494" s="3"/>
      <c r="S1494" s="3"/>
      <c r="T1494" s="27"/>
      <c r="U1494" s="3"/>
      <c r="V1494" s="3"/>
      <c r="W1494" s="3"/>
      <c r="X1494" s="3"/>
      <c r="Y1494" s="3"/>
      <c r="Z1494" s="3"/>
      <c r="AA1494" s="3"/>
    </row>
    <row r="1495">
      <c r="A1495" s="3"/>
      <c r="B1495" s="3"/>
      <c r="C1495" s="3"/>
      <c r="D1495" s="3"/>
      <c r="E1495" s="3"/>
      <c r="F1495" s="3"/>
      <c r="G1495" s="3"/>
      <c r="H1495" s="3"/>
      <c r="I1495" s="31"/>
      <c r="J1495" s="3"/>
      <c r="K1495" s="3"/>
      <c r="L1495" s="3"/>
      <c r="M1495" s="3"/>
      <c r="N1495" s="3"/>
      <c r="O1495" s="3"/>
      <c r="P1495" s="3"/>
      <c r="Q1495" s="3"/>
      <c r="R1495" s="3"/>
      <c r="S1495" s="3"/>
      <c r="T1495" s="27"/>
      <c r="U1495" s="3"/>
      <c r="V1495" s="3"/>
      <c r="W1495" s="3"/>
      <c r="X1495" s="3"/>
      <c r="Y1495" s="3"/>
      <c r="Z1495" s="3"/>
      <c r="AA1495" s="3"/>
    </row>
    <row r="1496">
      <c r="A1496" s="3"/>
      <c r="B1496" s="3"/>
      <c r="C1496" s="3"/>
      <c r="D1496" s="3"/>
      <c r="E1496" s="3"/>
      <c r="F1496" s="3"/>
      <c r="G1496" s="3"/>
      <c r="H1496" s="3"/>
      <c r="I1496" s="31"/>
      <c r="J1496" s="3"/>
      <c r="K1496" s="3"/>
      <c r="L1496" s="3"/>
      <c r="M1496" s="3"/>
      <c r="N1496" s="3"/>
      <c r="O1496" s="3"/>
      <c r="P1496" s="3"/>
      <c r="Q1496" s="3"/>
      <c r="R1496" s="3"/>
      <c r="S1496" s="3"/>
      <c r="T1496" s="27"/>
      <c r="U1496" s="3"/>
      <c r="V1496" s="3"/>
      <c r="W1496" s="3"/>
      <c r="X1496" s="3"/>
      <c r="Y1496" s="3"/>
      <c r="Z1496" s="3"/>
      <c r="AA1496" s="3"/>
    </row>
    <row r="1497">
      <c r="A1497" s="3"/>
      <c r="B1497" s="3"/>
      <c r="C1497" s="3"/>
      <c r="D1497" s="3"/>
      <c r="E1497" s="3"/>
      <c r="F1497" s="3"/>
      <c r="G1497" s="3"/>
      <c r="H1497" s="3"/>
      <c r="I1497" s="31"/>
      <c r="J1497" s="3"/>
      <c r="K1497" s="3"/>
      <c r="L1497" s="3"/>
      <c r="M1497" s="3"/>
      <c r="N1497" s="3"/>
      <c r="O1497" s="3"/>
      <c r="P1497" s="3"/>
      <c r="Q1497" s="3"/>
      <c r="R1497" s="3"/>
      <c r="S1497" s="3"/>
      <c r="T1497" s="27"/>
      <c r="U1497" s="3"/>
      <c r="V1497" s="3"/>
      <c r="W1497" s="3"/>
      <c r="X1497" s="3"/>
      <c r="Y1497" s="3"/>
      <c r="Z1497" s="3"/>
      <c r="AA1497" s="3"/>
    </row>
    <row r="1498">
      <c r="A1498" s="3"/>
      <c r="B1498" s="3"/>
      <c r="C1498" s="3"/>
      <c r="D1498" s="3"/>
      <c r="E1498" s="3"/>
      <c r="F1498" s="3"/>
      <c r="G1498" s="3"/>
      <c r="H1498" s="3"/>
      <c r="I1498" s="31"/>
      <c r="J1498" s="3"/>
      <c r="K1498" s="3"/>
      <c r="L1498" s="3"/>
      <c r="M1498" s="3"/>
      <c r="N1498" s="3"/>
      <c r="O1498" s="3"/>
      <c r="P1498" s="3"/>
      <c r="Q1498" s="3"/>
      <c r="R1498" s="3"/>
      <c r="S1498" s="3"/>
      <c r="T1498" s="27"/>
      <c r="U1498" s="3"/>
      <c r="V1498" s="3"/>
      <c r="W1498" s="3"/>
      <c r="X1498" s="3"/>
      <c r="Y1498" s="3"/>
      <c r="Z1498" s="3"/>
      <c r="AA1498" s="3"/>
    </row>
    <row r="1499">
      <c r="A1499" s="3"/>
      <c r="B1499" s="3"/>
      <c r="C1499" s="3"/>
      <c r="D1499" s="3"/>
      <c r="E1499" s="3"/>
      <c r="F1499" s="3"/>
      <c r="G1499" s="3"/>
      <c r="H1499" s="3"/>
      <c r="I1499" s="31"/>
      <c r="J1499" s="3"/>
      <c r="K1499" s="3"/>
      <c r="L1499" s="3"/>
      <c r="M1499" s="3"/>
      <c r="N1499" s="3"/>
      <c r="O1499" s="3"/>
      <c r="P1499" s="3"/>
      <c r="Q1499" s="3"/>
      <c r="R1499" s="3"/>
      <c r="S1499" s="3"/>
      <c r="T1499" s="27"/>
      <c r="U1499" s="3"/>
      <c r="V1499" s="3"/>
      <c r="W1499" s="3"/>
      <c r="X1499" s="3"/>
      <c r="Y1499" s="3"/>
      <c r="Z1499" s="3"/>
      <c r="AA1499" s="3"/>
    </row>
    <row r="1500">
      <c r="A1500" s="3"/>
      <c r="B1500" s="3"/>
      <c r="C1500" s="3"/>
      <c r="D1500" s="3"/>
      <c r="E1500" s="3"/>
      <c r="F1500" s="3"/>
      <c r="G1500" s="3"/>
      <c r="H1500" s="3"/>
      <c r="I1500" s="31"/>
      <c r="J1500" s="3"/>
      <c r="K1500" s="3"/>
      <c r="L1500" s="3"/>
      <c r="M1500" s="3"/>
      <c r="N1500" s="3"/>
      <c r="O1500" s="3"/>
      <c r="P1500" s="3"/>
      <c r="Q1500" s="3"/>
      <c r="R1500" s="3"/>
      <c r="S1500" s="3"/>
      <c r="T1500" s="27"/>
      <c r="U1500" s="3"/>
      <c r="V1500" s="3"/>
      <c r="W1500" s="3"/>
      <c r="X1500" s="3"/>
      <c r="Y1500" s="3"/>
      <c r="Z1500" s="3"/>
      <c r="AA1500" s="3"/>
    </row>
    <row r="1501">
      <c r="A1501" s="3"/>
      <c r="B1501" s="3"/>
      <c r="C1501" s="3"/>
      <c r="D1501" s="3"/>
      <c r="E1501" s="3"/>
      <c r="F1501" s="3"/>
      <c r="G1501" s="3"/>
      <c r="H1501" s="3"/>
      <c r="I1501" s="31"/>
      <c r="J1501" s="3"/>
      <c r="K1501" s="3"/>
      <c r="L1501" s="3"/>
      <c r="M1501" s="3"/>
      <c r="N1501" s="3"/>
      <c r="O1501" s="3"/>
      <c r="P1501" s="3"/>
      <c r="Q1501" s="3"/>
      <c r="R1501" s="3"/>
      <c r="S1501" s="3"/>
      <c r="T1501" s="27"/>
      <c r="U1501" s="3"/>
      <c r="V1501" s="3"/>
      <c r="W1501" s="3"/>
      <c r="X1501" s="3"/>
      <c r="Y1501" s="3"/>
      <c r="Z1501" s="3"/>
      <c r="AA1501" s="3"/>
    </row>
    <row r="1502">
      <c r="A1502" s="3"/>
      <c r="B1502" s="3"/>
      <c r="C1502" s="3"/>
      <c r="D1502" s="3"/>
      <c r="E1502" s="3"/>
      <c r="F1502" s="3"/>
      <c r="G1502" s="3"/>
      <c r="H1502" s="3"/>
      <c r="I1502" s="31"/>
      <c r="J1502" s="3"/>
      <c r="K1502" s="3"/>
      <c r="L1502" s="3"/>
      <c r="M1502" s="3"/>
      <c r="N1502" s="3"/>
      <c r="O1502" s="3"/>
      <c r="P1502" s="3"/>
      <c r="Q1502" s="3"/>
      <c r="R1502" s="3"/>
      <c r="S1502" s="3"/>
      <c r="T1502" s="27"/>
      <c r="U1502" s="3"/>
      <c r="V1502" s="3"/>
      <c r="W1502" s="3"/>
      <c r="X1502" s="3"/>
      <c r="Y1502" s="3"/>
      <c r="Z1502" s="3"/>
      <c r="AA1502" s="3"/>
    </row>
    <row r="1503">
      <c r="A1503" s="3"/>
      <c r="B1503" s="3"/>
      <c r="C1503" s="3"/>
      <c r="D1503" s="3"/>
      <c r="E1503" s="3"/>
      <c r="F1503" s="3"/>
      <c r="G1503" s="3"/>
      <c r="H1503" s="3"/>
      <c r="I1503" s="31"/>
      <c r="J1503" s="3"/>
      <c r="K1503" s="3"/>
      <c r="L1503" s="3"/>
      <c r="M1503" s="3"/>
      <c r="N1503" s="3"/>
      <c r="O1503" s="3"/>
      <c r="P1503" s="3"/>
      <c r="Q1503" s="3"/>
      <c r="R1503" s="3"/>
      <c r="S1503" s="3"/>
      <c r="T1503" s="27"/>
      <c r="U1503" s="3"/>
      <c r="V1503" s="3"/>
      <c r="W1503" s="3"/>
      <c r="X1503" s="3"/>
      <c r="Y1503" s="3"/>
      <c r="Z1503" s="3"/>
      <c r="AA1503" s="3"/>
    </row>
    <row r="1504">
      <c r="A1504" s="3"/>
      <c r="B1504" s="3"/>
      <c r="C1504" s="3"/>
      <c r="D1504" s="3"/>
      <c r="E1504" s="3"/>
      <c r="F1504" s="3"/>
      <c r="G1504" s="3"/>
      <c r="H1504" s="3"/>
      <c r="I1504" s="31"/>
      <c r="J1504" s="3"/>
      <c r="K1504" s="3"/>
      <c r="L1504" s="3"/>
      <c r="M1504" s="3"/>
      <c r="N1504" s="3"/>
      <c r="O1504" s="3"/>
      <c r="P1504" s="3"/>
      <c r="Q1504" s="3"/>
      <c r="R1504" s="3"/>
      <c r="S1504" s="3"/>
      <c r="T1504" s="27"/>
      <c r="U1504" s="3"/>
      <c r="V1504" s="3"/>
      <c r="W1504" s="3"/>
      <c r="X1504" s="3"/>
      <c r="Y1504" s="3"/>
      <c r="Z1504" s="3"/>
      <c r="AA1504" s="3"/>
    </row>
    <row r="1505">
      <c r="A1505" s="3"/>
      <c r="B1505" s="3"/>
      <c r="C1505" s="3"/>
      <c r="D1505" s="3"/>
      <c r="E1505" s="3"/>
      <c r="F1505" s="3"/>
      <c r="G1505" s="3"/>
      <c r="H1505" s="3"/>
      <c r="I1505" s="31"/>
      <c r="J1505" s="3"/>
      <c r="K1505" s="3"/>
      <c r="L1505" s="3"/>
      <c r="M1505" s="3"/>
      <c r="N1505" s="3"/>
      <c r="O1505" s="3"/>
      <c r="P1505" s="3"/>
      <c r="Q1505" s="3"/>
      <c r="R1505" s="3"/>
      <c r="S1505" s="3"/>
      <c r="T1505" s="27"/>
      <c r="U1505" s="3"/>
      <c r="V1505" s="3"/>
      <c r="W1505" s="3"/>
      <c r="X1505" s="3"/>
      <c r="Y1505" s="3"/>
      <c r="Z1505" s="3"/>
      <c r="AA1505" s="3"/>
    </row>
    <row r="1506">
      <c r="A1506" s="3"/>
      <c r="B1506" s="3"/>
      <c r="C1506" s="3"/>
      <c r="D1506" s="3"/>
      <c r="E1506" s="3"/>
      <c r="F1506" s="3"/>
      <c r="G1506" s="3"/>
      <c r="H1506" s="3"/>
      <c r="I1506" s="31"/>
      <c r="J1506" s="3"/>
      <c r="K1506" s="3"/>
      <c r="L1506" s="3"/>
      <c r="M1506" s="3"/>
      <c r="N1506" s="3"/>
      <c r="O1506" s="3"/>
      <c r="P1506" s="3"/>
      <c r="Q1506" s="3"/>
      <c r="R1506" s="3"/>
      <c r="S1506" s="3"/>
      <c r="T1506" s="27"/>
      <c r="U1506" s="3"/>
      <c r="V1506" s="3"/>
      <c r="W1506" s="3"/>
      <c r="X1506" s="3"/>
      <c r="Y1506" s="3"/>
      <c r="Z1506" s="3"/>
      <c r="AA1506" s="3"/>
    </row>
    <row r="1507">
      <c r="A1507" s="3"/>
      <c r="B1507" s="3"/>
      <c r="C1507" s="3"/>
      <c r="D1507" s="3"/>
      <c r="E1507" s="3"/>
      <c r="F1507" s="3"/>
      <c r="G1507" s="3"/>
      <c r="H1507" s="3"/>
      <c r="I1507" s="31"/>
      <c r="J1507" s="3"/>
      <c r="K1507" s="3"/>
      <c r="L1507" s="3"/>
      <c r="M1507" s="3"/>
      <c r="N1507" s="3"/>
      <c r="O1507" s="3"/>
      <c r="P1507" s="3"/>
      <c r="Q1507" s="3"/>
      <c r="R1507" s="3"/>
      <c r="S1507" s="3"/>
      <c r="T1507" s="27"/>
      <c r="U1507" s="3"/>
      <c r="V1507" s="3"/>
      <c r="W1507" s="3"/>
      <c r="X1507" s="3"/>
      <c r="Y1507" s="3"/>
      <c r="Z1507" s="3"/>
      <c r="AA1507" s="3"/>
    </row>
    <row r="1508">
      <c r="A1508" s="3"/>
      <c r="B1508" s="3"/>
      <c r="C1508" s="3"/>
      <c r="D1508" s="3"/>
      <c r="E1508" s="3"/>
      <c r="F1508" s="3"/>
      <c r="G1508" s="3"/>
      <c r="H1508" s="3"/>
      <c r="I1508" s="31"/>
      <c r="J1508" s="3"/>
      <c r="K1508" s="3"/>
      <c r="L1508" s="3"/>
      <c r="M1508" s="3"/>
      <c r="N1508" s="3"/>
      <c r="O1508" s="3"/>
      <c r="P1508" s="3"/>
      <c r="Q1508" s="3"/>
      <c r="R1508" s="3"/>
      <c r="S1508" s="3"/>
      <c r="T1508" s="27"/>
      <c r="U1508" s="3"/>
      <c r="V1508" s="3"/>
      <c r="W1508" s="3"/>
      <c r="X1508" s="3"/>
      <c r="Y1508" s="3"/>
      <c r="Z1508" s="3"/>
      <c r="AA1508" s="3"/>
    </row>
    <row r="1509">
      <c r="A1509" s="3"/>
      <c r="B1509" s="3"/>
      <c r="C1509" s="3"/>
      <c r="D1509" s="3"/>
      <c r="E1509" s="3"/>
      <c r="F1509" s="3"/>
      <c r="G1509" s="3"/>
      <c r="H1509" s="3"/>
      <c r="I1509" s="31"/>
      <c r="J1509" s="3"/>
      <c r="K1509" s="3"/>
      <c r="L1509" s="3"/>
      <c r="M1509" s="3"/>
      <c r="N1509" s="3"/>
      <c r="O1509" s="3"/>
      <c r="P1509" s="3"/>
      <c r="Q1509" s="3"/>
      <c r="R1509" s="3"/>
      <c r="S1509" s="3"/>
      <c r="T1509" s="27"/>
      <c r="U1509" s="3"/>
      <c r="V1509" s="3"/>
      <c r="W1509" s="3"/>
      <c r="X1509" s="3"/>
      <c r="Y1509" s="3"/>
      <c r="Z1509" s="3"/>
      <c r="AA1509" s="3"/>
    </row>
    <row r="1510">
      <c r="A1510" s="3"/>
      <c r="B1510" s="3"/>
      <c r="C1510" s="3"/>
      <c r="D1510" s="3"/>
      <c r="E1510" s="3"/>
      <c r="F1510" s="3"/>
      <c r="G1510" s="3"/>
      <c r="H1510" s="3"/>
      <c r="I1510" s="31"/>
      <c r="J1510" s="3"/>
      <c r="K1510" s="3"/>
      <c r="L1510" s="3"/>
      <c r="M1510" s="3"/>
      <c r="N1510" s="3"/>
      <c r="O1510" s="3"/>
      <c r="P1510" s="3"/>
      <c r="Q1510" s="3"/>
      <c r="R1510" s="3"/>
      <c r="S1510" s="3"/>
      <c r="T1510" s="27"/>
      <c r="U1510" s="3"/>
      <c r="V1510" s="3"/>
      <c r="W1510" s="3"/>
      <c r="X1510" s="3"/>
      <c r="Y1510" s="3"/>
      <c r="Z1510" s="3"/>
      <c r="AA1510" s="3"/>
    </row>
    <row r="1511">
      <c r="A1511" s="3"/>
      <c r="B1511" s="3"/>
      <c r="C1511" s="3"/>
      <c r="D1511" s="3"/>
      <c r="E1511" s="3"/>
      <c r="F1511" s="3"/>
      <c r="G1511" s="3"/>
      <c r="H1511" s="3"/>
      <c r="I1511" s="31"/>
      <c r="J1511" s="3"/>
      <c r="K1511" s="3"/>
      <c r="L1511" s="3"/>
      <c r="M1511" s="3"/>
      <c r="N1511" s="3"/>
      <c r="O1511" s="3"/>
      <c r="P1511" s="3"/>
      <c r="Q1511" s="3"/>
      <c r="R1511" s="3"/>
      <c r="S1511" s="3"/>
      <c r="T1511" s="27"/>
      <c r="U1511" s="3"/>
      <c r="V1511" s="3"/>
      <c r="W1511" s="3"/>
      <c r="X1511" s="3"/>
      <c r="Y1511" s="3"/>
      <c r="Z1511" s="3"/>
      <c r="AA1511" s="3"/>
    </row>
    <row r="1512">
      <c r="A1512" s="3"/>
      <c r="B1512" s="3"/>
      <c r="C1512" s="3"/>
      <c r="D1512" s="3"/>
      <c r="E1512" s="3"/>
      <c r="F1512" s="3"/>
      <c r="G1512" s="3"/>
      <c r="H1512" s="3"/>
      <c r="I1512" s="31"/>
      <c r="J1512" s="3"/>
      <c r="K1512" s="3"/>
      <c r="L1512" s="3"/>
      <c r="M1512" s="3"/>
      <c r="N1512" s="3"/>
      <c r="O1512" s="3"/>
      <c r="P1512" s="3"/>
      <c r="Q1512" s="3"/>
      <c r="R1512" s="3"/>
      <c r="S1512" s="3"/>
      <c r="T1512" s="27"/>
      <c r="U1512" s="3"/>
      <c r="V1512" s="3"/>
      <c r="W1512" s="3"/>
      <c r="X1512" s="3"/>
      <c r="Y1512" s="3"/>
      <c r="Z1512" s="3"/>
      <c r="AA1512" s="3"/>
    </row>
    <row r="1513">
      <c r="A1513" s="3"/>
      <c r="B1513" s="3"/>
      <c r="C1513" s="3"/>
      <c r="D1513" s="3"/>
      <c r="E1513" s="3"/>
      <c r="F1513" s="3"/>
      <c r="G1513" s="3"/>
      <c r="H1513" s="3"/>
      <c r="I1513" s="31"/>
      <c r="J1513" s="3"/>
      <c r="K1513" s="3"/>
      <c r="L1513" s="3"/>
      <c r="M1513" s="3"/>
      <c r="N1513" s="3"/>
      <c r="O1513" s="3"/>
      <c r="P1513" s="3"/>
      <c r="Q1513" s="3"/>
      <c r="R1513" s="3"/>
      <c r="S1513" s="3"/>
      <c r="T1513" s="27"/>
      <c r="U1513" s="3"/>
      <c r="V1513" s="3"/>
      <c r="W1513" s="3"/>
      <c r="X1513" s="3"/>
      <c r="Y1513" s="3"/>
      <c r="Z1513" s="3"/>
      <c r="AA1513" s="3"/>
    </row>
    <row r="1514">
      <c r="A1514" s="3"/>
      <c r="B1514" s="3"/>
      <c r="C1514" s="3"/>
      <c r="D1514" s="3"/>
      <c r="E1514" s="3"/>
      <c r="F1514" s="3"/>
      <c r="G1514" s="3"/>
      <c r="H1514" s="3"/>
      <c r="I1514" s="31"/>
      <c r="J1514" s="3"/>
      <c r="K1514" s="3"/>
      <c r="L1514" s="3"/>
      <c r="M1514" s="3"/>
      <c r="N1514" s="3"/>
      <c r="O1514" s="3"/>
      <c r="P1514" s="3"/>
      <c r="Q1514" s="3"/>
      <c r="R1514" s="3"/>
      <c r="S1514" s="3"/>
      <c r="T1514" s="27"/>
      <c r="U1514" s="3"/>
      <c r="V1514" s="3"/>
      <c r="W1514" s="3"/>
      <c r="X1514" s="3"/>
      <c r="Y1514" s="3"/>
      <c r="Z1514" s="3"/>
      <c r="AA1514" s="3"/>
    </row>
    <row r="1515">
      <c r="A1515" s="3"/>
      <c r="B1515" s="3"/>
      <c r="C1515" s="3"/>
      <c r="D1515" s="3"/>
      <c r="E1515" s="3"/>
      <c r="F1515" s="3"/>
      <c r="G1515" s="3"/>
      <c r="H1515" s="3"/>
      <c r="I1515" s="31"/>
      <c r="J1515" s="3"/>
      <c r="K1515" s="3"/>
      <c r="L1515" s="3"/>
      <c r="M1515" s="3"/>
      <c r="N1515" s="3"/>
      <c r="O1515" s="3"/>
      <c r="P1515" s="3"/>
      <c r="Q1515" s="3"/>
      <c r="R1515" s="3"/>
      <c r="S1515" s="3"/>
      <c r="T1515" s="27"/>
      <c r="U1515" s="3"/>
      <c r="V1515" s="3"/>
      <c r="W1515" s="3"/>
      <c r="X1515" s="3"/>
      <c r="Y1515" s="3"/>
      <c r="Z1515" s="3"/>
      <c r="AA1515" s="3"/>
    </row>
    <row r="1516">
      <c r="A1516" s="3"/>
      <c r="B1516" s="3"/>
      <c r="C1516" s="3"/>
      <c r="D1516" s="3"/>
      <c r="E1516" s="3"/>
      <c r="F1516" s="3"/>
      <c r="G1516" s="3"/>
      <c r="H1516" s="3"/>
      <c r="I1516" s="31"/>
      <c r="J1516" s="3"/>
      <c r="K1516" s="3"/>
      <c r="L1516" s="3"/>
      <c r="M1516" s="3"/>
      <c r="N1516" s="3"/>
      <c r="O1516" s="3"/>
      <c r="P1516" s="3"/>
      <c r="Q1516" s="3"/>
      <c r="R1516" s="3"/>
      <c r="S1516" s="3"/>
      <c r="T1516" s="27"/>
      <c r="U1516" s="3"/>
      <c r="V1516" s="3"/>
      <c r="W1516" s="3"/>
      <c r="X1516" s="3"/>
      <c r="Y1516" s="3"/>
      <c r="Z1516" s="3"/>
      <c r="AA1516" s="3"/>
    </row>
    <row r="1517">
      <c r="A1517" s="3"/>
      <c r="B1517" s="3"/>
      <c r="C1517" s="3"/>
      <c r="D1517" s="3"/>
      <c r="E1517" s="3"/>
      <c r="F1517" s="3"/>
      <c r="G1517" s="3"/>
      <c r="H1517" s="3"/>
      <c r="I1517" s="31"/>
      <c r="J1517" s="3"/>
      <c r="K1517" s="3"/>
      <c r="L1517" s="3"/>
      <c r="M1517" s="3"/>
      <c r="N1517" s="3"/>
      <c r="O1517" s="3"/>
      <c r="P1517" s="3"/>
      <c r="Q1517" s="3"/>
      <c r="R1517" s="3"/>
      <c r="S1517" s="3"/>
      <c r="T1517" s="27"/>
      <c r="U1517" s="3"/>
      <c r="V1517" s="3"/>
      <c r="W1517" s="3"/>
      <c r="X1517" s="3"/>
      <c r="Y1517" s="3"/>
      <c r="Z1517" s="3"/>
      <c r="AA1517" s="3"/>
    </row>
    <row r="1518">
      <c r="A1518" s="3"/>
      <c r="B1518" s="3"/>
      <c r="C1518" s="3"/>
      <c r="D1518" s="3"/>
      <c r="E1518" s="3"/>
      <c r="F1518" s="3"/>
      <c r="G1518" s="3"/>
      <c r="H1518" s="3"/>
      <c r="I1518" s="31"/>
      <c r="J1518" s="3"/>
      <c r="K1518" s="3"/>
      <c r="L1518" s="3"/>
      <c r="M1518" s="3"/>
      <c r="N1518" s="3"/>
      <c r="O1518" s="3"/>
      <c r="P1518" s="3"/>
      <c r="Q1518" s="3"/>
      <c r="R1518" s="3"/>
      <c r="S1518" s="3"/>
      <c r="T1518" s="27"/>
      <c r="U1518" s="3"/>
      <c r="V1518" s="3"/>
      <c r="W1518" s="3"/>
      <c r="X1518" s="3"/>
      <c r="Y1518" s="3"/>
      <c r="Z1518" s="3"/>
      <c r="AA1518" s="3"/>
    </row>
    <row r="1519">
      <c r="A1519" s="3"/>
      <c r="B1519" s="3"/>
      <c r="C1519" s="3"/>
      <c r="D1519" s="3"/>
      <c r="E1519" s="3"/>
      <c r="F1519" s="3"/>
      <c r="G1519" s="3"/>
      <c r="H1519" s="3"/>
      <c r="I1519" s="31"/>
      <c r="J1519" s="3"/>
      <c r="K1519" s="3"/>
      <c r="L1519" s="3"/>
      <c r="M1519" s="3"/>
      <c r="N1519" s="3"/>
      <c r="O1519" s="3"/>
      <c r="P1519" s="3"/>
      <c r="Q1519" s="3"/>
      <c r="R1519" s="3"/>
      <c r="S1519" s="3"/>
      <c r="T1519" s="27"/>
      <c r="U1519" s="3"/>
      <c r="V1519" s="3"/>
      <c r="W1519" s="3"/>
      <c r="X1519" s="3"/>
      <c r="Y1519" s="3"/>
      <c r="Z1519" s="3"/>
      <c r="AA1519" s="3"/>
    </row>
    <row r="1520">
      <c r="A1520" s="3"/>
      <c r="B1520" s="3"/>
      <c r="C1520" s="3"/>
      <c r="D1520" s="3"/>
      <c r="E1520" s="3"/>
      <c r="F1520" s="3"/>
      <c r="G1520" s="3"/>
      <c r="H1520" s="3"/>
      <c r="I1520" s="31"/>
      <c r="J1520" s="3"/>
      <c r="K1520" s="3"/>
      <c r="L1520" s="3"/>
      <c r="M1520" s="3"/>
      <c r="N1520" s="3"/>
      <c r="O1520" s="3"/>
      <c r="P1520" s="3"/>
      <c r="Q1520" s="3"/>
      <c r="R1520" s="3"/>
      <c r="S1520" s="3"/>
      <c r="T1520" s="27"/>
      <c r="U1520" s="3"/>
      <c r="V1520" s="3"/>
      <c r="W1520" s="3"/>
      <c r="X1520" s="3"/>
      <c r="Y1520" s="3"/>
      <c r="Z1520" s="3"/>
      <c r="AA1520" s="3"/>
    </row>
    <row r="1521">
      <c r="A1521" s="3"/>
      <c r="B1521" s="3"/>
      <c r="C1521" s="3"/>
      <c r="D1521" s="3"/>
      <c r="E1521" s="3"/>
      <c r="F1521" s="3"/>
      <c r="G1521" s="3"/>
      <c r="H1521" s="3"/>
      <c r="I1521" s="31"/>
      <c r="J1521" s="3"/>
      <c r="K1521" s="3"/>
      <c r="L1521" s="3"/>
      <c r="M1521" s="3"/>
      <c r="N1521" s="3"/>
      <c r="O1521" s="3"/>
      <c r="P1521" s="3"/>
      <c r="Q1521" s="3"/>
      <c r="R1521" s="3"/>
      <c r="S1521" s="3"/>
      <c r="T1521" s="27"/>
      <c r="U1521" s="3"/>
      <c r="V1521" s="3"/>
      <c r="W1521" s="3"/>
      <c r="X1521" s="3"/>
      <c r="Y1521" s="3"/>
      <c r="Z1521" s="3"/>
      <c r="AA1521" s="3"/>
    </row>
    <row r="1522">
      <c r="A1522" s="3"/>
      <c r="B1522" s="3"/>
      <c r="C1522" s="3"/>
      <c r="D1522" s="3"/>
      <c r="E1522" s="3"/>
      <c r="F1522" s="3"/>
      <c r="G1522" s="3"/>
      <c r="H1522" s="3"/>
      <c r="I1522" s="31"/>
      <c r="J1522" s="3"/>
      <c r="K1522" s="3"/>
      <c r="L1522" s="3"/>
      <c r="M1522" s="3"/>
      <c r="N1522" s="3"/>
      <c r="O1522" s="3"/>
      <c r="P1522" s="3"/>
      <c r="Q1522" s="3"/>
      <c r="R1522" s="3"/>
      <c r="S1522" s="3"/>
      <c r="T1522" s="27"/>
      <c r="U1522" s="3"/>
      <c r="V1522" s="3"/>
      <c r="W1522" s="3"/>
      <c r="X1522" s="3"/>
      <c r="Y1522" s="3"/>
      <c r="Z1522" s="3"/>
      <c r="AA1522" s="3"/>
    </row>
    <row r="1523">
      <c r="A1523" s="3"/>
      <c r="B1523" s="3"/>
      <c r="C1523" s="3"/>
      <c r="D1523" s="3"/>
      <c r="E1523" s="3"/>
      <c r="F1523" s="3"/>
      <c r="G1523" s="3"/>
      <c r="H1523" s="3"/>
      <c r="I1523" s="31"/>
      <c r="J1523" s="3"/>
      <c r="K1523" s="3"/>
      <c r="L1523" s="3"/>
      <c r="M1523" s="3"/>
      <c r="N1523" s="3"/>
      <c r="O1523" s="3"/>
      <c r="P1523" s="3"/>
      <c r="Q1523" s="3"/>
      <c r="R1523" s="3"/>
      <c r="S1523" s="3"/>
      <c r="T1523" s="27"/>
      <c r="U1523" s="3"/>
      <c r="V1523" s="3"/>
      <c r="W1523" s="3"/>
      <c r="X1523" s="3"/>
      <c r="Y1523" s="3"/>
      <c r="Z1523" s="3"/>
      <c r="AA1523" s="3"/>
    </row>
    <row r="1524">
      <c r="A1524" s="3"/>
      <c r="B1524" s="3"/>
      <c r="C1524" s="3"/>
      <c r="D1524" s="3"/>
      <c r="E1524" s="3"/>
      <c r="F1524" s="3"/>
      <c r="G1524" s="3"/>
      <c r="H1524" s="3"/>
      <c r="I1524" s="31"/>
      <c r="J1524" s="3"/>
      <c r="K1524" s="3"/>
      <c r="L1524" s="3"/>
      <c r="M1524" s="3"/>
      <c r="N1524" s="3"/>
      <c r="O1524" s="3"/>
      <c r="P1524" s="3"/>
      <c r="Q1524" s="3"/>
      <c r="R1524" s="3"/>
      <c r="S1524" s="3"/>
      <c r="T1524" s="27"/>
      <c r="U1524" s="3"/>
      <c r="V1524" s="3"/>
      <c r="W1524" s="3"/>
      <c r="X1524" s="3"/>
      <c r="Y1524" s="3"/>
      <c r="Z1524" s="3"/>
      <c r="AA1524" s="3"/>
    </row>
    <row r="1525">
      <c r="A1525" s="3"/>
      <c r="B1525" s="3"/>
      <c r="C1525" s="3"/>
      <c r="D1525" s="3"/>
      <c r="E1525" s="3"/>
      <c r="F1525" s="3"/>
      <c r="G1525" s="3"/>
      <c r="H1525" s="3"/>
      <c r="I1525" s="31"/>
      <c r="J1525" s="3"/>
      <c r="K1525" s="3"/>
      <c r="L1525" s="3"/>
      <c r="M1525" s="3"/>
      <c r="N1525" s="3"/>
      <c r="O1525" s="3"/>
      <c r="P1525" s="3"/>
      <c r="Q1525" s="3"/>
      <c r="R1525" s="3"/>
      <c r="S1525" s="3"/>
      <c r="T1525" s="27"/>
      <c r="U1525" s="3"/>
      <c r="V1525" s="3"/>
      <c r="W1525" s="3"/>
      <c r="X1525" s="3"/>
      <c r="Y1525" s="3"/>
      <c r="Z1525" s="3"/>
      <c r="AA1525" s="3"/>
    </row>
    <row r="1526">
      <c r="A1526" s="3"/>
      <c r="B1526" s="3"/>
      <c r="C1526" s="3"/>
      <c r="D1526" s="3"/>
      <c r="E1526" s="3"/>
      <c r="F1526" s="3"/>
      <c r="G1526" s="3"/>
      <c r="H1526" s="3"/>
      <c r="I1526" s="31"/>
      <c r="J1526" s="3"/>
      <c r="K1526" s="3"/>
      <c r="L1526" s="3"/>
      <c r="M1526" s="3"/>
      <c r="N1526" s="3"/>
      <c r="O1526" s="3"/>
      <c r="P1526" s="3"/>
      <c r="Q1526" s="3"/>
      <c r="R1526" s="3"/>
      <c r="S1526" s="3"/>
      <c r="T1526" s="27"/>
      <c r="U1526" s="3"/>
      <c r="V1526" s="3"/>
      <c r="W1526" s="3"/>
      <c r="X1526" s="3"/>
      <c r="Y1526" s="3"/>
      <c r="Z1526" s="3"/>
      <c r="AA1526" s="3"/>
    </row>
    <row r="1527">
      <c r="A1527" s="3"/>
      <c r="B1527" s="3"/>
      <c r="C1527" s="3"/>
      <c r="D1527" s="3"/>
      <c r="E1527" s="3"/>
      <c r="F1527" s="3"/>
      <c r="G1527" s="3"/>
      <c r="H1527" s="3"/>
      <c r="I1527" s="31"/>
      <c r="J1527" s="3"/>
      <c r="K1527" s="3"/>
      <c r="L1527" s="3"/>
      <c r="M1527" s="3"/>
      <c r="N1527" s="3"/>
      <c r="O1527" s="3"/>
      <c r="P1527" s="3"/>
      <c r="Q1527" s="3"/>
      <c r="R1527" s="3"/>
      <c r="S1527" s="3"/>
      <c r="T1527" s="27"/>
      <c r="U1527" s="3"/>
      <c r="V1527" s="3"/>
      <c r="W1527" s="3"/>
      <c r="X1527" s="3"/>
      <c r="Y1527" s="3"/>
      <c r="Z1527" s="3"/>
      <c r="AA1527" s="3"/>
    </row>
    <row r="1528">
      <c r="A1528" s="3"/>
      <c r="B1528" s="3"/>
      <c r="C1528" s="3"/>
      <c r="D1528" s="3"/>
      <c r="E1528" s="3"/>
      <c r="F1528" s="3"/>
      <c r="G1528" s="3"/>
      <c r="H1528" s="3"/>
      <c r="I1528" s="31"/>
      <c r="J1528" s="3"/>
      <c r="K1528" s="3"/>
      <c r="L1528" s="3"/>
      <c r="M1528" s="3"/>
      <c r="N1528" s="3"/>
      <c r="O1528" s="3"/>
      <c r="P1528" s="3"/>
      <c r="Q1528" s="3"/>
      <c r="R1528" s="3"/>
      <c r="S1528" s="3"/>
      <c r="T1528" s="27"/>
      <c r="U1528" s="3"/>
      <c r="V1528" s="3"/>
      <c r="W1528" s="3"/>
      <c r="X1528" s="3"/>
      <c r="Y1528" s="3"/>
      <c r="Z1528" s="3"/>
      <c r="AA1528" s="3"/>
    </row>
    <row r="1529">
      <c r="A1529" s="3"/>
      <c r="B1529" s="3"/>
      <c r="C1529" s="3"/>
      <c r="D1529" s="3"/>
      <c r="E1529" s="3"/>
      <c r="F1529" s="3"/>
      <c r="G1529" s="3"/>
      <c r="H1529" s="3"/>
      <c r="I1529" s="31"/>
      <c r="J1529" s="3"/>
      <c r="K1529" s="3"/>
      <c r="L1529" s="3"/>
      <c r="M1529" s="3"/>
      <c r="N1529" s="3"/>
      <c r="O1529" s="3"/>
      <c r="P1529" s="3"/>
      <c r="Q1529" s="3"/>
      <c r="R1529" s="3"/>
      <c r="S1529" s="3"/>
      <c r="T1529" s="27"/>
      <c r="U1529" s="3"/>
      <c r="V1529" s="3"/>
      <c r="W1529" s="3"/>
      <c r="X1529" s="3"/>
      <c r="Y1529" s="3"/>
      <c r="Z1529" s="3"/>
      <c r="AA1529" s="3"/>
    </row>
    <row r="1530">
      <c r="A1530" s="3"/>
      <c r="B1530" s="3"/>
      <c r="C1530" s="3"/>
      <c r="D1530" s="3"/>
      <c r="E1530" s="3"/>
      <c r="F1530" s="3"/>
      <c r="G1530" s="3"/>
      <c r="H1530" s="3"/>
      <c r="I1530" s="31"/>
      <c r="J1530" s="3"/>
      <c r="K1530" s="3"/>
      <c r="L1530" s="3"/>
      <c r="M1530" s="3"/>
      <c r="N1530" s="3"/>
      <c r="O1530" s="3"/>
      <c r="P1530" s="3"/>
      <c r="Q1530" s="3"/>
      <c r="R1530" s="3"/>
      <c r="S1530" s="3"/>
      <c r="T1530" s="27"/>
      <c r="U1530" s="3"/>
      <c r="V1530" s="3"/>
      <c r="W1530" s="3"/>
      <c r="X1530" s="3"/>
      <c r="Y1530" s="3"/>
      <c r="Z1530" s="3"/>
      <c r="AA1530" s="3"/>
    </row>
    <row r="1531">
      <c r="A1531" s="3"/>
      <c r="B1531" s="3"/>
      <c r="C1531" s="3"/>
      <c r="D1531" s="3"/>
      <c r="E1531" s="3"/>
      <c r="F1531" s="3"/>
      <c r="G1531" s="3"/>
      <c r="H1531" s="3"/>
      <c r="I1531" s="31"/>
      <c r="J1531" s="3"/>
      <c r="K1531" s="3"/>
      <c r="L1531" s="3"/>
      <c r="M1531" s="3"/>
      <c r="N1531" s="3"/>
      <c r="O1531" s="3"/>
      <c r="P1531" s="3"/>
      <c r="Q1531" s="3"/>
      <c r="R1531" s="3"/>
      <c r="S1531" s="3"/>
      <c r="T1531" s="27"/>
      <c r="U1531" s="3"/>
      <c r="V1531" s="3"/>
      <c r="W1531" s="3"/>
      <c r="X1531" s="3"/>
      <c r="Y1531" s="3"/>
      <c r="Z1531" s="3"/>
      <c r="AA1531" s="3"/>
    </row>
    <row r="1532">
      <c r="A1532" s="3"/>
      <c r="B1532" s="3"/>
      <c r="C1532" s="3"/>
      <c r="D1532" s="3"/>
      <c r="E1532" s="3"/>
      <c r="F1532" s="3"/>
      <c r="G1532" s="3"/>
      <c r="H1532" s="3"/>
      <c r="I1532" s="31"/>
      <c r="J1532" s="3"/>
      <c r="K1532" s="3"/>
      <c r="L1532" s="3"/>
      <c r="M1532" s="3"/>
      <c r="N1532" s="3"/>
      <c r="O1532" s="3"/>
      <c r="P1532" s="3"/>
      <c r="Q1532" s="3"/>
      <c r="R1532" s="3"/>
      <c r="S1532" s="3"/>
      <c r="T1532" s="27"/>
      <c r="U1532" s="3"/>
      <c r="V1532" s="3"/>
      <c r="W1532" s="3"/>
      <c r="X1532" s="3"/>
      <c r="Y1532" s="3"/>
      <c r="Z1532" s="3"/>
      <c r="AA1532" s="3"/>
    </row>
    <row r="1533">
      <c r="A1533" s="3"/>
      <c r="B1533" s="3"/>
      <c r="C1533" s="3"/>
      <c r="D1533" s="3"/>
      <c r="E1533" s="3"/>
      <c r="F1533" s="3"/>
      <c r="G1533" s="3"/>
      <c r="H1533" s="3"/>
      <c r="I1533" s="31"/>
      <c r="J1533" s="3"/>
      <c r="K1533" s="3"/>
      <c r="L1533" s="3"/>
      <c r="M1533" s="3"/>
      <c r="N1533" s="3"/>
      <c r="O1533" s="3"/>
      <c r="P1533" s="3"/>
      <c r="Q1533" s="3"/>
      <c r="R1533" s="3"/>
      <c r="S1533" s="3"/>
      <c r="T1533" s="27"/>
      <c r="U1533" s="3"/>
      <c r="V1533" s="3"/>
      <c r="W1533" s="3"/>
      <c r="X1533" s="3"/>
      <c r="Y1533" s="3"/>
      <c r="Z1533" s="3"/>
      <c r="AA1533" s="3"/>
    </row>
    <row r="1534">
      <c r="A1534" s="3"/>
      <c r="B1534" s="3"/>
      <c r="C1534" s="3"/>
      <c r="D1534" s="3"/>
      <c r="E1534" s="3"/>
      <c r="F1534" s="3"/>
      <c r="G1534" s="3"/>
      <c r="H1534" s="3"/>
      <c r="I1534" s="31"/>
      <c r="J1534" s="3"/>
      <c r="K1534" s="3"/>
      <c r="L1534" s="3"/>
      <c r="M1534" s="3"/>
      <c r="N1534" s="3"/>
      <c r="O1534" s="3"/>
      <c r="P1534" s="3"/>
      <c r="Q1534" s="3"/>
      <c r="R1534" s="3"/>
      <c r="S1534" s="3"/>
      <c r="T1534" s="27"/>
      <c r="U1534" s="3"/>
      <c r="V1534" s="3"/>
      <c r="W1534" s="3"/>
      <c r="X1534" s="3"/>
      <c r="Y1534" s="3"/>
      <c r="Z1534" s="3"/>
      <c r="AA1534" s="3"/>
    </row>
    <row r="1535">
      <c r="A1535" s="3"/>
      <c r="B1535" s="3"/>
      <c r="C1535" s="3"/>
      <c r="D1535" s="3"/>
      <c r="E1535" s="3"/>
      <c r="F1535" s="3"/>
      <c r="G1535" s="3"/>
      <c r="H1535" s="3"/>
      <c r="I1535" s="31"/>
      <c r="J1535" s="3"/>
      <c r="K1535" s="3"/>
      <c r="L1535" s="3"/>
      <c r="M1535" s="3"/>
      <c r="N1535" s="3"/>
      <c r="O1535" s="3"/>
      <c r="P1535" s="3"/>
      <c r="Q1535" s="3"/>
      <c r="R1535" s="3"/>
      <c r="S1535" s="3"/>
      <c r="T1535" s="27"/>
      <c r="U1535" s="3"/>
      <c r="V1535" s="3"/>
      <c r="W1535" s="3"/>
      <c r="X1535" s="3"/>
      <c r="Y1535" s="3"/>
      <c r="Z1535" s="3"/>
      <c r="AA1535" s="3"/>
    </row>
    <row r="1536">
      <c r="A1536" s="3"/>
      <c r="B1536" s="3"/>
      <c r="C1536" s="3"/>
      <c r="D1536" s="3"/>
      <c r="E1536" s="3"/>
      <c r="F1536" s="3"/>
      <c r="G1536" s="3"/>
      <c r="H1536" s="3"/>
      <c r="I1536" s="31"/>
      <c r="J1536" s="3"/>
      <c r="K1536" s="3"/>
      <c r="L1536" s="3"/>
      <c r="M1536" s="3"/>
      <c r="N1536" s="3"/>
      <c r="O1536" s="3"/>
      <c r="P1536" s="3"/>
      <c r="Q1536" s="3"/>
      <c r="R1536" s="3"/>
      <c r="S1536" s="3"/>
      <c r="T1536" s="27"/>
      <c r="U1536" s="3"/>
      <c r="V1536" s="3"/>
      <c r="W1536" s="3"/>
      <c r="X1536" s="3"/>
      <c r="Y1536" s="3"/>
      <c r="Z1536" s="3"/>
      <c r="AA1536" s="3"/>
    </row>
    <row r="1537">
      <c r="A1537" s="3"/>
      <c r="B1537" s="3"/>
      <c r="C1537" s="3"/>
      <c r="D1537" s="3"/>
      <c r="E1537" s="3"/>
      <c r="F1537" s="3"/>
      <c r="G1537" s="3"/>
      <c r="H1537" s="3"/>
      <c r="I1537" s="31"/>
      <c r="J1537" s="3"/>
      <c r="K1537" s="3"/>
      <c r="L1537" s="3"/>
      <c r="M1537" s="3"/>
      <c r="N1537" s="3"/>
      <c r="O1537" s="3"/>
      <c r="P1537" s="3"/>
      <c r="Q1537" s="3"/>
      <c r="R1537" s="3"/>
      <c r="S1537" s="3"/>
      <c r="T1537" s="27"/>
      <c r="U1537" s="3"/>
      <c r="V1537" s="3"/>
      <c r="W1537" s="3"/>
      <c r="X1537" s="3"/>
      <c r="Y1537" s="3"/>
      <c r="Z1537" s="3"/>
      <c r="AA1537" s="3"/>
    </row>
    <row r="1538">
      <c r="A1538" s="3"/>
      <c r="B1538" s="3"/>
      <c r="C1538" s="3"/>
      <c r="D1538" s="3"/>
      <c r="E1538" s="3"/>
      <c r="F1538" s="3"/>
      <c r="G1538" s="3"/>
      <c r="H1538" s="3"/>
      <c r="I1538" s="31"/>
      <c r="J1538" s="3"/>
      <c r="K1538" s="3"/>
      <c r="L1538" s="3"/>
      <c r="M1538" s="3"/>
      <c r="N1538" s="3"/>
      <c r="O1538" s="3"/>
      <c r="P1538" s="3"/>
      <c r="Q1538" s="3"/>
      <c r="R1538" s="3"/>
      <c r="S1538" s="3"/>
      <c r="T1538" s="27"/>
      <c r="U1538" s="3"/>
      <c r="V1538" s="3"/>
      <c r="W1538" s="3"/>
      <c r="X1538" s="3"/>
      <c r="Y1538" s="3"/>
      <c r="Z1538" s="3"/>
      <c r="AA1538" s="3"/>
    </row>
    <row r="1539">
      <c r="A1539" s="3"/>
      <c r="B1539" s="3"/>
      <c r="C1539" s="3"/>
      <c r="D1539" s="3"/>
      <c r="E1539" s="3"/>
      <c r="F1539" s="3"/>
      <c r="G1539" s="3"/>
      <c r="H1539" s="3"/>
      <c r="I1539" s="31"/>
      <c r="J1539" s="3"/>
      <c r="K1539" s="3"/>
      <c r="L1539" s="3"/>
      <c r="M1539" s="3"/>
      <c r="N1539" s="3"/>
      <c r="O1539" s="3"/>
      <c r="P1539" s="3"/>
      <c r="Q1539" s="3"/>
      <c r="R1539" s="3"/>
      <c r="S1539" s="3"/>
      <c r="T1539" s="27"/>
      <c r="U1539" s="3"/>
      <c r="V1539" s="3"/>
      <c r="W1539" s="3"/>
      <c r="X1539" s="3"/>
      <c r="Y1539" s="3"/>
      <c r="Z1539" s="3"/>
      <c r="AA1539" s="3"/>
    </row>
    <row r="1540">
      <c r="A1540" s="3"/>
      <c r="B1540" s="3"/>
      <c r="C1540" s="3"/>
      <c r="D1540" s="3"/>
      <c r="E1540" s="3"/>
      <c r="F1540" s="3"/>
      <c r="G1540" s="3"/>
      <c r="H1540" s="3"/>
      <c r="I1540" s="31"/>
      <c r="J1540" s="3"/>
      <c r="K1540" s="3"/>
      <c r="L1540" s="3"/>
      <c r="M1540" s="3"/>
      <c r="N1540" s="3"/>
      <c r="O1540" s="3"/>
      <c r="P1540" s="3"/>
      <c r="Q1540" s="3"/>
      <c r="R1540" s="3"/>
      <c r="S1540" s="3"/>
      <c r="T1540" s="27"/>
      <c r="U1540" s="3"/>
      <c r="V1540" s="3"/>
      <c r="W1540" s="3"/>
      <c r="X1540" s="3"/>
      <c r="Y1540" s="3"/>
      <c r="Z1540" s="3"/>
      <c r="AA1540" s="3"/>
    </row>
    <row r="1541">
      <c r="A1541" s="3"/>
      <c r="B1541" s="3"/>
      <c r="C1541" s="3"/>
      <c r="D1541" s="3"/>
      <c r="E1541" s="3"/>
      <c r="F1541" s="3"/>
      <c r="G1541" s="3"/>
      <c r="H1541" s="3"/>
      <c r="I1541" s="31"/>
      <c r="J1541" s="3"/>
      <c r="K1541" s="3"/>
      <c r="L1541" s="3"/>
      <c r="M1541" s="3"/>
      <c r="N1541" s="3"/>
      <c r="O1541" s="3"/>
      <c r="P1541" s="3"/>
      <c r="Q1541" s="3"/>
      <c r="R1541" s="3"/>
      <c r="S1541" s="3"/>
      <c r="T1541" s="27"/>
      <c r="U1541" s="3"/>
      <c r="V1541" s="3"/>
      <c r="W1541" s="3"/>
      <c r="X1541" s="3"/>
      <c r="Y1541" s="3"/>
      <c r="Z1541" s="3"/>
      <c r="AA1541" s="3"/>
    </row>
    <row r="1542">
      <c r="A1542" s="3"/>
      <c r="B1542" s="3"/>
      <c r="C1542" s="3"/>
      <c r="D1542" s="3"/>
      <c r="E1542" s="3"/>
      <c r="F1542" s="3"/>
      <c r="G1542" s="3"/>
      <c r="H1542" s="3"/>
      <c r="I1542" s="31"/>
      <c r="J1542" s="3"/>
      <c r="K1542" s="3"/>
      <c r="L1542" s="3"/>
      <c r="M1542" s="3"/>
      <c r="N1542" s="3"/>
      <c r="O1542" s="3"/>
      <c r="P1542" s="3"/>
      <c r="Q1542" s="3"/>
      <c r="R1542" s="3"/>
      <c r="S1542" s="3"/>
      <c r="T1542" s="27"/>
      <c r="U1542" s="3"/>
      <c r="V1542" s="3"/>
      <c r="W1542" s="3"/>
      <c r="X1542" s="3"/>
      <c r="Y1542" s="3"/>
      <c r="Z1542" s="3"/>
      <c r="AA1542" s="3"/>
    </row>
    <row r="1543">
      <c r="A1543" s="3"/>
      <c r="B1543" s="3"/>
      <c r="C1543" s="3"/>
      <c r="D1543" s="3"/>
      <c r="E1543" s="3"/>
      <c r="F1543" s="3"/>
      <c r="G1543" s="3"/>
      <c r="H1543" s="3"/>
      <c r="I1543" s="31"/>
      <c r="J1543" s="3"/>
      <c r="K1543" s="3"/>
      <c r="L1543" s="3"/>
      <c r="M1543" s="3"/>
      <c r="N1543" s="3"/>
      <c r="O1543" s="3"/>
      <c r="P1543" s="3"/>
      <c r="Q1543" s="3"/>
      <c r="R1543" s="3"/>
      <c r="S1543" s="3"/>
      <c r="T1543" s="27"/>
      <c r="U1543" s="3"/>
      <c r="V1543" s="3"/>
      <c r="W1543" s="3"/>
      <c r="X1543" s="3"/>
      <c r="Y1543" s="3"/>
      <c r="Z1543" s="3"/>
      <c r="AA1543" s="3"/>
    </row>
    <row r="1544">
      <c r="A1544" s="3"/>
      <c r="B1544" s="3"/>
      <c r="C1544" s="3"/>
      <c r="D1544" s="3"/>
      <c r="E1544" s="3"/>
      <c r="F1544" s="3"/>
      <c r="G1544" s="3"/>
      <c r="H1544" s="3"/>
      <c r="I1544" s="31"/>
      <c r="J1544" s="3"/>
      <c r="K1544" s="3"/>
      <c r="L1544" s="3"/>
      <c r="M1544" s="3"/>
      <c r="N1544" s="3"/>
      <c r="O1544" s="3"/>
      <c r="P1544" s="3"/>
      <c r="Q1544" s="3"/>
      <c r="R1544" s="3"/>
      <c r="S1544" s="3"/>
      <c r="T1544" s="27"/>
      <c r="U1544" s="3"/>
      <c r="V1544" s="3"/>
      <c r="W1544" s="3"/>
      <c r="X1544" s="3"/>
      <c r="Y1544" s="3"/>
      <c r="Z1544" s="3"/>
      <c r="AA1544" s="3"/>
    </row>
    <row r="1545">
      <c r="A1545" s="3"/>
      <c r="B1545" s="3"/>
      <c r="C1545" s="3"/>
      <c r="D1545" s="3"/>
      <c r="E1545" s="3"/>
      <c r="F1545" s="3"/>
      <c r="G1545" s="3"/>
      <c r="H1545" s="3"/>
      <c r="I1545" s="31"/>
      <c r="J1545" s="3"/>
      <c r="K1545" s="3"/>
      <c r="L1545" s="3"/>
      <c r="M1545" s="3"/>
      <c r="N1545" s="3"/>
      <c r="O1545" s="3"/>
      <c r="P1545" s="3"/>
      <c r="Q1545" s="3"/>
      <c r="R1545" s="3"/>
      <c r="S1545" s="3"/>
      <c r="T1545" s="27"/>
      <c r="U1545" s="3"/>
      <c r="V1545" s="3"/>
      <c r="W1545" s="3"/>
      <c r="X1545" s="3"/>
      <c r="Y1545" s="3"/>
      <c r="Z1545" s="3"/>
      <c r="AA1545" s="3"/>
    </row>
    <row r="1546">
      <c r="A1546" s="3"/>
      <c r="B1546" s="3"/>
      <c r="C1546" s="3"/>
      <c r="D1546" s="3"/>
      <c r="E1546" s="3"/>
      <c r="F1546" s="3"/>
      <c r="G1546" s="3"/>
      <c r="H1546" s="3"/>
      <c r="I1546" s="31"/>
      <c r="J1546" s="3"/>
      <c r="K1546" s="3"/>
      <c r="L1546" s="3"/>
      <c r="M1546" s="3"/>
      <c r="N1546" s="3"/>
      <c r="O1546" s="3"/>
      <c r="P1546" s="3"/>
      <c r="Q1546" s="3"/>
      <c r="R1546" s="3"/>
      <c r="S1546" s="3"/>
      <c r="T1546" s="27"/>
      <c r="U1546" s="3"/>
      <c r="V1546" s="3"/>
      <c r="W1546" s="3"/>
      <c r="X1546" s="3"/>
      <c r="Y1546" s="3"/>
      <c r="Z1546" s="3"/>
      <c r="AA1546" s="3"/>
    </row>
    <row r="1547">
      <c r="A1547" s="3"/>
      <c r="B1547" s="3"/>
      <c r="C1547" s="3"/>
      <c r="D1547" s="3"/>
      <c r="E1547" s="3"/>
      <c r="F1547" s="3"/>
      <c r="G1547" s="3"/>
      <c r="H1547" s="3"/>
      <c r="I1547" s="31"/>
      <c r="J1547" s="3"/>
      <c r="K1547" s="3"/>
      <c r="L1547" s="3"/>
      <c r="M1547" s="3"/>
      <c r="N1547" s="3"/>
      <c r="O1547" s="3"/>
      <c r="P1547" s="3"/>
      <c r="Q1547" s="3"/>
      <c r="R1547" s="3"/>
      <c r="S1547" s="3"/>
      <c r="T1547" s="27"/>
      <c r="U1547" s="3"/>
      <c r="V1547" s="3"/>
      <c r="W1547" s="3"/>
      <c r="X1547" s="3"/>
      <c r="Y1547" s="3"/>
      <c r="Z1547" s="3"/>
      <c r="AA1547" s="3"/>
    </row>
    <row r="1548">
      <c r="A1548" s="3"/>
      <c r="B1548" s="3"/>
      <c r="C1548" s="3"/>
      <c r="D1548" s="3"/>
      <c r="E1548" s="3"/>
      <c r="F1548" s="3"/>
      <c r="G1548" s="3"/>
      <c r="H1548" s="3"/>
      <c r="I1548" s="31"/>
      <c r="J1548" s="3"/>
      <c r="K1548" s="3"/>
      <c r="L1548" s="3"/>
      <c r="M1548" s="3"/>
      <c r="N1548" s="3"/>
      <c r="O1548" s="3"/>
      <c r="P1548" s="3"/>
      <c r="Q1548" s="3"/>
      <c r="R1548" s="3"/>
      <c r="S1548" s="3"/>
      <c r="T1548" s="27"/>
      <c r="U1548" s="3"/>
      <c r="V1548" s="3"/>
      <c r="W1548" s="3"/>
      <c r="X1548" s="3"/>
      <c r="Y1548" s="3"/>
      <c r="Z1548" s="3"/>
      <c r="AA1548" s="3"/>
    </row>
    <row r="1549">
      <c r="A1549" s="3"/>
      <c r="B1549" s="3"/>
      <c r="C1549" s="3"/>
      <c r="D1549" s="3"/>
      <c r="E1549" s="3"/>
      <c r="F1549" s="3"/>
      <c r="G1549" s="3"/>
      <c r="H1549" s="3"/>
      <c r="I1549" s="31"/>
      <c r="J1549" s="3"/>
      <c r="K1549" s="3"/>
      <c r="L1549" s="3"/>
      <c r="M1549" s="3"/>
      <c r="N1549" s="3"/>
      <c r="O1549" s="3"/>
      <c r="P1549" s="3"/>
      <c r="Q1549" s="3"/>
      <c r="R1549" s="3"/>
      <c r="S1549" s="3"/>
      <c r="T1549" s="27"/>
      <c r="U1549" s="3"/>
      <c r="V1549" s="3"/>
      <c r="W1549" s="3"/>
      <c r="X1549" s="3"/>
      <c r="Y1549" s="3"/>
      <c r="Z1549" s="3"/>
      <c r="AA1549" s="3"/>
    </row>
    <row r="1550">
      <c r="A1550" s="3"/>
      <c r="B1550" s="3"/>
      <c r="C1550" s="3"/>
      <c r="D1550" s="3"/>
      <c r="E1550" s="3"/>
      <c r="F1550" s="3"/>
      <c r="G1550" s="3"/>
      <c r="H1550" s="3"/>
      <c r="I1550" s="31"/>
      <c r="J1550" s="3"/>
      <c r="K1550" s="3"/>
      <c r="L1550" s="3"/>
      <c r="M1550" s="3"/>
      <c r="N1550" s="3"/>
      <c r="O1550" s="3"/>
      <c r="P1550" s="3"/>
      <c r="Q1550" s="3"/>
      <c r="R1550" s="3"/>
      <c r="S1550" s="3"/>
      <c r="T1550" s="27"/>
      <c r="U1550" s="3"/>
      <c r="V1550" s="3"/>
      <c r="W1550" s="3"/>
      <c r="X1550" s="3"/>
      <c r="Y1550" s="3"/>
      <c r="Z1550" s="3"/>
      <c r="AA1550" s="3"/>
    </row>
    <row r="1551">
      <c r="A1551" s="3"/>
      <c r="B1551" s="3"/>
      <c r="C1551" s="3"/>
      <c r="D1551" s="3"/>
      <c r="E1551" s="3"/>
      <c r="F1551" s="3"/>
      <c r="G1551" s="3"/>
      <c r="H1551" s="3"/>
      <c r="I1551" s="31"/>
      <c r="J1551" s="3"/>
      <c r="K1551" s="3"/>
      <c r="L1551" s="3"/>
      <c r="M1551" s="3"/>
      <c r="N1551" s="3"/>
      <c r="O1551" s="3"/>
      <c r="P1551" s="3"/>
      <c r="Q1551" s="3"/>
      <c r="R1551" s="3"/>
      <c r="S1551" s="3"/>
      <c r="T1551" s="27"/>
      <c r="U1551" s="3"/>
      <c r="V1551" s="3"/>
      <c r="W1551" s="3"/>
      <c r="X1551" s="3"/>
      <c r="Y1551" s="3"/>
      <c r="Z1551" s="3"/>
      <c r="AA1551" s="3"/>
    </row>
    <row r="1552">
      <c r="A1552" s="3"/>
      <c r="B1552" s="3"/>
      <c r="C1552" s="3"/>
      <c r="D1552" s="3"/>
      <c r="E1552" s="3"/>
      <c r="F1552" s="3"/>
      <c r="G1552" s="3"/>
      <c r="H1552" s="3"/>
      <c r="I1552" s="31"/>
      <c r="J1552" s="3"/>
      <c r="K1552" s="3"/>
      <c r="L1552" s="3"/>
      <c r="M1552" s="3"/>
      <c r="N1552" s="3"/>
      <c r="O1552" s="3"/>
      <c r="P1552" s="3"/>
      <c r="Q1552" s="3"/>
      <c r="R1552" s="3"/>
      <c r="S1552" s="3"/>
      <c r="T1552" s="27"/>
      <c r="U1552" s="3"/>
      <c r="V1552" s="3"/>
      <c r="W1552" s="3"/>
      <c r="X1552" s="3"/>
      <c r="Y1552" s="3"/>
      <c r="Z1552" s="3"/>
      <c r="AA1552" s="3"/>
    </row>
    <row r="1553">
      <c r="A1553" s="3"/>
      <c r="B1553" s="3"/>
      <c r="C1553" s="3"/>
      <c r="D1553" s="3"/>
      <c r="E1553" s="3"/>
      <c r="F1553" s="3"/>
      <c r="G1553" s="3"/>
      <c r="H1553" s="3"/>
      <c r="I1553" s="31"/>
      <c r="J1553" s="3"/>
      <c r="K1553" s="3"/>
      <c r="L1553" s="3"/>
      <c r="M1553" s="3"/>
      <c r="N1553" s="3"/>
      <c r="O1553" s="3"/>
      <c r="P1553" s="3"/>
      <c r="Q1553" s="3"/>
      <c r="R1553" s="3"/>
      <c r="S1553" s="3"/>
      <c r="T1553" s="27"/>
      <c r="U1553" s="3"/>
      <c r="V1553" s="3"/>
      <c r="W1553" s="3"/>
      <c r="X1553" s="3"/>
      <c r="Y1553" s="3"/>
      <c r="Z1553" s="3"/>
      <c r="AA1553" s="3"/>
    </row>
    <row r="1554">
      <c r="A1554" s="3"/>
      <c r="B1554" s="3"/>
      <c r="C1554" s="3"/>
      <c r="D1554" s="3"/>
      <c r="E1554" s="3"/>
      <c r="F1554" s="3"/>
      <c r="G1554" s="3"/>
      <c r="H1554" s="3"/>
      <c r="I1554" s="31"/>
      <c r="J1554" s="3"/>
      <c r="K1554" s="3"/>
      <c r="L1554" s="3"/>
      <c r="M1554" s="3"/>
      <c r="N1554" s="3"/>
      <c r="O1554" s="3"/>
      <c r="P1554" s="3"/>
      <c r="Q1554" s="3"/>
      <c r="R1554" s="3"/>
      <c r="S1554" s="3"/>
      <c r="T1554" s="27"/>
      <c r="U1554" s="3"/>
      <c r="V1554" s="3"/>
      <c r="W1554" s="3"/>
      <c r="X1554" s="3"/>
      <c r="Y1554" s="3"/>
      <c r="Z1554" s="3"/>
      <c r="AA1554" s="3"/>
    </row>
    <row r="1555">
      <c r="A1555" s="3"/>
      <c r="B1555" s="3"/>
      <c r="C1555" s="3"/>
      <c r="D1555" s="3"/>
      <c r="E1555" s="3"/>
      <c r="F1555" s="3"/>
      <c r="G1555" s="3"/>
      <c r="H1555" s="3"/>
      <c r="I1555" s="31"/>
      <c r="J1555" s="3"/>
      <c r="K1555" s="3"/>
      <c r="L1555" s="3"/>
      <c r="M1555" s="3"/>
      <c r="N1555" s="3"/>
      <c r="O1555" s="3"/>
      <c r="P1555" s="3"/>
      <c r="Q1555" s="3"/>
      <c r="R1555" s="3"/>
      <c r="S1555" s="3"/>
      <c r="T1555" s="27"/>
      <c r="U1555" s="3"/>
      <c r="V1555" s="3"/>
      <c r="W1555" s="3"/>
      <c r="X1555" s="3"/>
      <c r="Y1555" s="3"/>
      <c r="Z1555" s="3"/>
      <c r="AA1555" s="3"/>
    </row>
    <row r="1556">
      <c r="A1556" s="3"/>
      <c r="B1556" s="3"/>
      <c r="C1556" s="3"/>
      <c r="D1556" s="3"/>
      <c r="E1556" s="3"/>
      <c r="F1556" s="3"/>
      <c r="G1556" s="3"/>
      <c r="H1556" s="3"/>
      <c r="I1556" s="31"/>
      <c r="J1556" s="3"/>
      <c r="K1556" s="3"/>
      <c r="L1556" s="3"/>
      <c r="M1556" s="3"/>
      <c r="N1556" s="3"/>
      <c r="O1556" s="3"/>
      <c r="P1556" s="3"/>
      <c r="Q1556" s="3"/>
      <c r="R1556" s="3"/>
      <c r="S1556" s="3"/>
      <c r="T1556" s="27"/>
      <c r="U1556" s="3"/>
      <c r="V1556" s="3"/>
      <c r="W1556" s="3"/>
      <c r="X1556" s="3"/>
      <c r="Y1556" s="3"/>
      <c r="Z1556" s="3"/>
      <c r="AA1556" s="3"/>
    </row>
    <row r="1557">
      <c r="A1557" s="3"/>
      <c r="B1557" s="3"/>
      <c r="C1557" s="3"/>
      <c r="D1557" s="3"/>
      <c r="E1557" s="3"/>
      <c r="F1557" s="3"/>
      <c r="G1557" s="3"/>
      <c r="H1557" s="3"/>
      <c r="I1557" s="31"/>
      <c r="J1557" s="3"/>
      <c r="K1557" s="3"/>
      <c r="L1557" s="3"/>
      <c r="M1557" s="3"/>
      <c r="N1557" s="3"/>
      <c r="O1557" s="3"/>
      <c r="P1557" s="3"/>
      <c r="Q1557" s="3"/>
      <c r="R1557" s="3"/>
      <c r="S1557" s="3"/>
      <c r="T1557" s="27"/>
      <c r="U1557" s="3"/>
      <c r="V1557" s="3"/>
      <c r="W1557" s="3"/>
      <c r="X1557" s="3"/>
      <c r="Y1557" s="3"/>
      <c r="Z1557" s="3"/>
      <c r="AA1557" s="3"/>
    </row>
    <row r="1558">
      <c r="A1558" s="3"/>
      <c r="B1558" s="3"/>
      <c r="C1558" s="3"/>
      <c r="D1558" s="3"/>
      <c r="E1558" s="3"/>
      <c r="F1558" s="3"/>
      <c r="G1558" s="3"/>
      <c r="H1558" s="3"/>
      <c r="I1558" s="31"/>
      <c r="J1558" s="3"/>
      <c r="K1558" s="3"/>
      <c r="L1558" s="3"/>
      <c r="M1558" s="3"/>
      <c r="N1558" s="3"/>
      <c r="O1558" s="3"/>
      <c r="P1558" s="3"/>
      <c r="Q1558" s="3"/>
      <c r="R1558" s="3"/>
      <c r="S1558" s="3"/>
      <c r="T1558" s="27"/>
      <c r="U1558" s="3"/>
      <c r="V1558" s="3"/>
      <c r="W1558" s="3"/>
      <c r="X1558" s="3"/>
      <c r="Y1558" s="3"/>
      <c r="Z1558" s="3"/>
      <c r="AA1558" s="3"/>
    </row>
    <row r="1559">
      <c r="A1559" s="3"/>
      <c r="B1559" s="3"/>
      <c r="C1559" s="3"/>
      <c r="D1559" s="3"/>
      <c r="E1559" s="3"/>
      <c r="F1559" s="3"/>
      <c r="G1559" s="3"/>
      <c r="H1559" s="3"/>
      <c r="I1559" s="31"/>
      <c r="J1559" s="3"/>
      <c r="K1559" s="3"/>
      <c r="L1559" s="3"/>
      <c r="M1559" s="3"/>
      <c r="N1559" s="3"/>
      <c r="O1559" s="3"/>
      <c r="P1559" s="3"/>
      <c r="Q1559" s="3"/>
      <c r="R1559" s="3"/>
      <c r="S1559" s="3"/>
      <c r="T1559" s="27"/>
      <c r="U1559" s="3"/>
      <c r="V1559" s="3"/>
      <c r="W1559" s="3"/>
      <c r="X1559" s="3"/>
      <c r="Y1559" s="3"/>
      <c r="Z1559" s="3"/>
      <c r="AA1559" s="3"/>
    </row>
    <row r="1560">
      <c r="A1560" s="3"/>
      <c r="B1560" s="3"/>
      <c r="C1560" s="3"/>
      <c r="D1560" s="3"/>
      <c r="E1560" s="3"/>
      <c r="F1560" s="3"/>
      <c r="G1560" s="3"/>
      <c r="H1560" s="3"/>
      <c r="I1560" s="31"/>
      <c r="J1560" s="3"/>
      <c r="K1560" s="3"/>
      <c r="L1560" s="3"/>
      <c r="M1560" s="3"/>
      <c r="N1560" s="3"/>
      <c r="O1560" s="3"/>
      <c r="P1560" s="3"/>
      <c r="Q1560" s="3"/>
      <c r="R1560" s="3"/>
      <c r="S1560" s="3"/>
      <c r="T1560" s="27"/>
      <c r="U1560" s="3"/>
      <c r="V1560" s="3"/>
      <c r="W1560" s="3"/>
      <c r="X1560" s="3"/>
      <c r="Y1560" s="3"/>
      <c r="Z1560" s="3"/>
      <c r="AA1560" s="3"/>
    </row>
    <row r="1561">
      <c r="A1561" s="3"/>
      <c r="B1561" s="3"/>
      <c r="C1561" s="3"/>
      <c r="D1561" s="3"/>
      <c r="E1561" s="3"/>
      <c r="F1561" s="3"/>
      <c r="G1561" s="3"/>
      <c r="H1561" s="3"/>
      <c r="I1561" s="31"/>
      <c r="J1561" s="3"/>
      <c r="K1561" s="3"/>
      <c r="L1561" s="3"/>
      <c r="M1561" s="3"/>
      <c r="N1561" s="3"/>
      <c r="O1561" s="3"/>
      <c r="P1561" s="3"/>
      <c r="Q1561" s="3"/>
      <c r="R1561" s="3"/>
      <c r="S1561" s="3"/>
      <c r="T1561" s="27"/>
      <c r="U1561" s="3"/>
      <c r="V1561" s="3"/>
      <c r="W1561" s="3"/>
      <c r="X1561" s="3"/>
      <c r="Y1561" s="3"/>
      <c r="Z1561" s="3"/>
      <c r="AA1561" s="3"/>
    </row>
    <row r="1562">
      <c r="A1562" s="3"/>
      <c r="B1562" s="3"/>
      <c r="C1562" s="3"/>
      <c r="D1562" s="3"/>
      <c r="E1562" s="3"/>
      <c r="F1562" s="3"/>
      <c r="G1562" s="3"/>
      <c r="H1562" s="3"/>
      <c r="I1562" s="31"/>
      <c r="J1562" s="3"/>
      <c r="K1562" s="3"/>
      <c r="L1562" s="3"/>
      <c r="M1562" s="3"/>
      <c r="N1562" s="3"/>
      <c r="O1562" s="3"/>
      <c r="P1562" s="3"/>
      <c r="Q1562" s="3"/>
      <c r="R1562" s="3"/>
      <c r="S1562" s="3"/>
      <c r="T1562" s="27"/>
      <c r="U1562" s="3"/>
      <c r="V1562" s="3"/>
      <c r="W1562" s="3"/>
      <c r="X1562" s="3"/>
      <c r="Y1562" s="3"/>
      <c r="Z1562" s="3"/>
      <c r="AA1562" s="3"/>
    </row>
    <row r="1563">
      <c r="A1563" s="3"/>
      <c r="B1563" s="3"/>
      <c r="C1563" s="3"/>
      <c r="D1563" s="3"/>
      <c r="E1563" s="3"/>
      <c r="F1563" s="3"/>
      <c r="G1563" s="3"/>
      <c r="H1563" s="3"/>
      <c r="I1563" s="31"/>
      <c r="J1563" s="3"/>
      <c r="K1563" s="3"/>
      <c r="L1563" s="3"/>
      <c r="M1563" s="3"/>
      <c r="N1563" s="3"/>
      <c r="O1563" s="3"/>
      <c r="P1563" s="3"/>
      <c r="Q1563" s="3"/>
      <c r="R1563" s="3"/>
      <c r="S1563" s="3"/>
      <c r="T1563" s="27"/>
      <c r="U1563" s="3"/>
      <c r="V1563" s="3"/>
      <c r="W1563" s="3"/>
      <c r="X1563" s="3"/>
      <c r="Y1563" s="3"/>
      <c r="Z1563" s="3"/>
      <c r="AA1563" s="3"/>
    </row>
    <row r="1564">
      <c r="A1564" s="3"/>
      <c r="B1564" s="3"/>
      <c r="C1564" s="3"/>
      <c r="D1564" s="3"/>
      <c r="E1564" s="3"/>
      <c r="F1564" s="3"/>
      <c r="G1564" s="3"/>
      <c r="H1564" s="3"/>
      <c r="I1564" s="31"/>
      <c r="J1564" s="3"/>
      <c r="K1564" s="3"/>
      <c r="L1564" s="3"/>
      <c r="M1564" s="3"/>
      <c r="N1564" s="3"/>
      <c r="O1564" s="3"/>
      <c r="P1564" s="3"/>
      <c r="Q1564" s="3"/>
      <c r="R1564" s="3"/>
      <c r="S1564" s="3"/>
      <c r="T1564" s="27"/>
      <c r="U1564" s="3"/>
      <c r="V1564" s="3"/>
      <c r="W1564" s="3"/>
      <c r="X1564" s="3"/>
      <c r="Y1564" s="3"/>
      <c r="Z1564" s="3"/>
      <c r="AA1564" s="3"/>
    </row>
    <row r="1565">
      <c r="A1565" s="3"/>
      <c r="B1565" s="3"/>
      <c r="C1565" s="3"/>
      <c r="D1565" s="3"/>
      <c r="E1565" s="3"/>
      <c r="F1565" s="3"/>
      <c r="G1565" s="3"/>
      <c r="H1565" s="3"/>
      <c r="I1565" s="31"/>
      <c r="J1565" s="3"/>
      <c r="K1565" s="3"/>
      <c r="L1565" s="3"/>
      <c r="M1565" s="3"/>
      <c r="N1565" s="3"/>
      <c r="O1565" s="3"/>
      <c r="P1565" s="3"/>
      <c r="Q1565" s="3"/>
      <c r="R1565" s="3"/>
      <c r="S1565" s="3"/>
      <c r="T1565" s="27"/>
      <c r="U1565" s="3"/>
      <c r="V1565" s="3"/>
      <c r="W1565" s="3"/>
      <c r="X1565" s="3"/>
      <c r="Y1565" s="3"/>
      <c r="Z1565" s="3"/>
      <c r="AA1565" s="3"/>
    </row>
    <row r="1566">
      <c r="A1566" s="3"/>
      <c r="B1566" s="3"/>
      <c r="C1566" s="3"/>
      <c r="D1566" s="3"/>
      <c r="E1566" s="3"/>
      <c r="F1566" s="3"/>
      <c r="G1566" s="3"/>
      <c r="H1566" s="3"/>
      <c r="I1566" s="31"/>
      <c r="J1566" s="3"/>
      <c r="K1566" s="3"/>
      <c r="L1566" s="3"/>
      <c r="M1566" s="3"/>
      <c r="N1566" s="3"/>
      <c r="O1566" s="3"/>
      <c r="P1566" s="3"/>
      <c r="Q1566" s="3"/>
      <c r="R1566" s="3"/>
      <c r="S1566" s="3"/>
      <c r="T1566" s="27"/>
      <c r="U1566" s="3"/>
      <c r="V1566" s="3"/>
      <c r="W1566" s="3"/>
      <c r="X1566" s="3"/>
      <c r="Y1566" s="3"/>
      <c r="Z1566" s="3"/>
      <c r="AA1566" s="3"/>
    </row>
    <row r="1567">
      <c r="A1567" s="3"/>
      <c r="B1567" s="3"/>
      <c r="C1567" s="3"/>
      <c r="D1567" s="3"/>
      <c r="E1567" s="3"/>
      <c r="F1567" s="3"/>
      <c r="G1567" s="3"/>
      <c r="H1567" s="3"/>
      <c r="I1567" s="31"/>
      <c r="J1567" s="3"/>
      <c r="K1567" s="3"/>
      <c r="L1567" s="3"/>
      <c r="M1567" s="3"/>
      <c r="N1567" s="3"/>
      <c r="O1567" s="3"/>
      <c r="P1567" s="3"/>
      <c r="Q1567" s="3"/>
      <c r="R1567" s="3"/>
      <c r="S1567" s="3"/>
      <c r="T1567" s="27"/>
      <c r="U1567" s="3"/>
      <c r="V1567" s="3"/>
      <c r="W1567" s="3"/>
      <c r="X1567" s="3"/>
      <c r="Y1567" s="3"/>
      <c r="Z1567" s="3"/>
      <c r="AA1567" s="3"/>
    </row>
    <row r="1568">
      <c r="A1568" s="3"/>
      <c r="B1568" s="3"/>
      <c r="C1568" s="3"/>
      <c r="D1568" s="3"/>
      <c r="E1568" s="3"/>
      <c r="F1568" s="3"/>
      <c r="G1568" s="3"/>
      <c r="H1568" s="3"/>
      <c r="I1568" s="31"/>
      <c r="J1568" s="3"/>
      <c r="K1568" s="3"/>
      <c r="L1568" s="3"/>
      <c r="M1568" s="3"/>
      <c r="N1568" s="3"/>
      <c r="O1568" s="3"/>
      <c r="P1568" s="3"/>
      <c r="Q1568" s="3"/>
      <c r="R1568" s="3"/>
      <c r="S1568" s="3"/>
      <c r="T1568" s="27"/>
      <c r="U1568" s="3"/>
      <c r="V1568" s="3"/>
      <c r="W1568" s="3"/>
      <c r="X1568" s="3"/>
      <c r="Y1568" s="3"/>
      <c r="Z1568" s="3"/>
      <c r="AA1568" s="3"/>
    </row>
    <row r="1569">
      <c r="A1569" s="3"/>
      <c r="B1569" s="3"/>
      <c r="C1569" s="3"/>
      <c r="D1569" s="3"/>
      <c r="E1569" s="3"/>
      <c r="F1569" s="3"/>
      <c r="G1569" s="3"/>
      <c r="H1569" s="3"/>
      <c r="I1569" s="31"/>
      <c r="J1569" s="3"/>
      <c r="K1569" s="3"/>
      <c r="L1569" s="3"/>
      <c r="M1569" s="3"/>
      <c r="N1569" s="3"/>
      <c r="O1569" s="3"/>
      <c r="P1569" s="3"/>
      <c r="Q1569" s="3"/>
      <c r="R1569" s="3"/>
      <c r="S1569" s="3"/>
      <c r="T1569" s="27"/>
      <c r="U1569" s="3"/>
      <c r="V1569" s="3"/>
      <c r="W1569" s="3"/>
      <c r="X1569" s="3"/>
      <c r="Y1569" s="3"/>
      <c r="Z1569" s="3"/>
      <c r="AA1569" s="3"/>
    </row>
    <row r="1570">
      <c r="A1570" s="3"/>
      <c r="B1570" s="3"/>
      <c r="C1570" s="3"/>
      <c r="D1570" s="3"/>
      <c r="E1570" s="3"/>
      <c r="F1570" s="3"/>
      <c r="G1570" s="3"/>
      <c r="H1570" s="3"/>
      <c r="I1570" s="31"/>
      <c r="J1570" s="3"/>
      <c r="K1570" s="3"/>
      <c r="L1570" s="3"/>
      <c r="M1570" s="3"/>
      <c r="N1570" s="3"/>
      <c r="O1570" s="3"/>
      <c r="P1570" s="3"/>
      <c r="Q1570" s="3"/>
      <c r="R1570" s="3"/>
      <c r="S1570" s="3"/>
      <c r="T1570" s="27"/>
      <c r="U1570" s="3"/>
      <c r="V1570" s="3"/>
      <c r="W1570" s="3"/>
      <c r="X1570" s="3"/>
      <c r="Y1570" s="3"/>
      <c r="Z1570" s="3"/>
      <c r="AA1570" s="3"/>
    </row>
    <row r="1571">
      <c r="A1571" s="3"/>
      <c r="B1571" s="3"/>
      <c r="C1571" s="3"/>
      <c r="D1571" s="3"/>
      <c r="E1571" s="3"/>
      <c r="F1571" s="3"/>
      <c r="G1571" s="3"/>
      <c r="H1571" s="3"/>
      <c r="I1571" s="31"/>
      <c r="J1571" s="3"/>
      <c r="K1571" s="3"/>
      <c r="L1571" s="3"/>
      <c r="M1571" s="3"/>
      <c r="N1571" s="3"/>
      <c r="O1571" s="3"/>
      <c r="P1571" s="3"/>
      <c r="Q1571" s="3"/>
      <c r="R1571" s="3"/>
      <c r="S1571" s="3"/>
      <c r="T1571" s="27"/>
      <c r="U1571" s="3"/>
      <c r="V1571" s="3"/>
      <c r="W1571" s="3"/>
      <c r="X1571" s="3"/>
      <c r="Y1571" s="3"/>
      <c r="Z1571" s="3"/>
      <c r="AA1571" s="3"/>
    </row>
    <row r="1572">
      <c r="A1572" s="3"/>
      <c r="B1572" s="3"/>
      <c r="C1572" s="3"/>
      <c r="D1572" s="3"/>
      <c r="E1572" s="3"/>
      <c r="F1572" s="3"/>
      <c r="G1572" s="3"/>
      <c r="H1572" s="3"/>
      <c r="I1572" s="31"/>
      <c r="J1572" s="3"/>
      <c r="K1572" s="3"/>
      <c r="L1572" s="3"/>
      <c r="M1572" s="3"/>
      <c r="N1572" s="3"/>
      <c r="O1572" s="3"/>
      <c r="P1572" s="3"/>
      <c r="Q1572" s="3"/>
      <c r="R1572" s="3"/>
      <c r="S1572" s="3"/>
      <c r="T1572" s="27"/>
      <c r="U1572" s="3"/>
      <c r="V1572" s="3"/>
      <c r="W1572" s="3"/>
      <c r="X1572" s="3"/>
      <c r="Y1572" s="3"/>
      <c r="Z1572" s="3"/>
      <c r="AA1572" s="3"/>
    </row>
    <row r="1573">
      <c r="A1573" s="3"/>
      <c r="B1573" s="3"/>
      <c r="C1573" s="3"/>
      <c r="D1573" s="3"/>
      <c r="E1573" s="3"/>
      <c r="F1573" s="3"/>
      <c r="G1573" s="3"/>
      <c r="H1573" s="3"/>
      <c r="I1573" s="31"/>
      <c r="J1573" s="3"/>
      <c r="K1573" s="3"/>
      <c r="L1573" s="3"/>
      <c r="M1573" s="3"/>
      <c r="N1573" s="3"/>
      <c r="O1573" s="3"/>
      <c r="P1573" s="3"/>
      <c r="Q1573" s="3"/>
      <c r="R1573" s="3"/>
      <c r="S1573" s="3"/>
      <c r="T1573" s="27"/>
      <c r="U1573" s="3"/>
      <c r="V1573" s="3"/>
      <c r="W1573" s="3"/>
      <c r="X1573" s="3"/>
      <c r="Y1573" s="3"/>
      <c r="Z1573" s="3"/>
      <c r="AA1573" s="3"/>
    </row>
    <row r="1574">
      <c r="A1574" s="3"/>
      <c r="B1574" s="3"/>
      <c r="C1574" s="3"/>
      <c r="D1574" s="3"/>
      <c r="E1574" s="3"/>
      <c r="F1574" s="3"/>
      <c r="G1574" s="3"/>
      <c r="H1574" s="3"/>
      <c r="I1574" s="31"/>
      <c r="J1574" s="3"/>
      <c r="K1574" s="3"/>
      <c r="L1574" s="3"/>
      <c r="M1574" s="3"/>
      <c r="N1574" s="3"/>
      <c r="O1574" s="3"/>
      <c r="P1574" s="3"/>
      <c r="Q1574" s="3"/>
      <c r="R1574" s="3"/>
      <c r="S1574" s="3"/>
      <c r="T1574" s="27"/>
      <c r="U1574" s="3"/>
      <c r="V1574" s="3"/>
      <c r="W1574" s="3"/>
      <c r="X1574" s="3"/>
      <c r="Y1574" s="3"/>
      <c r="Z1574" s="3"/>
      <c r="AA1574" s="3"/>
    </row>
    <row r="1575">
      <c r="A1575" s="3"/>
      <c r="B1575" s="3"/>
      <c r="C1575" s="3"/>
      <c r="D1575" s="3"/>
      <c r="E1575" s="3"/>
      <c r="F1575" s="3"/>
      <c r="G1575" s="3"/>
      <c r="H1575" s="3"/>
      <c r="I1575" s="31"/>
      <c r="J1575" s="3"/>
      <c r="K1575" s="3"/>
      <c r="L1575" s="3"/>
      <c r="M1575" s="3"/>
      <c r="N1575" s="3"/>
      <c r="O1575" s="3"/>
      <c r="P1575" s="3"/>
      <c r="Q1575" s="3"/>
      <c r="R1575" s="3"/>
      <c r="S1575" s="3"/>
      <c r="T1575" s="27"/>
      <c r="U1575" s="3"/>
      <c r="V1575" s="3"/>
      <c r="W1575" s="3"/>
      <c r="X1575" s="3"/>
      <c r="Y1575" s="3"/>
      <c r="Z1575" s="3"/>
      <c r="AA1575" s="3"/>
    </row>
    <row r="1576">
      <c r="A1576" s="3"/>
      <c r="B1576" s="3"/>
      <c r="C1576" s="3"/>
      <c r="D1576" s="3"/>
      <c r="E1576" s="3"/>
      <c r="F1576" s="3"/>
      <c r="G1576" s="3"/>
      <c r="H1576" s="3"/>
      <c r="I1576" s="31"/>
      <c r="J1576" s="3"/>
      <c r="K1576" s="3"/>
      <c r="L1576" s="3"/>
      <c r="M1576" s="3"/>
      <c r="N1576" s="3"/>
      <c r="O1576" s="3"/>
      <c r="P1576" s="3"/>
      <c r="Q1576" s="3"/>
      <c r="R1576" s="3"/>
      <c r="S1576" s="3"/>
      <c r="T1576" s="27"/>
      <c r="U1576" s="3"/>
      <c r="V1576" s="3"/>
      <c r="W1576" s="3"/>
      <c r="X1576" s="3"/>
      <c r="Y1576" s="3"/>
      <c r="Z1576" s="3"/>
      <c r="AA1576" s="3"/>
    </row>
    <row r="1577">
      <c r="A1577" s="3"/>
      <c r="B1577" s="3"/>
      <c r="C1577" s="3"/>
      <c r="D1577" s="3"/>
      <c r="E1577" s="3"/>
      <c r="F1577" s="3"/>
      <c r="G1577" s="3"/>
      <c r="H1577" s="3"/>
      <c r="I1577" s="31"/>
      <c r="J1577" s="3"/>
      <c r="K1577" s="3"/>
      <c r="L1577" s="3"/>
      <c r="M1577" s="3"/>
      <c r="N1577" s="3"/>
      <c r="O1577" s="3"/>
      <c r="P1577" s="3"/>
      <c r="Q1577" s="3"/>
      <c r="R1577" s="3"/>
      <c r="S1577" s="3"/>
      <c r="T1577" s="27"/>
      <c r="U1577" s="3"/>
      <c r="V1577" s="3"/>
      <c r="W1577" s="3"/>
      <c r="X1577" s="3"/>
      <c r="Y1577" s="3"/>
      <c r="Z1577" s="3"/>
      <c r="AA1577" s="3"/>
    </row>
    <row r="1578">
      <c r="A1578" s="3"/>
      <c r="B1578" s="3"/>
      <c r="C1578" s="3"/>
      <c r="D1578" s="3"/>
      <c r="E1578" s="3"/>
      <c r="F1578" s="3"/>
      <c r="G1578" s="3"/>
      <c r="H1578" s="3"/>
      <c r="I1578" s="31"/>
      <c r="J1578" s="3"/>
      <c r="K1578" s="3"/>
      <c r="L1578" s="3"/>
      <c r="M1578" s="3"/>
      <c r="N1578" s="3"/>
      <c r="O1578" s="3"/>
      <c r="P1578" s="3"/>
      <c r="Q1578" s="3"/>
      <c r="R1578" s="3"/>
      <c r="S1578" s="3"/>
      <c r="T1578" s="27"/>
      <c r="U1578" s="3"/>
      <c r="V1578" s="3"/>
      <c r="W1578" s="3"/>
      <c r="X1578" s="3"/>
      <c r="Y1578" s="3"/>
      <c r="Z1578" s="3"/>
      <c r="AA1578" s="3"/>
    </row>
    <row r="1579">
      <c r="A1579" s="3"/>
      <c r="B1579" s="3"/>
      <c r="C1579" s="3"/>
      <c r="D1579" s="3"/>
      <c r="E1579" s="3"/>
      <c r="F1579" s="3"/>
      <c r="G1579" s="3"/>
      <c r="H1579" s="3"/>
      <c r="I1579" s="31"/>
      <c r="J1579" s="3"/>
      <c r="K1579" s="3"/>
      <c r="L1579" s="3"/>
      <c r="M1579" s="3"/>
      <c r="N1579" s="3"/>
      <c r="O1579" s="3"/>
      <c r="P1579" s="3"/>
      <c r="Q1579" s="3"/>
      <c r="R1579" s="3"/>
      <c r="S1579" s="3"/>
      <c r="T1579" s="27"/>
      <c r="U1579" s="3"/>
      <c r="V1579" s="3"/>
      <c r="W1579" s="3"/>
      <c r="X1579" s="3"/>
      <c r="Y1579" s="3"/>
      <c r="Z1579" s="3"/>
      <c r="AA1579" s="3"/>
    </row>
    <row r="1580">
      <c r="A1580" s="3"/>
      <c r="B1580" s="3"/>
      <c r="C1580" s="3"/>
      <c r="D1580" s="3"/>
      <c r="E1580" s="3"/>
      <c r="F1580" s="3"/>
      <c r="G1580" s="3"/>
      <c r="H1580" s="3"/>
      <c r="I1580" s="31"/>
      <c r="J1580" s="3"/>
      <c r="K1580" s="3"/>
      <c r="L1580" s="3"/>
      <c r="M1580" s="3"/>
      <c r="N1580" s="3"/>
      <c r="O1580" s="3"/>
      <c r="P1580" s="3"/>
      <c r="Q1580" s="3"/>
      <c r="R1580" s="3"/>
      <c r="S1580" s="3"/>
      <c r="T1580" s="27"/>
      <c r="U1580" s="3"/>
      <c r="V1580" s="3"/>
      <c r="W1580" s="3"/>
      <c r="X1580" s="3"/>
      <c r="Y1580" s="3"/>
      <c r="Z1580" s="3"/>
      <c r="AA1580" s="3"/>
    </row>
    <row r="1581">
      <c r="A1581" s="3"/>
      <c r="B1581" s="3"/>
      <c r="C1581" s="3"/>
      <c r="D1581" s="3"/>
      <c r="E1581" s="3"/>
      <c r="F1581" s="3"/>
      <c r="G1581" s="3"/>
      <c r="H1581" s="3"/>
      <c r="I1581" s="31"/>
      <c r="J1581" s="3"/>
      <c r="K1581" s="3"/>
      <c r="L1581" s="3"/>
      <c r="M1581" s="3"/>
      <c r="N1581" s="3"/>
      <c r="O1581" s="3"/>
      <c r="P1581" s="3"/>
      <c r="Q1581" s="3"/>
      <c r="R1581" s="3"/>
      <c r="S1581" s="3"/>
      <c r="T1581" s="27"/>
      <c r="U1581" s="3"/>
      <c r="V1581" s="3"/>
      <c r="W1581" s="3"/>
      <c r="X1581" s="3"/>
      <c r="Y1581" s="3"/>
      <c r="Z1581" s="3"/>
      <c r="AA1581" s="3"/>
    </row>
    <row r="1582">
      <c r="A1582" s="3"/>
      <c r="B1582" s="3"/>
      <c r="C1582" s="3"/>
      <c r="D1582" s="3"/>
      <c r="E1582" s="3"/>
      <c r="F1582" s="3"/>
      <c r="G1582" s="3"/>
      <c r="H1582" s="3"/>
      <c r="I1582" s="31"/>
      <c r="J1582" s="3"/>
      <c r="K1582" s="3"/>
      <c r="L1582" s="3"/>
      <c r="M1582" s="3"/>
      <c r="N1582" s="3"/>
      <c r="O1582" s="3"/>
      <c r="P1582" s="3"/>
      <c r="Q1582" s="3"/>
      <c r="R1582" s="3"/>
      <c r="S1582" s="3"/>
      <c r="T1582" s="27"/>
      <c r="U1582" s="3"/>
      <c r="V1582" s="3"/>
      <c r="W1582" s="3"/>
      <c r="X1582" s="3"/>
      <c r="Y1582" s="3"/>
      <c r="Z1582" s="3"/>
      <c r="AA1582" s="3"/>
    </row>
    <row r="1583">
      <c r="A1583" s="3"/>
      <c r="B1583" s="3"/>
      <c r="C1583" s="3"/>
      <c r="D1583" s="3"/>
      <c r="E1583" s="3"/>
      <c r="F1583" s="3"/>
      <c r="G1583" s="3"/>
      <c r="H1583" s="3"/>
      <c r="I1583" s="31"/>
      <c r="J1583" s="3"/>
      <c r="K1583" s="3"/>
      <c r="L1583" s="3"/>
      <c r="M1583" s="3"/>
      <c r="N1583" s="3"/>
      <c r="O1583" s="3"/>
      <c r="P1583" s="3"/>
      <c r="Q1583" s="3"/>
      <c r="R1583" s="3"/>
      <c r="S1583" s="3"/>
      <c r="T1583" s="27"/>
      <c r="U1583" s="3"/>
      <c r="V1583" s="3"/>
      <c r="W1583" s="3"/>
      <c r="X1583" s="3"/>
      <c r="Y1583" s="3"/>
      <c r="Z1583" s="3"/>
      <c r="AA1583" s="3"/>
    </row>
    <row r="1584">
      <c r="A1584" s="3"/>
      <c r="B1584" s="3"/>
      <c r="C1584" s="3"/>
      <c r="D1584" s="3"/>
      <c r="E1584" s="3"/>
      <c r="F1584" s="3"/>
      <c r="G1584" s="3"/>
      <c r="H1584" s="3"/>
      <c r="I1584" s="31"/>
      <c r="J1584" s="3"/>
      <c r="K1584" s="3"/>
      <c r="L1584" s="3"/>
      <c r="M1584" s="3"/>
      <c r="N1584" s="3"/>
      <c r="O1584" s="3"/>
      <c r="P1584" s="3"/>
      <c r="Q1584" s="3"/>
      <c r="R1584" s="3"/>
      <c r="S1584" s="3"/>
      <c r="T1584" s="27"/>
      <c r="U1584" s="3"/>
      <c r="V1584" s="3"/>
      <c r="W1584" s="3"/>
      <c r="X1584" s="3"/>
      <c r="Y1584" s="3"/>
      <c r="Z1584" s="3"/>
      <c r="AA1584" s="3"/>
    </row>
    <row r="1585">
      <c r="A1585" s="3"/>
      <c r="B1585" s="3"/>
      <c r="C1585" s="3"/>
      <c r="D1585" s="3"/>
      <c r="E1585" s="3"/>
      <c r="F1585" s="3"/>
      <c r="G1585" s="3"/>
      <c r="H1585" s="3"/>
      <c r="I1585" s="31"/>
      <c r="J1585" s="3"/>
      <c r="K1585" s="3"/>
      <c r="L1585" s="3"/>
      <c r="M1585" s="3"/>
      <c r="N1585" s="3"/>
      <c r="O1585" s="3"/>
      <c r="P1585" s="3"/>
      <c r="Q1585" s="3"/>
      <c r="R1585" s="3"/>
      <c r="S1585" s="3"/>
      <c r="T1585" s="27"/>
      <c r="U1585" s="3"/>
      <c r="V1585" s="3"/>
      <c r="W1585" s="3"/>
      <c r="X1585" s="3"/>
      <c r="Y1585" s="3"/>
      <c r="Z1585" s="3"/>
      <c r="AA1585" s="3"/>
    </row>
    <row r="1586">
      <c r="A1586" s="3"/>
      <c r="B1586" s="3"/>
      <c r="C1586" s="3"/>
      <c r="D1586" s="3"/>
      <c r="E1586" s="3"/>
      <c r="F1586" s="3"/>
      <c r="G1586" s="3"/>
      <c r="H1586" s="3"/>
      <c r="I1586" s="31"/>
      <c r="J1586" s="3"/>
      <c r="K1586" s="3"/>
      <c r="L1586" s="3"/>
      <c r="M1586" s="3"/>
      <c r="N1586" s="3"/>
      <c r="O1586" s="3"/>
      <c r="P1586" s="3"/>
      <c r="Q1586" s="3"/>
      <c r="R1586" s="3"/>
      <c r="S1586" s="3"/>
      <c r="T1586" s="27"/>
      <c r="U1586" s="3"/>
      <c r="V1586" s="3"/>
      <c r="W1586" s="3"/>
      <c r="X1586" s="3"/>
      <c r="Y1586" s="3"/>
      <c r="Z1586" s="3"/>
      <c r="AA1586" s="3"/>
    </row>
    <row r="1587">
      <c r="A1587" s="3"/>
      <c r="B1587" s="3"/>
      <c r="C1587" s="3"/>
      <c r="D1587" s="3"/>
      <c r="E1587" s="3"/>
      <c r="F1587" s="3"/>
      <c r="G1587" s="3"/>
      <c r="H1587" s="3"/>
      <c r="I1587" s="31"/>
      <c r="J1587" s="3"/>
      <c r="K1587" s="3"/>
      <c r="L1587" s="3"/>
      <c r="M1587" s="3"/>
      <c r="N1587" s="3"/>
      <c r="O1587" s="3"/>
      <c r="P1587" s="3"/>
      <c r="Q1587" s="3"/>
      <c r="R1587" s="3"/>
      <c r="S1587" s="3"/>
      <c r="T1587" s="27"/>
      <c r="U1587" s="3"/>
      <c r="V1587" s="3"/>
      <c r="W1587" s="3"/>
      <c r="X1587" s="3"/>
      <c r="Y1587" s="3"/>
      <c r="Z1587" s="3"/>
      <c r="AA1587" s="3"/>
    </row>
    <row r="1588">
      <c r="A1588" s="3"/>
      <c r="B1588" s="3"/>
      <c r="C1588" s="3"/>
      <c r="D1588" s="3"/>
      <c r="E1588" s="3"/>
      <c r="F1588" s="3"/>
      <c r="G1588" s="3"/>
      <c r="H1588" s="3"/>
      <c r="I1588" s="31"/>
      <c r="J1588" s="3"/>
      <c r="K1588" s="3"/>
      <c r="L1588" s="3"/>
      <c r="M1588" s="3"/>
      <c r="N1588" s="3"/>
      <c r="O1588" s="3"/>
      <c r="P1588" s="3"/>
      <c r="Q1588" s="3"/>
      <c r="R1588" s="3"/>
      <c r="S1588" s="3"/>
      <c r="T1588" s="27"/>
      <c r="U1588" s="3"/>
      <c r="V1588" s="3"/>
      <c r="W1588" s="3"/>
      <c r="X1588" s="3"/>
      <c r="Y1588" s="3"/>
      <c r="Z1588" s="3"/>
      <c r="AA1588" s="3"/>
    </row>
    <row r="1589">
      <c r="A1589" s="3"/>
      <c r="B1589" s="3"/>
      <c r="C1589" s="3"/>
      <c r="D1589" s="3"/>
      <c r="E1589" s="3"/>
      <c r="F1589" s="3"/>
      <c r="G1589" s="3"/>
      <c r="H1589" s="3"/>
      <c r="I1589" s="31"/>
      <c r="J1589" s="3"/>
      <c r="K1589" s="3"/>
      <c r="L1589" s="3"/>
      <c r="M1589" s="3"/>
      <c r="N1589" s="3"/>
      <c r="O1589" s="3"/>
      <c r="P1589" s="3"/>
      <c r="Q1589" s="3"/>
      <c r="R1589" s="3"/>
      <c r="S1589" s="3"/>
      <c r="T1589" s="27"/>
      <c r="U1589" s="3"/>
      <c r="V1589" s="3"/>
      <c r="W1589" s="3"/>
      <c r="X1589" s="3"/>
      <c r="Y1589" s="3"/>
      <c r="Z1589" s="3"/>
      <c r="AA1589" s="3"/>
    </row>
    <row r="1590">
      <c r="A1590" s="3"/>
      <c r="B1590" s="3"/>
      <c r="C1590" s="3"/>
      <c r="D1590" s="3"/>
      <c r="E1590" s="3"/>
      <c r="F1590" s="3"/>
      <c r="G1590" s="3"/>
      <c r="H1590" s="3"/>
      <c r="I1590" s="31"/>
      <c r="J1590" s="3"/>
      <c r="K1590" s="3"/>
      <c r="L1590" s="3"/>
      <c r="M1590" s="3"/>
      <c r="N1590" s="3"/>
      <c r="O1590" s="3"/>
      <c r="P1590" s="3"/>
      <c r="Q1590" s="3"/>
      <c r="R1590" s="3"/>
      <c r="S1590" s="3"/>
      <c r="T1590" s="27"/>
      <c r="U1590" s="3"/>
      <c r="V1590" s="3"/>
      <c r="W1590" s="3"/>
      <c r="X1590" s="3"/>
      <c r="Y1590" s="3"/>
      <c r="Z1590" s="3"/>
      <c r="AA1590" s="3"/>
    </row>
    <row r="1591">
      <c r="A1591" s="3"/>
      <c r="B1591" s="3"/>
      <c r="C1591" s="3"/>
      <c r="D1591" s="3"/>
      <c r="E1591" s="3"/>
      <c r="F1591" s="3"/>
      <c r="G1591" s="3"/>
      <c r="H1591" s="3"/>
      <c r="I1591" s="31"/>
      <c r="J1591" s="3"/>
      <c r="K1591" s="3"/>
      <c r="L1591" s="3"/>
      <c r="M1591" s="3"/>
      <c r="N1591" s="3"/>
      <c r="O1591" s="3"/>
      <c r="P1591" s="3"/>
      <c r="Q1591" s="3"/>
      <c r="R1591" s="3"/>
      <c r="S1591" s="3"/>
      <c r="T1591" s="27"/>
      <c r="U1591" s="3"/>
      <c r="V1591" s="3"/>
      <c r="W1591" s="3"/>
      <c r="X1591" s="3"/>
      <c r="Y1591" s="3"/>
      <c r="Z1591" s="3"/>
      <c r="AA1591" s="3"/>
    </row>
    <row r="1592">
      <c r="A1592" s="3"/>
      <c r="B1592" s="3"/>
      <c r="C1592" s="3"/>
      <c r="D1592" s="3"/>
      <c r="E1592" s="3"/>
      <c r="F1592" s="3"/>
      <c r="G1592" s="3"/>
      <c r="H1592" s="3"/>
      <c r="I1592" s="31"/>
      <c r="J1592" s="3"/>
      <c r="K1592" s="3"/>
      <c r="L1592" s="3"/>
      <c r="M1592" s="3"/>
      <c r="N1592" s="3"/>
      <c r="O1592" s="3"/>
      <c r="P1592" s="3"/>
      <c r="Q1592" s="3"/>
      <c r="R1592" s="3"/>
      <c r="S1592" s="3"/>
      <c r="T1592" s="27"/>
      <c r="U1592" s="3"/>
      <c r="V1592" s="3"/>
      <c r="W1592" s="3"/>
      <c r="X1592" s="3"/>
      <c r="Y1592" s="3"/>
      <c r="Z1592" s="3"/>
      <c r="AA1592" s="3"/>
    </row>
    <row r="1593">
      <c r="A1593" s="3"/>
      <c r="B1593" s="3"/>
      <c r="C1593" s="3"/>
      <c r="D1593" s="3"/>
      <c r="E1593" s="3"/>
      <c r="F1593" s="3"/>
      <c r="G1593" s="3"/>
      <c r="H1593" s="3"/>
      <c r="I1593" s="31"/>
      <c r="J1593" s="3"/>
      <c r="K1593" s="3"/>
      <c r="L1593" s="3"/>
      <c r="M1593" s="3"/>
      <c r="N1593" s="3"/>
      <c r="O1593" s="3"/>
      <c r="P1593" s="3"/>
      <c r="Q1593" s="3"/>
      <c r="R1593" s="3"/>
      <c r="S1593" s="3"/>
      <c r="T1593" s="27"/>
      <c r="U1593" s="3"/>
      <c r="V1593" s="3"/>
      <c r="W1593" s="3"/>
      <c r="X1593" s="3"/>
      <c r="Y1593" s="3"/>
      <c r="Z1593" s="3"/>
      <c r="AA1593" s="3"/>
    </row>
    <row r="1594">
      <c r="A1594" s="3"/>
      <c r="B1594" s="3"/>
      <c r="C1594" s="3"/>
      <c r="D1594" s="3"/>
      <c r="E1594" s="3"/>
      <c r="F1594" s="3"/>
      <c r="G1594" s="3"/>
      <c r="H1594" s="3"/>
      <c r="I1594" s="31"/>
      <c r="J1594" s="3"/>
      <c r="K1594" s="3"/>
      <c r="L1594" s="3"/>
      <c r="M1594" s="3"/>
      <c r="N1594" s="3"/>
      <c r="O1594" s="3"/>
      <c r="P1594" s="3"/>
      <c r="Q1594" s="3"/>
      <c r="R1594" s="3"/>
      <c r="S1594" s="3"/>
      <c r="T1594" s="27"/>
      <c r="U1594" s="3"/>
      <c r="V1594" s="3"/>
      <c r="W1594" s="3"/>
      <c r="X1594" s="3"/>
      <c r="Y1594" s="3"/>
      <c r="Z1594" s="3"/>
      <c r="AA1594" s="3"/>
    </row>
    <row r="1595">
      <c r="A1595" s="3"/>
      <c r="B1595" s="3"/>
      <c r="C1595" s="3"/>
      <c r="D1595" s="3"/>
      <c r="E1595" s="3"/>
      <c r="F1595" s="3"/>
      <c r="G1595" s="3"/>
      <c r="H1595" s="3"/>
      <c r="I1595" s="31"/>
      <c r="J1595" s="3"/>
      <c r="K1595" s="3"/>
      <c r="L1595" s="3"/>
      <c r="M1595" s="3"/>
      <c r="N1595" s="3"/>
      <c r="O1595" s="3"/>
      <c r="P1595" s="3"/>
      <c r="Q1595" s="3"/>
      <c r="R1595" s="3"/>
      <c r="S1595" s="3"/>
      <c r="T1595" s="27"/>
      <c r="U1595" s="3"/>
      <c r="V1595" s="3"/>
      <c r="W1595" s="3"/>
      <c r="X1595" s="3"/>
      <c r="Y1595" s="3"/>
      <c r="Z1595" s="3"/>
      <c r="AA1595" s="3"/>
    </row>
    <row r="1596">
      <c r="A1596" s="3"/>
      <c r="B1596" s="3"/>
      <c r="C1596" s="3"/>
      <c r="D1596" s="3"/>
      <c r="E1596" s="3"/>
      <c r="F1596" s="3"/>
      <c r="G1596" s="3"/>
      <c r="H1596" s="3"/>
      <c r="I1596" s="31"/>
      <c r="J1596" s="3"/>
      <c r="K1596" s="3"/>
      <c r="L1596" s="3"/>
      <c r="M1596" s="3"/>
      <c r="N1596" s="3"/>
      <c r="O1596" s="3"/>
      <c r="P1596" s="3"/>
      <c r="Q1596" s="3"/>
      <c r="R1596" s="3"/>
      <c r="S1596" s="3"/>
      <c r="T1596" s="27"/>
      <c r="U1596" s="3"/>
      <c r="V1596" s="3"/>
      <c r="W1596" s="3"/>
      <c r="X1596" s="3"/>
      <c r="Y1596" s="3"/>
      <c r="Z1596" s="3"/>
      <c r="AA1596" s="3"/>
    </row>
    <row r="1597">
      <c r="A1597" s="3"/>
      <c r="B1597" s="3"/>
      <c r="C1597" s="3"/>
      <c r="D1597" s="3"/>
      <c r="E1597" s="3"/>
      <c r="F1597" s="3"/>
      <c r="G1597" s="3"/>
      <c r="H1597" s="3"/>
      <c r="I1597" s="31"/>
      <c r="J1597" s="3"/>
      <c r="K1597" s="3"/>
      <c r="L1597" s="3"/>
      <c r="M1597" s="3"/>
      <c r="N1597" s="3"/>
      <c r="O1597" s="3"/>
      <c r="P1597" s="3"/>
      <c r="Q1597" s="3"/>
      <c r="R1597" s="3"/>
      <c r="S1597" s="3"/>
      <c r="T1597" s="27"/>
      <c r="U1597" s="3"/>
      <c r="V1597" s="3"/>
      <c r="W1597" s="3"/>
      <c r="X1597" s="3"/>
      <c r="Y1597" s="3"/>
      <c r="Z1597" s="3"/>
      <c r="AA1597" s="3"/>
    </row>
    <row r="1598">
      <c r="A1598" s="3"/>
      <c r="B1598" s="3"/>
      <c r="C1598" s="3"/>
      <c r="D1598" s="3"/>
      <c r="E1598" s="3"/>
      <c r="F1598" s="3"/>
      <c r="G1598" s="3"/>
      <c r="H1598" s="3"/>
      <c r="I1598" s="31"/>
      <c r="J1598" s="3"/>
      <c r="K1598" s="3"/>
      <c r="L1598" s="3"/>
      <c r="M1598" s="3"/>
      <c r="N1598" s="3"/>
      <c r="O1598" s="3"/>
      <c r="P1598" s="3"/>
      <c r="Q1598" s="3"/>
      <c r="R1598" s="3"/>
      <c r="S1598" s="3"/>
      <c r="T1598" s="27"/>
      <c r="U1598" s="3"/>
      <c r="V1598" s="3"/>
      <c r="W1598" s="3"/>
      <c r="X1598" s="3"/>
      <c r="Y1598" s="3"/>
      <c r="Z1598" s="3"/>
      <c r="AA1598" s="3"/>
    </row>
    <row r="1599">
      <c r="A1599" s="3"/>
      <c r="B1599" s="3"/>
      <c r="C1599" s="3"/>
      <c r="D1599" s="3"/>
      <c r="E1599" s="3"/>
      <c r="F1599" s="3"/>
      <c r="G1599" s="3"/>
      <c r="H1599" s="3"/>
      <c r="I1599" s="31"/>
      <c r="J1599" s="3"/>
      <c r="K1599" s="3"/>
      <c r="L1599" s="3"/>
      <c r="M1599" s="3"/>
      <c r="N1599" s="3"/>
      <c r="O1599" s="3"/>
      <c r="P1599" s="3"/>
      <c r="Q1599" s="3"/>
      <c r="R1599" s="3"/>
      <c r="S1599" s="3"/>
      <c r="T1599" s="27"/>
      <c r="U1599" s="3"/>
      <c r="V1599" s="3"/>
      <c r="W1599" s="3"/>
      <c r="X1599" s="3"/>
      <c r="Y1599" s="3"/>
      <c r="Z1599" s="3"/>
      <c r="AA1599" s="3"/>
    </row>
    <row r="1600">
      <c r="A1600" s="3"/>
      <c r="B1600" s="3"/>
      <c r="C1600" s="3"/>
      <c r="D1600" s="3"/>
      <c r="E1600" s="3"/>
      <c r="F1600" s="3"/>
      <c r="G1600" s="3"/>
      <c r="H1600" s="3"/>
      <c r="I1600" s="31"/>
      <c r="J1600" s="3"/>
      <c r="K1600" s="3"/>
      <c r="L1600" s="3"/>
      <c r="M1600" s="3"/>
      <c r="N1600" s="3"/>
      <c r="O1600" s="3"/>
      <c r="P1600" s="3"/>
      <c r="Q1600" s="3"/>
      <c r="R1600" s="3"/>
      <c r="S1600" s="3"/>
      <c r="T1600" s="27"/>
      <c r="U1600" s="3"/>
      <c r="V1600" s="3"/>
      <c r="W1600" s="3"/>
      <c r="X1600" s="3"/>
      <c r="Y1600" s="3"/>
      <c r="Z1600" s="3"/>
      <c r="AA1600" s="3"/>
    </row>
    <row r="1601">
      <c r="A1601" s="3"/>
      <c r="B1601" s="3"/>
      <c r="C1601" s="3"/>
      <c r="D1601" s="3"/>
      <c r="E1601" s="3"/>
      <c r="F1601" s="3"/>
      <c r="G1601" s="3"/>
      <c r="H1601" s="3"/>
      <c r="I1601" s="31"/>
      <c r="J1601" s="3"/>
      <c r="K1601" s="3"/>
      <c r="L1601" s="3"/>
      <c r="M1601" s="3"/>
      <c r="N1601" s="3"/>
      <c r="O1601" s="3"/>
      <c r="P1601" s="3"/>
      <c r="Q1601" s="3"/>
      <c r="R1601" s="3"/>
      <c r="S1601" s="3"/>
      <c r="T1601" s="27"/>
      <c r="U1601" s="3"/>
      <c r="V1601" s="3"/>
      <c r="W1601" s="3"/>
      <c r="X1601" s="3"/>
      <c r="Y1601" s="3"/>
      <c r="Z1601" s="3"/>
      <c r="AA1601" s="3"/>
    </row>
    <row r="1602">
      <c r="A1602" s="3"/>
      <c r="B1602" s="3"/>
      <c r="C1602" s="3"/>
      <c r="D1602" s="3"/>
      <c r="E1602" s="3"/>
      <c r="F1602" s="3"/>
      <c r="G1602" s="3"/>
      <c r="H1602" s="3"/>
      <c r="I1602" s="31"/>
      <c r="J1602" s="3"/>
      <c r="K1602" s="3"/>
      <c r="L1602" s="3"/>
      <c r="M1602" s="3"/>
      <c r="N1602" s="3"/>
      <c r="O1602" s="3"/>
      <c r="P1602" s="3"/>
      <c r="Q1602" s="3"/>
      <c r="R1602" s="3"/>
      <c r="S1602" s="3"/>
      <c r="T1602" s="27"/>
      <c r="U1602" s="3"/>
      <c r="V1602" s="3"/>
      <c r="W1602" s="3"/>
      <c r="X1602" s="3"/>
      <c r="Y1602" s="3"/>
      <c r="Z1602" s="3"/>
      <c r="AA1602" s="3"/>
    </row>
    <row r="1603">
      <c r="A1603" s="3"/>
      <c r="B1603" s="3"/>
      <c r="C1603" s="3"/>
      <c r="D1603" s="3"/>
      <c r="E1603" s="3"/>
      <c r="F1603" s="3"/>
      <c r="G1603" s="3"/>
      <c r="H1603" s="3"/>
      <c r="I1603" s="31"/>
      <c r="J1603" s="3"/>
      <c r="K1603" s="3"/>
      <c r="L1603" s="3"/>
      <c r="M1603" s="3"/>
      <c r="N1603" s="3"/>
      <c r="O1603" s="3"/>
      <c r="P1603" s="3"/>
      <c r="Q1603" s="3"/>
      <c r="R1603" s="3"/>
      <c r="S1603" s="3"/>
      <c r="T1603" s="27"/>
      <c r="U1603" s="3"/>
      <c r="V1603" s="3"/>
      <c r="W1603" s="3"/>
      <c r="X1603" s="3"/>
      <c r="Y1603" s="3"/>
      <c r="Z1603" s="3"/>
      <c r="AA1603" s="3"/>
    </row>
    <row r="1604">
      <c r="A1604" s="3"/>
      <c r="B1604" s="3"/>
      <c r="C1604" s="3"/>
      <c r="D1604" s="3"/>
      <c r="E1604" s="3"/>
      <c r="F1604" s="3"/>
      <c r="G1604" s="3"/>
      <c r="H1604" s="3"/>
      <c r="I1604" s="31"/>
      <c r="J1604" s="3"/>
      <c r="K1604" s="3"/>
      <c r="L1604" s="3"/>
      <c r="M1604" s="3"/>
      <c r="N1604" s="3"/>
      <c r="O1604" s="3"/>
      <c r="P1604" s="3"/>
      <c r="Q1604" s="3"/>
      <c r="R1604" s="3"/>
      <c r="S1604" s="3"/>
      <c r="T1604" s="27"/>
      <c r="U1604" s="3"/>
      <c r="V1604" s="3"/>
      <c r="W1604" s="3"/>
      <c r="X1604" s="3"/>
      <c r="Y1604" s="3"/>
      <c r="Z1604" s="3"/>
      <c r="AA1604" s="3"/>
    </row>
    <row r="1605">
      <c r="A1605" s="3"/>
      <c r="B1605" s="3"/>
      <c r="C1605" s="3"/>
      <c r="D1605" s="3"/>
      <c r="E1605" s="3"/>
      <c r="F1605" s="3"/>
      <c r="G1605" s="3"/>
      <c r="H1605" s="3"/>
      <c r="I1605" s="31"/>
      <c r="J1605" s="3"/>
      <c r="K1605" s="3"/>
      <c r="L1605" s="3"/>
      <c r="M1605" s="3"/>
      <c r="N1605" s="3"/>
      <c r="O1605" s="3"/>
      <c r="P1605" s="3"/>
      <c r="Q1605" s="3"/>
      <c r="R1605" s="3"/>
      <c r="S1605" s="3"/>
      <c r="T1605" s="27"/>
      <c r="U1605" s="3"/>
      <c r="V1605" s="3"/>
      <c r="W1605" s="3"/>
      <c r="X1605" s="3"/>
      <c r="Y1605" s="3"/>
      <c r="Z1605" s="3"/>
      <c r="AA1605" s="3"/>
    </row>
    <row r="1606">
      <c r="A1606" s="3"/>
      <c r="B1606" s="3"/>
      <c r="C1606" s="3"/>
      <c r="D1606" s="3"/>
      <c r="E1606" s="3"/>
      <c r="F1606" s="3"/>
      <c r="G1606" s="3"/>
      <c r="H1606" s="3"/>
      <c r="I1606" s="31"/>
      <c r="J1606" s="3"/>
      <c r="K1606" s="3"/>
      <c r="L1606" s="3"/>
      <c r="M1606" s="3"/>
      <c r="N1606" s="3"/>
      <c r="O1606" s="3"/>
      <c r="P1606" s="3"/>
      <c r="Q1606" s="3"/>
      <c r="R1606" s="3"/>
      <c r="S1606" s="3"/>
      <c r="T1606" s="27"/>
      <c r="U1606" s="3"/>
      <c r="V1606" s="3"/>
      <c r="W1606" s="3"/>
      <c r="X1606" s="3"/>
      <c r="Y1606" s="3"/>
      <c r="Z1606" s="3"/>
      <c r="AA1606" s="3"/>
    </row>
    <row r="1607">
      <c r="A1607" s="3"/>
      <c r="B1607" s="3"/>
      <c r="C1607" s="3"/>
      <c r="D1607" s="3"/>
      <c r="E1607" s="3"/>
      <c r="F1607" s="3"/>
      <c r="G1607" s="3"/>
      <c r="H1607" s="3"/>
      <c r="I1607" s="31"/>
      <c r="J1607" s="3"/>
      <c r="K1607" s="3"/>
      <c r="L1607" s="3"/>
      <c r="M1607" s="3"/>
      <c r="N1607" s="3"/>
      <c r="O1607" s="3"/>
      <c r="P1607" s="3"/>
      <c r="Q1607" s="3"/>
      <c r="R1607" s="3"/>
      <c r="S1607" s="3"/>
      <c r="T1607" s="27"/>
      <c r="U1607" s="3"/>
      <c r="V1607" s="3"/>
      <c r="W1607" s="3"/>
      <c r="X1607" s="3"/>
      <c r="Y1607" s="3"/>
      <c r="Z1607" s="3"/>
      <c r="AA1607" s="3"/>
    </row>
    <row r="1608">
      <c r="A1608" s="3"/>
      <c r="B1608" s="3"/>
      <c r="C1608" s="3"/>
      <c r="D1608" s="3"/>
      <c r="E1608" s="3"/>
      <c r="F1608" s="3"/>
      <c r="G1608" s="3"/>
      <c r="H1608" s="3"/>
      <c r="I1608" s="31"/>
      <c r="J1608" s="3"/>
      <c r="K1608" s="3"/>
      <c r="L1608" s="3"/>
      <c r="M1608" s="3"/>
      <c r="N1608" s="3"/>
      <c r="O1608" s="3"/>
      <c r="P1608" s="3"/>
      <c r="Q1608" s="3"/>
      <c r="R1608" s="3"/>
      <c r="S1608" s="3"/>
      <c r="T1608" s="27"/>
      <c r="U1608" s="3"/>
      <c r="V1608" s="3"/>
      <c r="W1608" s="3"/>
      <c r="X1608" s="3"/>
      <c r="Y1608" s="3"/>
      <c r="Z1608" s="3"/>
      <c r="AA1608" s="3"/>
    </row>
    <row r="1609">
      <c r="A1609" s="3"/>
      <c r="B1609" s="3"/>
      <c r="C1609" s="3"/>
      <c r="D1609" s="3"/>
      <c r="E1609" s="3"/>
      <c r="F1609" s="3"/>
      <c r="G1609" s="3"/>
      <c r="H1609" s="3"/>
      <c r="I1609" s="31"/>
      <c r="J1609" s="3"/>
      <c r="K1609" s="3"/>
      <c r="L1609" s="3"/>
      <c r="M1609" s="3"/>
      <c r="N1609" s="3"/>
      <c r="O1609" s="3"/>
      <c r="P1609" s="3"/>
      <c r="Q1609" s="3"/>
      <c r="R1609" s="3"/>
      <c r="S1609" s="3"/>
      <c r="T1609" s="27"/>
      <c r="U1609" s="3"/>
      <c r="V1609" s="3"/>
      <c r="W1609" s="3"/>
      <c r="X1609" s="3"/>
      <c r="Y1609" s="3"/>
      <c r="Z1609" s="3"/>
      <c r="AA1609" s="3"/>
    </row>
    <row r="1610">
      <c r="A1610" s="3"/>
      <c r="B1610" s="3"/>
      <c r="C1610" s="3"/>
      <c r="D1610" s="3"/>
      <c r="E1610" s="3"/>
      <c r="F1610" s="3"/>
      <c r="G1610" s="3"/>
      <c r="H1610" s="3"/>
      <c r="I1610" s="31"/>
      <c r="J1610" s="3"/>
      <c r="K1610" s="3"/>
      <c r="L1610" s="3"/>
      <c r="M1610" s="3"/>
      <c r="N1610" s="3"/>
      <c r="O1610" s="3"/>
      <c r="P1610" s="3"/>
      <c r="Q1610" s="3"/>
      <c r="R1610" s="3"/>
      <c r="S1610" s="3"/>
      <c r="T1610" s="27"/>
      <c r="U1610" s="3"/>
      <c r="V1610" s="3"/>
      <c r="W1610" s="3"/>
      <c r="X1610" s="3"/>
      <c r="Y1610" s="3"/>
      <c r="Z1610" s="3"/>
      <c r="AA1610" s="3"/>
    </row>
    <row r="1611">
      <c r="A1611" s="3"/>
      <c r="B1611" s="3"/>
      <c r="C1611" s="3"/>
      <c r="D1611" s="3"/>
      <c r="E1611" s="3"/>
      <c r="F1611" s="3"/>
      <c r="G1611" s="3"/>
      <c r="H1611" s="3"/>
      <c r="I1611" s="31"/>
      <c r="J1611" s="3"/>
      <c r="K1611" s="3"/>
      <c r="L1611" s="3"/>
      <c r="M1611" s="3"/>
      <c r="N1611" s="3"/>
      <c r="O1611" s="3"/>
      <c r="P1611" s="3"/>
      <c r="Q1611" s="3"/>
      <c r="R1611" s="3"/>
      <c r="S1611" s="3"/>
      <c r="T1611" s="27"/>
      <c r="U1611" s="3"/>
      <c r="V1611" s="3"/>
      <c r="W1611" s="3"/>
      <c r="X1611" s="3"/>
      <c r="Y1611" s="3"/>
      <c r="Z1611" s="3"/>
      <c r="AA1611" s="3"/>
    </row>
    <row r="1612">
      <c r="A1612" s="3"/>
      <c r="B1612" s="3"/>
      <c r="C1612" s="3"/>
      <c r="D1612" s="3"/>
      <c r="E1612" s="3"/>
      <c r="F1612" s="3"/>
      <c r="G1612" s="3"/>
      <c r="H1612" s="3"/>
      <c r="I1612" s="31"/>
      <c r="J1612" s="3"/>
      <c r="K1612" s="3"/>
      <c r="L1612" s="3"/>
      <c r="M1612" s="3"/>
      <c r="N1612" s="3"/>
      <c r="O1612" s="3"/>
      <c r="P1612" s="3"/>
      <c r="Q1612" s="3"/>
      <c r="R1612" s="3"/>
      <c r="S1612" s="3"/>
      <c r="T1612" s="27"/>
      <c r="U1612" s="3"/>
      <c r="V1612" s="3"/>
      <c r="W1612" s="3"/>
      <c r="X1612" s="3"/>
      <c r="Y1612" s="3"/>
      <c r="Z1612" s="3"/>
      <c r="AA1612" s="3"/>
    </row>
    <row r="1613">
      <c r="A1613" s="3"/>
      <c r="B1613" s="3"/>
      <c r="C1613" s="3"/>
      <c r="D1613" s="3"/>
      <c r="E1613" s="3"/>
      <c r="F1613" s="3"/>
      <c r="G1613" s="3"/>
      <c r="H1613" s="3"/>
      <c r="I1613" s="31"/>
      <c r="J1613" s="3"/>
      <c r="K1613" s="3"/>
      <c r="L1613" s="3"/>
      <c r="M1613" s="3"/>
      <c r="N1613" s="3"/>
      <c r="O1613" s="3"/>
      <c r="P1613" s="3"/>
      <c r="Q1613" s="3"/>
      <c r="R1613" s="3"/>
      <c r="S1613" s="3"/>
      <c r="T1613" s="27"/>
      <c r="U1613" s="3"/>
      <c r="V1613" s="3"/>
      <c r="W1613" s="3"/>
      <c r="X1613" s="3"/>
      <c r="Y1613" s="3"/>
      <c r="Z1613" s="3"/>
      <c r="AA1613" s="3"/>
    </row>
    <row r="1614">
      <c r="A1614" s="3"/>
      <c r="B1614" s="3"/>
      <c r="C1614" s="3"/>
      <c r="D1614" s="3"/>
      <c r="E1614" s="3"/>
      <c r="F1614" s="3"/>
      <c r="G1614" s="3"/>
      <c r="H1614" s="3"/>
      <c r="I1614" s="31"/>
      <c r="J1614" s="3"/>
      <c r="K1614" s="3"/>
      <c r="L1614" s="3"/>
      <c r="M1614" s="3"/>
      <c r="N1614" s="3"/>
      <c r="O1614" s="3"/>
      <c r="P1614" s="3"/>
      <c r="Q1614" s="3"/>
      <c r="R1614" s="3"/>
      <c r="S1614" s="3"/>
      <c r="T1614" s="27"/>
      <c r="U1614" s="3"/>
      <c r="V1614" s="3"/>
      <c r="W1614" s="3"/>
      <c r="X1614" s="3"/>
      <c r="Y1614" s="3"/>
      <c r="Z1614" s="3"/>
      <c r="AA1614" s="3"/>
    </row>
    <row r="1615">
      <c r="A1615" s="3"/>
      <c r="B1615" s="3"/>
      <c r="C1615" s="3"/>
      <c r="D1615" s="3"/>
      <c r="E1615" s="3"/>
      <c r="F1615" s="3"/>
      <c r="G1615" s="3"/>
      <c r="H1615" s="3"/>
      <c r="I1615" s="31"/>
      <c r="J1615" s="3"/>
      <c r="K1615" s="3"/>
      <c r="L1615" s="3"/>
      <c r="M1615" s="3"/>
      <c r="N1615" s="3"/>
      <c r="O1615" s="3"/>
      <c r="P1615" s="3"/>
      <c r="Q1615" s="3"/>
      <c r="R1615" s="3"/>
      <c r="S1615" s="3"/>
      <c r="T1615" s="27"/>
      <c r="U1615" s="3"/>
      <c r="V1615" s="3"/>
      <c r="W1615" s="3"/>
      <c r="X1615" s="3"/>
      <c r="Y1615" s="3"/>
      <c r="Z1615" s="3"/>
      <c r="AA1615" s="3"/>
    </row>
    <row r="1616">
      <c r="A1616" s="3"/>
      <c r="B1616" s="3"/>
      <c r="C1616" s="3"/>
      <c r="D1616" s="3"/>
      <c r="E1616" s="3"/>
      <c r="F1616" s="3"/>
      <c r="G1616" s="3"/>
      <c r="H1616" s="3"/>
      <c r="I1616" s="31"/>
      <c r="J1616" s="3"/>
      <c r="K1616" s="3"/>
      <c r="L1616" s="3"/>
      <c r="M1616" s="3"/>
      <c r="N1616" s="3"/>
      <c r="O1616" s="3"/>
      <c r="P1616" s="3"/>
      <c r="Q1616" s="3"/>
      <c r="R1616" s="3"/>
      <c r="S1616" s="3"/>
      <c r="T1616" s="27"/>
      <c r="U1616" s="3"/>
      <c r="V1616" s="3"/>
      <c r="W1616" s="3"/>
      <c r="X1616" s="3"/>
      <c r="Y1616" s="3"/>
      <c r="Z1616" s="3"/>
      <c r="AA1616" s="3"/>
    </row>
    <row r="1617">
      <c r="A1617" s="3"/>
      <c r="B1617" s="3"/>
      <c r="C1617" s="3"/>
      <c r="D1617" s="3"/>
      <c r="E1617" s="3"/>
      <c r="F1617" s="3"/>
      <c r="G1617" s="3"/>
      <c r="H1617" s="3"/>
      <c r="I1617" s="31"/>
      <c r="J1617" s="3"/>
      <c r="K1617" s="3"/>
      <c r="L1617" s="3"/>
      <c r="M1617" s="3"/>
      <c r="N1617" s="3"/>
      <c r="O1617" s="3"/>
      <c r="P1617" s="3"/>
      <c r="Q1617" s="3"/>
      <c r="R1617" s="3"/>
      <c r="S1617" s="3"/>
      <c r="T1617" s="27"/>
      <c r="U1617" s="3"/>
      <c r="V1617" s="3"/>
      <c r="W1617" s="3"/>
      <c r="X1617" s="3"/>
      <c r="Y1617" s="3"/>
      <c r="Z1617" s="3"/>
      <c r="AA1617" s="3"/>
    </row>
    <row r="1618">
      <c r="A1618" s="3"/>
      <c r="B1618" s="3"/>
      <c r="C1618" s="3"/>
      <c r="D1618" s="3"/>
      <c r="E1618" s="3"/>
      <c r="F1618" s="3"/>
      <c r="G1618" s="3"/>
      <c r="H1618" s="3"/>
      <c r="I1618" s="31"/>
      <c r="J1618" s="3"/>
      <c r="K1618" s="3"/>
      <c r="L1618" s="3"/>
      <c r="M1618" s="3"/>
      <c r="N1618" s="3"/>
      <c r="O1618" s="3"/>
      <c r="P1618" s="3"/>
      <c r="Q1618" s="3"/>
      <c r="R1618" s="3"/>
      <c r="S1618" s="3"/>
      <c r="T1618" s="27"/>
      <c r="U1618" s="3"/>
      <c r="V1618" s="3"/>
      <c r="W1618" s="3"/>
      <c r="X1618" s="3"/>
      <c r="Y1618" s="3"/>
      <c r="Z1618" s="3"/>
      <c r="AA1618" s="3"/>
    </row>
    <row r="1619">
      <c r="A1619" s="3"/>
      <c r="B1619" s="3"/>
      <c r="C1619" s="3"/>
      <c r="D1619" s="3"/>
      <c r="E1619" s="3"/>
      <c r="F1619" s="3"/>
      <c r="G1619" s="3"/>
      <c r="H1619" s="3"/>
      <c r="I1619" s="31"/>
      <c r="J1619" s="3"/>
      <c r="K1619" s="3"/>
      <c r="L1619" s="3"/>
      <c r="M1619" s="3"/>
      <c r="N1619" s="3"/>
      <c r="O1619" s="3"/>
      <c r="P1619" s="3"/>
      <c r="Q1619" s="3"/>
      <c r="R1619" s="3"/>
      <c r="S1619" s="3"/>
      <c r="T1619" s="27"/>
      <c r="U1619" s="3"/>
      <c r="V1619" s="3"/>
      <c r="W1619" s="3"/>
      <c r="X1619" s="3"/>
      <c r="Y1619" s="3"/>
      <c r="Z1619" s="3"/>
      <c r="AA1619" s="3"/>
    </row>
    <row r="1620">
      <c r="A1620" s="3"/>
      <c r="B1620" s="3"/>
      <c r="C1620" s="3"/>
      <c r="D1620" s="3"/>
      <c r="E1620" s="3"/>
      <c r="F1620" s="3"/>
      <c r="G1620" s="3"/>
      <c r="H1620" s="3"/>
      <c r="I1620" s="31"/>
      <c r="J1620" s="3"/>
      <c r="K1620" s="3"/>
      <c r="L1620" s="3"/>
      <c r="M1620" s="3"/>
      <c r="N1620" s="3"/>
      <c r="O1620" s="3"/>
      <c r="P1620" s="3"/>
      <c r="Q1620" s="3"/>
      <c r="R1620" s="3"/>
      <c r="S1620" s="3"/>
      <c r="T1620" s="27"/>
      <c r="U1620" s="3"/>
      <c r="V1620" s="3"/>
      <c r="W1620" s="3"/>
      <c r="X1620" s="3"/>
      <c r="Y1620" s="3"/>
      <c r="Z1620" s="3"/>
      <c r="AA1620" s="3"/>
    </row>
    <row r="1621">
      <c r="A1621" s="3"/>
      <c r="B1621" s="3"/>
      <c r="C1621" s="3"/>
      <c r="D1621" s="3"/>
      <c r="E1621" s="3"/>
      <c r="F1621" s="3"/>
      <c r="G1621" s="3"/>
      <c r="H1621" s="3"/>
      <c r="I1621" s="31"/>
      <c r="J1621" s="3"/>
      <c r="K1621" s="3"/>
      <c r="L1621" s="3"/>
      <c r="M1621" s="3"/>
      <c r="N1621" s="3"/>
      <c r="O1621" s="3"/>
      <c r="P1621" s="3"/>
      <c r="Q1621" s="3"/>
      <c r="R1621" s="3"/>
      <c r="S1621" s="3"/>
      <c r="T1621" s="27"/>
      <c r="U1621" s="3"/>
      <c r="V1621" s="3"/>
      <c r="W1621" s="3"/>
      <c r="X1621" s="3"/>
      <c r="Y1621" s="3"/>
      <c r="Z1621" s="3"/>
      <c r="AA1621" s="3"/>
    </row>
    <row r="1622">
      <c r="A1622" s="3"/>
      <c r="B1622" s="3"/>
      <c r="C1622" s="3"/>
      <c r="D1622" s="3"/>
      <c r="E1622" s="3"/>
      <c r="F1622" s="3"/>
      <c r="G1622" s="3"/>
      <c r="H1622" s="3"/>
      <c r="I1622" s="31"/>
      <c r="J1622" s="3"/>
      <c r="K1622" s="3"/>
      <c r="L1622" s="3"/>
      <c r="M1622" s="3"/>
      <c r="N1622" s="3"/>
      <c r="O1622" s="3"/>
      <c r="P1622" s="3"/>
      <c r="Q1622" s="3"/>
      <c r="R1622" s="3"/>
      <c r="S1622" s="3"/>
      <c r="T1622" s="27"/>
      <c r="U1622" s="3"/>
      <c r="V1622" s="3"/>
      <c r="W1622" s="3"/>
      <c r="X1622" s="3"/>
      <c r="Y1622" s="3"/>
      <c r="Z1622" s="3"/>
      <c r="AA1622" s="3"/>
    </row>
    <row r="1623">
      <c r="A1623" s="3"/>
      <c r="B1623" s="3"/>
      <c r="C1623" s="3"/>
      <c r="D1623" s="3"/>
      <c r="E1623" s="3"/>
      <c r="F1623" s="3"/>
      <c r="G1623" s="3"/>
      <c r="H1623" s="3"/>
      <c r="I1623" s="31"/>
      <c r="J1623" s="3"/>
      <c r="K1623" s="3"/>
      <c r="L1623" s="3"/>
      <c r="M1623" s="3"/>
      <c r="N1623" s="3"/>
      <c r="O1623" s="3"/>
      <c r="P1623" s="3"/>
      <c r="Q1623" s="3"/>
      <c r="R1623" s="3"/>
      <c r="S1623" s="3"/>
      <c r="T1623" s="27"/>
      <c r="U1623" s="3"/>
      <c r="V1623" s="3"/>
      <c r="W1623" s="3"/>
      <c r="X1623" s="3"/>
      <c r="Y1623" s="3"/>
      <c r="Z1623" s="3"/>
      <c r="AA1623" s="3"/>
    </row>
    <row r="1624">
      <c r="A1624" s="3"/>
      <c r="B1624" s="3"/>
      <c r="C1624" s="3"/>
      <c r="D1624" s="3"/>
      <c r="E1624" s="3"/>
      <c r="F1624" s="3"/>
      <c r="G1624" s="3"/>
      <c r="H1624" s="3"/>
      <c r="I1624" s="31"/>
      <c r="J1624" s="3"/>
      <c r="K1624" s="3"/>
      <c r="L1624" s="3"/>
      <c r="M1624" s="3"/>
      <c r="N1624" s="3"/>
      <c r="O1624" s="3"/>
      <c r="P1624" s="3"/>
      <c r="Q1624" s="3"/>
      <c r="R1624" s="3"/>
      <c r="S1624" s="3"/>
      <c r="T1624" s="27"/>
      <c r="U1624" s="3"/>
      <c r="V1624" s="3"/>
      <c r="W1624" s="3"/>
      <c r="X1624" s="3"/>
      <c r="Y1624" s="3"/>
      <c r="Z1624" s="3"/>
      <c r="AA1624" s="3"/>
    </row>
    <row r="1625">
      <c r="A1625" s="3"/>
      <c r="B1625" s="3"/>
      <c r="C1625" s="3"/>
      <c r="D1625" s="3"/>
      <c r="E1625" s="3"/>
      <c r="F1625" s="3"/>
      <c r="G1625" s="3"/>
      <c r="H1625" s="3"/>
      <c r="I1625" s="31"/>
      <c r="J1625" s="3"/>
      <c r="K1625" s="3"/>
      <c r="L1625" s="3"/>
      <c r="M1625" s="3"/>
      <c r="N1625" s="3"/>
      <c r="O1625" s="3"/>
      <c r="P1625" s="3"/>
      <c r="Q1625" s="3"/>
      <c r="R1625" s="3"/>
      <c r="S1625" s="3"/>
      <c r="T1625" s="27"/>
      <c r="U1625" s="3"/>
      <c r="V1625" s="3"/>
      <c r="W1625" s="3"/>
      <c r="X1625" s="3"/>
      <c r="Y1625" s="3"/>
      <c r="Z1625" s="3"/>
      <c r="AA1625" s="3"/>
    </row>
    <row r="1626">
      <c r="A1626" s="3"/>
      <c r="B1626" s="3"/>
      <c r="C1626" s="3"/>
      <c r="D1626" s="3"/>
      <c r="E1626" s="3"/>
      <c r="F1626" s="3"/>
      <c r="G1626" s="3"/>
      <c r="H1626" s="3"/>
      <c r="I1626" s="31"/>
      <c r="J1626" s="3"/>
      <c r="K1626" s="3"/>
      <c r="L1626" s="3"/>
      <c r="M1626" s="3"/>
      <c r="N1626" s="3"/>
      <c r="O1626" s="3"/>
      <c r="P1626" s="3"/>
      <c r="Q1626" s="3"/>
      <c r="R1626" s="3"/>
      <c r="S1626" s="3"/>
      <c r="T1626" s="27"/>
      <c r="U1626" s="3"/>
      <c r="V1626" s="3"/>
      <c r="W1626" s="3"/>
      <c r="X1626" s="3"/>
      <c r="Y1626" s="3"/>
      <c r="Z1626" s="3"/>
      <c r="AA1626" s="3"/>
    </row>
    <row r="1627">
      <c r="A1627" s="3"/>
      <c r="B1627" s="3"/>
      <c r="C1627" s="3"/>
      <c r="D1627" s="3"/>
      <c r="E1627" s="3"/>
      <c r="F1627" s="3"/>
      <c r="G1627" s="3"/>
      <c r="H1627" s="3"/>
      <c r="I1627" s="31"/>
      <c r="J1627" s="3"/>
      <c r="K1627" s="3"/>
      <c r="L1627" s="3"/>
      <c r="M1627" s="3"/>
      <c r="N1627" s="3"/>
      <c r="O1627" s="3"/>
      <c r="P1627" s="3"/>
      <c r="Q1627" s="3"/>
      <c r="R1627" s="3"/>
      <c r="S1627" s="3"/>
      <c r="T1627" s="27"/>
      <c r="U1627" s="3"/>
      <c r="V1627" s="3"/>
      <c r="W1627" s="3"/>
      <c r="X1627" s="3"/>
      <c r="Y1627" s="3"/>
      <c r="Z1627" s="3"/>
      <c r="AA1627" s="3"/>
    </row>
    <row r="1628">
      <c r="A1628" s="3"/>
      <c r="B1628" s="3"/>
      <c r="C1628" s="3"/>
      <c r="D1628" s="3"/>
      <c r="E1628" s="3"/>
      <c r="F1628" s="3"/>
      <c r="G1628" s="3"/>
      <c r="H1628" s="3"/>
      <c r="I1628" s="31"/>
      <c r="J1628" s="3"/>
      <c r="K1628" s="3"/>
      <c r="L1628" s="3"/>
      <c r="M1628" s="3"/>
      <c r="N1628" s="3"/>
      <c r="O1628" s="3"/>
      <c r="P1628" s="3"/>
      <c r="Q1628" s="3"/>
      <c r="R1628" s="3"/>
      <c r="S1628" s="3"/>
      <c r="T1628" s="27"/>
      <c r="U1628" s="3"/>
      <c r="V1628" s="3"/>
      <c r="W1628" s="3"/>
      <c r="X1628" s="3"/>
      <c r="Y1628" s="3"/>
      <c r="Z1628" s="3"/>
      <c r="AA1628" s="3"/>
    </row>
    <row r="1629">
      <c r="A1629" s="3"/>
      <c r="B1629" s="3"/>
      <c r="C1629" s="3"/>
      <c r="D1629" s="3"/>
      <c r="E1629" s="3"/>
      <c r="F1629" s="3"/>
      <c r="G1629" s="3"/>
      <c r="H1629" s="3"/>
      <c r="I1629" s="31"/>
      <c r="J1629" s="3"/>
      <c r="K1629" s="3"/>
      <c r="L1629" s="3"/>
      <c r="M1629" s="3"/>
      <c r="N1629" s="3"/>
      <c r="O1629" s="3"/>
      <c r="P1629" s="3"/>
      <c r="Q1629" s="3"/>
      <c r="R1629" s="3"/>
      <c r="S1629" s="3"/>
      <c r="T1629" s="27"/>
      <c r="U1629" s="3"/>
      <c r="V1629" s="3"/>
      <c r="W1629" s="3"/>
      <c r="X1629" s="3"/>
      <c r="Y1629" s="3"/>
      <c r="Z1629" s="3"/>
      <c r="AA1629" s="3"/>
    </row>
    <row r="1630">
      <c r="A1630" s="3"/>
      <c r="B1630" s="3"/>
      <c r="C1630" s="3"/>
      <c r="D1630" s="3"/>
      <c r="E1630" s="3"/>
      <c r="F1630" s="3"/>
      <c r="G1630" s="3"/>
      <c r="H1630" s="3"/>
      <c r="I1630" s="31"/>
      <c r="J1630" s="3"/>
      <c r="K1630" s="3"/>
      <c r="L1630" s="3"/>
      <c r="M1630" s="3"/>
      <c r="N1630" s="3"/>
      <c r="O1630" s="3"/>
      <c r="P1630" s="3"/>
      <c r="Q1630" s="3"/>
      <c r="R1630" s="3"/>
      <c r="S1630" s="3"/>
      <c r="T1630" s="27"/>
      <c r="U1630" s="3"/>
      <c r="V1630" s="3"/>
      <c r="W1630" s="3"/>
      <c r="X1630" s="3"/>
      <c r="Y1630" s="3"/>
      <c r="Z1630" s="3"/>
      <c r="AA1630" s="3"/>
    </row>
    <row r="1631">
      <c r="A1631" s="3"/>
      <c r="B1631" s="3"/>
      <c r="C1631" s="3"/>
      <c r="D1631" s="3"/>
      <c r="E1631" s="3"/>
      <c r="F1631" s="3"/>
      <c r="G1631" s="3"/>
      <c r="H1631" s="3"/>
      <c r="I1631" s="31"/>
      <c r="J1631" s="3"/>
      <c r="K1631" s="3"/>
      <c r="L1631" s="3"/>
      <c r="M1631" s="3"/>
      <c r="N1631" s="3"/>
      <c r="O1631" s="3"/>
      <c r="P1631" s="3"/>
      <c r="Q1631" s="3"/>
      <c r="R1631" s="3"/>
      <c r="S1631" s="3"/>
      <c r="T1631" s="27"/>
      <c r="U1631" s="3"/>
      <c r="V1631" s="3"/>
      <c r="W1631" s="3"/>
      <c r="X1631" s="3"/>
      <c r="Y1631" s="3"/>
      <c r="Z1631" s="3"/>
      <c r="AA1631" s="3"/>
    </row>
    <row r="1632">
      <c r="A1632" s="3"/>
      <c r="B1632" s="3"/>
      <c r="C1632" s="3"/>
      <c r="D1632" s="3"/>
      <c r="E1632" s="3"/>
      <c r="F1632" s="3"/>
      <c r="G1632" s="3"/>
      <c r="H1632" s="3"/>
      <c r="I1632" s="31"/>
      <c r="J1632" s="3"/>
      <c r="K1632" s="3"/>
      <c r="L1632" s="3"/>
      <c r="M1632" s="3"/>
      <c r="N1632" s="3"/>
      <c r="O1632" s="3"/>
      <c r="P1632" s="3"/>
      <c r="Q1632" s="3"/>
      <c r="R1632" s="3"/>
      <c r="S1632" s="3"/>
      <c r="T1632" s="27"/>
      <c r="U1632" s="3"/>
      <c r="V1632" s="3"/>
      <c r="W1632" s="3"/>
      <c r="X1632" s="3"/>
      <c r="Y1632" s="3"/>
      <c r="Z1632" s="3"/>
      <c r="AA1632" s="3"/>
    </row>
    <row r="1633">
      <c r="A1633" s="3"/>
      <c r="B1633" s="3"/>
      <c r="C1633" s="3"/>
      <c r="D1633" s="3"/>
      <c r="E1633" s="3"/>
      <c r="F1633" s="3"/>
      <c r="G1633" s="3"/>
      <c r="H1633" s="3"/>
      <c r="I1633" s="31"/>
      <c r="J1633" s="3"/>
      <c r="K1633" s="3"/>
      <c r="L1633" s="3"/>
      <c r="M1633" s="3"/>
      <c r="N1633" s="3"/>
      <c r="O1633" s="3"/>
      <c r="P1633" s="3"/>
      <c r="Q1633" s="3"/>
      <c r="R1633" s="3"/>
      <c r="S1633" s="3"/>
      <c r="T1633" s="27"/>
      <c r="U1633" s="3"/>
      <c r="V1633" s="3"/>
      <c r="W1633" s="3"/>
      <c r="X1633" s="3"/>
      <c r="Y1633" s="3"/>
      <c r="Z1633" s="3"/>
      <c r="AA1633" s="3"/>
    </row>
    <row r="1634">
      <c r="A1634" s="3"/>
      <c r="B1634" s="3"/>
      <c r="C1634" s="3"/>
      <c r="D1634" s="3"/>
      <c r="E1634" s="3"/>
      <c r="F1634" s="3"/>
      <c r="G1634" s="3"/>
      <c r="H1634" s="3"/>
      <c r="I1634" s="31"/>
      <c r="J1634" s="3"/>
      <c r="K1634" s="3"/>
      <c r="L1634" s="3"/>
      <c r="M1634" s="3"/>
      <c r="N1634" s="3"/>
      <c r="O1634" s="3"/>
      <c r="P1634" s="3"/>
      <c r="Q1634" s="3"/>
      <c r="R1634" s="3"/>
      <c r="S1634" s="3"/>
      <c r="T1634" s="27"/>
      <c r="U1634" s="3"/>
      <c r="V1634" s="3"/>
      <c r="W1634" s="3"/>
      <c r="X1634" s="3"/>
      <c r="Y1634" s="3"/>
      <c r="Z1634" s="3"/>
      <c r="AA1634" s="3"/>
    </row>
    <row r="1635">
      <c r="A1635" s="3"/>
      <c r="B1635" s="3"/>
      <c r="C1635" s="3"/>
      <c r="D1635" s="3"/>
      <c r="E1635" s="3"/>
      <c r="F1635" s="3"/>
      <c r="G1635" s="3"/>
      <c r="H1635" s="3"/>
      <c r="I1635" s="31"/>
      <c r="J1635" s="3"/>
      <c r="K1635" s="3"/>
      <c r="L1635" s="3"/>
      <c r="M1635" s="3"/>
      <c r="N1635" s="3"/>
      <c r="O1635" s="3"/>
      <c r="P1635" s="3"/>
      <c r="Q1635" s="3"/>
      <c r="R1635" s="3"/>
      <c r="S1635" s="3"/>
      <c r="T1635" s="27"/>
      <c r="U1635" s="3"/>
      <c r="V1635" s="3"/>
      <c r="W1635" s="3"/>
      <c r="X1635" s="3"/>
      <c r="Y1635" s="3"/>
      <c r="Z1635" s="3"/>
      <c r="AA1635" s="3"/>
    </row>
    <row r="1636">
      <c r="A1636" s="3"/>
      <c r="B1636" s="3"/>
      <c r="C1636" s="3"/>
      <c r="D1636" s="3"/>
      <c r="E1636" s="3"/>
      <c r="F1636" s="3"/>
      <c r="G1636" s="3"/>
      <c r="H1636" s="3"/>
      <c r="I1636" s="31"/>
      <c r="J1636" s="3"/>
      <c r="K1636" s="3"/>
      <c r="L1636" s="3"/>
      <c r="M1636" s="3"/>
      <c r="N1636" s="3"/>
      <c r="O1636" s="3"/>
      <c r="P1636" s="3"/>
      <c r="Q1636" s="3"/>
      <c r="R1636" s="3"/>
      <c r="S1636" s="3"/>
      <c r="T1636" s="27"/>
      <c r="U1636" s="3"/>
      <c r="V1636" s="3"/>
      <c r="W1636" s="3"/>
      <c r="X1636" s="3"/>
      <c r="Y1636" s="3"/>
      <c r="Z1636" s="3"/>
      <c r="AA1636" s="3"/>
    </row>
    <row r="1637">
      <c r="A1637" s="3"/>
      <c r="B1637" s="3"/>
      <c r="C1637" s="3"/>
      <c r="D1637" s="3"/>
      <c r="E1637" s="3"/>
      <c r="F1637" s="3"/>
      <c r="G1637" s="3"/>
      <c r="H1637" s="3"/>
      <c r="I1637" s="31"/>
      <c r="J1637" s="3"/>
      <c r="K1637" s="3"/>
      <c r="L1637" s="3"/>
      <c r="M1637" s="3"/>
      <c r="N1637" s="3"/>
      <c r="O1637" s="3"/>
      <c r="P1637" s="3"/>
      <c r="Q1637" s="3"/>
      <c r="R1637" s="3"/>
      <c r="S1637" s="3"/>
      <c r="T1637" s="27"/>
      <c r="U1637" s="3"/>
      <c r="V1637" s="3"/>
      <c r="W1637" s="3"/>
      <c r="X1637" s="3"/>
      <c r="Y1637" s="3"/>
      <c r="Z1637" s="3"/>
      <c r="AA1637" s="3"/>
    </row>
    <row r="1638">
      <c r="A1638" s="3"/>
      <c r="B1638" s="3"/>
      <c r="C1638" s="3"/>
      <c r="D1638" s="3"/>
      <c r="E1638" s="3"/>
      <c r="F1638" s="3"/>
      <c r="G1638" s="3"/>
      <c r="H1638" s="3"/>
      <c r="I1638" s="31"/>
      <c r="J1638" s="3"/>
      <c r="K1638" s="3"/>
      <c r="L1638" s="3"/>
      <c r="M1638" s="3"/>
      <c r="N1638" s="3"/>
      <c r="O1638" s="3"/>
      <c r="P1638" s="3"/>
      <c r="Q1638" s="3"/>
      <c r="R1638" s="3"/>
      <c r="S1638" s="3"/>
      <c r="T1638" s="27"/>
      <c r="U1638" s="3"/>
      <c r="V1638" s="3"/>
      <c r="W1638" s="3"/>
      <c r="X1638" s="3"/>
      <c r="Y1638" s="3"/>
      <c r="Z1638" s="3"/>
      <c r="AA1638" s="3"/>
    </row>
    <row r="1639">
      <c r="A1639" s="3"/>
      <c r="B1639" s="3"/>
      <c r="C1639" s="3"/>
      <c r="D1639" s="3"/>
      <c r="E1639" s="3"/>
      <c r="F1639" s="3"/>
      <c r="G1639" s="3"/>
      <c r="H1639" s="3"/>
      <c r="I1639" s="31"/>
      <c r="J1639" s="3"/>
      <c r="K1639" s="3"/>
      <c r="L1639" s="3"/>
      <c r="M1639" s="3"/>
      <c r="N1639" s="3"/>
      <c r="O1639" s="3"/>
      <c r="P1639" s="3"/>
      <c r="Q1639" s="3"/>
      <c r="R1639" s="3"/>
      <c r="S1639" s="3"/>
      <c r="T1639" s="27"/>
      <c r="U1639" s="3"/>
      <c r="V1639" s="3"/>
      <c r="W1639" s="3"/>
      <c r="X1639" s="3"/>
      <c r="Y1639" s="3"/>
      <c r="Z1639" s="3"/>
      <c r="AA1639" s="3"/>
    </row>
    <row r="1640">
      <c r="A1640" s="3"/>
      <c r="B1640" s="3"/>
      <c r="C1640" s="3"/>
      <c r="D1640" s="3"/>
      <c r="E1640" s="3"/>
      <c r="F1640" s="3"/>
      <c r="G1640" s="3"/>
      <c r="H1640" s="3"/>
      <c r="I1640" s="31"/>
      <c r="J1640" s="3"/>
      <c r="K1640" s="3"/>
      <c r="L1640" s="3"/>
      <c r="M1640" s="3"/>
      <c r="N1640" s="3"/>
      <c r="O1640" s="3"/>
      <c r="P1640" s="3"/>
      <c r="Q1640" s="3"/>
      <c r="R1640" s="3"/>
      <c r="S1640" s="3"/>
      <c r="T1640" s="27"/>
      <c r="U1640" s="3"/>
      <c r="V1640" s="3"/>
      <c r="W1640" s="3"/>
      <c r="X1640" s="3"/>
      <c r="Y1640" s="3"/>
      <c r="Z1640" s="3"/>
      <c r="AA1640" s="3"/>
    </row>
    <row r="1641">
      <c r="A1641" s="3"/>
      <c r="B1641" s="3"/>
      <c r="C1641" s="3"/>
      <c r="D1641" s="3"/>
      <c r="E1641" s="3"/>
      <c r="F1641" s="3"/>
      <c r="G1641" s="3"/>
      <c r="H1641" s="3"/>
      <c r="I1641" s="31"/>
      <c r="J1641" s="3"/>
      <c r="K1641" s="3"/>
      <c r="L1641" s="3"/>
      <c r="M1641" s="3"/>
      <c r="N1641" s="3"/>
      <c r="O1641" s="3"/>
      <c r="P1641" s="3"/>
      <c r="Q1641" s="3"/>
      <c r="R1641" s="3"/>
      <c r="S1641" s="3"/>
      <c r="T1641" s="27"/>
      <c r="U1641" s="3"/>
      <c r="V1641" s="3"/>
      <c r="W1641" s="3"/>
      <c r="X1641" s="3"/>
      <c r="Y1641" s="3"/>
      <c r="Z1641" s="3"/>
      <c r="AA1641" s="3"/>
    </row>
    <row r="1642">
      <c r="A1642" s="3"/>
      <c r="B1642" s="3"/>
      <c r="C1642" s="3"/>
      <c r="D1642" s="3"/>
      <c r="E1642" s="3"/>
      <c r="F1642" s="3"/>
      <c r="G1642" s="3"/>
      <c r="H1642" s="3"/>
      <c r="I1642" s="31"/>
      <c r="J1642" s="3"/>
      <c r="K1642" s="3"/>
      <c r="L1642" s="3"/>
      <c r="M1642" s="3"/>
      <c r="N1642" s="3"/>
      <c r="O1642" s="3"/>
      <c r="P1642" s="3"/>
      <c r="Q1642" s="3"/>
      <c r="R1642" s="3"/>
      <c r="S1642" s="3"/>
      <c r="T1642" s="27"/>
      <c r="U1642" s="3"/>
      <c r="V1642" s="3"/>
      <c r="W1642" s="3"/>
      <c r="X1642" s="3"/>
      <c r="Y1642" s="3"/>
      <c r="Z1642" s="3"/>
      <c r="AA1642" s="3"/>
    </row>
    <row r="1643">
      <c r="A1643" s="3"/>
      <c r="B1643" s="3"/>
      <c r="C1643" s="3"/>
      <c r="D1643" s="3"/>
      <c r="E1643" s="3"/>
      <c r="F1643" s="3"/>
      <c r="G1643" s="3"/>
      <c r="H1643" s="3"/>
      <c r="I1643" s="31"/>
      <c r="J1643" s="3"/>
      <c r="K1643" s="3"/>
      <c r="L1643" s="3"/>
      <c r="M1643" s="3"/>
      <c r="N1643" s="3"/>
      <c r="O1643" s="3"/>
      <c r="P1643" s="3"/>
      <c r="Q1643" s="3"/>
      <c r="R1643" s="3"/>
      <c r="S1643" s="3"/>
      <c r="T1643" s="27"/>
      <c r="U1643" s="3"/>
      <c r="V1643" s="3"/>
      <c r="W1643" s="3"/>
      <c r="X1643" s="3"/>
      <c r="Y1643" s="3"/>
      <c r="Z1643" s="3"/>
      <c r="AA1643" s="3"/>
    </row>
    <row r="1644">
      <c r="A1644" s="3"/>
      <c r="B1644" s="3"/>
      <c r="C1644" s="3"/>
      <c r="D1644" s="3"/>
      <c r="E1644" s="3"/>
      <c r="F1644" s="3"/>
      <c r="G1644" s="3"/>
      <c r="H1644" s="3"/>
      <c r="I1644" s="31"/>
      <c r="J1644" s="3"/>
      <c r="K1644" s="3"/>
      <c r="L1644" s="3"/>
      <c r="M1644" s="3"/>
      <c r="N1644" s="3"/>
      <c r="O1644" s="3"/>
      <c r="P1644" s="3"/>
      <c r="Q1644" s="3"/>
      <c r="R1644" s="3"/>
      <c r="S1644" s="3"/>
      <c r="T1644" s="27"/>
      <c r="U1644" s="3"/>
      <c r="V1644" s="3"/>
      <c r="W1644" s="3"/>
      <c r="X1644" s="3"/>
      <c r="Y1644" s="3"/>
      <c r="Z1644" s="3"/>
      <c r="AA1644" s="3"/>
    </row>
    <row r="1645">
      <c r="A1645" s="3"/>
      <c r="B1645" s="3"/>
      <c r="C1645" s="3"/>
      <c r="D1645" s="3"/>
      <c r="E1645" s="3"/>
      <c r="F1645" s="3"/>
      <c r="G1645" s="3"/>
      <c r="H1645" s="3"/>
      <c r="I1645" s="31"/>
      <c r="J1645" s="3"/>
      <c r="K1645" s="3"/>
      <c r="L1645" s="3"/>
      <c r="M1645" s="3"/>
      <c r="N1645" s="3"/>
      <c r="O1645" s="3"/>
      <c r="P1645" s="3"/>
      <c r="Q1645" s="3"/>
      <c r="R1645" s="3"/>
      <c r="S1645" s="3"/>
      <c r="T1645" s="27"/>
      <c r="U1645" s="3"/>
      <c r="V1645" s="3"/>
      <c r="W1645" s="3"/>
      <c r="X1645" s="3"/>
      <c r="Y1645" s="3"/>
      <c r="Z1645" s="3"/>
      <c r="AA1645" s="3"/>
    </row>
    <row r="1646">
      <c r="A1646" s="3"/>
      <c r="B1646" s="3"/>
      <c r="C1646" s="3"/>
      <c r="D1646" s="3"/>
      <c r="E1646" s="3"/>
      <c r="F1646" s="3"/>
      <c r="G1646" s="3"/>
      <c r="H1646" s="3"/>
      <c r="I1646" s="31"/>
      <c r="J1646" s="3"/>
      <c r="K1646" s="3"/>
      <c r="L1646" s="3"/>
      <c r="M1646" s="3"/>
      <c r="N1646" s="3"/>
      <c r="O1646" s="3"/>
      <c r="P1646" s="3"/>
      <c r="Q1646" s="3"/>
      <c r="R1646" s="3"/>
      <c r="S1646" s="3"/>
      <c r="T1646" s="27"/>
      <c r="U1646" s="3"/>
      <c r="V1646" s="3"/>
      <c r="W1646" s="3"/>
      <c r="X1646" s="3"/>
      <c r="Y1646" s="3"/>
      <c r="Z1646" s="3"/>
      <c r="AA1646" s="3"/>
    </row>
    <row r="1647">
      <c r="A1647" s="3"/>
      <c r="B1647" s="3"/>
      <c r="C1647" s="3"/>
      <c r="D1647" s="3"/>
      <c r="E1647" s="3"/>
      <c r="F1647" s="3"/>
      <c r="G1647" s="3"/>
      <c r="H1647" s="3"/>
      <c r="I1647" s="31"/>
      <c r="J1647" s="3"/>
      <c r="K1647" s="3"/>
      <c r="L1647" s="3"/>
      <c r="M1647" s="3"/>
      <c r="N1647" s="3"/>
      <c r="O1647" s="3"/>
      <c r="P1647" s="3"/>
      <c r="Q1647" s="3"/>
      <c r="R1647" s="3"/>
      <c r="S1647" s="3"/>
      <c r="T1647" s="27"/>
      <c r="U1647" s="3"/>
      <c r="V1647" s="3"/>
      <c r="W1647" s="3"/>
      <c r="X1647" s="3"/>
      <c r="Y1647" s="3"/>
      <c r="Z1647" s="3"/>
      <c r="AA1647" s="3"/>
    </row>
    <row r="1648">
      <c r="A1648" s="3"/>
      <c r="B1648" s="3"/>
      <c r="C1648" s="3"/>
      <c r="D1648" s="3"/>
      <c r="E1648" s="3"/>
      <c r="F1648" s="3"/>
      <c r="G1648" s="3"/>
      <c r="H1648" s="3"/>
      <c r="I1648" s="31"/>
      <c r="J1648" s="3"/>
      <c r="K1648" s="3"/>
      <c r="L1648" s="3"/>
      <c r="M1648" s="3"/>
      <c r="N1648" s="3"/>
      <c r="O1648" s="3"/>
      <c r="P1648" s="3"/>
      <c r="Q1648" s="3"/>
      <c r="R1648" s="3"/>
      <c r="S1648" s="3"/>
      <c r="T1648" s="27"/>
      <c r="U1648" s="3"/>
      <c r="V1648" s="3"/>
      <c r="W1648" s="3"/>
      <c r="X1648" s="3"/>
      <c r="Y1648" s="3"/>
      <c r="Z1648" s="3"/>
      <c r="AA1648" s="3"/>
    </row>
    <row r="1649">
      <c r="A1649" s="3"/>
      <c r="B1649" s="3"/>
      <c r="C1649" s="3"/>
      <c r="D1649" s="3"/>
      <c r="E1649" s="3"/>
      <c r="F1649" s="3"/>
      <c r="G1649" s="3"/>
      <c r="H1649" s="3"/>
      <c r="I1649" s="31"/>
      <c r="J1649" s="3"/>
      <c r="K1649" s="3"/>
      <c r="L1649" s="3"/>
      <c r="M1649" s="3"/>
      <c r="N1649" s="3"/>
      <c r="O1649" s="3"/>
      <c r="P1649" s="3"/>
      <c r="Q1649" s="3"/>
      <c r="R1649" s="3"/>
      <c r="S1649" s="3"/>
      <c r="T1649" s="27"/>
      <c r="U1649" s="3"/>
      <c r="V1649" s="3"/>
      <c r="W1649" s="3"/>
      <c r="X1649" s="3"/>
      <c r="Y1649" s="3"/>
      <c r="Z1649" s="3"/>
      <c r="AA1649" s="3"/>
    </row>
    <row r="1650">
      <c r="A1650" s="3"/>
      <c r="B1650" s="3"/>
      <c r="C1650" s="3"/>
      <c r="D1650" s="3"/>
      <c r="E1650" s="3"/>
      <c r="F1650" s="3"/>
      <c r="G1650" s="3"/>
      <c r="H1650" s="3"/>
      <c r="I1650" s="31"/>
      <c r="J1650" s="3"/>
      <c r="K1650" s="3"/>
      <c r="L1650" s="3"/>
      <c r="M1650" s="3"/>
      <c r="N1650" s="3"/>
      <c r="O1650" s="3"/>
      <c r="P1650" s="3"/>
      <c r="Q1650" s="3"/>
      <c r="R1650" s="3"/>
      <c r="S1650" s="3"/>
      <c r="T1650" s="27"/>
      <c r="U1650" s="3"/>
      <c r="V1650" s="3"/>
      <c r="W1650" s="3"/>
      <c r="X1650" s="3"/>
      <c r="Y1650" s="3"/>
      <c r="Z1650" s="3"/>
      <c r="AA1650" s="3"/>
    </row>
    <row r="1651">
      <c r="A1651" s="3"/>
      <c r="B1651" s="3"/>
      <c r="C1651" s="3"/>
      <c r="D1651" s="3"/>
      <c r="E1651" s="3"/>
      <c r="F1651" s="3"/>
      <c r="G1651" s="3"/>
      <c r="H1651" s="3"/>
      <c r="I1651" s="31"/>
      <c r="J1651" s="3"/>
      <c r="K1651" s="3"/>
      <c r="L1651" s="3"/>
      <c r="M1651" s="3"/>
      <c r="N1651" s="3"/>
      <c r="O1651" s="3"/>
      <c r="P1651" s="3"/>
      <c r="Q1651" s="3"/>
      <c r="R1651" s="3"/>
      <c r="S1651" s="3"/>
      <c r="T1651" s="27"/>
      <c r="U1651" s="3"/>
      <c r="V1651" s="3"/>
      <c r="W1651" s="3"/>
      <c r="X1651" s="3"/>
      <c r="Y1651" s="3"/>
      <c r="Z1651" s="3"/>
      <c r="AA1651" s="3"/>
    </row>
    <row r="1652">
      <c r="A1652" s="3"/>
      <c r="B1652" s="3"/>
      <c r="C1652" s="3"/>
      <c r="D1652" s="3"/>
      <c r="E1652" s="3"/>
      <c r="F1652" s="3"/>
      <c r="G1652" s="3"/>
      <c r="H1652" s="3"/>
      <c r="I1652" s="31"/>
      <c r="J1652" s="3"/>
      <c r="K1652" s="3"/>
      <c r="L1652" s="3"/>
      <c r="M1652" s="3"/>
      <c r="N1652" s="3"/>
      <c r="O1652" s="3"/>
      <c r="P1652" s="3"/>
      <c r="Q1652" s="3"/>
      <c r="R1652" s="3"/>
      <c r="S1652" s="3"/>
      <c r="T1652" s="27"/>
      <c r="U1652" s="3"/>
      <c r="V1652" s="3"/>
      <c r="W1652" s="3"/>
      <c r="X1652" s="3"/>
      <c r="Y1652" s="3"/>
      <c r="Z1652" s="3"/>
      <c r="AA1652" s="3"/>
    </row>
    <row r="1653">
      <c r="A1653" s="3"/>
      <c r="B1653" s="3"/>
      <c r="C1653" s="3"/>
      <c r="D1653" s="3"/>
      <c r="E1653" s="3"/>
      <c r="F1653" s="3"/>
      <c r="G1653" s="3"/>
      <c r="H1653" s="3"/>
      <c r="I1653" s="31"/>
      <c r="J1653" s="3"/>
      <c r="K1653" s="3"/>
      <c r="L1653" s="3"/>
      <c r="M1653" s="3"/>
      <c r="N1653" s="3"/>
      <c r="O1653" s="3"/>
      <c r="P1653" s="3"/>
      <c r="Q1653" s="3"/>
      <c r="R1653" s="3"/>
      <c r="S1653" s="3"/>
      <c r="T1653" s="27"/>
      <c r="U1653" s="3"/>
      <c r="V1653" s="3"/>
      <c r="W1653" s="3"/>
      <c r="X1653" s="3"/>
      <c r="Y1653" s="3"/>
      <c r="Z1653" s="3"/>
      <c r="AA1653" s="3"/>
    </row>
    <row r="1654">
      <c r="A1654" s="3"/>
      <c r="B1654" s="3"/>
      <c r="C1654" s="3"/>
      <c r="D1654" s="3"/>
      <c r="E1654" s="3"/>
      <c r="F1654" s="3"/>
      <c r="G1654" s="3"/>
      <c r="H1654" s="3"/>
      <c r="I1654" s="31"/>
      <c r="J1654" s="3"/>
      <c r="K1654" s="3"/>
      <c r="L1654" s="3"/>
      <c r="M1654" s="3"/>
      <c r="N1654" s="3"/>
      <c r="O1654" s="3"/>
      <c r="P1654" s="3"/>
      <c r="Q1654" s="3"/>
      <c r="R1654" s="3"/>
      <c r="S1654" s="3"/>
      <c r="T1654" s="27"/>
      <c r="U1654" s="3"/>
      <c r="V1654" s="3"/>
      <c r="W1654" s="3"/>
      <c r="X1654" s="3"/>
      <c r="Y1654" s="3"/>
      <c r="Z1654" s="3"/>
      <c r="AA1654" s="3"/>
    </row>
    <row r="1655">
      <c r="A1655" s="3"/>
      <c r="B1655" s="3"/>
      <c r="C1655" s="3"/>
      <c r="D1655" s="3"/>
      <c r="E1655" s="3"/>
      <c r="F1655" s="3"/>
      <c r="G1655" s="3"/>
      <c r="H1655" s="3"/>
      <c r="I1655" s="31"/>
      <c r="J1655" s="3"/>
      <c r="K1655" s="3"/>
      <c r="L1655" s="3"/>
      <c r="M1655" s="3"/>
      <c r="N1655" s="3"/>
      <c r="O1655" s="3"/>
      <c r="P1655" s="3"/>
      <c r="Q1655" s="3"/>
      <c r="R1655" s="3"/>
      <c r="S1655" s="3"/>
      <c r="T1655" s="27"/>
      <c r="U1655" s="3"/>
      <c r="V1655" s="3"/>
      <c r="W1655" s="3"/>
      <c r="X1655" s="3"/>
      <c r="Y1655" s="3"/>
      <c r="Z1655" s="3"/>
      <c r="AA1655" s="3"/>
    </row>
    <row r="1656">
      <c r="A1656" s="3"/>
      <c r="B1656" s="3"/>
      <c r="C1656" s="3"/>
      <c r="D1656" s="3"/>
      <c r="E1656" s="3"/>
      <c r="F1656" s="3"/>
      <c r="G1656" s="3"/>
      <c r="H1656" s="3"/>
      <c r="I1656" s="31"/>
      <c r="J1656" s="3"/>
      <c r="K1656" s="3"/>
      <c r="L1656" s="3"/>
      <c r="M1656" s="3"/>
      <c r="N1656" s="3"/>
      <c r="O1656" s="3"/>
      <c r="P1656" s="3"/>
      <c r="Q1656" s="3"/>
      <c r="R1656" s="3"/>
      <c r="S1656" s="3"/>
      <c r="T1656" s="27"/>
      <c r="U1656" s="3"/>
      <c r="V1656" s="3"/>
      <c r="W1656" s="3"/>
      <c r="X1656" s="3"/>
      <c r="Y1656" s="3"/>
      <c r="Z1656" s="3"/>
      <c r="AA1656" s="3"/>
    </row>
    <row r="1657">
      <c r="A1657" s="3"/>
      <c r="B1657" s="3"/>
      <c r="C1657" s="3"/>
      <c r="D1657" s="3"/>
      <c r="E1657" s="3"/>
      <c r="F1657" s="3"/>
      <c r="G1657" s="3"/>
      <c r="H1657" s="3"/>
      <c r="I1657" s="31"/>
      <c r="J1657" s="3"/>
      <c r="K1657" s="3"/>
      <c r="L1657" s="3"/>
      <c r="M1657" s="3"/>
      <c r="N1657" s="3"/>
      <c r="O1657" s="3"/>
      <c r="P1657" s="3"/>
      <c r="Q1657" s="3"/>
      <c r="R1657" s="3"/>
      <c r="S1657" s="3"/>
      <c r="T1657" s="27"/>
      <c r="U1657" s="3"/>
      <c r="V1657" s="3"/>
      <c r="W1657" s="3"/>
      <c r="X1657" s="3"/>
      <c r="Y1657" s="3"/>
      <c r="Z1657" s="3"/>
      <c r="AA1657" s="3"/>
    </row>
    <row r="1658">
      <c r="A1658" s="3"/>
      <c r="B1658" s="3"/>
      <c r="C1658" s="3"/>
      <c r="D1658" s="3"/>
      <c r="E1658" s="3"/>
      <c r="F1658" s="3"/>
      <c r="G1658" s="3"/>
      <c r="H1658" s="3"/>
      <c r="I1658" s="31"/>
      <c r="J1658" s="3"/>
      <c r="K1658" s="3"/>
      <c r="L1658" s="3"/>
      <c r="M1658" s="3"/>
      <c r="N1658" s="3"/>
      <c r="O1658" s="3"/>
      <c r="P1658" s="3"/>
      <c r="Q1658" s="3"/>
      <c r="R1658" s="3"/>
      <c r="S1658" s="3"/>
      <c r="T1658" s="27"/>
      <c r="U1658" s="3"/>
      <c r="V1658" s="3"/>
      <c r="W1658" s="3"/>
      <c r="X1658" s="3"/>
      <c r="Y1658" s="3"/>
      <c r="Z1658" s="3"/>
      <c r="AA1658" s="3"/>
    </row>
    <row r="1659">
      <c r="A1659" s="3"/>
      <c r="B1659" s="3"/>
      <c r="C1659" s="3"/>
      <c r="D1659" s="3"/>
      <c r="E1659" s="3"/>
      <c r="F1659" s="3"/>
      <c r="G1659" s="3"/>
      <c r="H1659" s="3"/>
      <c r="I1659" s="31"/>
      <c r="J1659" s="3"/>
      <c r="K1659" s="3"/>
      <c r="L1659" s="3"/>
      <c r="M1659" s="3"/>
      <c r="N1659" s="3"/>
      <c r="O1659" s="3"/>
      <c r="P1659" s="3"/>
      <c r="Q1659" s="3"/>
      <c r="R1659" s="3"/>
      <c r="S1659" s="3"/>
      <c r="T1659" s="27"/>
      <c r="U1659" s="3"/>
      <c r="V1659" s="3"/>
      <c r="W1659" s="3"/>
      <c r="X1659" s="3"/>
      <c r="Y1659" s="3"/>
      <c r="Z1659" s="3"/>
      <c r="AA1659" s="3"/>
    </row>
    <row r="1660">
      <c r="A1660" s="3"/>
      <c r="B1660" s="3"/>
      <c r="C1660" s="3"/>
      <c r="D1660" s="3"/>
      <c r="E1660" s="3"/>
      <c r="F1660" s="3"/>
      <c r="G1660" s="3"/>
      <c r="H1660" s="3"/>
      <c r="I1660" s="31"/>
      <c r="J1660" s="3"/>
      <c r="K1660" s="3"/>
      <c r="L1660" s="3"/>
      <c r="M1660" s="3"/>
      <c r="N1660" s="3"/>
      <c r="O1660" s="3"/>
      <c r="P1660" s="3"/>
      <c r="Q1660" s="3"/>
      <c r="R1660" s="3"/>
      <c r="S1660" s="3"/>
      <c r="T1660" s="27"/>
      <c r="U1660" s="3"/>
      <c r="V1660" s="3"/>
      <c r="W1660" s="3"/>
      <c r="X1660" s="3"/>
      <c r="Y1660" s="3"/>
      <c r="Z1660" s="3"/>
      <c r="AA1660" s="3"/>
    </row>
    <row r="1661">
      <c r="A1661" s="3"/>
      <c r="B1661" s="3"/>
      <c r="C1661" s="3"/>
      <c r="D1661" s="3"/>
      <c r="E1661" s="3"/>
      <c r="F1661" s="3"/>
      <c r="G1661" s="3"/>
      <c r="H1661" s="3"/>
      <c r="I1661" s="31"/>
      <c r="J1661" s="3"/>
      <c r="K1661" s="3"/>
      <c r="L1661" s="3"/>
      <c r="M1661" s="3"/>
      <c r="N1661" s="3"/>
      <c r="O1661" s="3"/>
      <c r="P1661" s="3"/>
      <c r="Q1661" s="3"/>
      <c r="R1661" s="3"/>
      <c r="S1661" s="3"/>
      <c r="T1661" s="27"/>
      <c r="U1661" s="3"/>
      <c r="V1661" s="3"/>
      <c r="W1661" s="3"/>
      <c r="X1661" s="3"/>
      <c r="Y1661" s="3"/>
      <c r="Z1661" s="3"/>
      <c r="AA1661" s="3"/>
    </row>
    <row r="1662">
      <c r="A1662" s="3"/>
      <c r="B1662" s="3"/>
      <c r="C1662" s="3"/>
      <c r="D1662" s="3"/>
      <c r="E1662" s="3"/>
      <c r="F1662" s="3"/>
      <c r="G1662" s="3"/>
      <c r="H1662" s="3"/>
      <c r="I1662" s="31"/>
      <c r="J1662" s="3"/>
      <c r="K1662" s="3"/>
      <c r="L1662" s="3"/>
      <c r="M1662" s="3"/>
      <c r="N1662" s="3"/>
      <c r="O1662" s="3"/>
      <c r="P1662" s="3"/>
      <c r="Q1662" s="3"/>
      <c r="R1662" s="3"/>
      <c r="S1662" s="3"/>
      <c r="T1662" s="27"/>
      <c r="U1662" s="3"/>
      <c r="V1662" s="3"/>
      <c r="W1662" s="3"/>
      <c r="X1662" s="3"/>
      <c r="Y1662" s="3"/>
      <c r="Z1662" s="3"/>
      <c r="AA1662" s="3"/>
    </row>
    <row r="1663">
      <c r="A1663" s="3"/>
      <c r="B1663" s="3"/>
      <c r="C1663" s="3"/>
      <c r="D1663" s="3"/>
      <c r="E1663" s="3"/>
      <c r="F1663" s="3"/>
      <c r="G1663" s="3"/>
      <c r="H1663" s="3"/>
      <c r="I1663" s="31"/>
      <c r="J1663" s="3"/>
      <c r="K1663" s="3"/>
      <c r="L1663" s="3"/>
      <c r="M1663" s="3"/>
      <c r="N1663" s="3"/>
      <c r="O1663" s="3"/>
      <c r="P1663" s="3"/>
      <c r="Q1663" s="3"/>
      <c r="R1663" s="3"/>
      <c r="S1663" s="3"/>
      <c r="T1663" s="27"/>
      <c r="U1663" s="3"/>
      <c r="V1663" s="3"/>
      <c r="W1663" s="3"/>
      <c r="X1663" s="3"/>
      <c r="Y1663" s="3"/>
      <c r="Z1663" s="3"/>
      <c r="AA1663" s="3"/>
    </row>
    <row r="1664">
      <c r="A1664" s="3"/>
      <c r="B1664" s="3"/>
      <c r="C1664" s="3"/>
      <c r="D1664" s="3"/>
      <c r="E1664" s="3"/>
      <c r="F1664" s="3"/>
      <c r="G1664" s="3"/>
      <c r="H1664" s="3"/>
      <c r="I1664" s="31"/>
      <c r="J1664" s="3"/>
      <c r="K1664" s="3"/>
      <c r="L1664" s="3"/>
      <c r="M1664" s="3"/>
      <c r="N1664" s="3"/>
      <c r="O1664" s="3"/>
      <c r="P1664" s="3"/>
      <c r="Q1664" s="3"/>
      <c r="R1664" s="3"/>
      <c r="S1664" s="3"/>
      <c r="T1664" s="27"/>
      <c r="U1664" s="3"/>
      <c r="V1664" s="3"/>
      <c r="W1664" s="3"/>
      <c r="X1664" s="3"/>
      <c r="Y1664" s="3"/>
      <c r="Z1664" s="3"/>
      <c r="AA1664" s="3"/>
    </row>
    <row r="1665">
      <c r="A1665" s="3"/>
      <c r="B1665" s="3"/>
      <c r="C1665" s="3"/>
      <c r="D1665" s="3"/>
      <c r="E1665" s="3"/>
      <c r="F1665" s="3"/>
      <c r="G1665" s="3"/>
      <c r="H1665" s="3"/>
      <c r="I1665" s="31"/>
      <c r="J1665" s="3"/>
      <c r="K1665" s="3"/>
      <c r="L1665" s="3"/>
      <c r="M1665" s="3"/>
      <c r="N1665" s="3"/>
      <c r="O1665" s="3"/>
      <c r="P1665" s="3"/>
      <c r="Q1665" s="3"/>
      <c r="R1665" s="3"/>
      <c r="S1665" s="3"/>
      <c r="T1665" s="27"/>
      <c r="U1665" s="3"/>
      <c r="V1665" s="3"/>
      <c r="W1665" s="3"/>
      <c r="X1665" s="3"/>
      <c r="Y1665" s="3"/>
      <c r="Z1665" s="3"/>
      <c r="AA1665" s="3"/>
    </row>
    <row r="1666">
      <c r="A1666" s="3"/>
      <c r="B1666" s="3"/>
      <c r="C1666" s="3"/>
      <c r="D1666" s="3"/>
      <c r="E1666" s="3"/>
      <c r="F1666" s="3"/>
      <c r="G1666" s="3"/>
      <c r="H1666" s="3"/>
      <c r="I1666" s="31"/>
      <c r="J1666" s="3"/>
      <c r="K1666" s="3"/>
      <c r="L1666" s="3"/>
      <c r="M1666" s="3"/>
      <c r="N1666" s="3"/>
      <c r="O1666" s="3"/>
      <c r="P1666" s="3"/>
      <c r="Q1666" s="3"/>
      <c r="R1666" s="3"/>
      <c r="S1666" s="3"/>
      <c r="T1666" s="27"/>
      <c r="U1666" s="3"/>
      <c r="V1666" s="3"/>
      <c r="W1666" s="3"/>
      <c r="X1666" s="3"/>
      <c r="Y1666" s="3"/>
      <c r="Z1666" s="3"/>
      <c r="AA1666" s="3"/>
    </row>
    <row r="1667">
      <c r="A1667" s="3"/>
      <c r="B1667" s="3"/>
      <c r="C1667" s="3"/>
      <c r="D1667" s="3"/>
      <c r="E1667" s="3"/>
      <c r="F1667" s="3"/>
      <c r="G1667" s="3"/>
      <c r="H1667" s="3"/>
      <c r="I1667" s="31"/>
      <c r="J1667" s="3"/>
      <c r="K1667" s="3"/>
      <c r="L1667" s="3"/>
      <c r="M1667" s="3"/>
      <c r="N1667" s="3"/>
      <c r="O1667" s="3"/>
      <c r="P1667" s="3"/>
      <c r="Q1667" s="3"/>
      <c r="R1667" s="3"/>
      <c r="S1667" s="3"/>
      <c r="T1667" s="27"/>
      <c r="U1667" s="3"/>
      <c r="V1667" s="3"/>
      <c r="W1667" s="3"/>
      <c r="X1667" s="3"/>
      <c r="Y1667" s="3"/>
      <c r="Z1667" s="3"/>
      <c r="AA1667" s="3"/>
    </row>
    <row r="1668">
      <c r="A1668" s="3"/>
      <c r="B1668" s="3"/>
      <c r="C1668" s="3"/>
      <c r="D1668" s="3"/>
      <c r="E1668" s="3"/>
      <c r="F1668" s="3"/>
      <c r="G1668" s="3"/>
      <c r="H1668" s="3"/>
      <c r="I1668" s="31"/>
      <c r="J1668" s="3"/>
      <c r="K1668" s="3"/>
      <c r="L1668" s="3"/>
      <c r="M1668" s="3"/>
      <c r="N1668" s="3"/>
      <c r="O1668" s="3"/>
      <c r="P1668" s="3"/>
      <c r="Q1668" s="3"/>
      <c r="R1668" s="3"/>
      <c r="S1668" s="3"/>
      <c r="T1668" s="27"/>
      <c r="U1668" s="3"/>
      <c r="V1668" s="3"/>
      <c r="W1668" s="3"/>
      <c r="X1668" s="3"/>
      <c r="Y1668" s="3"/>
      <c r="Z1668" s="3"/>
      <c r="AA1668" s="3"/>
    </row>
    <row r="1669">
      <c r="A1669" s="3"/>
      <c r="B1669" s="3"/>
      <c r="C1669" s="3"/>
      <c r="D1669" s="3"/>
      <c r="E1669" s="3"/>
      <c r="F1669" s="3"/>
      <c r="G1669" s="3"/>
      <c r="H1669" s="3"/>
      <c r="I1669" s="31"/>
      <c r="J1669" s="3"/>
      <c r="K1669" s="3"/>
      <c r="L1669" s="3"/>
      <c r="M1669" s="3"/>
      <c r="N1669" s="3"/>
      <c r="O1669" s="3"/>
      <c r="P1669" s="3"/>
      <c r="Q1669" s="3"/>
      <c r="R1669" s="3"/>
      <c r="S1669" s="3"/>
      <c r="T1669" s="27"/>
      <c r="U1669" s="3"/>
      <c r="V1669" s="3"/>
      <c r="W1669" s="3"/>
      <c r="X1669" s="3"/>
      <c r="Y1669" s="3"/>
      <c r="Z1669" s="3"/>
      <c r="AA1669" s="3"/>
    </row>
    <row r="1670">
      <c r="A1670" s="3"/>
      <c r="B1670" s="3"/>
      <c r="C1670" s="3"/>
      <c r="D1670" s="3"/>
      <c r="E1670" s="3"/>
      <c r="F1670" s="3"/>
      <c r="G1670" s="3"/>
      <c r="H1670" s="3"/>
      <c r="I1670" s="31"/>
      <c r="J1670" s="3"/>
      <c r="K1670" s="3"/>
      <c r="L1670" s="3"/>
      <c r="M1670" s="3"/>
      <c r="N1670" s="3"/>
      <c r="O1670" s="3"/>
      <c r="P1670" s="3"/>
      <c r="Q1670" s="3"/>
      <c r="R1670" s="3"/>
      <c r="S1670" s="3"/>
      <c r="T1670" s="27"/>
      <c r="U1670" s="3"/>
      <c r="V1670" s="3"/>
      <c r="W1670" s="3"/>
      <c r="X1670" s="3"/>
      <c r="Y1670" s="3"/>
      <c r="Z1670" s="3"/>
      <c r="AA1670" s="3"/>
    </row>
    <row r="1671">
      <c r="A1671" s="3"/>
      <c r="B1671" s="3"/>
      <c r="C1671" s="3"/>
      <c r="D1671" s="3"/>
      <c r="E1671" s="3"/>
      <c r="F1671" s="3"/>
      <c r="G1671" s="3"/>
      <c r="H1671" s="3"/>
      <c r="I1671" s="31"/>
      <c r="J1671" s="3"/>
      <c r="K1671" s="3"/>
      <c r="L1671" s="3"/>
      <c r="M1671" s="3"/>
      <c r="N1671" s="3"/>
      <c r="O1671" s="3"/>
      <c r="P1671" s="3"/>
      <c r="Q1671" s="3"/>
      <c r="R1671" s="3"/>
      <c r="S1671" s="3"/>
      <c r="T1671" s="27"/>
      <c r="U1671" s="3"/>
      <c r="V1671" s="3"/>
      <c r="W1671" s="3"/>
      <c r="X1671" s="3"/>
      <c r="Y1671" s="3"/>
      <c r="Z1671" s="3"/>
      <c r="AA1671" s="3"/>
    </row>
    <row r="1672">
      <c r="A1672" s="3"/>
      <c r="B1672" s="3"/>
      <c r="C1672" s="3"/>
      <c r="D1672" s="3"/>
      <c r="E1672" s="3"/>
      <c r="F1672" s="3"/>
      <c r="G1672" s="3"/>
      <c r="H1672" s="3"/>
      <c r="I1672" s="31"/>
      <c r="J1672" s="3"/>
      <c r="K1672" s="3"/>
      <c r="L1672" s="3"/>
      <c r="M1672" s="3"/>
      <c r="N1672" s="3"/>
      <c r="O1672" s="3"/>
      <c r="P1672" s="3"/>
      <c r="Q1672" s="3"/>
      <c r="R1672" s="3"/>
      <c r="S1672" s="3"/>
      <c r="T1672" s="27"/>
      <c r="U1672" s="3"/>
      <c r="V1672" s="3"/>
      <c r="W1672" s="3"/>
      <c r="X1672" s="3"/>
      <c r="Y1672" s="3"/>
      <c r="Z1672" s="3"/>
      <c r="AA1672" s="3"/>
    </row>
    <row r="1673">
      <c r="A1673" s="3"/>
      <c r="B1673" s="3"/>
      <c r="C1673" s="3"/>
      <c r="D1673" s="3"/>
      <c r="E1673" s="3"/>
      <c r="F1673" s="3"/>
      <c r="G1673" s="3"/>
      <c r="H1673" s="3"/>
      <c r="I1673" s="31"/>
      <c r="J1673" s="3"/>
      <c r="K1673" s="3"/>
      <c r="L1673" s="3"/>
      <c r="M1673" s="3"/>
      <c r="N1673" s="3"/>
      <c r="O1673" s="3"/>
      <c r="P1673" s="3"/>
      <c r="Q1673" s="3"/>
      <c r="R1673" s="3"/>
      <c r="S1673" s="3"/>
      <c r="T1673" s="27"/>
      <c r="U1673" s="3"/>
      <c r="V1673" s="3"/>
      <c r="W1673" s="3"/>
      <c r="X1673" s="3"/>
      <c r="Y1673" s="3"/>
      <c r="Z1673" s="3"/>
      <c r="AA1673" s="3"/>
    </row>
    <row r="1674">
      <c r="A1674" s="3"/>
      <c r="B1674" s="3"/>
      <c r="C1674" s="3"/>
      <c r="D1674" s="3"/>
      <c r="E1674" s="3"/>
      <c r="F1674" s="3"/>
      <c r="G1674" s="3"/>
      <c r="H1674" s="3"/>
      <c r="I1674" s="31"/>
      <c r="J1674" s="3"/>
      <c r="K1674" s="3"/>
      <c r="L1674" s="3"/>
      <c r="M1674" s="3"/>
      <c r="N1674" s="3"/>
      <c r="O1674" s="3"/>
      <c r="P1674" s="3"/>
      <c r="Q1674" s="3"/>
      <c r="R1674" s="3"/>
      <c r="S1674" s="3"/>
      <c r="T1674" s="27"/>
      <c r="U1674" s="3"/>
      <c r="V1674" s="3"/>
      <c r="W1674" s="3"/>
      <c r="X1674" s="3"/>
      <c r="Y1674" s="3"/>
      <c r="Z1674" s="3"/>
      <c r="AA1674" s="3"/>
    </row>
    <row r="1675">
      <c r="A1675" s="3"/>
      <c r="B1675" s="3"/>
      <c r="C1675" s="3"/>
      <c r="D1675" s="3"/>
      <c r="E1675" s="3"/>
      <c r="F1675" s="3"/>
      <c r="G1675" s="3"/>
      <c r="H1675" s="3"/>
      <c r="I1675" s="31"/>
      <c r="J1675" s="3"/>
      <c r="K1675" s="3"/>
      <c r="L1675" s="3"/>
      <c r="M1675" s="3"/>
      <c r="N1675" s="3"/>
      <c r="O1675" s="3"/>
      <c r="P1675" s="3"/>
      <c r="Q1675" s="3"/>
      <c r="R1675" s="3"/>
      <c r="S1675" s="3"/>
      <c r="T1675" s="27"/>
      <c r="U1675" s="3"/>
      <c r="V1675" s="3"/>
      <c r="W1675" s="3"/>
      <c r="X1675" s="3"/>
      <c r="Y1675" s="3"/>
      <c r="Z1675" s="3"/>
      <c r="AA1675" s="3"/>
    </row>
    <row r="1676">
      <c r="A1676" s="3"/>
      <c r="B1676" s="3"/>
      <c r="C1676" s="3"/>
      <c r="D1676" s="3"/>
      <c r="E1676" s="3"/>
      <c r="F1676" s="3"/>
      <c r="G1676" s="3"/>
      <c r="H1676" s="3"/>
      <c r="I1676" s="31"/>
      <c r="J1676" s="3"/>
      <c r="K1676" s="3"/>
      <c r="L1676" s="3"/>
      <c r="M1676" s="3"/>
      <c r="N1676" s="3"/>
      <c r="O1676" s="3"/>
      <c r="P1676" s="3"/>
      <c r="Q1676" s="3"/>
      <c r="R1676" s="3"/>
      <c r="S1676" s="3"/>
      <c r="T1676" s="27"/>
      <c r="U1676" s="3"/>
      <c r="V1676" s="3"/>
      <c r="W1676" s="3"/>
      <c r="X1676" s="3"/>
      <c r="Y1676" s="3"/>
      <c r="Z1676" s="3"/>
      <c r="AA1676" s="3"/>
    </row>
    <row r="1677">
      <c r="A1677" s="3"/>
      <c r="B1677" s="3"/>
      <c r="C1677" s="3"/>
      <c r="D1677" s="3"/>
      <c r="E1677" s="3"/>
      <c r="F1677" s="3"/>
      <c r="G1677" s="3"/>
      <c r="H1677" s="3"/>
      <c r="I1677" s="31"/>
      <c r="J1677" s="3"/>
      <c r="K1677" s="3"/>
      <c r="L1677" s="3"/>
      <c r="M1677" s="3"/>
      <c r="N1677" s="3"/>
      <c r="O1677" s="3"/>
      <c r="P1677" s="3"/>
      <c r="Q1677" s="3"/>
      <c r="R1677" s="3"/>
      <c r="S1677" s="3"/>
      <c r="T1677" s="27"/>
      <c r="U1677" s="3"/>
      <c r="V1677" s="3"/>
      <c r="W1677" s="3"/>
      <c r="X1677" s="3"/>
      <c r="Y1677" s="3"/>
      <c r="Z1677" s="3"/>
      <c r="AA1677" s="3"/>
    </row>
    <row r="1678">
      <c r="A1678" s="3"/>
      <c r="B1678" s="3"/>
      <c r="C1678" s="3"/>
      <c r="D1678" s="3"/>
      <c r="E1678" s="3"/>
      <c r="F1678" s="3"/>
      <c r="G1678" s="3"/>
      <c r="H1678" s="3"/>
      <c r="I1678" s="31"/>
      <c r="J1678" s="3"/>
      <c r="K1678" s="3"/>
      <c r="L1678" s="3"/>
      <c r="M1678" s="3"/>
      <c r="N1678" s="3"/>
      <c r="O1678" s="3"/>
      <c r="P1678" s="3"/>
      <c r="Q1678" s="3"/>
      <c r="R1678" s="3"/>
      <c r="S1678" s="3"/>
      <c r="T1678" s="27"/>
      <c r="U1678" s="3"/>
      <c r="V1678" s="3"/>
      <c r="W1678" s="3"/>
      <c r="X1678" s="3"/>
      <c r="Y1678" s="3"/>
      <c r="Z1678" s="3"/>
      <c r="AA1678" s="3"/>
    </row>
    <row r="1679">
      <c r="A1679" s="3"/>
      <c r="B1679" s="3"/>
      <c r="C1679" s="3"/>
      <c r="D1679" s="3"/>
      <c r="E1679" s="3"/>
      <c r="F1679" s="3"/>
      <c r="G1679" s="3"/>
      <c r="H1679" s="3"/>
      <c r="I1679" s="31"/>
      <c r="J1679" s="3"/>
      <c r="K1679" s="3"/>
      <c r="L1679" s="3"/>
      <c r="M1679" s="3"/>
      <c r="N1679" s="3"/>
      <c r="O1679" s="3"/>
      <c r="P1679" s="3"/>
      <c r="Q1679" s="3"/>
      <c r="R1679" s="3"/>
      <c r="S1679" s="3"/>
      <c r="T1679" s="27"/>
      <c r="U1679" s="3"/>
      <c r="V1679" s="3"/>
      <c r="W1679" s="3"/>
      <c r="X1679" s="3"/>
      <c r="Y1679" s="3"/>
      <c r="Z1679" s="3"/>
      <c r="AA1679" s="3"/>
    </row>
    <row r="1680">
      <c r="A1680" s="3"/>
      <c r="B1680" s="3"/>
      <c r="C1680" s="3"/>
      <c r="D1680" s="3"/>
      <c r="E1680" s="3"/>
      <c r="F1680" s="3"/>
      <c r="G1680" s="3"/>
      <c r="H1680" s="3"/>
      <c r="I1680" s="31"/>
      <c r="J1680" s="3"/>
      <c r="K1680" s="3"/>
      <c r="L1680" s="3"/>
      <c r="M1680" s="3"/>
      <c r="N1680" s="3"/>
      <c r="O1680" s="3"/>
      <c r="P1680" s="3"/>
      <c r="Q1680" s="3"/>
      <c r="R1680" s="3"/>
      <c r="S1680" s="3"/>
      <c r="T1680" s="27"/>
      <c r="U1680" s="3"/>
      <c r="V1680" s="3"/>
      <c r="W1680" s="3"/>
      <c r="X1680" s="3"/>
      <c r="Y1680" s="3"/>
      <c r="Z1680" s="3"/>
      <c r="AA1680" s="3"/>
    </row>
    <row r="1681">
      <c r="A1681" s="3"/>
      <c r="B1681" s="3"/>
      <c r="C1681" s="3"/>
      <c r="D1681" s="3"/>
      <c r="E1681" s="3"/>
      <c r="F1681" s="3"/>
      <c r="G1681" s="3"/>
      <c r="H1681" s="3"/>
      <c r="I1681" s="31"/>
      <c r="J1681" s="3"/>
      <c r="K1681" s="3"/>
      <c r="L1681" s="3"/>
      <c r="M1681" s="3"/>
      <c r="N1681" s="3"/>
      <c r="O1681" s="3"/>
      <c r="P1681" s="3"/>
      <c r="Q1681" s="3"/>
      <c r="R1681" s="3"/>
      <c r="S1681" s="3"/>
      <c r="T1681" s="27"/>
      <c r="U1681" s="3"/>
      <c r="V1681" s="3"/>
      <c r="W1681" s="3"/>
      <c r="X1681" s="3"/>
      <c r="Y1681" s="3"/>
      <c r="Z1681" s="3"/>
      <c r="AA1681" s="3"/>
    </row>
    <row r="1682">
      <c r="A1682" s="3"/>
      <c r="B1682" s="3"/>
      <c r="C1682" s="3"/>
      <c r="D1682" s="3"/>
      <c r="E1682" s="3"/>
      <c r="F1682" s="3"/>
      <c r="G1682" s="3"/>
      <c r="H1682" s="3"/>
      <c r="I1682" s="31"/>
      <c r="J1682" s="3"/>
      <c r="K1682" s="3"/>
      <c r="L1682" s="3"/>
      <c r="M1682" s="3"/>
      <c r="N1682" s="3"/>
      <c r="O1682" s="3"/>
      <c r="P1682" s="3"/>
      <c r="Q1682" s="3"/>
      <c r="R1682" s="3"/>
      <c r="S1682" s="3"/>
      <c r="T1682" s="27"/>
      <c r="U1682" s="3"/>
      <c r="V1682" s="3"/>
      <c r="W1682" s="3"/>
      <c r="X1682" s="3"/>
      <c r="Y1682" s="3"/>
      <c r="Z1682" s="3"/>
      <c r="AA1682" s="3"/>
    </row>
    <row r="1683">
      <c r="A1683" s="3"/>
      <c r="B1683" s="3"/>
      <c r="C1683" s="3"/>
      <c r="D1683" s="3"/>
      <c r="E1683" s="3"/>
      <c r="F1683" s="3"/>
      <c r="G1683" s="3"/>
      <c r="H1683" s="3"/>
      <c r="I1683" s="31"/>
      <c r="J1683" s="3"/>
      <c r="K1683" s="3"/>
      <c r="L1683" s="3"/>
      <c r="M1683" s="3"/>
      <c r="N1683" s="3"/>
      <c r="O1683" s="3"/>
      <c r="P1683" s="3"/>
      <c r="Q1683" s="3"/>
      <c r="R1683" s="3"/>
      <c r="S1683" s="3"/>
      <c r="T1683" s="27"/>
      <c r="U1683" s="3"/>
      <c r="V1683" s="3"/>
      <c r="W1683" s="3"/>
      <c r="X1683" s="3"/>
      <c r="Y1683" s="3"/>
      <c r="Z1683" s="3"/>
      <c r="AA1683" s="3"/>
    </row>
    <row r="1684">
      <c r="A1684" s="3"/>
      <c r="B1684" s="3"/>
      <c r="C1684" s="3"/>
      <c r="D1684" s="3"/>
      <c r="E1684" s="3"/>
      <c r="F1684" s="3"/>
      <c r="G1684" s="3"/>
      <c r="H1684" s="3"/>
      <c r="I1684" s="31"/>
      <c r="J1684" s="3"/>
      <c r="K1684" s="3"/>
      <c r="L1684" s="3"/>
      <c r="M1684" s="3"/>
      <c r="N1684" s="3"/>
      <c r="O1684" s="3"/>
      <c r="P1684" s="3"/>
      <c r="Q1684" s="3"/>
      <c r="R1684" s="3"/>
      <c r="S1684" s="3"/>
      <c r="T1684" s="27"/>
      <c r="U1684" s="3"/>
      <c r="V1684" s="3"/>
      <c r="W1684" s="3"/>
      <c r="X1684" s="3"/>
      <c r="Y1684" s="3"/>
      <c r="Z1684" s="3"/>
      <c r="AA1684" s="3"/>
    </row>
    <row r="1685">
      <c r="A1685" s="3"/>
      <c r="B1685" s="3"/>
      <c r="C1685" s="3"/>
      <c r="D1685" s="3"/>
      <c r="E1685" s="3"/>
      <c r="F1685" s="3"/>
      <c r="G1685" s="3"/>
      <c r="H1685" s="3"/>
      <c r="I1685" s="31"/>
      <c r="J1685" s="3"/>
      <c r="K1685" s="3"/>
      <c r="L1685" s="3"/>
      <c r="M1685" s="3"/>
      <c r="N1685" s="3"/>
      <c r="O1685" s="3"/>
      <c r="P1685" s="3"/>
      <c r="Q1685" s="3"/>
      <c r="R1685" s="3"/>
      <c r="S1685" s="3"/>
      <c r="T1685" s="27"/>
      <c r="U1685" s="3"/>
      <c r="V1685" s="3"/>
      <c r="W1685" s="3"/>
      <c r="X1685" s="3"/>
      <c r="Y1685" s="3"/>
      <c r="Z1685" s="3"/>
      <c r="AA1685" s="3"/>
    </row>
    <row r="1686">
      <c r="A1686" s="3"/>
      <c r="B1686" s="3"/>
      <c r="C1686" s="3"/>
      <c r="D1686" s="3"/>
      <c r="E1686" s="3"/>
      <c r="F1686" s="3"/>
      <c r="G1686" s="3"/>
      <c r="H1686" s="3"/>
      <c r="I1686" s="31"/>
      <c r="J1686" s="3"/>
      <c r="K1686" s="3"/>
      <c r="L1686" s="3"/>
      <c r="M1686" s="3"/>
      <c r="N1686" s="3"/>
      <c r="O1686" s="3"/>
      <c r="P1686" s="3"/>
      <c r="Q1686" s="3"/>
      <c r="R1686" s="3"/>
      <c r="S1686" s="3"/>
      <c r="T1686" s="27"/>
      <c r="U1686" s="3"/>
      <c r="V1686" s="3"/>
      <c r="W1686" s="3"/>
      <c r="X1686" s="3"/>
      <c r="Y1686" s="3"/>
      <c r="Z1686" s="3"/>
      <c r="AA1686" s="3"/>
    </row>
    <row r="1687">
      <c r="A1687" s="3"/>
      <c r="B1687" s="3"/>
      <c r="C1687" s="3"/>
      <c r="D1687" s="3"/>
      <c r="E1687" s="3"/>
      <c r="F1687" s="3"/>
      <c r="G1687" s="3"/>
      <c r="H1687" s="3"/>
      <c r="I1687" s="31"/>
      <c r="J1687" s="3"/>
      <c r="K1687" s="3"/>
      <c r="L1687" s="3"/>
      <c r="M1687" s="3"/>
      <c r="N1687" s="3"/>
      <c r="O1687" s="3"/>
      <c r="P1687" s="3"/>
      <c r="Q1687" s="3"/>
      <c r="R1687" s="3"/>
      <c r="S1687" s="3"/>
      <c r="T1687" s="27"/>
      <c r="U1687" s="3"/>
      <c r="V1687" s="3"/>
      <c r="W1687" s="3"/>
      <c r="X1687" s="3"/>
      <c r="Y1687" s="3"/>
      <c r="Z1687" s="3"/>
      <c r="AA1687" s="3"/>
    </row>
    <row r="1688">
      <c r="A1688" s="3"/>
      <c r="B1688" s="3"/>
      <c r="C1688" s="3"/>
      <c r="D1688" s="3"/>
      <c r="E1688" s="3"/>
      <c r="F1688" s="3"/>
      <c r="G1688" s="3"/>
      <c r="H1688" s="3"/>
      <c r="I1688" s="31"/>
      <c r="J1688" s="3"/>
      <c r="K1688" s="3"/>
      <c r="L1688" s="3"/>
      <c r="M1688" s="3"/>
      <c r="N1688" s="3"/>
      <c r="O1688" s="3"/>
      <c r="P1688" s="3"/>
      <c r="Q1688" s="3"/>
      <c r="R1688" s="3"/>
      <c r="S1688" s="3"/>
      <c r="T1688" s="27"/>
      <c r="U1688" s="3"/>
      <c r="V1688" s="3"/>
      <c r="W1688" s="3"/>
      <c r="X1688" s="3"/>
      <c r="Y1688" s="3"/>
      <c r="Z1688" s="3"/>
      <c r="AA1688" s="3"/>
    </row>
    <row r="1689">
      <c r="A1689" s="3"/>
      <c r="B1689" s="3"/>
      <c r="C1689" s="3"/>
      <c r="D1689" s="3"/>
      <c r="E1689" s="3"/>
      <c r="F1689" s="3"/>
      <c r="G1689" s="3"/>
      <c r="H1689" s="3"/>
      <c r="I1689" s="31"/>
      <c r="J1689" s="3"/>
      <c r="K1689" s="3"/>
      <c r="L1689" s="3"/>
      <c r="M1689" s="3"/>
      <c r="N1689" s="3"/>
      <c r="O1689" s="3"/>
      <c r="P1689" s="3"/>
      <c r="Q1689" s="3"/>
      <c r="R1689" s="3"/>
      <c r="S1689" s="3"/>
      <c r="T1689" s="27"/>
      <c r="U1689" s="3"/>
      <c r="V1689" s="3"/>
      <c r="W1689" s="3"/>
      <c r="X1689" s="3"/>
      <c r="Y1689" s="3"/>
      <c r="Z1689" s="3"/>
      <c r="AA1689" s="3"/>
    </row>
    <row r="1690">
      <c r="A1690" s="3"/>
      <c r="B1690" s="3"/>
      <c r="C1690" s="3"/>
      <c r="D1690" s="3"/>
      <c r="E1690" s="3"/>
      <c r="F1690" s="3"/>
      <c r="G1690" s="3"/>
      <c r="H1690" s="3"/>
      <c r="I1690" s="31"/>
      <c r="J1690" s="3"/>
      <c r="K1690" s="3"/>
      <c r="L1690" s="3"/>
      <c r="M1690" s="3"/>
      <c r="N1690" s="3"/>
      <c r="O1690" s="3"/>
      <c r="P1690" s="3"/>
      <c r="Q1690" s="3"/>
      <c r="R1690" s="3"/>
      <c r="S1690" s="3"/>
      <c r="T1690" s="27"/>
      <c r="U1690" s="3"/>
      <c r="V1690" s="3"/>
      <c r="W1690" s="3"/>
      <c r="X1690" s="3"/>
      <c r="Y1690" s="3"/>
      <c r="Z1690" s="3"/>
      <c r="AA1690" s="3"/>
    </row>
    <row r="1691">
      <c r="A1691" s="3"/>
      <c r="B1691" s="3"/>
      <c r="C1691" s="3"/>
      <c r="D1691" s="3"/>
      <c r="E1691" s="3"/>
      <c r="F1691" s="3"/>
      <c r="G1691" s="3"/>
      <c r="H1691" s="3"/>
      <c r="I1691" s="31"/>
      <c r="J1691" s="3"/>
      <c r="K1691" s="3"/>
      <c r="L1691" s="3"/>
      <c r="M1691" s="3"/>
      <c r="N1691" s="3"/>
      <c r="O1691" s="3"/>
      <c r="P1691" s="3"/>
      <c r="Q1691" s="3"/>
      <c r="R1691" s="3"/>
      <c r="S1691" s="3"/>
      <c r="T1691" s="27"/>
      <c r="U1691" s="3"/>
      <c r="V1691" s="3"/>
      <c r="W1691" s="3"/>
      <c r="X1691" s="3"/>
      <c r="Y1691" s="3"/>
      <c r="Z1691" s="3"/>
      <c r="AA1691" s="3"/>
    </row>
    <row r="1692">
      <c r="A1692" s="3"/>
      <c r="B1692" s="3"/>
      <c r="C1692" s="3"/>
      <c r="D1692" s="3"/>
      <c r="E1692" s="3"/>
      <c r="F1692" s="3"/>
      <c r="G1692" s="3"/>
      <c r="H1692" s="3"/>
      <c r="I1692" s="31"/>
      <c r="J1692" s="3"/>
      <c r="K1692" s="3"/>
      <c r="L1692" s="3"/>
      <c r="M1692" s="3"/>
      <c r="N1692" s="3"/>
      <c r="O1692" s="3"/>
      <c r="P1692" s="3"/>
      <c r="Q1692" s="3"/>
      <c r="R1692" s="3"/>
      <c r="S1692" s="3"/>
      <c r="T1692" s="27"/>
      <c r="U1692" s="3"/>
      <c r="V1692" s="3"/>
      <c r="W1692" s="3"/>
      <c r="X1692" s="3"/>
      <c r="Y1692" s="3"/>
      <c r="Z1692" s="3"/>
      <c r="AA1692" s="3"/>
    </row>
    <row r="1693">
      <c r="A1693" s="3"/>
      <c r="B1693" s="3"/>
      <c r="C1693" s="3"/>
      <c r="D1693" s="3"/>
      <c r="E1693" s="3"/>
      <c r="F1693" s="3"/>
      <c r="G1693" s="3"/>
      <c r="H1693" s="3"/>
      <c r="I1693" s="31"/>
      <c r="J1693" s="3"/>
      <c r="K1693" s="3"/>
      <c r="L1693" s="3"/>
      <c r="M1693" s="3"/>
      <c r="N1693" s="3"/>
      <c r="O1693" s="3"/>
      <c r="P1693" s="3"/>
      <c r="Q1693" s="3"/>
      <c r="R1693" s="3"/>
      <c r="S1693" s="3"/>
      <c r="T1693" s="27"/>
      <c r="U1693" s="3"/>
      <c r="V1693" s="3"/>
      <c r="W1693" s="3"/>
      <c r="X1693" s="3"/>
      <c r="Y1693" s="3"/>
      <c r="Z1693" s="3"/>
      <c r="AA1693" s="3"/>
    </row>
    <row r="1694">
      <c r="A1694" s="3"/>
      <c r="B1694" s="3"/>
      <c r="C1694" s="3"/>
      <c r="D1694" s="3"/>
      <c r="E1694" s="3"/>
      <c r="F1694" s="3"/>
      <c r="G1694" s="3"/>
      <c r="H1694" s="3"/>
      <c r="I1694" s="31"/>
      <c r="J1694" s="3"/>
      <c r="K1694" s="3"/>
      <c r="L1694" s="3"/>
      <c r="M1694" s="3"/>
      <c r="N1694" s="3"/>
      <c r="O1694" s="3"/>
      <c r="P1694" s="3"/>
      <c r="Q1694" s="3"/>
      <c r="R1694" s="3"/>
      <c r="S1694" s="3"/>
      <c r="T1694" s="27"/>
      <c r="U1694" s="3"/>
      <c r="V1694" s="3"/>
      <c r="W1694" s="3"/>
      <c r="X1694" s="3"/>
      <c r="Y1694" s="3"/>
      <c r="Z1694" s="3"/>
      <c r="AA1694" s="3"/>
    </row>
    <row r="1695">
      <c r="A1695" s="3"/>
      <c r="B1695" s="3"/>
      <c r="C1695" s="3"/>
      <c r="D1695" s="3"/>
      <c r="E1695" s="3"/>
      <c r="F1695" s="3"/>
      <c r="G1695" s="3"/>
      <c r="H1695" s="3"/>
      <c r="I1695" s="31"/>
      <c r="J1695" s="3"/>
      <c r="K1695" s="3"/>
      <c r="L1695" s="3"/>
      <c r="M1695" s="3"/>
      <c r="N1695" s="3"/>
      <c r="O1695" s="3"/>
      <c r="P1695" s="3"/>
      <c r="Q1695" s="3"/>
      <c r="R1695" s="3"/>
      <c r="S1695" s="3"/>
      <c r="T1695" s="27"/>
      <c r="U1695" s="3"/>
      <c r="V1695" s="3"/>
      <c r="W1695" s="3"/>
      <c r="X1695" s="3"/>
      <c r="Y1695" s="3"/>
      <c r="Z1695" s="3"/>
      <c r="AA1695" s="3"/>
    </row>
    <row r="1696">
      <c r="A1696" s="3"/>
      <c r="B1696" s="3"/>
      <c r="C1696" s="3"/>
      <c r="D1696" s="3"/>
      <c r="E1696" s="3"/>
      <c r="F1696" s="3"/>
      <c r="G1696" s="3"/>
      <c r="H1696" s="3"/>
      <c r="I1696" s="31"/>
      <c r="J1696" s="3"/>
      <c r="K1696" s="3"/>
      <c r="L1696" s="3"/>
      <c r="M1696" s="3"/>
      <c r="N1696" s="3"/>
      <c r="O1696" s="3"/>
      <c r="P1696" s="3"/>
      <c r="Q1696" s="3"/>
      <c r="R1696" s="3"/>
      <c r="S1696" s="3"/>
      <c r="T1696" s="27"/>
      <c r="U1696" s="3"/>
      <c r="V1696" s="3"/>
      <c r="W1696" s="3"/>
      <c r="X1696" s="3"/>
      <c r="Y1696" s="3"/>
      <c r="Z1696" s="3"/>
      <c r="AA1696" s="3"/>
    </row>
    <row r="1697">
      <c r="A1697" s="3"/>
      <c r="B1697" s="3"/>
      <c r="C1697" s="3"/>
      <c r="D1697" s="3"/>
      <c r="E1697" s="3"/>
      <c r="F1697" s="3"/>
      <c r="G1697" s="3"/>
      <c r="H1697" s="3"/>
      <c r="I1697" s="31"/>
      <c r="J1697" s="3"/>
      <c r="K1697" s="3"/>
      <c r="L1697" s="3"/>
      <c r="M1697" s="3"/>
      <c r="N1697" s="3"/>
      <c r="O1697" s="3"/>
      <c r="P1697" s="3"/>
      <c r="Q1697" s="3"/>
      <c r="R1697" s="3"/>
      <c r="S1697" s="3"/>
      <c r="T1697" s="27"/>
      <c r="U1697" s="3"/>
      <c r="V1697" s="3"/>
      <c r="W1697" s="3"/>
      <c r="X1697" s="3"/>
      <c r="Y1697" s="3"/>
      <c r="Z1697" s="3"/>
      <c r="AA1697" s="3"/>
    </row>
    <row r="1698">
      <c r="A1698" s="3"/>
      <c r="B1698" s="3"/>
      <c r="C1698" s="3"/>
      <c r="D1698" s="3"/>
      <c r="E1698" s="3"/>
      <c r="F1698" s="3"/>
      <c r="G1698" s="3"/>
      <c r="H1698" s="3"/>
      <c r="I1698" s="31"/>
      <c r="J1698" s="3"/>
      <c r="K1698" s="3"/>
      <c r="L1698" s="3"/>
      <c r="M1698" s="3"/>
      <c r="N1698" s="3"/>
      <c r="O1698" s="3"/>
      <c r="P1698" s="3"/>
      <c r="Q1698" s="3"/>
      <c r="R1698" s="3"/>
      <c r="S1698" s="3"/>
      <c r="T1698" s="27"/>
      <c r="U1698" s="3"/>
      <c r="V1698" s="3"/>
      <c r="W1698" s="3"/>
      <c r="X1698" s="3"/>
      <c r="Y1698" s="3"/>
      <c r="Z1698" s="3"/>
      <c r="AA1698" s="3"/>
    </row>
    <row r="1699">
      <c r="A1699" s="3"/>
      <c r="B1699" s="3"/>
      <c r="C1699" s="3"/>
      <c r="D1699" s="3"/>
      <c r="E1699" s="3"/>
      <c r="F1699" s="3"/>
      <c r="G1699" s="3"/>
      <c r="H1699" s="3"/>
      <c r="I1699" s="31"/>
      <c r="J1699" s="3"/>
      <c r="K1699" s="3"/>
      <c r="L1699" s="3"/>
      <c r="M1699" s="3"/>
      <c r="N1699" s="3"/>
      <c r="O1699" s="3"/>
      <c r="P1699" s="3"/>
      <c r="Q1699" s="3"/>
      <c r="R1699" s="3"/>
      <c r="S1699" s="3"/>
      <c r="T1699" s="27"/>
      <c r="U1699" s="3"/>
      <c r="V1699" s="3"/>
      <c r="W1699" s="3"/>
      <c r="X1699" s="3"/>
      <c r="Y1699" s="3"/>
      <c r="Z1699" s="3"/>
      <c r="AA1699" s="3"/>
    </row>
    <row r="1700">
      <c r="A1700" s="3"/>
      <c r="B1700" s="3"/>
      <c r="C1700" s="3"/>
      <c r="D1700" s="3"/>
      <c r="E1700" s="3"/>
      <c r="F1700" s="3"/>
      <c r="G1700" s="3"/>
      <c r="H1700" s="3"/>
      <c r="I1700" s="31"/>
      <c r="J1700" s="3"/>
      <c r="K1700" s="3"/>
      <c r="L1700" s="3"/>
      <c r="M1700" s="3"/>
      <c r="N1700" s="3"/>
      <c r="O1700" s="3"/>
      <c r="P1700" s="3"/>
      <c r="Q1700" s="3"/>
      <c r="R1700" s="3"/>
      <c r="S1700" s="3"/>
      <c r="T1700" s="27"/>
      <c r="U1700" s="3"/>
      <c r="V1700" s="3"/>
      <c r="W1700" s="3"/>
      <c r="X1700" s="3"/>
      <c r="Y1700" s="3"/>
      <c r="Z1700" s="3"/>
      <c r="AA1700" s="3"/>
    </row>
    <row r="1701">
      <c r="A1701" s="3"/>
      <c r="B1701" s="3"/>
      <c r="C1701" s="3"/>
      <c r="D1701" s="3"/>
      <c r="E1701" s="3"/>
      <c r="F1701" s="3"/>
      <c r="G1701" s="3"/>
      <c r="H1701" s="3"/>
      <c r="I1701" s="31"/>
      <c r="J1701" s="3"/>
      <c r="K1701" s="3"/>
      <c r="L1701" s="3"/>
      <c r="M1701" s="3"/>
      <c r="N1701" s="3"/>
      <c r="O1701" s="3"/>
      <c r="P1701" s="3"/>
      <c r="Q1701" s="3"/>
      <c r="R1701" s="3"/>
      <c r="S1701" s="3"/>
      <c r="T1701" s="27"/>
      <c r="U1701" s="3"/>
      <c r="V1701" s="3"/>
      <c r="W1701" s="3"/>
      <c r="X1701" s="3"/>
      <c r="Y1701" s="3"/>
      <c r="Z1701" s="3"/>
      <c r="AA1701" s="3"/>
    </row>
    <row r="1702">
      <c r="A1702" s="3"/>
      <c r="B1702" s="3"/>
      <c r="C1702" s="3"/>
      <c r="D1702" s="3"/>
      <c r="E1702" s="3"/>
      <c r="F1702" s="3"/>
      <c r="G1702" s="3"/>
      <c r="H1702" s="3"/>
      <c r="I1702" s="31"/>
      <c r="J1702" s="3"/>
      <c r="K1702" s="3"/>
      <c r="L1702" s="3"/>
      <c r="M1702" s="3"/>
      <c r="N1702" s="3"/>
      <c r="O1702" s="3"/>
      <c r="P1702" s="3"/>
      <c r="Q1702" s="3"/>
      <c r="R1702" s="3"/>
      <c r="S1702" s="3"/>
      <c r="T1702" s="27"/>
      <c r="U1702" s="3"/>
      <c r="V1702" s="3"/>
      <c r="W1702" s="3"/>
      <c r="X1702" s="3"/>
      <c r="Y1702" s="3"/>
      <c r="Z1702" s="3"/>
      <c r="AA1702" s="3"/>
    </row>
    <row r="1703">
      <c r="A1703" s="3"/>
      <c r="B1703" s="3"/>
      <c r="C1703" s="3"/>
      <c r="D1703" s="3"/>
      <c r="E1703" s="3"/>
      <c r="F1703" s="3"/>
      <c r="G1703" s="3"/>
      <c r="H1703" s="3"/>
      <c r="I1703" s="31"/>
      <c r="J1703" s="3"/>
      <c r="K1703" s="3"/>
      <c r="L1703" s="3"/>
      <c r="M1703" s="3"/>
      <c r="N1703" s="3"/>
      <c r="O1703" s="3"/>
      <c r="P1703" s="3"/>
      <c r="Q1703" s="3"/>
      <c r="R1703" s="3"/>
      <c r="S1703" s="3"/>
      <c r="T1703" s="27"/>
      <c r="U1703" s="3"/>
      <c r="V1703" s="3"/>
      <c r="W1703" s="3"/>
      <c r="X1703" s="3"/>
      <c r="Y1703" s="3"/>
      <c r="Z1703" s="3"/>
      <c r="AA1703" s="3"/>
    </row>
    <row r="1704">
      <c r="A1704" s="3"/>
      <c r="B1704" s="3"/>
      <c r="C1704" s="3"/>
      <c r="D1704" s="3"/>
      <c r="E1704" s="3"/>
      <c r="F1704" s="3"/>
      <c r="G1704" s="3"/>
      <c r="H1704" s="3"/>
      <c r="I1704" s="31"/>
      <c r="J1704" s="3"/>
      <c r="K1704" s="3"/>
      <c r="L1704" s="3"/>
      <c r="M1704" s="3"/>
      <c r="N1704" s="3"/>
      <c r="O1704" s="3"/>
      <c r="P1704" s="3"/>
      <c r="Q1704" s="3"/>
      <c r="R1704" s="3"/>
      <c r="S1704" s="3"/>
      <c r="T1704" s="27"/>
      <c r="U1704" s="3"/>
      <c r="V1704" s="3"/>
      <c r="W1704" s="3"/>
      <c r="X1704" s="3"/>
      <c r="Y1704" s="3"/>
      <c r="Z1704" s="3"/>
      <c r="AA1704" s="3"/>
    </row>
    <row r="1705">
      <c r="A1705" s="3"/>
      <c r="B1705" s="3"/>
      <c r="C1705" s="3"/>
      <c r="D1705" s="3"/>
      <c r="E1705" s="3"/>
      <c r="F1705" s="3"/>
      <c r="G1705" s="3"/>
      <c r="H1705" s="3"/>
      <c r="I1705" s="31"/>
      <c r="J1705" s="3"/>
      <c r="K1705" s="3"/>
      <c r="L1705" s="3"/>
      <c r="M1705" s="3"/>
      <c r="N1705" s="3"/>
      <c r="O1705" s="3"/>
      <c r="P1705" s="3"/>
      <c r="Q1705" s="3"/>
      <c r="R1705" s="3"/>
      <c r="S1705" s="3"/>
      <c r="T1705" s="27"/>
      <c r="U1705" s="3"/>
      <c r="V1705" s="3"/>
      <c r="W1705" s="3"/>
      <c r="X1705" s="3"/>
      <c r="Y1705" s="3"/>
      <c r="Z1705" s="3"/>
      <c r="AA1705" s="3"/>
    </row>
    <row r="1706">
      <c r="A1706" s="3"/>
      <c r="B1706" s="3"/>
      <c r="C1706" s="3"/>
      <c r="D1706" s="3"/>
      <c r="E1706" s="3"/>
      <c r="F1706" s="3"/>
      <c r="G1706" s="3"/>
      <c r="H1706" s="3"/>
      <c r="I1706" s="31"/>
      <c r="J1706" s="3"/>
      <c r="K1706" s="3"/>
      <c r="L1706" s="3"/>
      <c r="M1706" s="3"/>
      <c r="N1706" s="3"/>
      <c r="O1706" s="3"/>
      <c r="P1706" s="3"/>
      <c r="Q1706" s="3"/>
      <c r="R1706" s="3"/>
      <c r="S1706" s="3"/>
      <c r="T1706" s="27"/>
      <c r="U1706" s="3"/>
      <c r="V1706" s="3"/>
      <c r="W1706" s="3"/>
      <c r="X1706" s="3"/>
      <c r="Y1706" s="3"/>
      <c r="Z1706" s="3"/>
      <c r="AA1706" s="3"/>
    </row>
    <row r="1707">
      <c r="A1707" s="3"/>
      <c r="B1707" s="3"/>
      <c r="C1707" s="3"/>
      <c r="D1707" s="3"/>
      <c r="E1707" s="3"/>
      <c r="F1707" s="3"/>
      <c r="G1707" s="3"/>
      <c r="H1707" s="3"/>
      <c r="I1707" s="31"/>
      <c r="J1707" s="3"/>
      <c r="K1707" s="3"/>
      <c r="L1707" s="3"/>
      <c r="M1707" s="3"/>
      <c r="N1707" s="3"/>
      <c r="O1707" s="3"/>
      <c r="P1707" s="3"/>
      <c r="Q1707" s="3"/>
      <c r="R1707" s="3"/>
      <c r="S1707" s="3"/>
      <c r="T1707" s="27"/>
      <c r="U1707" s="3"/>
      <c r="V1707" s="3"/>
      <c r="W1707" s="3"/>
      <c r="X1707" s="3"/>
      <c r="Y1707" s="3"/>
      <c r="Z1707" s="3"/>
      <c r="AA1707" s="3"/>
    </row>
    <row r="1708">
      <c r="A1708" s="3"/>
      <c r="B1708" s="3"/>
      <c r="C1708" s="3"/>
      <c r="D1708" s="3"/>
      <c r="E1708" s="3"/>
      <c r="F1708" s="3"/>
      <c r="G1708" s="3"/>
      <c r="H1708" s="3"/>
      <c r="I1708" s="31"/>
      <c r="J1708" s="3"/>
      <c r="K1708" s="3"/>
      <c r="L1708" s="3"/>
      <c r="M1708" s="3"/>
      <c r="N1708" s="3"/>
      <c r="O1708" s="3"/>
      <c r="P1708" s="3"/>
      <c r="Q1708" s="3"/>
      <c r="R1708" s="3"/>
      <c r="S1708" s="3"/>
      <c r="T1708" s="27"/>
      <c r="U1708" s="3"/>
      <c r="V1708" s="3"/>
      <c r="W1708" s="3"/>
      <c r="X1708" s="3"/>
      <c r="Y1708" s="3"/>
      <c r="Z1708" s="3"/>
      <c r="AA1708" s="3"/>
    </row>
    <row r="1709">
      <c r="A1709" s="3"/>
      <c r="B1709" s="3"/>
      <c r="C1709" s="3"/>
      <c r="D1709" s="3"/>
      <c r="E1709" s="3"/>
      <c r="F1709" s="3"/>
      <c r="G1709" s="3"/>
      <c r="H1709" s="3"/>
      <c r="I1709" s="31"/>
      <c r="J1709" s="3"/>
      <c r="K1709" s="3"/>
      <c r="L1709" s="3"/>
      <c r="M1709" s="3"/>
      <c r="N1709" s="3"/>
      <c r="O1709" s="3"/>
      <c r="P1709" s="3"/>
      <c r="Q1709" s="3"/>
      <c r="R1709" s="3"/>
      <c r="S1709" s="3"/>
      <c r="T1709" s="27"/>
      <c r="U1709" s="3"/>
      <c r="V1709" s="3"/>
      <c r="W1709" s="3"/>
      <c r="X1709" s="3"/>
      <c r="Y1709" s="3"/>
      <c r="Z1709" s="3"/>
      <c r="AA1709" s="3"/>
    </row>
    <row r="1710">
      <c r="A1710" s="3"/>
      <c r="B1710" s="3"/>
      <c r="C1710" s="3"/>
      <c r="D1710" s="3"/>
      <c r="E1710" s="3"/>
      <c r="F1710" s="3"/>
      <c r="G1710" s="3"/>
      <c r="H1710" s="3"/>
      <c r="I1710" s="31"/>
      <c r="J1710" s="3"/>
      <c r="K1710" s="3"/>
      <c r="L1710" s="3"/>
      <c r="M1710" s="3"/>
      <c r="N1710" s="3"/>
      <c r="O1710" s="3"/>
      <c r="P1710" s="3"/>
      <c r="Q1710" s="3"/>
      <c r="R1710" s="3"/>
      <c r="S1710" s="3"/>
      <c r="T1710" s="27"/>
      <c r="U1710" s="3"/>
      <c r="V1710" s="3"/>
      <c r="W1710" s="3"/>
      <c r="X1710" s="3"/>
      <c r="Y1710" s="3"/>
      <c r="Z1710" s="3"/>
      <c r="AA1710" s="3"/>
    </row>
    <row r="1711">
      <c r="A1711" s="3"/>
      <c r="B1711" s="3"/>
      <c r="C1711" s="3"/>
      <c r="D1711" s="3"/>
      <c r="E1711" s="3"/>
      <c r="F1711" s="3"/>
      <c r="G1711" s="3"/>
      <c r="H1711" s="3"/>
      <c r="I1711" s="31"/>
      <c r="J1711" s="3"/>
      <c r="K1711" s="3"/>
      <c r="L1711" s="3"/>
      <c r="M1711" s="3"/>
      <c r="N1711" s="3"/>
      <c r="O1711" s="3"/>
      <c r="P1711" s="3"/>
      <c r="Q1711" s="3"/>
      <c r="R1711" s="3"/>
      <c r="S1711" s="3"/>
      <c r="T1711" s="27"/>
      <c r="U1711" s="3"/>
      <c r="V1711" s="3"/>
      <c r="W1711" s="3"/>
      <c r="X1711" s="3"/>
      <c r="Y1711" s="3"/>
      <c r="Z1711" s="3"/>
      <c r="AA1711" s="3"/>
    </row>
    <row r="1712">
      <c r="A1712" s="3"/>
      <c r="B1712" s="3"/>
      <c r="C1712" s="3"/>
      <c r="D1712" s="3"/>
      <c r="E1712" s="3"/>
      <c r="F1712" s="3"/>
      <c r="G1712" s="3"/>
      <c r="H1712" s="3"/>
      <c r="I1712" s="31"/>
      <c r="J1712" s="3"/>
      <c r="K1712" s="3"/>
      <c r="L1712" s="3"/>
      <c r="M1712" s="3"/>
      <c r="N1712" s="3"/>
      <c r="O1712" s="3"/>
      <c r="P1712" s="3"/>
      <c r="Q1712" s="3"/>
      <c r="R1712" s="3"/>
      <c r="S1712" s="3"/>
      <c r="T1712" s="27"/>
      <c r="U1712" s="3"/>
      <c r="V1712" s="3"/>
      <c r="W1712" s="3"/>
      <c r="X1712" s="3"/>
      <c r="Y1712" s="3"/>
      <c r="Z1712" s="3"/>
      <c r="AA1712" s="3"/>
    </row>
    <row r="1713">
      <c r="A1713" s="3"/>
      <c r="B1713" s="3"/>
      <c r="C1713" s="3"/>
      <c r="D1713" s="3"/>
      <c r="E1713" s="3"/>
      <c r="F1713" s="3"/>
      <c r="G1713" s="3"/>
      <c r="H1713" s="3"/>
      <c r="I1713" s="31"/>
      <c r="J1713" s="3"/>
      <c r="K1713" s="3"/>
      <c r="L1713" s="3"/>
      <c r="M1713" s="3"/>
      <c r="N1713" s="3"/>
      <c r="O1713" s="3"/>
      <c r="P1713" s="3"/>
      <c r="Q1713" s="3"/>
      <c r="R1713" s="3"/>
      <c r="S1713" s="3"/>
      <c r="T1713" s="27"/>
      <c r="U1713" s="3"/>
      <c r="V1713" s="3"/>
      <c r="W1713" s="3"/>
      <c r="X1713" s="3"/>
      <c r="Y1713" s="3"/>
      <c r="Z1713" s="3"/>
      <c r="AA1713" s="3"/>
    </row>
    <row r="1714">
      <c r="A1714" s="3"/>
      <c r="B1714" s="3"/>
      <c r="C1714" s="3"/>
      <c r="D1714" s="3"/>
      <c r="E1714" s="3"/>
      <c r="F1714" s="3"/>
      <c r="G1714" s="3"/>
      <c r="H1714" s="3"/>
      <c r="I1714" s="31"/>
      <c r="J1714" s="3"/>
      <c r="K1714" s="3"/>
      <c r="L1714" s="3"/>
      <c r="M1714" s="3"/>
      <c r="N1714" s="3"/>
      <c r="O1714" s="3"/>
      <c r="P1714" s="3"/>
      <c r="Q1714" s="3"/>
      <c r="R1714" s="3"/>
      <c r="S1714" s="3"/>
      <c r="T1714" s="27"/>
      <c r="U1714" s="3"/>
      <c r="V1714" s="3"/>
      <c r="W1714" s="3"/>
      <c r="X1714" s="3"/>
      <c r="Y1714" s="3"/>
      <c r="Z1714" s="3"/>
      <c r="AA1714" s="3"/>
    </row>
    <row r="1715">
      <c r="A1715" s="3"/>
      <c r="B1715" s="3"/>
      <c r="C1715" s="3"/>
      <c r="D1715" s="3"/>
      <c r="E1715" s="3"/>
      <c r="F1715" s="3"/>
      <c r="G1715" s="3"/>
      <c r="H1715" s="3"/>
      <c r="I1715" s="31"/>
      <c r="J1715" s="3"/>
      <c r="K1715" s="3"/>
      <c r="L1715" s="3"/>
      <c r="M1715" s="3"/>
      <c r="N1715" s="3"/>
      <c r="O1715" s="3"/>
      <c r="P1715" s="3"/>
      <c r="Q1715" s="3"/>
      <c r="R1715" s="3"/>
      <c r="S1715" s="3"/>
      <c r="T1715" s="27"/>
      <c r="U1715" s="3"/>
      <c r="V1715" s="3"/>
      <c r="W1715" s="3"/>
      <c r="X1715" s="3"/>
      <c r="Y1715" s="3"/>
      <c r="Z1715" s="3"/>
      <c r="AA1715" s="3"/>
    </row>
    <row r="1716">
      <c r="A1716" s="3"/>
      <c r="B1716" s="3"/>
      <c r="C1716" s="3"/>
      <c r="D1716" s="3"/>
      <c r="E1716" s="3"/>
      <c r="F1716" s="3"/>
      <c r="G1716" s="3"/>
      <c r="H1716" s="3"/>
      <c r="I1716" s="31"/>
      <c r="J1716" s="3"/>
      <c r="K1716" s="3"/>
      <c r="L1716" s="3"/>
      <c r="M1716" s="3"/>
      <c r="N1716" s="3"/>
      <c r="O1716" s="3"/>
      <c r="P1716" s="3"/>
      <c r="Q1716" s="3"/>
      <c r="R1716" s="3"/>
      <c r="S1716" s="3"/>
      <c r="T1716" s="27"/>
      <c r="U1716" s="3"/>
      <c r="V1716" s="3"/>
      <c r="W1716" s="3"/>
      <c r="X1716" s="3"/>
      <c r="Y1716" s="3"/>
      <c r="Z1716" s="3"/>
      <c r="AA1716" s="3"/>
    </row>
    <row r="1717">
      <c r="A1717" s="3"/>
      <c r="B1717" s="3"/>
      <c r="C1717" s="3"/>
      <c r="D1717" s="3"/>
      <c r="E1717" s="3"/>
      <c r="F1717" s="3"/>
      <c r="G1717" s="3"/>
      <c r="H1717" s="3"/>
      <c r="I1717" s="31"/>
      <c r="J1717" s="3"/>
      <c r="K1717" s="3"/>
      <c r="L1717" s="3"/>
      <c r="M1717" s="3"/>
      <c r="N1717" s="3"/>
      <c r="O1717" s="3"/>
      <c r="P1717" s="3"/>
      <c r="Q1717" s="3"/>
      <c r="R1717" s="3"/>
      <c r="S1717" s="3"/>
      <c r="T1717" s="27"/>
      <c r="U1717" s="3"/>
      <c r="V1717" s="3"/>
      <c r="W1717" s="3"/>
      <c r="X1717" s="3"/>
      <c r="Y1717" s="3"/>
      <c r="Z1717" s="3"/>
      <c r="AA1717" s="3"/>
    </row>
    <row r="1718">
      <c r="A1718" s="3"/>
      <c r="B1718" s="3"/>
      <c r="C1718" s="3"/>
      <c r="D1718" s="3"/>
      <c r="E1718" s="3"/>
      <c r="F1718" s="3"/>
      <c r="G1718" s="3"/>
      <c r="H1718" s="3"/>
      <c r="I1718" s="31"/>
      <c r="J1718" s="3"/>
      <c r="K1718" s="3"/>
      <c r="L1718" s="3"/>
      <c r="M1718" s="3"/>
      <c r="N1718" s="3"/>
      <c r="O1718" s="3"/>
      <c r="P1718" s="3"/>
      <c r="Q1718" s="3"/>
      <c r="R1718" s="3"/>
      <c r="S1718" s="3"/>
      <c r="T1718" s="27"/>
      <c r="U1718" s="3"/>
      <c r="V1718" s="3"/>
      <c r="W1718" s="3"/>
      <c r="X1718" s="3"/>
      <c r="Y1718" s="3"/>
      <c r="Z1718" s="3"/>
      <c r="AA1718" s="3"/>
    </row>
    <row r="1719">
      <c r="A1719" s="3"/>
      <c r="B1719" s="3"/>
      <c r="C1719" s="3"/>
      <c r="D1719" s="3"/>
      <c r="E1719" s="3"/>
      <c r="F1719" s="3"/>
      <c r="G1719" s="3"/>
      <c r="H1719" s="3"/>
      <c r="I1719" s="31"/>
      <c r="J1719" s="3"/>
      <c r="K1719" s="3"/>
      <c r="L1719" s="3"/>
      <c r="M1719" s="3"/>
      <c r="N1719" s="3"/>
      <c r="O1719" s="3"/>
      <c r="P1719" s="3"/>
      <c r="Q1719" s="3"/>
      <c r="R1719" s="3"/>
      <c r="S1719" s="3"/>
      <c r="T1719" s="27"/>
      <c r="U1719" s="3"/>
      <c r="V1719" s="3"/>
      <c r="W1719" s="3"/>
      <c r="X1719" s="3"/>
      <c r="Y1719" s="3"/>
      <c r="Z1719" s="3"/>
      <c r="AA1719" s="3"/>
    </row>
    <row r="1720">
      <c r="A1720" s="3"/>
      <c r="B1720" s="3"/>
      <c r="C1720" s="3"/>
      <c r="D1720" s="3"/>
      <c r="E1720" s="3"/>
      <c r="F1720" s="3"/>
      <c r="G1720" s="3"/>
      <c r="H1720" s="3"/>
      <c r="I1720" s="31"/>
      <c r="J1720" s="3"/>
      <c r="K1720" s="3"/>
      <c r="L1720" s="3"/>
      <c r="M1720" s="3"/>
      <c r="N1720" s="3"/>
      <c r="O1720" s="3"/>
      <c r="P1720" s="3"/>
      <c r="Q1720" s="3"/>
      <c r="R1720" s="3"/>
      <c r="S1720" s="3"/>
      <c r="T1720" s="27"/>
      <c r="U1720" s="3"/>
      <c r="V1720" s="3"/>
      <c r="W1720" s="3"/>
      <c r="X1720" s="3"/>
      <c r="Y1720" s="3"/>
      <c r="Z1720" s="3"/>
      <c r="AA1720" s="3"/>
    </row>
    <row r="1721">
      <c r="A1721" s="3"/>
      <c r="B1721" s="3"/>
      <c r="C1721" s="3"/>
      <c r="D1721" s="3"/>
      <c r="E1721" s="3"/>
      <c r="F1721" s="3"/>
      <c r="G1721" s="3"/>
      <c r="H1721" s="3"/>
      <c r="I1721" s="31"/>
      <c r="J1721" s="3"/>
      <c r="K1721" s="3"/>
      <c r="L1721" s="3"/>
      <c r="M1721" s="3"/>
      <c r="N1721" s="3"/>
      <c r="O1721" s="3"/>
      <c r="P1721" s="3"/>
      <c r="Q1721" s="3"/>
      <c r="R1721" s="3"/>
      <c r="S1721" s="3"/>
      <c r="T1721" s="27"/>
      <c r="U1721" s="3"/>
      <c r="V1721" s="3"/>
      <c r="W1721" s="3"/>
      <c r="X1721" s="3"/>
      <c r="Y1721" s="3"/>
      <c r="Z1721" s="3"/>
      <c r="AA1721" s="3"/>
    </row>
    <row r="1722">
      <c r="A1722" s="3"/>
      <c r="B1722" s="3"/>
      <c r="C1722" s="3"/>
      <c r="D1722" s="3"/>
      <c r="E1722" s="3"/>
      <c r="F1722" s="3"/>
      <c r="G1722" s="3"/>
      <c r="H1722" s="3"/>
      <c r="I1722" s="31"/>
      <c r="J1722" s="3"/>
      <c r="K1722" s="3"/>
      <c r="L1722" s="3"/>
      <c r="M1722" s="3"/>
      <c r="N1722" s="3"/>
      <c r="O1722" s="3"/>
      <c r="P1722" s="3"/>
      <c r="Q1722" s="3"/>
      <c r="R1722" s="3"/>
      <c r="S1722" s="3"/>
      <c r="T1722" s="27"/>
      <c r="U1722" s="3"/>
      <c r="V1722" s="3"/>
      <c r="W1722" s="3"/>
      <c r="X1722" s="3"/>
      <c r="Y1722" s="3"/>
      <c r="Z1722" s="3"/>
      <c r="AA1722" s="3"/>
    </row>
    <row r="1723">
      <c r="A1723" s="3"/>
      <c r="B1723" s="3"/>
      <c r="C1723" s="3"/>
      <c r="D1723" s="3"/>
      <c r="E1723" s="3"/>
      <c r="F1723" s="3"/>
      <c r="G1723" s="3"/>
      <c r="H1723" s="3"/>
      <c r="I1723" s="31"/>
      <c r="J1723" s="3"/>
      <c r="K1723" s="3"/>
      <c r="L1723" s="3"/>
      <c r="M1723" s="3"/>
      <c r="N1723" s="3"/>
      <c r="O1723" s="3"/>
      <c r="P1723" s="3"/>
      <c r="Q1723" s="3"/>
      <c r="R1723" s="3"/>
      <c r="S1723" s="3"/>
      <c r="T1723" s="27"/>
      <c r="U1723" s="3"/>
      <c r="V1723" s="3"/>
      <c r="W1723" s="3"/>
      <c r="X1723" s="3"/>
      <c r="Y1723" s="3"/>
      <c r="Z1723" s="3"/>
      <c r="AA1723" s="3"/>
    </row>
    <row r="1724">
      <c r="A1724" s="3"/>
      <c r="B1724" s="3"/>
      <c r="C1724" s="3"/>
      <c r="D1724" s="3"/>
      <c r="E1724" s="3"/>
      <c r="F1724" s="3"/>
      <c r="G1724" s="3"/>
      <c r="H1724" s="3"/>
      <c r="I1724" s="31"/>
      <c r="J1724" s="3"/>
      <c r="K1724" s="3"/>
      <c r="L1724" s="3"/>
      <c r="M1724" s="3"/>
      <c r="N1724" s="3"/>
      <c r="O1724" s="3"/>
      <c r="P1724" s="3"/>
      <c r="Q1724" s="3"/>
      <c r="R1724" s="3"/>
      <c r="S1724" s="3"/>
      <c r="T1724" s="27"/>
      <c r="U1724" s="3"/>
      <c r="V1724" s="3"/>
      <c r="W1724" s="3"/>
      <c r="X1724" s="3"/>
      <c r="Y1724" s="3"/>
      <c r="Z1724" s="3"/>
      <c r="AA1724" s="3"/>
    </row>
    <row r="1725">
      <c r="A1725" s="3"/>
      <c r="B1725" s="3"/>
      <c r="C1725" s="3"/>
      <c r="D1725" s="3"/>
      <c r="E1725" s="3"/>
      <c r="F1725" s="3"/>
      <c r="G1725" s="3"/>
      <c r="H1725" s="3"/>
      <c r="I1725" s="31"/>
      <c r="J1725" s="3"/>
      <c r="K1725" s="3"/>
      <c r="L1725" s="3"/>
      <c r="M1725" s="3"/>
      <c r="N1725" s="3"/>
      <c r="O1725" s="3"/>
      <c r="P1725" s="3"/>
      <c r="Q1725" s="3"/>
      <c r="R1725" s="3"/>
      <c r="S1725" s="3"/>
      <c r="T1725" s="27"/>
      <c r="U1725" s="3"/>
      <c r="V1725" s="3"/>
      <c r="W1725" s="3"/>
      <c r="X1725" s="3"/>
      <c r="Y1725" s="3"/>
      <c r="Z1725" s="3"/>
      <c r="AA1725" s="3"/>
    </row>
    <row r="1726">
      <c r="A1726" s="3"/>
      <c r="B1726" s="3"/>
      <c r="C1726" s="3"/>
      <c r="D1726" s="3"/>
      <c r="E1726" s="3"/>
      <c r="F1726" s="3"/>
      <c r="G1726" s="3"/>
      <c r="H1726" s="3"/>
      <c r="I1726" s="31"/>
      <c r="J1726" s="3"/>
      <c r="K1726" s="3"/>
      <c r="L1726" s="3"/>
      <c r="M1726" s="3"/>
      <c r="N1726" s="3"/>
      <c r="O1726" s="3"/>
      <c r="P1726" s="3"/>
      <c r="Q1726" s="3"/>
      <c r="R1726" s="3"/>
      <c r="S1726" s="3"/>
      <c r="T1726" s="27"/>
      <c r="U1726" s="3"/>
      <c r="V1726" s="3"/>
      <c r="W1726" s="3"/>
      <c r="X1726" s="3"/>
      <c r="Y1726" s="3"/>
      <c r="Z1726" s="3"/>
      <c r="AA1726" s="3"/>
    </row>
    <row r="1727">
      <c r="A1727" s="3"/>
      <c r="B1727" s="3"/>
      <c r="C1727" s="3"/>
      <c r="D1727" s="3"/>
      <c r="E1727" s="3"/>
      <c r="F1727" s="3"/>
      <c r="G1727" s="3"/>
      <c r="H1727" s="3"/>
      <c r="I1727" s="31"/>
      <c r="J1727" s="3"/>
      <c r="K1727" s="3"/>
      <c r="L1727" s="3"/>
      <c r="M1727" s="3"/>
      <c r="N1727" s="3"/>
      <c r="O1727" s="3"/>
      <c r="P1727" s="3"/>
      <c r="Q1727" s="3"/>
      <c r="R1727" s="3"/>
      <c r="S1727" s="3"/>
      <c r="T1727" s="27"/>
      <c r="U1727" s="3"/>
      <c r="V1727" s="3"/>
      <c r="W1727" s="3"/>
      <c r="X1727" s="3"/>
      <c r="Y1727" s="3"/>
      <c r="Z1727" s="3"/>
      <c r="AA1727" s="3"/>
    </row>
    <row r="1728">
      <c r="A1728" s="3"/>
      <c r="B1728" s="3"/>
      <c r="C1728" s="3"/>
      <c r="D1728" s="3"/>
      <c r="E1728" s="3"/>
      <c r="F1728" s="3"/>
      <c r="G1728" s="3"/>
      <c r="H1728" s="3"/>
      <c r="I1728" s="31"/>
      <c r="J1728" s="3"/>
      <c r="K1728" s="3"/>
      <c r="L1728" s="3"/>
      <c r="M1728" s="3"/>
      <c r="N1728" s="3"/>
      <c r="O1728" s="3"/>
      <c r="P1728" s="3"/>
      <c r="Q1728" s="3"/>
      <c r="R1728" s="3"/>
      <c r="S1728" s="3"/>
      <c r="T1728" s="27"/>
      <c r="U1728" s="3"/>
      <c r="V1728" s="3"/>
      <c r="W1728" s="3"/>
      <c r="X1728" s="3"/>
      <c r="Y1728" s="3"/>
      <c r="Z1728" s="3"/>
      <c r="AA1728" s="3"/>
    </row>
    <row r="1729">
      <c r="A1729" s="3"/>
      <c r="B1729" s="3"/>
      <c r="C1729" s="3"/>
      <c r="D1729" s="3"/>
      <c r="E1729" s="3"/>
      <c r="F1729" s="3"/>
      <c r="G1729" s="3"/>
      <c r="H1729" s="3"/>
      <c r="I1729" s="31"/>
      <c r="J1729" s="3"/>
      <c r="K1729" s="3"/>
      <c r="L1729" s="3"/>
      <c r="M1729" s="3"/>
      <c r="N1729" s="3"/>
      <c r="O1729" s="3"/>
      <c r="P1729" s="3"/>
      <c r="Q1729" s="3"/>
      <c r="R1729" s="3"/>
      <c r="S1729" s="3"/>
      <c r="T1729" s="27"/>
      <c r="U1729" s="3"/>
      <c r="V1729" s="3"/>
      <c r="W1729" s="3"/>
      <c r="X1729" s="3"/>
      <c r="Y1729" s="3"/>
      <c r="Z1729" s="3"/>
      <c r="AA1729" s="3"/>
    </row>
    <row r="1730">
      <c r="A1730" s="3"/>
      <c r="B1730" s="3"/>
      <c r="C1730" s="3"/>
      <c r="D1730" s="3"/>
      <c r="E1730" s="3"/>
      <c r="F1730" s="3"/>
      <c r="G1730" s="3"/>
      <c r="H1730" s="3"/>
      <c r="I1730" s="31"/>
      <c r="J1730" s="3"/>
      <c r="K1730" s="3"/>
      <c r="L1730" s="3"/>
      <c r="M1730" s="3"/>
      <c r="N1730" s="3"/>
      <c r="O1730" s="3"/>
      <c r="P1730" s="3"/>
      <c r="Q1730" s="3"/>
      <c r="R1730" s="3"/>
      <c r="S1730" s="3"/>
      <c r="T1730" s="27"/>
      <c r="U1730" s="3"/>
      <c r="V1730" s="3"/>
      <c r="W1730" s="3"/>
      <c r="X1730" s="3"/>
      <c r="Y1730" s="3"/>
      <c r="Z1730" s="3"/>
      <c r="AA1730" s="3"/>
    </row>
    <row r="1731">
      <c r="A1731" s="3"/>
      <c r="B1731" s="3"/>
      <c r="C1731" s="3"/>
      <c r="D1731" s="3"/>
      <c r="E1731" s="3"/>
      <c r="F1731" s="3"/>
      <c r="G1731" s="3"/>
      <c r="H1731" s="3"/>
      <c r="I1731" s="31"/>
      <c r="J1731" s="3"/>
      <c r="K1731" s="3"/>
      <c r="L1731" s="3"/>
      <c r="M1731" s="3"/>
      <c r="N1731" s="3"/>
      <c r="O1731" s="3"/>
      <c r="P1731" s="3"/>
      <c r="Q1731" s="3"/>
      <c r="R1731" s="3"/>
      <c r="S1731" s="3"/>
      <c r="T1731" s="27"/>
      <c r="U1731" s="3"/>
      <c r="V1731" s="3"/>
      <c r="W1731" s="3"/>
      <c r="X1731" s="3"/>
      <c r="Y1731" s="3"/>
      <c r="Z1731" s="3"/>
      <c r="AA1731" s="3"/>
    </row>
    <row r="1732">
      <c r="A1732" s="3"/>
      <c r="B1732" s="3"/>
      <c r="C1732" s="3"/>
      <c r="D1732" s="3"/>
      <c r="E1732" s="3"/>
      <c r="F1732" s="3"/>
      <c r="G1732" s="3"/>
      <c r="H1732" s="3"/>
      <c r="I1732" s="31"/>
      <c r="J1732" s="3"/>
      <c r="K1732" s="3"/>
      <c r="L1732" s="3"/>
      <c r="M1732" s="3"/>
      <c r="N1732" s="3"/>
      <c r="O1732" s="3"/>
      <c r="P1732" s="3"/>
      <c r="Q1732" s="3"/>
      <c r="R1732" s="3"/>
      <c r="S1732" s="3"/>
      <c r="T1732" s="27"/>
      <c r="U1732" s="3"/>
      <c r="V1732" s="3"/>
      <c r="W1732" s="3"/>
      <c r="X1732" s="3"/>
      <c r="Y1732" s="3"/>
      <c r="Z1732" s="3"/>
      <c r="AA1732" s="3"/>
    </row>
    <row r="1733">
      <c r="A1733" s="3"/>
      <c r="B1733" s="3"/>
      <c r="C1733" s="3"/>
      <c r="D1733" s="3"/>
      <c r="E1733" s="3"/>
      <c r="F1733" s="3"/>
      <c r="G1733" s="3"/>
      <c r="H1733" s="3"/>
      <c r="I1733" s="31"/>
      <c r="J1733" s="3"/>
      <c r="K1733" s="3"/>
      <c r="L1733" s="3"/>
      <c r="M1733" s="3"/>
      <c r="N1733" s="3"/>
      <c r="O1733" s="3"/>
      <c r="P1733" s="3"/>
      <c r="Q1733" s="3"/>
      <c r="R1733" s="3"/>
      <c r="S1733" s="3"/>
      <c r="T1733" s="27"/>
      <c r="U1733" s="3"/>
      <c r="V1733" s="3"/>
      <c r="W1733" s="3"/>
      <c r="X1733" s="3"/>
      <c r="Y1733" s="3"/>
      <c r="Z1733" s="3"/>
      <c r="AA1733" s="3"/>
    </row>
    <row r="1734">
      <c r="A1734" s="3"/>
      <c r="B1734" s="3"/>
      <c r="C1734" s="3"/>
      <c r="D1734" s="3"/>
      <c r="E1734" s="3"/>
      <c r="F1734" s="3"/>
      <c r="G1734" s="3"/>
      <c r="H1734" s="3"/>
      <c r="I1734" s="31"/>
      <c r="J1734" s="3"/>
      <c r="K1734" s="3"/>
      <c r="L1734" s="3"/>
      <c r="M1734" s="3"/>
      <c r="N1734" s="3"/>
      <c r="O1734" s="3"/>
      <c r="P1734" s="3"/>
      <c r="Q1734" s="3"/>
      <c r="R1734" s="3"/>
      <c r="S1734" s="3"/>
      <c r="T1734" s="27"/>
      <c r="U1734" s="3"/>
      <c r="V1734" s="3"/>
      <c r="W1734" s="3"/>
      <c r="X1734" s="3"/>
      <c r="Y1734" s="3"/>
      <c r="Z1734" s="3"/>
      <c r="AA1734" s="3"/>
    </row>
    <row r="1735">
      <c r="A1735" s="3"/>
      <c r="B1735" s="3"/>
      <c r="C1735" s="3"/>
      <c r="D1735" s="3"/>
      <c r="E1735" s="3"/>
      <c r="F1735" s="3"/>
      <c r="G1735" s="3"/>
      <c r="H1735" s="3"/>
      <c r="I1735" s="31"/>
      <c r="J1735" s="3"/>
      <c r="K1735" s="3"/>
      <c r="L1735" s="3"/>
      <c r="M1735" s="3"/>
      <c r="N1735" s="3"/>
      <c r="O1735" s="3"/>
      <c r="P1735" s="3"/>
      <c r="Q1735" s="3"/>
      <c r="R1735" s="3"/>
      <c r="S1735" s="3"/>
      <c r="T1735" s="27"/>
      <c r="U1735" s="3"/>
      <c r="V1735" s="3"/>
      <c r="W1735" s="3"/>
      <c r="X1735" s="3"/>
      <c r="Y1735" s="3"/>
      <c r="Z1735" s="3"/>
      <c r="AA1735" s="3"/>
    </row>
    <row r="1736">
      <c r="A1736" s="3"/>
      <c r="B1736" s="3"/>
      <c r="C1736" s="3"/>
      <c r="D1736" s="3"/>
      <c r="E1736" s="3"/>
      <c r="F1736" s="3"/>
      <c r="G1736" s="3"/>
      <c r="H1736" s="3"/>
      <c r="I1736" s="31"/>
      <c r="J1736" s="3"/>
      <c r="K1736" s="3"/>
      <c r="L1736" s="3"/>
      <c r="M1736" s="3"/>
      <c r="N1736" s="3"/>
      <c r="O1736" s="3"/>
      <c r="P1736" s="3"/>
      <c r="Q1736" s="3"/>
      <c r="R1736" s="3"/>
      <c r="S1736" s="3"/>
      <c r="T1736" s="27"/>
      <c r="U1736" s="3"/>
      <c r="V1736" s="3"/>
      <c r="W1736" s="3"/>
      <c r="X1736" s="3"/>
      <c r="Y1736" s="3"/>
      <c r="Z1736" s="3"/>
      <c r="AA1736" s="3"/>
    </row>
    <row r="1737">
      <c r="A1737" s="3"/>
      <c r="B1737" s="3"/>
      <c r="C1737" s="3"/>
      <c r="D1737" s="3"/>
      <c r="E1737" s="3"/>
      <c r="F1737" s="3"/>
      <c r="G1737" s="3"/>
      <c r="H1737" s="3"/>
      <c r="I1737" s="31"/>
      <c r="J1737" s="3"/>
      <c r="K1737" s="3"/>
      <c r="L1737" s="3"/>
      <c r="M1737" s="3"/>
      <c r="N1737" s="3"/>
      <c r="O1737" s="3"/>
      <c r="P1737" s="3"/>
      <c r="Q1737" s="3"/>
      <c r="R1737" s="3"/>
      <c r="S1737" s="3"/>
      <c r="T1737" s="27"/>
      <c r="U1737" s="3"/>
      <c r="V1737" s="3"/>
      <c r="W1737" s="3"/>
      <c r="X1737" s="3"/>
      <c r="Y1737" s="3"/>
      <c r="Z1737" s="3"/>
      <c r="AA1737" s="3"/>
    </row>
    <row r="1738">
      <c r="A1738" s="3"/>
      <c r="B1738" s="3"/>
      <c r="C1738" s="3"/>
      <c r="D1738" s="3"/>
      <c r="E1738" s="3"/>
      <c r="F1738" s="3"/>
      <c r="G1738" s="3"/>
      <c r="H1738" s="3"/>
      <c r="I1738" s="31"/>
      <c r="J1738" s="3"/>
      <c r="K1738" s="3"/>
      <c r="L1738" s="3"/>
      <c r="M1738" s="3"/>
      <c r="N1738" s="3"/>
      <c r="O1738" s="3"/>
      <c r="P1738" s="3"/>
      <c r="Q1738" s="3"/>
      <c r="R1738" s="3"/>
      <c r="S1738" s="3"/>
      <c r="T1738" s="27"/>
      <c r="U1738" s="3"/>
      <c r="V1738" s="3"/>
      <c r="W1738" s="3"/>
      <c r="X1738" s="3"/>
      <c r="Y1738" s="3"/>
      <c r="Z1738" s="3"/>
      <c r="AA1738" s="3"/>
    </row>
    <row r="1739">
      <c r="A1739" s="3"/>
      <c r="B1739" s="3"/>
      <c r="C1739" s="3"/>
      <c r="D1739" s="3"/>
      <c r="E1739" s="3"/>
      <c r="F1739" s="3"/>
      <c r="G1739" s="3"/>
      <c r="H1739" s="3"/>
      <c r="I1739" s="31"/>
      <c r="J1739" s="3"/>
      <c r="K1739" s="3"/>
      <c r="L1739" s="3"/>
      <c r="M1739" s="3"/>
      <c r="N1739" s="3"/>
      <c r="O1739" s="3"/>
      <c r="P1739" s="3"/>
      <c r="Q1739" s="3"/>
      <c r="R1739" s="3"/>
      <c r="S1739" s="3"/>
      <c r="T1739" s="27"/>
      <c r="U1739" s="3"/>
      <c r="V1739" s="3"/>
      <c r="W1739" s="3"/>
      <c r="X1739" s="3"/>
      <c r="Y1739" s="3"/>
      <c r="Z1739" s="3"/>
      <c r="AA1739" s="3"/>
    </row>
    <row r="1740">
      <c r="A1740" s="3"/>
      <c r="B1740" s="3"/>
      <c r="C1740" s="3"/>
      <c r="D1740" s="3"/>
      <c r="E1740" s="3"/>
      <c r="F1740" s="3"/>
      <c r="G1740" s="3"/>
      <c r="H1740" s="3"/>
      <c r="I1740" s="31"/>
      <c r="J1740" s="3"/>
      <c r="K1740" s="3"/>
      <c r="L1740" s="3"/>
      <c r="M1740" s="3"/>
      <c r="N1740" s="3"/>
      <c r="O1740" s="3"/>
      <c r="P1740" s="3"/>
      <c r="Q1740" s="3"/>
      <c r="R1740" s="3"/>
      <c r="S1740" s="3"/>
      <c r="T1740" s="27"/>
      <c r="U1740" s="3"/>
      <c r="V1740" s="3"/>
      <c r="W1740" s="3"/>
      <c r="X1740" s="3"/>
      <c r="Y1740" s="3"/>
      <c r="Z1740" s="3"/>
      <c r="AA1740" s="3"/>
    </row>
    <row r="1741">
      <c r="A1741" s="3"/>
      <c r="B1741" s="3"/>
      <c r="C1741" s="3"/>
      <c r="D1741" s="3"/>
      <c r="E1741" s="3"/>
      <c r="F1741" s="3"/>
      <c r="G1741" s="3"/>
      <c r="H1741" s="3"/>
      <c r="I1741" s="31"/>
      <c r="J1741" s="3"/>
      <c r="K1741" s="3"/>
      <c r="L1741" s="3"/>
      <c r="M1741" s="3"/>
      <c r="N1741" s="3"/>
      <c r="O1741" s="3"/>
      <c r="P1741" s="3"/>
      <c r="Q1741" s="3"/>
      <c r="R1741" s="3"/>
      <c r="S1741" s="3"/>
      <c r="T1741" s="27"/>
      <c r="U1741" s="3"/>
      <c r="V1741" s="3"/>
      <c r="W1741" s="3"/>
      <c r="X1741" s="3"/>
      <c r="Y1741" s="3"/>
      <c r="Z1741" s="3"/>
      <c r="AA1741" s="3"/>
    </row>
    <row r="1742">
      <c r="A1742" s="3"/>
      <c r="B1742" s="3"/>
      <c r="C1742" s="3"/>
      <c r="D1742" s="3"/>
      <c r="E1742" s="3"/>
      <c r="F1742" s="3"/>
      <c r="G1742" s="3"/>
      <c r="H1742" s="3"/>
      <c r="I1742" s="31"/>
      <c r="J1742" s="3"/>
      <c r="K1742" s="3"/>
      <c r="L1742" s="3"/>
      <c r="M1742" s="3"/>
      <c r="N1742" s="3"/>
      <c r="O1742" s="3"/>
      <c r="P1742" s="3"/>
      <c r="Q1742" s="3"/>
      <c r="R1742" s="3"/>
      <c r="S1742" s="3"/>
      <c r="T1742" s="27"/>
      <c r="U1742" s="3"/>
      <c r="V1742" s="3"/>
      <c r="W1742" s="3"/>
      <c r="X1742" s="3"/>
      <c r="Y1742" s="3"/>
      <c r="Z1742" s="3"/>
      <c r="AA1742" s="3"/>
    </row>
    <row r="1743">
      <c r="A1743" s="3"/>
      <c r="B1743" s="3"/>
      <c r="C1743" s="3"/>
      <c r="D1743" s="3"/>
      <c r="E1743" s="3"/>
      <c r="F1743" s="3"/>
      <c r="G1743" s="3"/>
      <c r="H1743" s="3"/>
      <c r="I1743" s="31"/>
      <c r="J1743" s="3"/>
      <c r="K1743" s="3"/>
      <c r="L1743" s="3"/>
      <c r="M1743" s="3"/>
      <c r="N1743" s="3"/>
      <c r="O1743" s="3"/>
      <c r="P1743" s="3"/>
      <c r="Q1743" s="3"/>
      <c r="R1743" s="3"/>
      <c r="S1743" s="3"/>
      <c r="T1743" s="27"/>
      <c r="U1743" s="3"/>
      <c r="V1743" s="3"/>
      <c r="W1743" s="3"/>
      <c r="X1743" s="3"/>
      <c r="Y1743" s="3"/>
      <c r="Z1743" s="3"/>
      <c r="AA1743" s="3"/>
    </row>
    <row r="1744">
      <c r="A1744" s="3"/>
      <c r="B1744" s="3"/>
      <c r="C1744" s="3"/>
      <c r="D1744" s="3"/>
      <c r="E1744" s="3"/>
      <c r="F1744" s="3"/>
      <c r="G1744" s="3"/>
      <c r="H1744" s="3"/>
      <c r="I1744" s="31"/>
      <c r="J1744" s="3"/>
      <c r="K1744" s="3"/>
      <c r="L1744" s="3"/>
      <c r="M1744" s="3"/>
      <c r="N1744" s="3"/>
      <c r="O1744" s="3"/>
      <c r="P1744" s="3"/>
      <c r="Q1744" s="3"/>
      <c r="R1744" s="3"/>
      <c r="S1744" s="3"/>
      <c r="T1744" s="27"/>
      <c r="U1744" s="3"/>
      <c r="V1744" s="3"/>
      <c r="W1744" s="3"/>
      <c r="X1744" s="3"/>
      <c r="Y1744" s="3"/>
      <c r="Z1744" s="3"/>
      <c r="AA1744" s="3"/>
    </row>
    <row r="1745">
      <c r="A1745" s="3"/>
      <c r="B1745" s="3"/>
      <c r="C1745" s="3"/>
      <c r="D1745" s="3"/>
      <c r="E1745" s="3"/>
      <c r="F1745" s="3"/>
      <c r="G1745" s="3"/>
      <c r="H1745" s="3"/>
      <c r="I1745" s="31"/>
      <c r="J1745" s="3"/>
      <c r="K1745" s="3"/>
      <c r="L1745" s="3"/>
      <c r="M1745" s="3"/>
      <c r="N1745" s="3"/>
      <c r="O1745" s="3"/>
      <c r="P1745" s="3"/>
      <c r="Q1745" s="3"/>
      <c r="R1745" s="3"/>
      <c r="S1745" s="3"/>
      <c r="T1745" s="27"/>
      <c r="U1745" s="3"/>
      <c r="V1745" s="3"/>
      <c r="W1745" s="3"/>
      <c r="X1745" s="3"/>
      <c r="Y1745" s="3"/>
      <c r="Z1745" s="3"/>
      <c r="AA1745" s="3"/>
    </row>
    <row r="1746">
      <c r="A1746" s="3"/>
      <c r="B1746" s="3"/>
      <c r="C1746" s="3"/>
      <c r="D1746" s="3"/>
      <c r="E1746" s="3"/>
      <c r="F1746" s="3"/>
      <c r="G1746" s="3"/>
      <c r="H1746" s="3"/>
      <c r="I1746" s="31"/>
      <c r="J1746" s="3"/>
      <c r="K1746" s="3"/>
      <c r="L1746" s="3"/>
      <c r="M1746" s="3"/>
      <c r="N1746" s="3"/>
      <c r="O1746" s="3"/>
      <c r="P1746" s="3"/>
      <c r="Q1746" s="3"/>
      <c r="R1746" s="3"/>
      <c r="S1746" s="3"/>
      <c r="T1746" s="27"/>
      <c r="U1746" s="3"/>
      <c r="V1746" s="3"/>
      <c r="W1746" s="3"/>
      <c r="X1746" s="3"/>
      <c r="Y1746" s="3"/>
      <c r="Z1746" s="3"/>
      <c r="AA1746" s="3"/>
    </row>
    <row r="1747">
      <c r="A1747" s="3"/>
      <c r="B1747" s="3"/>
      <c r="C1747" s="3"/>
      <c r="D1747" s="3"/>
      <c r="E1747" s="3"/>
      <c r="F1747" s="3"/>
      <c r="G1747" s="3"/>
      <c r="H1747" s="3"/>
      <c r="I1747" s="31"/>
      <c r="J1747" s="3"/>
      <c r="K1747" s="3"/>
      <c r="L1747" s="3"/>
      <c r="M1747" s="3"/>
      <c r="N1747" s="3"/>
      <c r="O1747" s="3"/>
      <c r="P1747" s="3"/>
      <c r="Q1747" s="3"/>
      <c r="R1747" s="3"/>
      <c r="S1747" s="3"/>
      <c r="T1747" s="27"/>
      <c r="U1747" s="3"/>
      <c r="V1747" s="3"/>
      <c r="W1747" s="3"/>
      <c r="X1747" s="3"/>
      <c r="Y1747" s="3"/>
      <c r="Z1747" s="3"/>
      <c r="AA1747" s="3"/>
    </row>
    <row r="1748">
      <c r="A1748" s="3"/>
      <c r="B1748" s="3"/>
      <c r="C1748" s="3"/>
      <c r="D1748" s="3"/>
      <c r="E1748" s="3"/>
      <c r="F1748" s="3"/>
      <c r="G1748" s="3"/>
      <c r="H1748" s="3"/>
      <c r="I1748" s="31"/>
      <c r="J1748" s="3"/>
      <c r="K1748" s="3"/>
      <c r="L1748" s="3"/>
      <c r="M1748" s="3"/>
      <c r="N1748" s="3"/>
      <c r="O1748" s="3"/>
      <c r="P1748" s="3"/>
      <c r="Q1748" s="3"/>
      <c r="R1748" s="3"/>
      <c r="S1748" s="3"/>
      <c r="T1748" s="27"/>
      <c r="U1748" s="3"/>
      <c r="V1748" s="3"/>
      <c r="W1748" s="3"/>
      <c r="X1748" s="3"/>
      <c r="Y1748" s="3"/>
      <c r="Z1748" s="3"/>
      <c r="AA1748" s="3"/>
    </row>
    <row r="1749">
      <c r="A1749" s="3"/>
      <c r="B1749" s="3"/>
      <c r="C1749" s="3"/>
      <c r="D1749" s="3"/>
      <c r="E1749" s="3"/>
      <c r="F1749" s="3"/>
      <c r="G1749" s="3"/>
      <c r="H1749" s="3"/>
      <c r="I1749" s="31"/>
      <c r="J1749" s="3"/>
      <c r="K1749" s="3"/>
      <c r="L1749" s="3"/>
      <c r="M1749" s="3"/>
      <c r="N1749" s="3"/>
      <c r="O1749" s="3"/>
      <c r="P1749" s="3"/>
      <c r="Q1749" s="3"/>
      <c r="R1749" s="3"/>
      <c r="S1749" s="3"/>
      <c r="T1749" s="27"/>
      <c r="U1749" s="3"/>
      <c r="V1749" s="3"/>
      <c r="W1749" s="3"/>
      <c r="X1749" s="3"/>
      <c r="Y1749" s="3"/>
      <c r="Z1749" s="3"/>
      <c r="AA1749" s="3"/>
    </row>
    <row r="1750">
      <c r="A1750" s="3"/>
      <c r="B1750" s="3"/>
      <c r="C1750" s="3"/>
      <c r="D1750" s="3"/>
      <c r="E1750" s="3"/>
      <c r="F1750" s="3"/>
      <c r="G1750" s="3"/>
      <c r="H1750" s="3"/>
      <c r="I1750" s="31"/>
      <c r="J1750" s="3"/>
      <c r="K1750" s="3"/>
      <c r="L1750" s="3"/>
      <c r="M1750" s="3"/>
      <c r="N1750" s="3"/>
      <c r="O1750" s="3"/>
      <c r="P1750" s="3"/>
      <c r="Q1750" s="3"/>
      <c r="R1750" s="3"/>
      <c r="S1750" s="3"/>
      <c r="T1750" s="27"/>
      <c r="U1750" s="3"/>
      <c r="V1750" s="3"/>
      <c r="W1750" s="3"/>
      <c r="X1750" s="3"/>
      <c r="Y1750" s="3"/>
      <c r="Z1750" s="3"/>
      <c r="AA1750" s="3"/>
    </row>
    <row r="1751">
      <c r="A1751" s="3"/>
      <c r="B1751" s="3"/>
      <c r="C1751" s="3"/>
      <c r="D1751" s="3"/>
      <c r="E1751" s="3"/>
      <c r="F1751" s="3"/>
      <c r="G1751" s="3"/>
      <c r="H1751" s="3"/>
      <c r="I1751" s="31"/>
      <c r="J1751" s="3"/>
      <c r="K1751" s="3"/>
      <c r="L1751" s="3"/>
      <c r="M1751" s="3"/>
      <c r="N1751" s="3"/>
      <c r="O1751" s="3"/>
      <c r="P1751" s="3"/>
      <c r="Q1751" s="3"/>
      <c r="R1751" s="3"/>
      <c r="S1751" s="3"/>
      <c r="T1751" s="27"/>
      <c r="U1751" s="3"/>
      <c r="V1751" s="3"/>
      <c r="W1751" s="3"/>
      <c r="X1751" s="3"/>
      <c r="Y1751" s="3"/>
      <c r="Z1751" s="3"/>
      <c r="AA1751" s="3"/>
    </row>
    <row r="1752">
      <c r="A1752" s="3"/>
      <c r="B1752" s="3"/>
      <c r="C1752" s="3"/>
      <c r="D1752" s="3"/>
      <c r="E1752" s="3"/>
      <c r="F1752" s="3"/>
      <c r="G1752" s="3"/>
      <c r="H1752" s="3"/>
      <c r="I1752" s="31"/>
      <c r="J1752" s="3"/>
      <c r="K1752" s="3"/>
      <c r="L1752" s="3"/>
      <c r="M1752" s="3"/>
      <c r="N1752" s="3"/>
      <c r="O1752" s="3"/>
      <c r="P1752" s="3"/>
      <c r="Q1752" s="3"/>
      <c r="R1752" s="3"/>
      <c r="S1752" s="3"/>
      <c r="T1752" s="27"/>
      <c r="U1752" s="3"/>
      <c r="V1752" s="3"/>
      <c r="W1752" s="3"/>
      <c r="X1752" s="3"/>
      <c r="Y1752" s="3"/>
      <c r="Z1752" s="3"/>
      <c r="AA1752" s="3"/>
    </row>
    <row r="1753">
      <c r="A1753" s="3"/>
      <c r="B1753" s="3"/>
      <c r="C1753" s="3"/>
      <c r="D1753" s="3"/>
      <c r="E1753" s="3"/>
      <c r="F1753" s="3"/>
      <c r="G1753" s="3"/>
      <c r="H1753" s="3"/>
      <c r="I1753" s="31"/>
      <c r="J1753" s="3"/>
      <c r="K1753" s="3"/>
      <c r="L1753" s="3"/>
      <c r="M1753" s="3"/>
      <c r="N1753" s="3"/>
      <c r="O1753" s="3"/>
      <c r="P1753" s="3"/>
      <c r="Q1753" s="3"/>
      <c r="R1753" s="3"/>
      <c r="S1753" s="3"/>
      <c r="T1753" s="27"/>
      <c r="U1753" s="3"/>
      <c r="V1753" s="3"/>
      <c r="W1753" s="3"/>
      <c r="X1753" s="3"/>
      <c r="Y1753" s="3"/>
      <c r="Z1753" s="3"/>
      <c r="AA1753" s="3"/>
    </row>
    <row r="1754">
      <c r="A1754" s="3"/>
      <c r="B1754" s="3"/>
      <c r="C1754" s="3"/>
      <c r="D1754" s="3"/>
      <c r="E1754" s="3"/>
      <c r="F1754" s="3"/>
      <c r="G1754" s="3"/>
      <c r="H1754" s="3"/>
      <c r="I1754" s="31"/>
      <c r="J1754" s="3"/>
      <c r="K1754" s="3"/>
      <c r="L1754" s="3"/>
      <c r="M1754" s="3"/>
      <c r="N1754" s="3"/>
      <c r="O1754" s="3"/>
      <c r="P1754" s="3"/>
      <c r="Q1754" s="3"/>
      <c r="R1754" s="3"/>
      <c r="S1754" s="3"/>
      <c r="T1754" s="27"/>
      <c r="U1754" s="3"/>
      <c r="V1754" s="3"/>
      <c r="W1754" s="3"/>
      <c r="X1754" s="3"/>
      <c r="Y1754" s="3"/>
      <c r="Z1754" s="3"/>
      <c r="AA1754" s="3"/>
    </row>
    <row r="1755">
      <c r="A1755" s="3"/>
      <c r="B1755" s="3"/>
      <c r="C1755" s="3"/>
      <c r="D1755" s="3"/>
      <c r="E1755" s="3"/>
      <c r="F1755" s="3"/>
      <c r="G1755" s="3"/>
      <c r="H1755" s="3"/>
      <c r="I1755" s="31"/>
      <c r="J1755" s="3"/>
      <c r="K1755" s="3"/>
      <c r="L1755" s="3"/>
      <c r="M1755" s="3"/>
      <c r="N1755" s="3"/>
      <c r="O1755" s="3"/>
      <c r="P1755" s="3"/>
      <c r="Q1755" s="3"/>
      <c r="R1755" s="3"/>
      <c r="S1755" s="3"/>
      <c r="T1755" s="27"/>
      <c r="U1755" s="3"/>
      <c r="V1755" s="3"/>
      <c r="W1755" s="3"/>
      <c r="X1755" s="3"/>
      <c r="Y1755" s="3"/>
      <c r="Z1755" s="3"/>
      <c r="AA1755" s="3"/>
    </row>
    <row r="1756">
      <c r="A1756" s="3"/>
      <c r="B1756" s="3"/>
      <c r="C1756" s="3"/>
      <c r="D1756" s="3"/>
      <c r="E1756" s="3"/>
      <c r="F1756" s="3"/>
      <c r="G1756" s="3"/>
      <c r="H1756" s="3"/>
      <c r="I1756" s="31"/>
      <c r="J1756" s="3"/>
      <c r="K1756" s="3"/>
      <c r="L1756" s="3"/>
      <c r="M1756" s="3"/>
      <c r="N1756" s="3"/>
      <c r="O1756" s="3"/>
      <c r="P1756" s="3"/>
      <c r="Q1756" s="3"/>
      <c r="R1756" s="3"/>
      <c r="S1756" s="3"/>
      <c r="T1756" s="27"/>
      <c r="U1756" s="3"/>
      <c r="V1756" s="3"/>
      <c r="W1756" s="3"/>
      <c r="X1756" s="3"/>
      <c r="Y1756" s="3"/>
      <c r="Z1756" s="3"/>
      <c r="AA1756" s="3"/>
    </row>
    <row r="1757">
      <c r="A1757" s="3"/>
      <c r="B1757" s="3"/>
      <c r="C1757" s="3"/>
      <c r="D1757" s="3"/>
      <c r="E1757" s="3"/>
      <c r="F1757" s="3"/>
      <c r="G1757" s="3"/>
      <c r="H1757" s="3"/>
      <c r="I1757" s="31"/>
      <c r="J1757" s="3"/>
      <c r="K1757" s="3"/>
      <c r="L1757" s="3"/>
      <c r="M1757" s="3"/>
      <c r="N1757" s="3"/>
      <c r="O1757" s="3"/>
      <c r="P1757" s="3"/>
      <c r="Q1757" s="3"/>
      <c r="R1757" s="3"/>
      <c r="S1757" s="3"/>
      <c r="T1757" s="27"/>
      <c r="U1757" s="3"/>
      <c r="V1757" s="3"/>
      <c r="W1757" s="3"/>
      <c r="X1757" s="3"/>
      <c r="Y1757" s="3"/>
      <c r="Z1757" s="3"/>
      <c r="AA1757" s="3"/>
    </row>
    <row r="1758">
      <c r="A1758" s="3"/>
      <c r="B1758" s="3"/>
      <c r="C1758" s="3"/>
      <c r="D1758" s="3"/>
      <c r="E1758" s="3"/>
      <c r="F1758" s="3"/>
      <c r="G1758" s="3"/>
      <c r="H1758" s="3"/>
      <c r="I1758" s="31"/>
      <c r="J1758" s="3"/>
      <c r="K1758" s="3"/>
      <c r="L1758" s="3"/>
      <c r="M1758" s="3"/>
      <c r="N1758" s="3"/>
      <c r="O1758" s="3"/>
      <c r="P1758" s="3"/>
      <c r="Q1758" s="3"/>
      <c r="R1758" s="3"/>
      <c r="S1758" s="3"/>
      <c r="T1758" s="27"/>
      <c r="U1758" s="3"/>
      <c r="V1758" s="3"/>
      <c r="W1758" s="3"/>
      <c r="X1758" s="3"/>
      <c r="Y1758" s="3"/>
      <c r="Z1758" s="3"/>
      <c r="AA1758" s="3"/>
    </row>
    <row r="1759">
      <c r="A1759" s="3"/>
      <c r="B1759" s="3"/>
      <c r="C1759" s="3"/>
      <c r="D1759" s="3"/>
      <c r="E1759" s="3"/>
      <c r="F1759" s="3"/>
      <c r="G1759" s="3"/>
      <c r="H1759" s="3"/>
      <c r="I1759" s="31"/>
      <c r="J1759" s="3"/>
      <c r="K1759" s="3"/>
      <c r="L1759" s="3"/>
      <c r="M1759" s="3"/>
      <c r="N1759" s="3"/>
      <c r="O1759" s="3"/>
      <c r="P1759" s="3"/>
      <c r="Q1759" s="3"/>
      <c r="R1759" s="3"/>
      <c r="S1759" s="3"/>
      <c r="T1759" s="27"/>
      <c r="U1759" s="3"/>
      <c r="V1759" s="3"/>
      <c r="W1759" s="3"/>
      <c r="X1759" s="3"/>
      <c r="Y1759" s="3"/>
      <c r="Z1759" s="3"/>
      <c r="AA1759" s="3"/>
    </row>
    <row r="1760">
      <c r="A1760" s="3"/>
      <c r="B1760" s="3"/>
      <c r="C1760" s="3"/>
      <c r="D1760" s="3"/>
      <c r="E1760" s="3"/>
      <c r="F1760" s="3"/>
      <c r="G1760" s="3"/>
      <c r="H1760" s="3"/>
      <c r="I1760" s="31"/>
      <c r="J1760" s="3"/>
      <c r="K1760" s="3"/>
      <c r="L1760" s="3"/>
      <c r="M1760" s="3"/>
      <c r="N1760" s="3"/>
      <c r="O1760" s="3"/>
      <c r="P1760" s="3"/>
      <c r="Q1760" s="3"/>
      <c r="R1760" s="3"/>
      <c r="S1760" s="3"/>
      <c r="T1760" s="27"/>
      <c r="U1760" s="3"/>
      <c r="V1760" s="3"/>
      <c r="W1760" s="3"/>
      <c r="X1760" s="3"/>
      <c r="Y1760" s="3"/>
      <c r="Z1760" s="3"/>
      <c r="AA1760" s="3"/>
    </row>
    <row r="1761">
      <c r="A1761" s="3"/>
      <c r="B1761" s="3"/>
      <c r="C1761" s="3"/>
      <c r="D1761" s="3"/>
      <c r="E1761" s="3"/>
      <c r="F1761" s="3"/>
      <c r="G1761" s="3"/>
      <c r="H1761" s="3"/>
      <c r="I1761" s="31"/>
      <c r="J1761" s="3"/>
      <c r="K1761" s="3"/>
      <c r="L1761" s="3"/>
      <c r="M1761" s="3"/>
      <c r="N1761" s="3"/>
      <c r="O1761" s="3"/>
      <c r="P1761" s="3"/>
      <c r="Q1761" s="3"/>
      <c r="R1761" s="3"/>
      <c r="S1761" s="3"/>
      <c r="T1761" s="27"/>
      <c r="U1761" s="3"/>
      <c r="V1761" s="3"/>
      <c r="W1761" s="3"/>
      <c r="X1761" s="3"/>
      <c r="Y1761" s="3"/>
      <c r="Z1761" s="3"/>
      <c r="AA1761" s="3"/>
    </row>
    <row r="1762">
      <c r="A1762" s="3"/>
      <c r="B1762" s="3"/>
      <c r="C1762" s="3"/>
      <c r="D1762" s="3"/>
      <c r="E1762" s="3"/>
      <c r="F1762" s="3"/>
      <c r="G1762" s="3"/>
      <c r="H1762" s="3"/>
      <c r="I1762" s="31"/>
      <c r="J1762" s="3"/>
      <c r="K1762" s="3"/>
      <c r="L1762" s="3"/>
      <c r="M1762" s="3"/>
      <c r="N1762" s="3"/>
      <c r="O1762" s="3"/>
      <c r="P1762" s="3"/>
      <c r="Q1762" s="3"/>
      <c r="R1762" s="3"/>
      <c r="S1762" s="3"/>
      <c r="T1762" s="27"/>
      <c r="U1762" s="3"/>
      <c r="V1762" s="3"/>
      <c r="W1762" s="3"/>
      <c r="X1762" s="3"/>
      <c r="Y1762" s="3"/>
      <c r="Z1762" s="3"/>
      <c r="AA1762" s="3"/>
    </row>
    <row r="1763">
      <c r="A1763" s="3"/>
      <c r="B1763" s="3"/>
      <c r="C1763" s="3"/>
      <c r="D1763" s="3"/>
      <c r="E1763" s="3"/>
      <c r="F1763" s="3"/>
      <c r="G1763" s="3"/>
      <c r="H1763" s="3"/>
      <c r="I1763" s="31"/>
      <c r="J1763" s="3"/>
      <c r="K1763" s="3"/>
      <c r="L1763" s="3"/>
      <c r="M1763" s="3"/>
      <c r="N1763" s="3"/>
      <c r="O1763" s="3"/>
      <c r="P1763" s="3"/>
      <c r="Q1763" s="3"/>
      <c r="R1763" s="3"/>
      <c r="S1763" s="3"/>
      <c r="T1763" s="27"/>
      <c r="U1763" s="3"/>
      <c r="V1763" s="3"/>
      <c r="W1763" s="3"/>
      <c r="X1763" s="3"/>
      <c r="Y1763" s="3"/>
      <c r="Z1763" s="3"/>
      <c r="AA1763" s="3"/>
    </row>
    <row r="1764">
      <c r="A1764" s="3"/>
      <c r="B1764" s="3"/>
      <c r="C1764" s="3"/>
      <c r="D1764" s="3"/>
      <c r="E1764" s="3"/>
      <c r="F1764" s="3"/>
      <c r="G1764" s="3"/>
      <c r="H1764" s="3"/>
      <c r="I1764" s="31"/>
      <c r="J1764" s="3"/>
      <c r="K1764" s="3"/>
      <c r="L1764" s="3"/>
      <c r="M1764" s="3"/>
      <c r="N1764" s="3"/>
      <c r="O1764" s="3"/>
      <c r="P1764" s="3"/>
      <c r="Q1764" s="3"/>
      <c r="R1764" s="3"/>
      <c r="S1764" s="3"/>
      <c r="T1764" s="27"/>
      <c r="U1764" s="3"/>
      <c r="V1764" s="3"/>
      <c r="W1764" s="3"/>
      <c r="X1764" s="3"/>
      <c r="Y1764" s="3"/>
      <c r="Z1764" s="3"/>
      <c r="AA1764" s="3"/>
    </row>
    <row r="1765">
      <c r="A1765" s="3"/>
      <c r="B1765" s="3"/>
      <c r="C1765" s="3"/>
      <c r="D1765" s="3"/>
      <c r="E1765" s="3"/>
      <c r="F1765" s="3"/>
      <c r="G1765" s="3"/>
      <c r="H1765" s="3"/>
      <c r="I1765" s="31"/>
      <c r="J1765" s="3"/>
      <c r="K1765" s="3"/>
      <c r="L1765" s="3"/>
      <c r="M1765" s="3"/>
      <c r="N1765" s="3"/>
      <c r="O1765" s="3"/>
      <c r="P1765" s="3"/>
      <c r="Q1765" s="3"/>
      <c r="R1765" s="3"/>
      <c r="S1765" s="3"/>
      <c r="T1765" s="27"/>
      <c r="U1765" s="3"/>
      <c r="V1765" s="3"/>
      <c r="W1765" s="3"/>
      <c r="X1765" s="3"/>
      <c r="Y1765" s="3"/>
      <c r="Z1765" s="3"/>
      <c r="AA1765" s="3"/>
    </row>
    <row r="1766">
      <c r="A1766" s="3"/>
      <c r="B1766" s="3"/>
      <c r="C1766" s="3"/>
      <c r="D1766" s="3"/>
      <c r="E1766" s="3"/>
      <c r="F1766" s="3"/>
      <c r="G1766" s="3"/>
      <c r="H1766" s="3"/>
      <c r="I1766" s="31"/>
      <c r="J1766" s="3"/>
      <c r="K1766" s="3"/>
      <c r="L1766" s="3"/>
      <c r="M1766" s="3"/>
      <c r="N1766" s="3"/>
      <c r="O1766" s="3"/>
      <c r="P1766" s="3"/>
      <c r="Q1766" s="3"/>
      <c r="R1766" s="3"/>
      <c r="S1766" s="3"/>
      <c r="T1766" s="27"/>
      <c r="U1766" s="3"/>
      <c r="V1766" s="3"/>
      <c r="W1766" s="3"/>
      <c r="X1766" s="3"/>
      <c r="Y1766" s="3"/>
      <c r="Z1766" s="3"/>
      <c r="AA1766" s="3"/>
    </row>
    <row r="1767">
      <c r="A1767" s="3"/>
      <c r="B1767" s="3"/>
      <c r="C1767" s="3"/>
      <c r="D1767" s="3"/>
      <c r="E1767" s="3"/>
      <c r="F1767" s="3"/>
      <c r="G1767" s="3"/>
      <c r="H1767" s="3"/>
      <c r="I1767" s="31"/>
      <c r="J1767" s="3"/>
      <c r="K1767" s="3"/>
      <c r="L1767" s="3"/>
      <c r="M1767" s="3"/>
      <c r="N1767" s="3"/>
      <c r="O1767" s="3"/>
      <c r="P1767" s="3"/>
      <c r="Q1767" s="3"/>
      <c r="R1767" s="3"/>
      <c r="S1767" s="3"/>
      <c r="T1767" s="27"/>
      <c r="U1767" s="3"/>
      <c r="V1767" s="3"/>
      <c r="W1767" s="3"/>
      <c r="X1767" s="3"/>
      <c r="Y1767" s="3"/>
      <c r="Z1767" s="3"/>
      <c r="AA1767" s="3"/>
    </row>
    <row r="1768">
      <c r="A1768" s="3"/>
      <c r="B1768" s="3"/>
      <c r="C1768" s="3"/>
      <c r="D1768" s="3"/>
      <c r="E1768" s="3"/>
      <c r="F1768" s="3"/>
      <c r="G1768" s="3"/>
      <c r="H1768" s="3"/>
      <c r="I1768" s="31"/>
      <c r="J1768" s="3"/>
      <c r="K1768" s="3"/>
      <c r="L1768" s="3"/>
      <c r="M1768" s="3"/>
      <c r="N1768" s="3"/>
      <c r="O1768" s="3"/>
      <c r="P1768" s="3"/>
      <c r="Q1768" s="3"/>
      <c r="R1768" s="3"/>
      <c r="S1768" s="3"/>
      <c r="T1768" s="27"/>
      <c r="U1768" s="3"/>
      <c r="V1768" s="3"/>
      <c r="W1768" s="3"/>
      <c r="X1768" s="3"/>
      <c r="Y1768" s="3"/>
      <c r="Z1768" s="3"/>
      <c r="AA1768" s="3"/>
    </row>
    <row r="1769">
      <c r="A1769" s="3"/>
      <c r="B1769" s="3"/>
      <c r="C1769" s="3"/>
      <c r="D1769" s="3"/>
      <c r="E1769" s="3"/>
      <c r="F1769" s="3"/>
      <c r="G1769" s="3"/>
      <c r="H1769" s="3"/>
      <c r="I1769" s="31"/>
      <c r="J1769" s="3"/>
      <c r="K1769" s="3"/>
      <c r="L1769" s="3"/>
      <c r="M1769" s="3"/>
      <c r="N1769" s="3"/>
      <c r="O1769" s="3"/>
      <c r="P1769" s="3"/>
      <c r="Q1769" s="3"/>
      <c r="R1769" s="3"/>
      <c r="S1769" s="3"/>
      <c r="T1769" s="27"/>
      <c r="U1769" s="3"/>
      <c r="V1769" s="3"/>
      <c r="W1769" s="3"/>
      <c r="X1769" s="3"/>
      <c r="Y1769" s="3"/>
      <c r="Z1769" s="3"/>
      <c r="AA1769" s="3"/>
    </row>
    <row r="1770">
      <c r="A1770" s="3"/>
      <c r="B1770" s="3"/>
      <c r="C1770" s="3"/>
      <c r="D1770" s="3"/>
      <c r="E1770" s="3"/>
      <c r="F1770" s="3"/>
      <c r="G1770" s="3"/>
      <c r="H1770" s="3"/>
      <c r="I1770" s="31"/>
      <c r="J1770" s="3"/>
      <c r="K1770" s="3"/>
      <c r="L1770" s="3"/>
      <c r="M1770" s="3"/>
      <c r="N1770" s="3"/>
      <c r="O1770" s="3"/>
      <c r="P1770" s="3"/>
      <c r="Q1770" s="3"/>
      <c r="R1770" s="3"/>
      <c r="S1770" s="3"/>
      <c r="T1770" s="27"/>
      <c r="U1770" s="3"/>
      <c r="V1770" s="3"/>
      <c r="W1770" s="3"/>
      <c r="X1770" s="3"/>
      <c r="Y1770" s="3"/>
      <c r="Z1770" s="3"/>
      <c r="AA1770" s="3"/>
    </row>
    <row r="1771">
      <c r="A1771" s="3"/>
      <c r="B1771" s="3"/>
      <c r="C1771" s="3"/>
      <c r="D1771" s="3"/>
      <c r="E1771" s="3"/>
      <c r="F1771" s="3"/>
      <c r="G1771" s="3"/>
      <c r="H1771" s="3"/>
      <c r="I1771" s="31"/>
      <c r="J1771" s="3"/>
      <c r="K1771" s="3"/>
      <c r="L1771" s="3"/>
      <c r="M1771" s="3"/>
      <c r="N1771" s="3"/>
      <c r="O1771" s="3"/>
      <c r="P1771" s="3"/>
      <c r="Q1771" s="3"/>
      <c r="R1771" s="3"/>
      <c r="S1771" s="3"/>
      <c r="T1771" s="27"/>
      <c r="U1771" s="3"/>
      <c r="V1771" s="3"/>
      <c r="W1771" s="3"/>
      <c r="X1771" s="3"/>
      <c r="Y1771" s="3"/>
      <c r="Z1771" s="3"/>
      <c r="AA1771" s="3"/>
    </row>
    <row r="1772">
      <c r="A1772" s="3"/>
      <c r="B1772" s="3"/>
      <c r="C1772" s="3"/>
      <c r="D1772" s="3"/>
      <c r="E1772" s="3"/>
      <c r="F1772" s="3"/>
      <c r="G1772" s="3"/>
      <c r="H1772" s="3"/>
      <c r="I1772" s="31"/>
      <c r="J1772" s="3"/>
      <c r="K1772" s="3"/>
      <c r="L1772" s="3"/>
      <c r="M1772" s="3"/>
      <c r="N1772" s="3"/>
      <c r="O1772" s="3"/>
      <c r="P1772" s="3"/>
      <c r="Q1772" s="3"/>
      <c r="R1772" s="3"/>
      <c r="S1772" s="3"/>
      <c r="T1772" s="27"/>
      <c r="U1772" s="3"/>
      <c r="V1772" s="3"/>
      <c r="W1772" s="3"/>
      <c r="X1772" s="3"/>
      <c r="Y1772" s="3"/>
      <c r="Z1772" s="3"/>
      <c r="AA1772" s="3"/>
    </row>
    <row r="1773">
      <c r="A1773" s="3"/>
      <c r="B1773" s="3"/>
      <c r="C1773" s="3"/>
      <c r="D1773" s="3"/>
      <c r="E1773" s="3"/>
      <c r="F1773" s="3"/>
      <c r="G1773" s="3"/>
      <c r="H1773" s="3"/>
      <c r="I1773" s="31"/>
      <c r="J1773" s="3"/>
      <c r="K1773" s="3"/>
      <c r="L1773" s="3"/>
      <c r="M1773" s="3"/>
      <c r="N1773" s="3"/>
      <c r="O1773" s="3"/>
      <c r="P1773" s="3"/>
      <c r="Q1773" s="3"/>
      <c r="R1773" s="3"/>
      <c r="S1773" s="3"/>
      <c r="T1773" s="27"/>
      <c r="U1773" s="3"/>
      <c r="V1773" s="3"/>
      <c r="W1773" s="3"/>
      <c r="X1773" s="3"/>
      <c r="Y1773" s="3"/>
      <c r="Z1773" s="3"/>
      <c r="AA1773" s="3"/>
    </row>
    <row r="1774">
      <c r="A1774" s="3"/>
      <c r="B1774" s="3"/>
      <c r="C1774" s="3"/>
      <c r="D1774" s="3"/>
      <c r="E1774" s="3"/>
      <c r="F1774" s="3"/>
      <c r="G1774" s="3"/>
      <c r="H1774" s="3"/>
      <c r="I1774" s="31"/>
      <c r="J1774" s="3"/>
      <c r="K1774" s="3"/>
      <c r="L1774" s="3"/>
      <c r="M1774" s="3"/>
      <c r="N1774" s="3"/>
      <c r="O1774" s="3"/>
      <c r="P1774" s="3"/>
      <c r="Q1774" s="3"/>
      <c r="R1774" s="3"/>
      <c r="S1774" s="3"/>
      <c r="T1774" s="27"/>
      <c r="U1774" s="3"/>
      <c r="V1774" s="3"/>
      <c r="W1774" s="3"/>
      <c r="X1774" s="3"/>
      <c r="Y1774" s="3"/>
      <c r="Z1774" s="3"/>
      <c r="AA1774" s="3"/>
    </row>
    <row r="1775">
      <c r="A1775" s="3"/>
      <c r="B1775" s="3"/>
      <c r="C1775" s="3"/>
      <c r="D1775" s="3"/>
      <c r="E1775" s="3"/>
      <c r="F1775" s="3"/>
      <c r="G1775" s="3"/>
      <c r="H1775" s="3"/>
      <c r="I1775" s="31"/>
      <c r="J1775" s="3"/>
      <c r="K1775" s="3"/>
      <c r="L1775" s="3"/>
      <c r="M1775" s="3"/>
      <c r="N1775" s="3"/>
      <c r="O1775" s="3"/>
      <c r="P1775" s="3"/>
      <c r="Q1775" s="3"/>
      <c r="R1775" s="3"/>
      <c r="S1775" s="3"/>
      <c r="T1775" s="27"/>
      <c r="U1775" s="3"/>
      <c r="V1775" s="3"/>
      <c r="W1775" s="3"/>
      <c r="X1775" s="3"/>
      <c r="Y1775" s="3"/>
      <c r="Z1775" s="3"/>
      <c r="AA1775" s="3"/>
    </row>
    <row r="1776">
      <c r="A1776" s="3"/>
      <c r="B1776" s="3"/>
      <c r="C1776" s="3"/>
      <c r="D1776" s="3"/>
      <c r="E1776" s="3"/>
      <c r="F1776" s="3"/>
      <c r="G1776" s="3"/>
      <c r="H1776" s="3"/>
      <c r="I1776" s="31"/>
      <c r="J1776" s="3"/>
      <c r="K1776" s="3"/>
      <c r="L1776" s="3"/>
      <c r="M1776" s="3"/>
      <c r="N1776" s="3"/>
      <c r="O1776" s="3"/>
      <c r="P1776" s="3"/>
      <c r="Q1776" s="3"/>
      <c r="R1776" s="3"/>
      <c r="S1776" s="3"/>
      <c r="T1776" s="27"/>
      <c r="U1776" s="3"/>
      <c r="V1776" s="3"/>
      <c r="W1776" s="3"/>
      <c r="X1776" s="3"/>
      <c r="Y1776" s="3"/>
      <c r="Z1776" s="3"/>
      <c r="AA1776" s="3"/>
    </row>
    <row r="1777">
      <c r="A1777" s="3"/>
      <c r="B1777" s="3"/>
      <c r="C1777" s="3"/>
      <c r="D1777" s="3"/>
      <c r="E1777" s="3"/>
      <c r="F1777" s="3"/>
      <c r="G1777" s="3"/>
      <c r="H1777" s="3"/>
      <c r="I1777" s="31"/>
      <c r="J1777" s="3"/>
      <c r="K1777" s="3"/>
      <c r="L1777" s="3"/>
      <c r="M1777" s="3"/>
      <c r="N1777" s="3"/>
      <c r="O1777" s="3"/>
      <c r="P1777" s="3"/>
      <c r="Q1777" s="3"/>
      <c r="R1777" s="3"/>
      <c r="S1777" s="3"/>
      <c r="T1777" s="27"/>
      <c r="U1777" s="3"/>
      <c r="V1777" s="3"/>
      <c r="W1777" s="3"/>
      <c r="X1777" s="3"/>
      <c r="Y1777" s="3"/>
      <c r="Z1777" s="3"/>
      <c r="AA1777" s="3"/>
    </row>
    <row r="1778">
      <c r="A1778" s="3"/>
      <c r="B1778" s="3"/>
      <c r="C1778" s="3"/>
      <c r="D1778" s="3"/>
      <c r="E1778" s="3"/>
      <c r="F1778" s="3"/>
      <c r="G1778" s="3"/>
      <c r="H1778" s="3"/>
      <c r="I1778" s="31"/>
      <c r="J1778" s="3"/>
      <c r="K1778" s="3"/>
      <c r="L1778" s="3"/>
      <c r="M1778" s="3"/>
      <c r="N1778" s="3"/>
      <c r="O1778" s="3"/>
      <c r="P1778" s="3"/>
      <c r="Q1778" s="3"/>
      <c r="R1778" s="3"/>
      <c r="S1778" s="3"/>
      <c r="T1778" s="27"/>
      <c r="U1778" s="3"/>
      <c r="V1778" s="3"/>
      <c r="W1778" s="3"/>
      <c r="X1778" s="3"/>
      <c r="Y1778" s="3"/>
      <c r="Z1778" s="3"/>
      <c r="AA1778" s="3"/>
    </row>
    <row r="1779">
      <c r="A1779" s="3"/>
      <c r="B1779" s="3"/>
      <c r="C1779" s="3"/>
      <c r="D1779" s="3"/>
      <c r="E1779" s="3"/>
      <c r="F1779" s="3"/>
      <c r="G1779" s="3"/>
      <c r="H1779" s="3"/>
      <c r="I1779" s="31"/>
      <c r="J1779" s="3"/>
      <c r="K1779" s="3"/>
      <c r="L1779" s="3"/>
      <c r="M1779" s="3"/>
      <c r="N1779" s="3"/>
      <c r="O1779" s="3"/>
      <c r="P1779" s="3"/>
      <c r="Q1779" s="3"/>
      <c r="R1779" s="3"/>
      <c r="S1779" s="3"/>
      <c r="T1779" s="27"/>
      <c r="U1779" s="3"/>
      <c r="V1779" s="3"/>
      <c r="W1779" s="3"/>
      <c r="X1779" s="3"/>
      <c r="Y1779" s="3"/>
      <c r="Z1779" s="3"/>
      <c r="AA1779" s="3"/>
    </row>
    <row r="1780">
      <c r="A1780" s="3"/>
      <c r="B1780" s="3"/>
      <c r="C1780" s="3"/>
      <c r="D1780" s="3"/>
      <c r="E1780" s="3"/>
      <c r="F1780" s="3"/>
      <c r="G1780" s="3"/>
      <c r="H1780" s="3"/>
      <c r="I1780" s="31"/>
      <c r="J1780" s="3"/>
      <c r="K1780" s="3"/>
      <c r="L1780" s="3"/>
      <c r="M1780" s="3"/>
      <c r="N1780" s="3"/>
      <c r="O1780" s="3"/>
      <c r="P1780" s="3"/>
      <c r="Q1780" s="3"/>
      <c r="R1780" s="3"/>
      <c r="S1780" s="3"/>
      <c r="T1780" s="27"/>
      <c r="U1780" s="3"/>
      <c r="V1780" s="3"/>
      <c r="W1780" s="3"/>
      <c r="X1780" s="3"/>
      <c r="Y1780" s="3"/>
      <c r="Z1780" s="3"/>
      <c r="AA1780" s="3"/>
    </row>
    <row r="1781">
      <c r="A1781" s="3"/>
      <c r="B1781" s="3"/>
      <c r="C1781" s="3"/>
      <c r="D1781" s="3"/>
      <c r="E1781" s="3"/>
      <c r="F1781" s="3"/>
      <c r="G1781" s="3"/>
      <c r="H1781" s="3"/>
      <c r="I1781" s="31"/>
      <c r="J1781" s="3"/>
      <c r="K1781" s="3"/>
      <c r="L1781" s="3"/>
      <c r="M1781" s="3"/>
      <c r="N1781" s="3"/>
      <c r="O1781" s="3"/>
      <c r="P1781" s="3"/>
      <c r="Q1781" s="3"/>
      <c r="R1781" s="3"/>
      <c r="S1781" s="3"/>
      <c r="T1781" s="27"/>
      <c r="U1781" s="3"/>
      <c r="V1781" s="3"/>
      <c r="W1781" s="3"/>
      <c r="X1781" s="3"/>
      <c r="Y1781" s="3"/>
      <c r="Z1781" s="3"/>
      <c r="AA1781" s="3"/>
    </row>
    <row r="1782">
      <c r="A1782" s="3"/>
      <c r="B1782" s="3"/>
      <c r="C1782" s="3"/>
      <c r="D1782" s="3"/>
      <c r="E1782" s="3"/>
      <c r="F1782" s="3"/>
      <c r="G1782" s="3"/>
      <c r="H1782" s="3"/>
      <c r="I1782" s="31"/>
      <c r="J1782" s="3"/>
      <c r="K1782" s="3"/>
      <c r="L1782" s="3"/>
      <c r="M1782" s="3"/>
      <c r="N1782" s="3"/>
      <c r="O1782" s="3"/>
      <c r="P1782" s="3"/>
      <c r="Q1782" s="3"/>
      <c r="R1782" s="3"/>
      <c r="S1782" s="3"/>
      <c r="T1782" s="27"/>
      <c r="U1782" s="3"/>
      <c r="V1782" s="3"/>
      <c r="W1782" s="3"/>
      <c r="X1782" s="3"/>
      <c r="Y1782" s="3"/>
      <c r="Z1782" s="3"/>
      <c r="AA1782" s="3"/>
    </row>
    <row r="1783">
      <c r="A1783" s="3"/>
      <c r="B1783" s="3"/>
      <c r="C1783" s="3"/>
      <c r="D1783" s="3"/>
      <c r="E1783" s="3"/>
      <c r="F1783" s="3"/>
      <c r="G1783" s="3"/>
      <c r="H1783" s="3"/>
      <c r="I1783" s="31"/>
      <c r="J1783" s="3"/>
      <c r="K1783" s="3"/>
      <c r="L1783" s="3"/>
      <c r="M1783" s="3"/>
      <c r="N1783" s="3"/>
      <c r="O1783" s="3"/>
      <c r="P1783" s="3"/>
      <c r="Q1783" s="3"/>
      <c r="R1783" s="3"/>
      <c r="S1783" s="3"/>
      <c r="T1783" s="27"/>
      <c r="U1783" s="3"/>
      <c r="V1783" s="3"/>
      <c r="W1783" s="3"/>
      <c r="X1783" s="3"/>
      <c r="Y1783" s="3"/>
      <c r="Z1783" s="3"/>
      <c r="AA1783" s="3"/>
    </row>
    <row r="1784">
      <c r="A1784" s="3"/>
      <c r="B1784" s="3"/>
      <c r="C1784" s="3"/>
      <c r="D1784" s="3"/>
      <c r="E1784" s="3"/>
      <c r="F1784" s="3"/>
      <c r="G1784" s="3"/>
      <c r="H1784" s="3"/>
      <c r="I1784" s="31"/>
      <c r="J1784" s="3"/>
      <c r="K1784" s="3"/>
      <c r="L1784" s="3"/>
      <c r="M1784" s="3"/>
      <c r="N1784" s="3"/>
      <c r="O1784" s="3"/>
      <c r="P1784" s="3"/>
      <c r="Q1784" s="3"/>
      <c r="R1784" s="3"/>
      <c r="S1784" s="3"/>
      <c r="T1784" s="27"/>
      <c r="U1784" s="3"/>
      <c r="V1784" s="3"/>
      <c r="W1784" s="3"/>
      <c r="X1784" s="3"/>
      <c r="Y1784" s="3"/>
      <c r="Z1784" s="3"/>
      <c r="AA1784" s="3"/>
    </row>
    <row r="1785">
      <c r="A1785" s="3"/>
      <c r="B1785" s="3"/>
      <c r="C1785" s="3"/>
      <c r="D1785" s="3"/>
      <c r="E1785" s="3"/>
      <c r="F1785" s="3"/>
      <c r="G1785" s="3"/>
      <c r="H1785" s="3"/>
      <c r="I1785" s="31"/>
      <c r="J1785" s="3"/>
      <c r="K1785" s="3"/>
      <c r="L1785" s="3"/>
      <c r="M1785" s="3"/>
      <c r="N1785" s="3"/>
      <c r="O1785" s="3"/>
      <c r="P1785" s="3"/>
      <c r="Q1785" s="3"/>
      <c r="R1785" s="3"/>
      <c r="S1785" s="3"/>
      <c r="T1785" s="27"/>
      <c r="U1785" s="3"/>
      <c r="V1785" s="3"/>
      <c r="W1785" s="3"/>
      <c r="X1785" s="3"/>
      <c r="Y1785" s="3"/>
      <c r="Z1785" s="3"/>
      <c r="AA1785" s="3"/>
    </row>
    <row r="1786">
      <c r="A1786" s="3"/>
      <c r="B1786" s="3"/>
      <c r="C1786" s="3"/>
      <c r="D1786" s="3"/>
      <c r="E1786" s="3"/>
      <c r="F1786" s="3"/>
      <c r="G1786" s="3"/>
      <c r="H1786" s="3"/>
      <c r="I1786" s="31"/>
      <c r="J1786" s="3"/>
      <c r="K1786" s="3"/>
      <c r="L1786" s="3"/>
      <c r="M1786" s="3"/>
      <c r="N1786" s="3"/>
      <c r="O1786" s="3"/>
      <c r="P1786" s="3"/>
      <c r="Q1786" s="3"/>
      <c r="R1786" s="3"/>
      <c r="S1786" s="3"/>
      <c r="T1786" s="27"/>
      <c r="U1786" s="3"/>
      <c r="V1786" s="3"/>
      <c r="W1786" s="3"/>
      <c r="X1786" s="3"/>
      <c r="Y1786" s="3"/>
      <c r="Z1786" s="3"/>
      <c r="AA1786" s="3"/>
    </row>
    <row r="1787">
      <c r="A1787" s="3"/>
      <c r="B1787" s="3"/>
      <c r="C1787" s="3"/>
      <c r="D1787" s="3"/>
      <c r="E1787" s="3"/>
      <c r="F1787" s="3"/>
      <c r="G1787" s="3"/>
      <c r="H1787" s="3"/>
      <c r="I1787" s="31"/>
      <c r="J1787" s="3"/>
      <c r="K1787" s="3"/>
      <c r="L1787" s="3"/>
      <c r="M1787" s="3"/>
      <c r="N1787" s="3"/>
      <c r="O1787" s="3"/>
      <c r="P1787" s="3"/>
      <c r="Q1787" s="3"/>
      <c r="R1787" s="3"/>
      <c r="S1787" s="3"/>
      <c r="T1787" s="27"/>
      <c r="U1787" s="3"/>
      <c r="V1787" s="3"/>
      <c r="W1787" s="3"/>
      <c r="X1787" s="3"/>
      <c r="Y1787" s="3"/>
      <c r="Z1787" s="3"/>
      <c r="AA1787" s="3"/>
    </row>
    <row r="1788">
      <c r="A1788" s="3"/>
      <c r="B1788" s="3"/>
      <c r="C1788" s="3"/>
      <c r="D1788" s="3"/>
      <c r="E1788" s="3"/>
      <c r="F1788" s="3"/>
      <c r="G1788" s="3"/>
      <c r="H1788" s="3"/>
      <c r="I1788" s="31"/>
      <c r="J1788" s="3"/>
      <c r="K1788" s="3"/>
      <c r="L1788" s="3"/>
      <c r="M1788" s="3"/>
      <c r="N1788" s="3"/>
      <c r="O1788" s="3"/>
      <c r="P1788" s="3"/>
      <c r="Q1788" s="3"/>
      <c r="R1788" s="3"/>
      <c r="S1788" s="3"/>
      <c r="T1788" s="27"/>
      <c r="U1788" s="3"/>
      <c r="V1788" s="3"/>
      <c r="W1788" s="3"/>
      <c r="X1788" s="3"/>
      <c r="Y1788" s="3"/>
      <c r="Z1788" s="3"/>
      <c r="AA1788" s="3"/>
    </row>
    <row r="1789">
      <c r="A1789" s="3"/>
      <c r="B1789" s="3"/>
      <c r="C1789" s="3"/>
      <c r="D1789" s="3"/>
      <c r="E1789" s="3"/>
      <c r="F1789" s="3"/>
      <c r="G1789" s="3"/>
      <c r="H1789" s="3"/>
      <c r="I1789" s="31"/>
      <c r="J1789" s="3"/>
      <c r="K1789" s="3"/>
      <c r="L1789" s="3"/>
      <c r="M1789" s="3"/>
      <c r="N1789" s="3"/>
      <c r="O1789" s="3"/>
      <c r="P1789" s="3"/>
      <c r="Q1789" s="3"/>
      <c r="R1789" s="3"/>
      <c r="S1789" s="3"/>
      <c r="T1789" s="27"/>
      <c r="U1789" s="3"/>
      <c r="V1789" s="3"/>
      <c r="W1789" s="3"/>
      <c r="X1789" s="3"/>
      <c r="Y1789" s="3"/>
      <c r="Z1789" s="3"/>
      <c r="AA1789" s="3"/>
    </row>
    <row r="1790">
      <c r="A1790" s="3"/>
      <c r="B1790" s="3"/>
      <c r="C1790" s="3"/>
      <c r="D1790" s="3"/>
      <c r="E1790" s="3"/>
      <c r="F1790" s="3"/>
      <c r="G1790" s="3"/>
      <c r="H1790" s="3"/>
      <c r="I1790" s="31"/>
      <c r="J1790" s="3"/>
      <c r="K1790" s="3"/>
      <c r="L1790" s="3"/>
      <c r="M1790" s="3"/>
      <c r="N1790" s="3"/>
      <c r="O1790" s="3"/>
      <c r="P1790" s="3"/>
      <c r="Q1790" s="3"/>
      <c r="R1790" s="3"/>
      <c r="S1790" s="3"/>
      <c r="T1790" s="27"/>
      <c r="U1790" s="3"/>
      <c r="V1790" s="3"/>
      <c r="W1790" s="3"/>
      <c r="X1790" s="3"/>
      <c r="Y1790" s="3"/>
      <c r="Z1790" s="3"/>
      <c r="AA1790" s="3"/>
    </row>
    <row r="1791">
      <c r="A1791" s="3"/>
      <c r="B1791" s="3"/>
      <c r="C1791" s="3"/>
      <c r="D1791" s="3"/>
      <c r="E1791" s="3"/>
      <c r="F1791" s="3"/>
      <c r="G1791" s="3"/>
      <c r="H1791" s="3"/>
      <c r="I1791" s="31"/>
      <c r="J1791" s="3"/>
      <c r="K1791" s="3"/>
      <c r="L1791" s="3"/>
      <c r="M1791" s="3"/>
      <c r="N1791" s="3"/>
      <c r="O1791" s="3"/>
      <c r="P1791" s="3"/>
      <c r="Q1791" s="3"/>
      <c r="R1791" s="3"/>
      <c r="S1791" s="3"/>
      <c r="T1791" s="27"/>
      <c r="U1791" s="3"/>
      <c r="V1791" s="3"/>
      <c r="W1791" s="3"/>
      <c r="X1791" s="3"/>
      <c r="Y1791" s="3"/>
      <c r="Z1791" s="3"/>
      <c r="AA1791" s="3"/>
    </row>
    <row r="1792">
      <c r="A1792" s="3"/>
      <c r="B1792" s="3"/>
      <c r="C1792" s="3"/>
      <c r="D1792" s="3"/>
      <c r="E1792" s="3"/>
      <c r="F1792" s="3"/>
      <c r="G1792" s="3"/>
      <c r="H1792" s="3"/>
      <c r="I1792" s="31"/>
      <c r="J1792" s="3"/>
      <c r="K1792" s="3"/>
      <c r="L1792" s="3"/>
      <c r="M1792" s="3"/>
      <c r="N1792" s="3"/>
      <c r="O1792" s="3"/>
      <c r="P1792" s="3"/>
      <c r="Q1792" s="3"/>
      <c r="R1792" s="3"/>
      <c r="S1792" s="3"/>
      <c r="T1792" s="27"/>
      <c r="U1792" s="3"/>
      <c r="V1792" s="3"/>
      <c r="W1792" s="3"/>
      <c r="X1792" s="3"/>
      <c r="Y1792" s="3"/>
      <c r="Z1792" s="3"/>
      <c r="AA1792" s="3"/>
    </row>
    <row r="1793">
      <c r="A1793" s="3"/>
      <c r="B1793" s="3"/>
      <c r="C1793" s="3"/>
      <c r="D1793" s="3"/>
      <c r="E1793" s="3"/>
      <c r="F1793" s="3"/>
      <c r="G1793" s="3"/>
      <c r="H1793" s="3"/>
      <c r="I1793" s="31"/>
      <c r="J1793" s="3"/>
      <c r="K1793" s="3"/>
      <c r="L1793" s="3"/>
      <c r="M1793" s="3"/>
      <c r="N1793" s="3"/>
      <c r="O1793" s="3"/>
      <c r="P1793" s="3"/>
      <c r="Q1793" s="3"/>
      <c r="R1793" s="3"/>
      <c r="S1793" s="3"/>
      <c r="T1793" s="27"/>
      <c r="U1793" s="3"/>
      <c r="V1793" s="3"/>
      <c r="W1793" s="3"/>
      <c r="X1793" s="3"/>
      <c r="Y1793" s="3"/>
      <c r="Z1793" s="3"/>
      <c r="AA1793" s="3"/>
    </row>
    <row r="1794">
      <c r="A1794" s="3"/>
      <c r="B1794" s="3"/>
      <c r="C1794" s="3"/>
      <c r="D1794" s="3"/>
      <c r="E1794" s="3"/>
      <c r="F1794" s="3"/>
      <c r="G1794" s="3"/>
      <c r="H1794" s="3"/>
      <c r="I1794" s="31"/>
      <c r="J1794" s="3"/>
      <c r="K1794" s="3"/>
      <c r="L1794" s="3"/>
      <c r="M1794" s="3"/>
      <c r="N1794" s="3"/>
      <c r="O1794" s="3"/>
      <c r="P1794" s="3"/>
      <c r="Q1794" s="3"/>
      <c r="R1794" s="3"/>
      <c r="S1794" s="3"/>
      <c r="T1794" s="27"/>
      <c r="U1794" s="3"/>
      <c r="V1794" s="3"/>
      <c r="W1794" s="3"/>
      <c r="X1794" s="3"/>
      <c r="Y1794" s="3"/>
      <c r="Z1794" s="3"/>
      <c r="AA1794" s="3"/>
    </row>
    <row r="1795">
      <c r="A1795" s="3"/>
      <c r="B1795" s="3"/>
      <c r="C1795" s="3"/>
      <c r="D1795" s="3"/>
      <c r="E1795" s="3"/>
      <c r="F1795" s="3"/>
      <c r="G1795" s="3"/>
      <c r="H1795" s="3"/>
      <c r="I1795" s="31"/>
      <c r="J1795" s="3"/>
      <c r="K1795" s="3"/>
      <c r="L1795" s="3"/>
      <c r="M1795" s="3"/>
      <c r="N1795" s="3"/>
      <c r="O1795" s="3"/>
      <c r="P1795" s="3"/>
      <c r="Q1795" s="3"/>
      <c r="R1795" s="3"/>
      <c r="S1795" s="3"/>
      <c r="T1795" s="27"/>
      <c r="U1795" s="3"/>
      <c r="V1795" s="3"/>
      <c r="W1795" s="3"/>
      <c r="X1795" s="3"/>
      <c r="Y1795" s="3"/>
      <c r="Z1795" s="3"/>
      <c r="AA1795" s="3"/>
    </row>
    <row r="1796">
      <c r="A1796" s="3"/>
      <c r="B1796" s="3"/>
      <c r="C1796" s="3"/>
      <c r="D1796" s="3"/>
      <c r="E1796" s="3"/>
      <c r="F1796" s="3"/>
      <c r="G1796" s="3"/>
      <c r="H1796" s="3"/>
      <c r="I1796" s="31"/>
      <c r="J1796" s="3"/>
      <c r="K1796" s="3"/>
      <c r="L1796" s="3"/>
      <c r="M1796" s="3"/>
      <c r="N1796" s="3"/>
      <c r="O1796" s="3"/>
      <c r="P1796" s="3"/>
      <c r="Q1796" s="3"/>
      <c r="R1796" s="3"/>
      <c r="S1796" s="3"/>
      <c r="T1796" s="27"/>
      <c r="U1796" s="3"/>
      <c r="V1796" s="3"/>
      <c r="W1796" s="3"/>
      <c r="X1796" s="3"/>
      <c r="Y1796" s="3"/>
      <c r="Z1796" s="3"/>
      <c r="AA1796" s="3"/>
    </row>
    <row r="1797">
      <c r="A1797" s="3"/>
      <c r="B1797" s="3"/>
      <c r="C1797" s="3"/>
      <c r="D1797" s="3"/>
      <c r="E1797" s="3"/>
      <c r="F1797" s="3"/>
      <c r="G1797" s="3"/>
      <c r="H1797" s="3"/>
      <c r="I1797" s="31"/>
      <c r="J1797" s="3"/>
      <c r="K1797" s="3"/>
      <c r="L1797" s="3"/>
      <c r="M1797" s="3"/>
      <c r="N1797" s="3"/>
      <c r="O1797" s="3"/>
      <c r="P1797" s="3"/>
      <c r="Q1797" s="3"/>
      <c r="R1797" s="3"/>
      <c r="S1797" s="3"/>
      <c r="T1797" s="27"/>
      <c r="U1797" s="3"/>
      <c r="V1797" s="3"/>
      <c r="W1797" s="3"/>
      <c r="X1797" s="3"/>
      <c r="Y1797" s="3"/>
      <c r="Z1797" s="3"/>
      <c r="AA1797" s="3"/>
    </row>
    <row r="1798">
      <c r="A1798" s="3"/>
      <c r="B1798" s="3"/>
      <c r="C1798" s="3"/>
      <c r="D1798" s="3"/>
      <c r="E1798" s="3"/>
      <c r="F1798" s="3"/>
      <c r="G1798" s="3"/>
      <c r="H1798" s="3"/>
      <c r="I1798" s="31"/>
      <c r="J1798" s="3"/>
      <c r="K1798" s="3"/>
      <c r="L1798" s="3"/>
      <c r="M1798" s="3"/>
      <c r="N1798" s="3"/>
      <c r="O1798" s="3"/>
      <c r="P1798" s="3"/>
      <c r="Q1798" s="3"/>
      <c r="R1798" s="3"/>
      <c r="S1798" s="3"/>
      <c r="T1798" s="27"/>
      <c r="U1798" s="3"/>
      <c r="V1798" s="3"/>
      <c r="W1798" s="3"/>
      <c r="X1798" s="3"/>
      <c r="Y1798" s="3"/>
      <c r="Z1798" s="3"/>
      <c r="AA1798" s="3"/>
    </row>
    <row r="1799">
      <c r="A1799" s="3"/>
      <c r="B1799" s="3"/>
      <c r="C1799" s="3"/>
      <c r="D1799" s="3"/>
      <c r="E1799" s="3"/>
      <c r="F1799" s="3"/>
      <c r="G1799" s="3"/>
      <c r="H1799" s="3"/>
      <c r="I1799" s="31"/>
      <c r="J1799" s="3"/>
      <c r="K1799" s="3"/>
      <c r="L1799" s="3"/>
      <c r="M1799" s="3"/>
      <c r="N1799" s="3"/>
      <c r="O1799" s="3"/>
      <c r="P1799" s="3"/>
      <c r="Q1799" s="3"/>
      <c r="R1799" s="3"/>
      <c r="S1799" s="3"/>
      <c r="T1799" s="27"/>
      <c r="U1799" s="3"/>
      <c r="V1799" s="3"/>
      <c r="W1799" s="3"/>
      <c r="X1799" s="3"/>
      <c r="Y1799" s="3"/>
      <c r="Z1799" s="3"/>
      <c r="AA1799" s="3"/>
    </row>
    <row r="1800">
      <c r="A1800" s="3"/>
      <c r="B1800" s="3"/>
      <c r="C1800" s="3"/>
      <c r="D1800" s="3"/>
      <c r="E1800" s="3"/>
      <c r="F1800" s="3"/>
      <c r="G1800" s="3"/>
      <c r="H1800" s="3"/>
      <c r="I1800" s="31"/>
      <c r="J1800" s="3"/>
      <c r="K1800" s="3"/>
      <c r="L1800" s="3"/>
      <c r="M1800" s="3"/>
      <c r="N1800" s="3"/>
      <c r="O1800" s="3"/>
      <c r="P1800" s="3"/>
      <c r="Q1800" s="3"/>
      <c r="R1800" s="3"/>
      <c r="S1800" s="3"/>
      <c r="T1800" s="27"/>
      <c r="U1800" s="3"/>
      <c r="V1800" s="3"/>
      <c r="W1800" s="3"/>
      <c r="X1800" s="3"/>
      <c r="Y1800" s="3"/>
      <c r="Z1800" s="3"/>
      <c r="AA1800" s="3"/>
    </row>
    <row r="1801">
      <c r="A1801" s="3"/>
      <c r="B1801" s="3"/>
      <c r="C1801" s="3"/>
      <c r="D1801" s="3"/>
      <c r="E1801" s="3"/>
      <c r="F1801" s="3"/>
      <c r="G1801" s="3"/>
      <c r="H1801" s="3"/>
      <c r="I1801" s="31"/>
      <c r="J1801" s="3"/>
      <c r="K1801" s="3"/>
      <c r="L1801" s="3"/>
      <c r="M1801" s="3"/>
      <c r="N1801" s="3"/>
      <c r="O1801" s="3"/>
      <c r="P1801" s="3"/>
      <c r="Q1801" s="3"/>
      <c r="R1801" s="3"/>
      <c r="S1801" s="3"/>
      <c r="T1801" s="27"/>
      <c r="U1801" s="3"/>
      <c r="V1801" s="3"/>
      <c r="W1801" s="3"/>
      <c r="X1801" s="3"/>
      <c r="Y1801" s="3"/>
      <c r="Z1801" s="3"/>
      <c r="AA1801" s="3"/>
    </row>
    <row r="1802">
      <c r="A1802" s="3"/>
      <c r="B1802" s="3"/>
      <c r="C1802" s="3"/>
      <c r="D1802" s="3"/>
      <c r="E1802" s="3"/>
      <c r="F1802" s="3"/>
      <c r="G1802" s="3"/>
      <c r="H1802" s="3"/>
      <c r="I1802" s="31"/>
      <c r="J1802" s="3"/>
      <c r="K1802" s="3"/>
      <c r="L1802" s="3"/>
      <c r="M1802" s="3"/>
      <c r="N1802" s="3"/>
      <c r="O1802" s="3"/>
      <c r="P1802" s="3"/>
      <c r="Q1802" s="3"/>
      <c r="R1802" s="3"/>
      <c r="S1802" s="3"/>
      <c r="T1802" s="27"/>
      <c r="U1802" s="3"/>
      <c r="V1802" s="3"/>
      <c r="W1802" s="3"/>
      <c r="X1802" s="3"/>
      <c r="Y1802" s="3"/>
      <c r="Z1802" s="3"/>
      <c r="AA1802" s="3"/>
    </row>
    <row r="1803">
      <c r="A1803" s="3"/>
      <c r="B1803" s="3"/>
      <c r="C1803" s="3"/>
      <c r="D1803" s="3"/>
      <c r="E1803" s="3"/>
      <c r="F1803" s="3"/>
      <c r="G1803" s="3"/>
      <c r="H1803" s="3"/>
      <c r="I1803" s="31"/>
      <c r="J1803" s="3"/>
      <c r="K1803" s="3"/>
      <c r="L1803" s="3"/>
      <c r="M1803" s="3"/>
      <c r="N1803" s="3"/>
      <c r="O1803" s="3"/>
      <c r="P1803" s="3"/>
      <c r="Q1803" s="3"/>
      <c r="R1803" s="3"/>
      <c r="S1803" s="3"/>
      <c r="T1803" s="27"/>
      <c r="U1803" s="3"/>
      <c r="V1803" s="3"/>
      <c r="W1803" s="3"/>
      <c r="X1803" s="3"/>
      <c r="Y1803" s="3"/>
      <c r="Z1803" s="3"/>
      <c r="AA1803" s="3"/>
    </row>
    <row r="1804">
      <c r="A1804" s="3"/>
      <c r="B1804" s="3"/>
      <c r="C1804" s="3"/>
      <c r="D1804" s="3"/>
      <c r="E1804" s="3"/>
      <c r="F1804" s="3"/>
      <c r="G1804" s="3"/>
      <c r="H1804" s="3"/>
      <c r="I1804" s="31"/>
      <c r="J1804" s="3"/>
      <c r="K1804" s="3"/>
      <c r="L1804" s="3"/>
      <c r="M1804" s="3"/>
      <c r="N1804" s="3"/>
      <c r="O1804" s="3"/>
      <c r="P1804" s="3"/>
      <c r="Q1804" s="3"/>
      <c r="R1804" s="3"/>
      <c r="S1804" s="3"/>
      <c r="T1804" s="27"/>
      <c r="U1804" s="3"/>
      <c r="V1804" s="3"/>
      <c r="W1804" s="3"/>
      <c r="X1804" s="3"/>
      <c r="Y1804" s="3"/>
      <c r="Z1804" s="3"/>
      <c r="AA1804" s="3"/>
    </row>
    <row r="1805">
      <c r="A1805" s="3"/>
      <c r="B1805" s="3"/>
      <c r="C1805" s="3"/>
      <c r="D1805" s="3"/>
      <c r="E1805" s="3"/>
      <c r="F1805" s="3"/>
      <c r="G1805" s="3"/>
      <c r="H1805" s="3"/>
      <c r="I1805" s="31"/>
      <c r="J1805" s="3"/>
      <c r="K1805" s="3"/>
      <c r="L1805" s="3"/>
      <c r="M1805" s="3"/>
      <c r="N1805" s="3"/>
      <c r="O1805" s="3"/>
      <c r="P1805" s="3"/>
      <c r="Q1805" s="3"/>
      <c r="R1805" s="3"/>
      <c r="S1805" s="3"/>
      <c r="T1805" s="27"/>
      <c r="U1805" s="3"/>
      <c r="V1805" s="3"/>
      <c r="W1805" s="3"/>
      <c r="X1805" s="3"/>
      <c r="Y1805" s="3"/>
      <c r="Z1805" s="3"/>
      <c r="AA1805" s="3"/>
    </row>
    <row r="1806">
      <c r="A1806" s="3"/>
      <c r="B1806" s="3"/>
      <c r="C1806" s="3"/>
      <c r="D1806" s="3"/>
      <c r="E1806" s="3"/>
      <c r="F1806" s="3"/>
      <c r="G1806" s="3"/>
      <c r="H1806" s="3"/>
      <c r="I1806" s="31"/>
      <c r="J1806" s="3"/>
      <c r="K1806" s="3"/>
      <c r="L1806" s="3"/>
      <c r="M1806" s="3"/>
      <c r="N1806" s="3"/>
      <c r="O1806" s="3"/>
      <c r="P1806" s="3"/>
      <c r="Q1806" s="3"/>
      <c r="R1806" s="3"/>
      <c r="S1806" s="3"/>
      <c r="T1806" s="27"/>
      <c r="U1806" s="3"/>
      <c r="V1806" s="3"/>
      <c r="W1806" s="3"/>
      <c r="X1806" s="3"/>
      <c r="Y1806" s="3"/>
      <c r="Z1806" s="3"/>
      <c r="AA1806" s="3"/>
    </row>
    <row r="1807">
      <c r="A1807" s="3"/>
      <c r="B1807" s="3"/>
      <c r="C1807" s="3"/>
      <c r="D1807" s="3"/>
      <c r="E1807" s="3"/>
      <c r="F1807" s="3"/>
      <c r="G1807" s="3"/>
      <c r="H1807" s="3"/>
      <c r="I1807" s="31"/>
      <c r="J1807" s="3"/>
      <c r="K1807" s="3"/>
      <c r="L1807" s="3"/>
      <c r="M1807" s="3"/>
      <c r="N1807" s="3"/>
      <c r="O1807" s="3"/>
      <c r="P1807" s="3"/>
      <c r="Q1807" s="3"/>
      <c r="R1807" s="3"/>
      <c r="S1807" s="3"/>
      <c r="T1807" s="27"/>
      <c r="U1807" s="3"/>
      <c r="V1807" s="3"/>
      <c r="W1807" s="3"/>
      <c r="X1807" s="3"/>
      <c r="Y1807" s="3"/>
      <c r="Z1807" s="3"/>
      <c r="AA1807" s="3"/>
    </row>
    <row r="1808">
      <c r="A1808" s="3"/>
      <c r="B1808" s="3"/>
      <c r="C1808" s="3"/>
      <c r="D1808" s="3"/>
      <c r="E1808" s="3"/>
      <c r="F1808" s="3"/>
      <c r="G1808" s="3"/>
      <c r="H1808" s="3"/>
      <c r="I1808" s="31"/>
      <c r="J1808" s="3"/>
      <c r="K1808" s="3"/>
      <c r="L1808" s="3"/>
      <c r="M1808" s="3"/>
      <c r="N1808" s="3"/>
      <c r="O1808" s="3"/>
      <c r="P1808" s="3"/>
      <c r="Q1808" s="3"/>
      <c r="R1808" s="3"/>
      <c r="S1808" s="3"/>
      <c r="T1808" s="27"/>
      <c r="U1808" s="3"/>
      <c r="V1808" s="3"/>
      <c r="W1808" s="3"/>
      <c r="X1808" s="3"/>
      <c r="Y1808" s="3"/>
      <c r="Z1808" s="3"/>
      <c r="AA1808" s="3"/>
    </row>
    <row r="1809">
      <c r="A1809" s="3"/>
      <c r="B1809" s="3"/>
      <c r="C1809" s="3"/>
      <c r="D1809" s="3"/>
      <c r="E1809" s="3"/>
      <c r="F1809" s="3"/>
      <c r="G1809" s="3"/>
      <c r="H1809" s="3"/>
      <c r="I1809" s="31"/>
      <c r="J1809" s="3"/>
      <c r="K1809" s="3"/>
      <c r="L1809" s="3"/>
      <c r="M1809" s="3"/>
      <c r="N1809" s="3"/>
      <c r="O1809" s="3"/>
      <c r="P1809" s="3"/>
      <c r="Q1809" s="3"/>
      <c r="R1809" s="3"/>
      <c r="S1809" s="3"/>
      <c r="T1809" s="27"/>
      <c r="U1809" s="3"/>
      <c r="V1809" s="3"/>
      <c r="W1809" s="3"/>
      <c r="X1809" s="3"/>
      <c r="Y1809" s="3"/>
      <c r="Z1809" s="3"/>
      <c r="AA1809" s="3"/>
    </row>
    <row r="1810">
      <c r="A1810" s="3"/>
      <c r="B1810" s="3"/>
      <c r="C1810" s="3"/>
      <c r="D1810" s="3"/>
      <c r="E1810" s="3"/>
      <c r="F1810" s="3"/>
      <c r="G1810" s="3"/>
      <c r="H1810" s="3"/>
      <c r="I1810" s="31"/>
      <c r="J1810" s="3"/>
      <c r="K1810" s="3"/>
      <c r="L1810" s="3"/>
      <c r="M1810" s="3"/>
      <c r="N1810" s="3"/>
      <c r="O1810" s="3"/>
      <c r="P1810" s="3"/>
      <c r="Q1810" s="3"/>
      <c r="R1810" s="3"/>
      <c r="S1810" s="3"/>
      <c r="T1810" s="27"/>
      <c r="U1810" s="3"/>
      <c r="V1810" s="3"/>
      <c r="W1810" s="3"/>
      <c r="X1810" s="3"/>
      <c r="Y1810" s="3"/>
      <c r="Z1810" s="3"/>
      <c r="AA1810" s="3"/>
    </row>
    <row r="1811">
      <c r="A1811" s="3"/>
      <c r="B1811" s="3"/>
      <c r="C1811" s="3"/>
      <c r="D1811" s="3"/>
      <c r="E1811" s="3"/>
      <c r="F1811" s="3"/>
      <c r="G1811" s="3"/>
      <c r="H1811" s="3"/>
      <c r="I1811" s="31"/>
      <c r="J1811" s="3"/>
      <c r="K1811" s="3"/>
      <c r="L1811" s="3"/>
      <c r="M1811" s="3"/>
      <c r="N1811" s="3"/>
      <c r="O1811" s="3"/>
      <c r="P1811" s="3"/>
      <c r="Q1811" s="3"/>
      <c r="R1811" s="3"/>
      <c r="S1811" s="3"/>
      <c r="T1811" s="27"/>
      <c r="U1811" s="3"/>
      <c r="V1811" s="3"/>
      <c r="W1811" s="3"/>
      <c r="X1811" s="3"/>
      <c r="Y1811" s="3"/>
      <c r="Z1811" s="3"/>
      <c r="AA1811" s="3"/>
    </row>
    <row r="1812">
      <c r="A1812" s="3"/>
      <c r="B1812" s="3"/>
      <c r="C1812" s="3"/>
      <c r="D1812" s="3"/>
      <c r="E1812" s="3"/>
      <c r="F1812" s="3"/>
      <c r="G1812" s="3"/>
      <c r="H1812" s="3"/>
      <c r="I1812" s="31"/>
      <c r="J1812" s="3"/>
      <c r="K1812" s="3"/>
      <c r="L1812" s="3"/>
      <c r="M1812" s="3"/>
      <c r="N1812" s="3"/>
      <c r="O1812" s="3"/>
      <c r="P1812" s="3"/>
      <c r="Q1812" s="3"/>
      <c r="R1812" s="3"/>
      <c r="S1812" s="3"/>
      <c r="T1812" s="27"/>
      <c r="U1812" s="3"/>
      <c r="V1812" s="3"/>
      <c r="W1812" s="3"/>
      <c r="X1812" s="3"/>
      <c r="Y1812" s="3"/>
      <c r="Z1812" s="3"/>
      <c r="AA1812" s="3"/>
    </row>
    <row r="1813">
      <c r="A1813" s="3"/>
      <c r="B1813" s="3"/>
      <c r="C1813" s="3"/>
      <c r="D1813" s="3"/>
      <c r="E1813" s="3"/>
      <c r="F1813" s="3"/>
      <c r="G1813" s="3"/>
      <c r="H1813" s="3"/>
      <c r="I1813" s="31"/>
      <c r="J1813" s="3"/>
      <c r="K1813" s="3"/>
      <c r="L1813" s="3"/>
      <c r="M1813" s="3"/>
      <c r="N1813" s="3"/>
      <c r="O1813" s="3"/>
      <c r="P1813" s="3"/>
      <c r="Q1813" s="3"/>
      <c r="R1813" s="3"/>
      <c r="S1813" s="3"/>
      <c r="T1813" s="27"/>
      <c r="U1813" s="3"/>
      <c r="V1813" s="3"/>
      <c r="W1813" s="3"/>
      <c r="X1813" s="3"/>
      <c r="Y1813" s="3"/>
      <c r="Z1813" s="3"/>
      <c r="AA1813" s="3"/>
    </row>
    <row r="1814">
      <c r="A1814" s="3"/>
      <c r="B1814" s="3"/>
      <c r="C1814" s="3"/>
      <c r="D1814" s="3"/>
      <c r="E1814" s="3"/>
      <c r="F1814" s="3"/>
      <c r="G1814" s="3"/>
      <c r="H1814" s="3"/>
      <c r="I1814" s="31"/>
      <c r="J1814" s="3"/>
      <c r="K1814" s="3"/>
      <c r="L1814" s="3"/>
      <c r="M1814" s="3"/>
      <c r="N1814" s="3"/>
      <c r="O1814" s="3"/>
      <c r="P1814" s="3"/>
      <c r="Q1814" s="3"/>
      <c r="R1814" s="3"/>
      <c r="S1814" s="3"/>
      <c r="T1814" s="27"/>
      <c r="U1814" s="3"/>
      <c r="V1814" s="3"/>
      <c r="W1814" s="3"/>
      <c r="X1814" s="3"/>
      <c r="Y1814" s="3"/>
      <c r="Z1814" s="3"/>
      <c r="AA1814" s="3"/>
    </row>
    <row r="1815">
      <c r="A1815" s="3"/>
      <c r="B1815" s="3"/>
      <c r="C1815" s="3"/>
      <c r="D1815" s="3"/>
      <c r="E1815" s="3"/>
      <c r="F1815" s="3"/>
      <c r="G1815" s="3"/>
      <c r="H1815" s="3"/>
      <c r="I1815" s="31"/>
      <c r="J1815" s="3"/>
      <c r="K1815" s="3"/>
      <c r="L1815" s="3"/>
      <c r="M1815" s="3"/>
      <c r="N1815" s="3"/>
      <c r="O1815" s="3"/>
      <c r="P1815" s="3"/>
      <c r="Q1815" s="3"/>
      <c r="R1815" s="3"/>
      <c r="S1815" s="3"/>
      <c r="T1815" s="27"/>
      <c r="U1815" s="3"/>
      <c r="V1815" s="3"/>
      <c r="W1815" s="3"/>
      <c r="X1815" s="3"/>
      <c r="Y1815" s="3"/>
      <c r="Z1815" s="3"/>
      <c r="AA1815" s="3"/>
    </row>
    <row r="1816">
      <c r="A1816" s="3"/>
      <c r="B1816" s="3"/>
      <c r="C1816" s="3"/>
      <c r="D1816" s="3"/>
      <c r="E1816" s="3"/>
      <c r="F1816" s="3"/>
      <c r="G1816" s="3"/>
      <c r="H1816" s="3"/>
      <c r="I1816" s="31"/>
      <c r="J1816" s="3"/>
      <c r="K1816" s="3"/>
      <c r="L1816" s="3"/>
      <c r="M1816" s="3"/>
      <c r="N1816" s="3"/>
      <c r="O1816" s="3"/>
      <c r="P1816" s="3"/>
      <c r="Q1816" s="3"/>
      <c r="R1816" s="3"/>
      <c r="S1816" s="3"/>
      <c r="T1816" s="27"/>
      <c r="U1816" s="3"/>
      <c r="V1816" s="3"/>
      <c r="W1816" s="3"/>
      <c r="X1816" s="3"/>
      <c r="Y1816" s="3"/>
      <c r="Z1816" s="3"/>
      <c r="AA1816" s="3"/>
    </row>
    <row r="1817">
      <c r="A1817" s="3"/>
      <c r="B1817" s="3"/>
      <c r="C1817" s="3"/>
      <c r="D1817" s="3"/>
      <c r="E1817" s="3"/>
      <c r="F1817" s="3"/>
      <c r="G1817" s="3"/>
      <c r="H1817" s="3"/>
      <c r="I1817" s="31"/>
      <c r="J1817" s="3"/>
      <c r="K1817" s="3"/>
      <c r="L1817" s="3"/>
      <c r="M1817" s="3"/>
      <c r="N1817" s="3"/>
      <c r="O1817" s="3"/>
      <c r="P1817" s="3"/>
      <c r="Q1817" s="3"/>
      <c r="R1817" s="3"/>
      <c r="S1817" s="3"/>
      <c r="T1817" s="27"/>
      <c r="U1817" s="3"/>
      <c r="V1817" s="3"/>
      <c r="W1817" s="3"/>
      <c r="X1817" s="3"/>
      <c r="Y1817" s="3"/>
      <c r="Z1817" s="3"/>
      <c r="AA1817" s="3"/>
    </row>
    <row r="1818">
      <c r="A1818" s="3"/>
      <c r="B1818" s="3"/>
      <c r="C1818" s="3"/>
      <c r="D1818" s="3"/>
      <c r="E1818" s="3"/>
      <c r="F1818" s="3"/>
      <c r="G1818" s="3"/>
      <c r="H1818" s="3"/>
      <c r="I1818" s="31"/>
      <c r="J1818" s="3"/>
      <c r="K1818" s="3"/>
      <c r="L1818" s="3"/>
      <c r="M1818" s="3"/>
      <c r="N1818" s="3"/>
      <c r="O1818" s="3"/>
      <c r="P1818" s="3"/>
      <c r="Q1818" s="3"/>
      <c r="R1818" s="3"/>
      <c r="S1818" s="3"/>
      <c r="T1818" s="27"/>
      <c r="U1818" s="3"/>
      <c r="V1818" s="3"/>
      <c r="W1818" s="3"/>
      <c r="X1818" s="3"/>
      <c r="Y1818" s="3"/>
      <c r="Z1818" s="3"/>
      <c r="AA1818" s="3"/>
    </row>
    <row r="1819">
      <c r="A1819" s="3"/>
      <c r="B1819" s="3"/>
      <c r="C1819" s="3"/>
      <c r="D1819" s="3"/>
      <c r="E1819" s="3"/>
      <c r="F1819" s="3"/>
      <c r="G1819" s="3"/>
      <c r="H1819" s="3"/>
      <c r="I1819" s="31"/>
      <c r="J1819" s="3"/>
      <c r="K1819" s="3"/>
      <c r="L1819" s="3"/>
      <c r="M1819" s="3"/>
      <c r="N1819" s="3"/>
      <c r="O1819" s="3"/>
      <c r="P1819" s="3"/>
      <c r="Q1819" s="3"/>
      <c r="R1819" s="3"/>
      <c r="S1819" s="3"/>
      <c r="T1819" s="27"/>
      <c r="U1819" s="3"/>
      <c r="V1819" s="3"/>
      <c r="W1819" s="3"/>
      <c r="X1819" s="3"/>
      <c r="Y1819" s="3"/>
      <c r="Z1819" s="3"/>
      <c r="AA1819" s="3"/>
    </row>
    <row r="1820">
      <c r="A1820" s="3"/>
      <c r="B1820" s="3"/>
      <c r="C1820" s="3"/>
      <c r="D1820" s="3"/>
      <c r="E1820" s="3"/>
      <c r="F1820" s="3"/>
      <c r="G1820" s="3"/>
      <c r="H1820" s="3"/>
      <c r="I1820" s="31"/>
      <c r="J1820" s="3"/>
      <c r="K1820" s="3"/>
      <c r="L1820" s="3"/>
      <c r="M1820" s="3"/>
      <c r="N1820" s="3"/>
      <c r="O1820" s="3"/>
      <c r="P1820" s="3"/>
      <c r="Q1820" s="3"/>
      <c r="R1820" s="3"/>
      <c r="S1820" s="3"/>
      <c r="T1820" s="27"/>
      <c r="U1820" s="3"/>
      <c r="V1820" s="3"/>
      <c r="W1820" s="3"/>
      <c r="X1820" s="3"/>
      <c r="Y1820" s="3"/>
      <c r="Z1820" s="3"/>
      <c r="AA1820" s="3"/>
    </row>
    <row r="1821">
      <c r="A1821" s="3"/>
      <c r="B1821" s="3"/>
      <c r="C1821" s="3"/>
      <c r="D1821" s="3"/>
      <c r="E1821" s="3"/>
      <c r="F1821" s="3"/>
      <c r="G1821" s="3"/>
      <c r="H1821" s="3"/>
      <c r="I1821" s="31"/>
      <c r="J1821" s="3"/>
      <c r="K1821" s="3"/>
      <c r="L1821" s="3"/>
      <c r="M1821" s="3"/>
      <c r="N1821" s="3"/>
      <c r="O1821" s="3"/>
      <c r="P1821" s="3"/>
      <c r="Q1821" s="3"/>
      <c r="R1821" s="3"/>
      <c r="S1821" s="3"/>
      <c r="T1821" s="27"/>
      <c r="U1821" s="3"/>
      <c r="V1821" s="3"/>
      <c r="W1821" s="3"/>
      <c r="X1821" s="3"/>
      <c r="Y1821" s="3"/>
      <c r="Z1821" s="3"/>
      <c r="AA1821" s="3"/>
    </row>
    <row r="1822">
      <c r="A1822" s="3"/>
      <c r="B1822" s="3"/>
      <c r="C1822" s="3"/>
      <c r="D1822" s="3"/>
      <c r="E1822" s="3"/>
      <c r="F1822" s="3"/>
      <c r="G1822" s="3"/>
      <c r="H1822" s="3"/>
      <c r="I1822" s="31"/>
      <c r="J1822" s="3"/>
      <c r="K1822" s="3"/>
      <c r="L1822" s="3"/>
      <c r="M1822" s="3"/>
      <c r="N1822" s="3"/>
      <c r="O1822" s="3"/>
      <c r="P1822" s="3"/>
      <c r="Q1822" s="3"/>
      <c r="R1822" s="3"/>
      <c r="S1822" s="3"/>
      <c r="T1822" s="27"/>
      <c r="U1822" s="3"/>
      <c r="V1822" s="3"/>
      <c r="W1822" s="3"/>
      <c r="X1822" s="3"/>
      <c r="Y1822" s="3"/>
      <c r="Z1822" s="3"/>
      <c r="AA1822" s="3"/>
    </row>
    <row r="1823">
      <c r="A1823" s="3"/>
      <c r="B1823" s="3"/>
      <c r="C1823" s="3"/>
      <c r="D1823" s="3"/>
      <c r="E1823" s="3"/>
      <c r="F1823" s="3"/>
      <c r="G1823" s="3"/>
      <c r="H1823" s="3"/>
      <c r="I1823" s="31"/>
      <c r="J1823" s="3"/>
      <c r="K1823" s="3"/>
      <c r="L1823" s="3"/>
      <c r="M1823" s="3"/>
      <c r="N1823" s="3"/>
      <c r="O1823" s="3"/>
      <c r="P1823" s="3"/>
      <c r="Q1823" s="3"/>
      <c r="R1823" s="3"/>
      <c r="S1823" s="3"/>
      <c r="T1823" s="27"/>
      <c r="U1823" s="3"/>
      <c r="V1823" s="3"/>
      <c r="W1823" s="3"/>
      <c r="X1823" s="3"/>
      <c r="Y1823" s="3"/>
      <c r="Z1823" s="3"/>
      <c r="AA1823" s="3"/>
    </row>
    <row r="1824">
      <c r="A1824" s="3"/>
      <c r="B1824" s="3"/>
      <c r="C1824" s="3"/>
      <c r="D1824" s="3"/>
      <c r="E1824" s="3"/>
      <c r="F1824" s="3"/>
      <c r="G1824" s="3"/>
      <c r="H1824" s="3"/>
      <c r="I1824" s="31"/>
      <c r="J1824" s="3"/>
      <c r="K1824" s="3"/>
      <c r="L1824" s="3"/>
      <c r="M1824" s="3"/>
      <c r="N1824" s="3"/>
      <c r="O1824" s="3"/>
      <c r="P1824" s="3"/>
      <c r="Q1824" s="3"/>
      <c r="R1824" s="3"/>
      <c r="S1824" s="3"/>
      <c r="T1824" s="27"/>
      <c r="U1824" s="3"/>
      <c r="V1824" s="3"/>
      <c r="W1824" s="3"/>
      <c r="X1824" s="3"/>
      <c r="Y1824" s="3"/>
      <c r="Z1824" s="3"/>
      <c r="AA1824" s="3"/>
    </row>
    <row r="1825">
      <c r="A1825" s="3"/>
      <c r="B1825" s="3"/>
      <c r="C1825" s="3"/>
      <c r="D1825" s="3"/>
      <c r="E1825" s="3"/>
      <c r="F1825" s="3"/>
      <c r="G1825" s="3"/>
      <c r="H1825" s="3"/>
      <c r="I1825" s="31"/>
      <c r="J1825" s="3"/>
      <c r="K1825" s="3"/>
      <c r="L1825" s="3"/>
      <c r="M1825" s="3"/>
      <c r="N1825" s="3"/>
      <c r="O1825" s="3"/>
      <c r="P1825" s="3"/>
      <c r="Q1825" s="3"/>
      <c r="R1825" s="3"/>
      <c r="S1825" s="3"/>
      <c r="T1825" s="27"/>
      <c r="U1825" s="3"/>
      <c r="V1825" s="3"/>
      <c r="W1825" s="3"/>
      <c r="X1825" s="3"/>
      <c r="Y1825" s="3"/>
      <c r="Z1825" s="3"/>
      <c r="AA1825" s="3"/>
    </row>
    <row r="1826">
      <c r="A1826" s="3"/>
      <c r="B1826" s="3"/>
      <c r="C1826" s="3"/>
      <c r="D1826" s="3"/>
      <c r="E1826" s="3"/>
      <c r="F1826" s="3"/>
      <c r="G1826" s="3"/>
      <c r="H1826" s="3"/>
      <c r="I1826" s="31"/>
      <c r="J1826" s="3"/>
      <c r="K1826" s="3"/>
      <c r="L1826" s="3"/>
      <c r="M1826" s="3"/>
      <c r="N1826" s="3"/>
      <c r="O1826" s="3"/>
      <c r="P1826" s="3"/>
      <c r="Q1826" s="3"/>
      <c r="R1826" s="3"/>
      <c r="S1826" s="3"/>
      <c r="T1826" s="27"/>
      <c r="U1826" s="3"/>
      <c r="V1826" s="3"/>
      <c r="W1826" s="3"/>
      <c r="X1826" s="3"/>
      <c r="Y1826" s="3"/>
      <c r="Z1826" s="3"/>
      <c r="AA1826" s="3"/>
    </row>
    <row r="1827">
      <c r="A1827" s="3"/>
      <c r="B1827" s="3"/>
      <c r="C1827" s="3"/>
      <c r="D1827" s="3"/>
      <c r="E1827" s="3"/>
      <c r="F1827" s="3"/>
      <c r="G1827" s="3"/>
      <c r="H1827" s="3"/>
      <c r="I1827" s="31"/>
      <c r="J1827" s="3"/>
      <c r="K1827" s="3"/>
      <c r="L1827" s="3"/>
      <c r="M1827" s="3"/>
      <c r="N1827" s="3"/>
      <c r="O1827" s="3"/>
      <c r="P1827" s="3"/>
      <c r="Q1827" s="3"/>
      <c r="R1827" s="3"/>
      <c r="S1827" s="3"/>
      <c r="T1827" s="27"/>
      <c r="U1827" s="3"/>
      <c r="V1827" s="3"/>
      <c r="W1827" s="3"/>
      <c r="X1827" s="3"/>
      <c r="Y1827" s="3"/>
      <c r="Z1827" s="3"/>
      <c r="AA1827" s="3"/>
    </row>
    <row r="1828">
      <c r="A1828" s="3"/>
      <c r="B1828" s="3"/>
      <c r="C1828" s="3"/>
      <c r="D1828" s="3"/>
      <c r="E1828" s="3"/>
      <c r="F1828" s="3"/>
      <c r="G1828" s="3"/>
      <c r="H1828" s="3"/>
      <c r="I1828" s="31"/>
      <c r="J1828" s="3"/>
      <c r="K1828" s="3"/>
      <c r="L1828" s="3"/>
      <c r="M1828" s="3"/>
      <c r="N1828" s="3"/>
      <c r="O1828" s="3"/>
      <c r="P1828" s="3"/>
      <c r="Q1828" s="3"/>
      <c r="R1828" s="3"/>
      <c r="S1828" s="3"/>
      <c r="T1828" s="27"/>
      <c r="U1828" s="3"/>
      <c r="V1828" s="3"/>
      <c r="W1828" s="3"/>
      <c r="X1828" s="3"/>
      <c r="Y1828" s="3"/>
      <c r="Z1828" s="3"/>
      <c r="AA1828" s="3"/>
    </row>
    <row r="1829">
      <c r="A1829" s="3"/>
      <c r="B1829" s="3"/>
      <c r="C1829" s="3"/>
      <c r="D1829" s="3"/>
      <c r="E1829" s="3"/>
      <c r="F1829" s="3"/>
      <c r="G1829" s="3"/>
      <c r="H1829" s="3"/>
      <c r="I1829" s="31"/>
      <c r="J1829" s="3"/>
      <c r="K1829" s="3"/>
      <c r="L1829" s="3"/>
      <c r="M1829" s="3"/>
      <c r="N1829" s="3"/>
      <c r="O1829" s="3"/>
      <c r="P1829" s="3"/>
      <c r="Q1829" s="3"/>
      <c r="R1829" s="3"/>
      <c r="S1829" s="3"/>
      <c r="T1829" s="27"/>
      <c r="U1829" s="3"/>
      <c r="V1829" s="3"/>
      <c r="W1829" s="3"/>
      <c r="X1829" s="3"/>
      <c r="Y1829" s="3"/>
      <c r="Z1829" s="3"/>
      <c r="AA1829" s="3"/>
    </row>
    <row r="1830">
      <c r="A1830" s="3"/>
      <c r="B1830" s="3"/>
      <c r="C1830" s="3"/>
      <c r="D1830" s="3"/>
      <c r="E1830" s="3"/>
      <c r="F1830" s="3"/>
      <c r="G1830" s="3"/>
      <c r="H1830" s="3"/>
      <c r="I1830" s="31"/>
      <c r="J1830" s="3"/>
      <c r="K1830" s="3"/>
      <c r="L1830" s="3"/>
      <c r="M1830" s="3"/>
      <c r="N1830" s="3"/>
      <c r="O1830" s="3"/>
      <c r="P1830" s="3"/>
      <c r="Q1830" s="3"/>
      <c r="R1830" s="3"/>
      <c r="S1830" s="3"/>
      <c r="T1830" s="27"/>
      <c r="U1830" s="3"/>
      <c r="V1830" s="3"/>
      <c r="W1830" s="3"/>
      <c r="X1830" s="3"/>
      <c r="Y1830" s="3"/>
      <c r="Z1830" s="3"/>
      <c r="AA1830" s="3"/>
    </row>
    <row r="1831">
      <c r="A1831" s="3"/>
      <c r="B1831" s="3"/>
      <c r="C1831" s="3"/>
      <c r="D1831" s="3"/>
      <c r="E1831" s="3"/>
      <c r="F1831" s="3"/>
      <c r="G1831" s="3"/>
      <c r="H1831" s="3"/>
      <c r="I1831" s="31"/>
      <c r="J1831" s="3"/>
      <c r="K1831" s="3"/>
      <c r="L1831" s="3"/>
      <c r="M1831" s="3"/>
      <c r="N1831" s="3"/>
      <c r="O1831" s="3"/>
      <c r="P1831" s="3"/>
      <c r="Q1831" s="3"/>
      <c r="R1831" s="3"/>
      <c r="S1831" s="3"/>
      <c r="T1831" s="27"/>
      <c r="U1831" s="3"/>
      <c r="V1831" s="3"/>
      <c r="W1831" s="3"/>
      <c r="X1831" s="3"/>
      <c r="Y1831" s="3"/>
      <c r="Z1831" s="3"/>
      <c r="AA1831" s="3"/>
    </row>
    <row r="1832">
      <c r="A1832" s="3"/>
      <c r="B1832" s="3"/>
      <c r="C1832" s="3"/>
      <c r="D1832" s="3"/>
      <c r="E1832" s="3"/>
      <c r="F1832" s="3"/>
      <c r="G1832" s="3"/>
      <c r="H1832" s="3"/>
      <c r="I1832" s="31"/>
      <c r="J1832" s="3"/>
      <c r="K1832" s="3"/>
      <c r="L1832" s="3"/>
      <c r="M1832" s="3"/>
      <c r="N1832" s="3"/>
      <c r="O1832" s="3"/>
      <c r="P1832" s="3"/>
      <c r="Q1832" s="3"/>
      <c r="R1832" s="3"/>
      <c r="S1832" s="3"/>
      <c r="T1832" s="27"/>
      <c r="U1832" s="3"/>
      <c r="V1832" s="3"/>
      <c r="W1832" s="3"/>
      <c r="X1832" s="3"/>
      <c r="Y1832" s="3"/>
      <c r="Z1832" s="3"/>
      <c r="AA1832" s="3"/>
    </row>
    <row r="1833">
      <c r="A1833" s="3"/>
      <c r="B1833" s="3"/>
      <c r="C1833" s="3"/>
      <c r="D1833" s="3"/>
      <c r="E1833" s="3"/>
      <c r="F1833" s="3"/>
      <c r="G1833" s="3"/>
      <c r="H1833" s="3"/>
      <c r="I1833" s="31"/>
      <c r="J1833" s="3"/>
      <c r="K1833" s="3"/>
      <c r="L1833" s="3"/>
      <c r="M1833" s="3"/>
      <c r="N1833" s="3"/>
      <c r="O1833" s="3"/>
      <c r="P1833" s="3"/>
      <c r="Q1833" s="3"/>
      <c r="R1833" s="3"/>
      <c r="S1833" s="3"/>
      <c r="T1833" s="27"/>
      <c r="U1833" s="3"/>
      <c r="V1833" s="3"/>
      <c r="W1833" s="3"/>
      <c r="X1833" s="3"/>
      <c r="Y1833" s="3"/>
      <c r="Z1833" s="3"/>
      <c r="AA1833" s="3"/>
    </row>
    <row r="1834">
      <c r="A1834" s="3"/>
      <c r="B1834" s="3"/>
      <c r="C1834" s="3"/>
      <c r="D1834" s="3"/>
      <c r="E1834" s="3"/>
      <c r="F1834" s="3"/>
      <c r="G1834" s="3"/>
      <c r="H1834" s="3"/>
      <c r="I1834" s="31"/>
      <c r="J1834" s="3"/>
      <c r="K1834" s="3"/>
      <c r="L1834" s="3"/>
      <c r="M1834" s="3"/>
      <c r="N1834" s="3"/>
      <c r="O1834" s="3"/>
      <c r="P1834" s="3"/>
      <c r="Q1834" s="3"/>
      <c r="R1834" s="3"/>
      <c r="S1834" s="3"/>
      <c r="T1834" s="27"/>
      <c r="U1834" s="3"/>
      <c r="V1834" s="3"/>
      <c r="W1834" s="3"/>
      <c r="X1834" s="3"/>
      <c r="Y1834" s="3"/>
      <c r="Z1834" s="3"/>
      <c r="AA1834" s="3"/>
    </row>
    <row r="1835">
      <c r="A1835" s="3"/>
      <c r="B1835" s="3"/>
      <c r="C1835" s="3"/>
      <c r="D1835" s="3"/>
      <c r="E1835" s="3"/>
      <c r="F1835" s="3"/>
      <c r="G1835" s="3"/>
      <c r="H1835" s="3"/>
      <c r="I1835" s="31"/>
      <c r="J1835" s="3"/>
      <c r="K1835" s="3"/>
      <c r="L1835" s="3"/>
      <c r="M1835" s="3"/>
      <c r="N1835" s="3"/>
      <c r="O1835" s="3"/>
      <c r="P1835" s="3"/>
      <c r="Q1835" s="3"/>
      <c r="R1835" s="3"/>
      <c r="S1835" s="3"/>
      <c r="T1835" s="27"/>
      <c r="U1835" s="3"/>
      <c r="V1835" s="3"/>
      <c r="W1835" s="3"/>
      <c r="X1835" s="3"/>
      <c r="Y1835" s="3"/>
      <c r="Z1835" s="3"/>
      <c r="AA1835" s="3"/>
    </row>
    <row r="1836">
      <c r="A1836" s="3"/>
      <c r="B1836" s="3"/>
      <c r="C1836" s="3"/>
      <c r="D1836" s="3"/>
      <c r="E1836" s="3"/>
      <c r="F1836" s="3"/>
      <c r="G1836" s="3"/>
      <c r="H1836" s="3"/>
      <c r="I1836" s="31"/>
      <c r="J1836" s="3"/>
      <c r="K1836" s="3"/>
      <c r="L1836" s="3"/>
      <c r="M1836" s="3"/>
      <c r="N1836" s="3"/>
      <c r="O1836" s="3"/>
      <c r="P1836" s="3"/>
      <c r="Q1836" s="3"/>
      <c r="R1836" s="3"/>
      <c r="S1836" s="3"/>
      <c r="T1836" s="27"/>
      <c r="U1836" s="3"/>
      <c r="V1836" s="3"/>
      <c r="W1836" s="3"/>
      <c r="X1836" s="3"/>
      <c r="Y1836" s="3"/>
      <c r="Z1836" s="3"/>
      <c r="AA1836" s="3"/>
    </row>
    <row r="1837">
      <c r="A1837" s="3"/>
      <c r="B1837" s="3"/>
      <c r="C1837" s="3"/>
      <c r="D1837" s="3"/>
      <c r="E1837" s="3"/>
      <c r="F1837" s="3"/>
      <c r="G1837" s="3"/>
      <c r="H1837" s="3"/>
      <c r="I1837" s="31"/>
      <c r="J1837" s="3"/>
      <c r="K1837" s="3"/>
      <c r="L1837" s="3"/>
      <c r="M1837" s="3"/>
      <c r="N1837" s="3"/>
      <c r="O1837" s="3"/>
      <c r="P1837" s="3"/>
      <c r="Q1837" s="3"/>
      <c r="R1837" s="3"/>
      <c r="S1837" s="3"/>
      <c r="T1837" s="27"/>
      <c r="U1837" s="3"/>
      <c r="V1837" s="3"/>
      <c r="W1837" s="3"/>
      <c r="X1837" s="3"/>
      <c r="Y1837" s="3"/>
      <c r="Z1837" s="3"/>
      <c r="AA1837" s="3"/>
    </row>
    <row r="1838">
      <c r="A1838" s="3"/>
      <c r="B1838" s="3"/>
      <c r="C1838" s="3"/>
      <c r="D1838" s="3"/>
      <c r="E1838" s="3"/>
      <c r="F1838" s="3"/>
      <c r="G1838" s="3"/>
      <c r="H1838" s="3"/>
      <c r="I1838" s="31"/>
      <c r="J1838" s="3"/>
      <c r="K1838" s="3"/>
      <c r="L1838" s="3"/>
      <c r="M1838" s="3"/>
      <c r="N1838" s="3"/>
      <c r="O1838" s="3"/>
      <c r="P1838" s="3"/>
      <c r="Q1838" s="3"/>
      <c r="R1838" s="3"/>
      <c r="S1838" s="3"/>
      <c r="T1838" s="27"/>
      <c r="U1838" s="3"/>
      <c r="V1838" s="3"/>
      <c r="W1838" s="3"/>
      <c r="X1838" s="3"/>
      <c r="Y1838" s="3"/>
      <c r="Z1838" s="3"/>
      <c r="AA1838" s="3"/>
    </row>
    <row r="1839">
      <c r="A1839" s="3"/>
      <c r="B1839" s="3"/>
      <c r="C1839" s="3"/>
      <c r="D1839" s="3"/>
      <c r="E1839" s="3"/>
      <c r="F1839" s="3"/>
      <c r="G1839" s="3"/>
      <c r="H1839" s="3"/>
      <c r="I1839" s="31"/>
      <c r="J1839" s="3"/>
      <c r="K1839" s="3"/>
      <c r="L1839" s="3"/>
      <c r="M1839" s="3"/>
      <c r="N1839" s="3"/>
      <c r="O1839" s="3"/>
      <c r="P1839" s="3"/>
      <c r="Q1839" s="3"/>
      <c r="R1839" s="3"/>
      <c r="S1839" s="3"/>
      <c r="T1839" s="27"/>
      <c r="U1839" s="3"/>
      <c r="V1839" s="3"/>
      <c r="W1839" s="3"/>
      <c r="X1839" s="3"/>
      <c r="Y1839" s="3"/>
      <c r="Z1839" s="3"/>
      <c r="AA1839" s="3"/>
    </row>
    <row r="1840">
      <c r="A1840" s="3"/>
      <c r="B1840" s="3"/>
      <c r="C1840" s="3"/>
      <c r="D1840" s="3"/>
      <c r="E1840" s="3"/>
      <c r="F1840" s="3"/>
      <c r="G1840" s="3"/>
      <c r="H1840" s="3"/>
      <c r="I1840" s="31"/>
      <c r="J1840" s="3"/>
      <c r="K1840" s="3"/>
      <c r="L1840" s="3"/>
      <c r="M1840" s="3"/>
      <c r="N1840" s="3"/>
      <c r="O1840" s="3"/>
      <c r="P1840" s="3"/>
      <c r="Q1840" s="3"/>
      <c r="R1840" s="3"/>
      <c r="S1840" s="3"/>
      <c r="T1840" s="27"/>
      <c r="U1840" s="3"/>
      <c r="V1840" s="3"/>
      <c r="W1840" s="3"/>
      <c r="X1840" s="3"/>
      <c r="Y1840" s="3"/>
      <c r="Z1840" s="3"/>
      <c r="AA1840" s="3"/>
    </row>
    <row r="1841">
      <c r="A1841" s="3"/>
      <c r="B1841" s="3"/>
      <c r="C1841" s="3"/>
      <c r="D1841" s="3"/>
      <c r="E1841" s="3"/>
      <c r="F1841" s="3"/>
      <c r="G1841" s="3"/>
      <c r="H1841" s="3"/>
      <c r="I1841" s="31"/>
      <c r="J1841" s="3"/>
      <c r="K1841" s="3"/>
      <c r="L1841" s="3"/>
      <c r="M1841" s="3"/>
      <c r="N1841" s="3"/>
      <c r="O1841" s="3"/>
      <c r="P1841" s="3"/>
      <c r="Q1841" s="3"/>
      <c r="R1841" s="3"/>
      <c r="S1841" s="3"/>
      <c r="T1841" s="27"/>
      <c r="U1841" s="3"/>
      <c r="V1841" s="3"/>
      <c r="W1841" s="3"/>
      <c r="X1841" s="3"/>
      <c r="Y1841" s="3"/>
      <c r="Z1841" s="3"/>
      <c r="AA1841" s="3"/>
    </row>
    <row r="1842">
      <c r="A1842" s="3"/>
      <c r="B1842" s="3"/>
      <c r="C1842" s="3"/>
      <c r="D1842" s="3"/>
      <c r="E1842" s="3"/>
      <c r="F1842" s="3"/>
      <c r="G1842" s="3"/>
      <c r="H1842" s="3"/>
      <c r="I1842" s="31"/>
      <c r="J1842" s="3"/>
      <c r="K1842" s="3"/>
      <c r="L1842" s="3"/>
      <c r="M1842" s="3"/>
      <c r="N1842" s="3"/>
      <c r="O1842" s="3"/>
      <c r="P1842" s="3"/>
      <c r="Q1842" s="3"/>
      <c r="R1842" s="3"/>
      <c r="S1842" s="3"/>
      <c r="T1842" s="27"/>
      <c r="U1842" s="3"/>
      <c r="V1842" s="3"/>
      <c r="W1842" s="3"/>
      <c r="X1842" s="3"/>
      <c r="Y1842" s="3"/>
      <c r="Z1842" s="3"/>
      <c r="AA1842" s="3"/>
    </row>
    <row r="1843">
      <c r="A1843" s="3"/>
      <c r="B1843" s="3"/>
      <c r="C1843" s="3"/>
      <c r="D1843" s="3"/>
      <c r="E1843" s="3"/>
      <c r="F1843" s="3"/>
      <c r="G1843" s="3"/>
      <c r="H1843" s="3"/>
      <c r="I1843" s="31"/>
      <c r="J1843" s="3"/>
      <c r="K1843" s="3"/>
      <c r="L1843" s="3"/>
      <c r="M1843" s="3"/>
      <c r="N1843" s="3"/>
      <c r="O1843" s="3"/>
      <c r="P1843" s="3"/>
      <c r="Q1843" s="3"/>
      <c r="R1843" s="3"/>
      <c r="S1843" s="3"/>
      <c r="T1843" s="27"/>
      <c r="U1843" s="3"/>
      <c r="V1843" s="3"/>
      <c r="W1843" s="3"/>
      <c r="X1843" s="3"/>
      <c r="Y1843" s="3"/>
      <c r="Z1843" s="3"/>
      <c r="AA1843" s="3"/>
    </row>
    <row r="1844">
      <c r="A1844" s="3"/>
      <c r="B1844" s="3"/>
      <c r="C1844" s="3"/>
      <c r="D1844" s="3"/>
      <c r="E1844" s="3"/>
      <c r="F1844" s="3"/>
      <c r="G1844" s="3"/>
      <c r="H1844" s="3"/>
      <c r="I1844" s="31"/>
      <c r="J1844" s="3"/>
      <c r="K1844" s="3"/>
      <c r="L1844" s="3"/>
      <c r="M1844" s="3"/>
      <c r="N1844" s="3"/>
      <c r="O1844" s="3"/>
      <c r="P1844" s="3"/>
      <c r="Q1844" s="3"/>
      <c r="R1844" s="3"/>
      <c r="S1844" s="3"/>
      <c r="T1844" s="27"/>
      <c r="U1844" s="3"/>
      <c r="V1844" s="3"/>
      <c r="W1844" s="3"/>
      <c r="X1844" s="3"/>
      <c r="Y1844" s="3"/>
      <c r="Z1844" s="3"/>
      <c r="AA1844" s="3"/>
    </row>
    <row r="1845">
      <c r="A1845" s="3"/>
      <c r="B1845" s="3"/>
      <c r="C1845" s="3"/>
      <c r="D1845" s="3"/>
      <c r="E1845" s="3"/>
      <c r="F1845" s="3"/>
      <c r="G1845" s="3"/>
      <c r="H1845" s="3"/>
      <c r="I1845" s="31"/>
      <c r="J1845" s="3"/>
      <c r="K1845" s="3"/>
      <c r="L1845" s="3"/>
      <c r="M1845" s="3"/>
      <c r="N1845" s="3"/>
      <c r="O1845" s="3"/>
      <c r="P1845" s="3"/>
      <c r="Q1845" s="3"/>
      <c r="R1845" s="3"/>
      <c r="S1845" s="3"/>
      <c r="T1845" s="27"/>
      <c r="U1845" s="3"/>
      <c r="V1845" s="3"/>
      <c r="W1845" s="3"/>
      <c r="X1845" s="3"/>
      <c r="Y1845" s="3"/>
      <c r="Z1845" s="3"/>
      <c r="AA1845" s="3"/>
    </row>
    <row r="1846">
      <c r="A1846" s="3"/>
      <c r="B1846" s="3"/>
      <c r="C1846" s="3"/>
      <c r="D1846" s="3"/>
      <c r="E1846" s="3"/>
      <c r="F1846" s="3"/>
      <c r="G1846" s="3"/>
      <c r="H1846" s="3"/>
      <c r="I1846" s="31"/>
      <c r="J1846" s="3"/>
      <c r="K1846" s="3"/>
      <c r="L1846" s="3"/>
      <c r="M1846" s="3"/>
      <c r="N1846" s="3"/>
      <c r="O1846" s="3"/>
      <c r="P1846" s="3"/>
      <c r="Q1846" s="3"/>
      <c r="R1846" s="3"/>
      <c r="S1846" s="3"/>
      <c r="T1846" s="27"/>
      <c r="U1846" s="3"/>
      <c r="V1846" s="3"/>
      <c r="W1846" s="3"/>
      <c r="X1846" s="3"/>
      <c r="Y1846" s="3"/>
      <c r="Z1846" s="3"/>
      <c r="AA1846" s="3"/>
    </row>
    <row r="1847">
      <c r="A1847" s="3"/>
      <c r="B1847" s="3"/>
      <c r="C1847" s="3"/>
      <c r="D1847" s="3"/>
      <c r="E1847" s="3"/>
      <c r="F1847" s="3"/>
      <c r="G1847" s="3"/>
      <c r="H1847" s="3"/>
      <c r="I1847" s="31"/>
      <c r="J1847" s="3"/>
      <c r="K1847" s="3"/>
      <c r="L1847" s="3"/>
      <c r="M1847" s="3"/>
      <c r="N1847" s="3"/>
      <c r="O1847" s="3"/>
      <c r="P1847" s="3"/>
      <c r="Q1847" s="3"/>
      <c r="R1847" s="3"/>
      <c r="S1847" s="3"/>
      <c r="T1847" s="27"/>
      <c r="U1847" s="3"/>
      <c r="V1847" s="3"/>
      <c r="W1847" s="3"/>
      <c r="X1847" s="3"/>
      <c r="Y1847" s="3"/>
      <c r="Z1847" s="3"/>
      <c r="AA1847" s="3"/>
    </row>
    <row r="1848">
      <c r="A1848" s="3"/>
      <c r="B1848" s="3"/>
      <c r="C1848" s="3"/>
      <c r="D1848" s="3"/>
      <c r="E1848" s="3"/>
      <c r="F1848" s="3"/>
      <c r="G1848" s="3"/>
      <c r="H1848" s="3"/>
      <c r="I1848" s="31"/>
      <c r="J1848" s="3"/>
      <c r="K1848" s="3"/>
      <c r="L1848" s="3"/>
      <c r="M1848" s="3"/>
      <c r="N1848" s="3"/>
      <c r="O1848" s="3"/>
      <c r="P1848" s="3"/>
      <c r="Q1848" s="3"/>
      <c r="R1848" s="3"/>
      <c r="S1848" s="3"/>
      <c r="T1848" s="27"/>
      <c r="U1848" s="3"/>
      <c r="V1848" s="3"/>
      <c r="W1848" s="3"/>
      <c r="X1848" s="3"/>
      <c r="Y1848" s="3"/>
      <c r="Z1848" s="3"/>
      <c r="AA1848" s="3"/>
    </row>
    <row r="1849">
      <c r="A1849" s="3"/>
      <c r="B1849" s="3"/>
      <c r="C1849" s="3"/>
      <c r="D1849" s="3"/>
      <c r="E1849" s="3"/>
      <c r="F1849" s="3"/>
      <c r="G1849" s="3"/>
      <c r="H1849" s="3"/>
      <c r="I1849" s="31"/>
      <c r="J1849" s="3"/>
      <c r="K1849" s="3"/>
      <c r="L1849" s="3"/>
      <c r="M1849" s="3"/>
      <c r="N1849" s="3"/>
      <c r="O1849" s="3"/>
      <c r="P1849" s="3"/>
      <c r="Q1849" s="3"/>
      <c r="R1849" s="3"/>
      <c r="S1849" s="3"/>
      <c r="T1849" s="27"/>
      <c r="U1849" s="3"/>
      <c r="V1849" s="3"/>
      <c r="W1849" s="3"/>
      <c r="X1849" s="3"/>
      <c r="Y1849" s="3"/>
      <c r="Z1849" s="3"/>
      <c r="AA1849" s="3"/>
    </row>
    <row r="1850">
      <c r="A1850" s="3"/>
      <c r="B1850" s="3"/>
      <c r="C1850" s="3"/>
      <c r="D1850" s="3"/>
      <c r="E1850" s="3"/>
      <c r="F1850" s="3"/>
      <c r="G1850" s="3"/>
      <c r="H1850" s="3"/>
      <c r="I1850" s="31"/>
      <c r="J1850" s="3"/>
      <c r="K1850" s="3"/>
      <c r="L1850" s="3"/>
      <c r="M1850" s="3"/>
      <c r="N1850" s="3"/>
      <c r="O1850" s="3"/>
      <c r="P1850" s="3"/>
      <c r="Q1850" s="3"/>
      <c r="R1850" s="3"/>
      <c r="S1850" s="3"/>
      <c r="T1850" s="27"/>
      <c r="U1850" s="3"/>
      <c r="V1850" s="3"/>
      <c r="W1850" s="3"/>
      <c r="X1850" s="3"/>
      <c r="Y1850" s="3"/>
      <c r="Z1850" s="3"/>
      <c r="AA1850" s="3"/>
    </row>
    <row r="1851">
      <c r="A1851" s="3"/>
      <c r="B1851" s="3"/>
      <c r="C1851" s="3"/>
      <c r="D1851" s="3"/>
      <c r="E1851" s="3"/>
      <c r="F1851" s="3"/>
      <c r="G1851" s="3"/>
      <c r="H1851" s="3"/>
      <c r="I1851" s="31"/>
      <c r="J1851" s="3"/>
      <c r="K1851" s="3"/>
      <c r="L1851" s="3"/>
      <c r="M1851" s="3"/>
      <c r="N1851" s="3"/>
      <c r="O1851" s="3"/>
      <c r="P1851" s="3"/>
      <c r="Q1851" s="3"/>
      <c r="R1851" s="3"/>
      <c r="S1851" s="3"/>
      <c r="T1851" s="27"/>
      <c r="U1851" s="3"/>
      <c r="V1851" s="3"/>
      <c r="W1851" s="3"/>
      <c r="X1851" s="3"/>
      <c r="Y1851" s="3"/>
      <c r="Z1851" s="3"/>
      <c r="AA1851" s="3"/>
    </row>
    <row r="1852">
      <c r="A1852" s="3"/>
      <c r="B1852" s="3"/>
      <c r="C1852" s="3"/>
      <c r="D1852" s="3"/>
      <c r="E1852" s="3"/>
      <c r="F1852" s="3"/>
      <c r="G1852" s="3"/>
      <c r="H1852" s="3"/>
      <c r="I1852" s="31"/>
      <c r="J1852" s="3"/>
      <c r="K1852" s="3"/>
      <c r="L1852" s="3"/>
      <c r="M1852" s="3"/>
      <c r="N1852" s="3"/>
      <c r="O1852" s="3"/>
      <c r="P1852" s="3"/>
      <c r="Q1852" s="3"/>
      <c r="R1852" s="3"/>
      <c r="S1852" s="3"/>
      <c r="T1852" s="27"/>
      <c r="U1852" s="3"/>
      <c r="V1852" s="3"/>
      <c r="W1852" s="3"/>
      <c r="X1852" s="3"/>
      <c r="Y1852" s="3"/>
      <c r="Z1852" s="3"/>
      <c r="AA1852" s="3"/>
    </row>
    <row r="1853">
      <c r="A1853" s="3"/>
      <c r="B1853" s="3"/>
      <c r="C1853" s="3"/>
      <c r="D1853" s="3"/>
      <c r="E1853" s="3"/>
      <c r="F1853" s="3"/>
      <c r="G1853" s="3"/>
      <c r="H1853" s="3"/>
      <c r="I1853" s="31"/>
      <c r="J1853" s="3"/>
      <c r="K1853" s="3"/>
      <c r="L1853" s="3"/>
      <c r="M1853" s="3"/>
      <c r="N1853" s="3"/>
      <c r="O1853" s="3"/>
      <c r="P1853" s="3"/>
      <c r="Q1853" s="3"/>
      <c r="R1853" s="3"/>
      <c r="S1853" s="3"/>
      <c r="T1853" s="27"/>
      <c r="U1853" s="3"/>
      <c r="V1853" s="3"/>
      <c r="W1853" s="3"/>
      <c r="X1853" s="3"/>
      <c r="Y1853" s="3"/>
      <c r="Z1853" s="3"/>
      <c r="AA1853" s="3"/>
    </row>
    <row r="1854">
      <c r="A1854" s="3"/>
      <c r="B1854" s="3"/>
      <c r="C1854" s="3"/>
      <c r="D1854" s="3"/>
      <c r="E1854" s="3"/>
      <c r="F1854" s="3"/>
      <c r="G1854" s="3"/>
      <c r="H1854" s="3"/>
      <c r="I1854" s="31"/>
      <c r="J1854" s="3"/>
      <c r="K1854" s="3"/>
      <c r="L1854" s="3"/>
      <c r="M1854" s="3"/>
      <c r="N1854" s="3"/>
      <c r="O1854" s="3"/>
      <c r="P1854" s="3"/>
      <c r="Q1854" s="3"/>
      <c r="R1854" s="3"/>
      <c r="S1854" s="3"/>
      <c r="T1854" s="27"/>
      <c r="U1854" s="3"/>
      <c r="V1854" s="3"/>
      <c r="W1854" s="3"/>
      <c r="X1854" s="3"/>
      <c r="Y1854" s="3"/>
      <c r="Z1854" s="3"/>
      <c r="AA1854" s="3"/>
    </row>
    <row r="1855">
      <c r="A1855" s="3"/>
      <c r="B1855" s="3"/>
      <c r="C1855" s="3"/>
      <c r="D1855" s="3"/>
      <c r="E1855" s="3"/>
      <c r="F1855" s="3"/>
      <c r="G1855" s="3"/>
      <c r="H1855" s="3"/>
      <c r="I1855" s="31"/>
      <c r="J1855" s="3"/>
      <c r="K1855" s="3"/>
      <c r="L1855" s="3"/>
      <c r="M1855" s="3"/>
      <c r="N1855" s="3"/>
      <c r="O1855" s="3"/>
      <c r="P1855" s="3"/>
      <c r="Q1855" s="3"/>
      <c r="R1855" s="3"/>
      <c r="S1855" s="3"/>
      <c r="T1855" s="27"/>
      <c r="U1855" s="3"/>
      <c r="V1855" s="3"/>
      <c r="W1855" s="3"/>
      <c r="X1855" s="3"/>
      <c r="Y1855" s="3"/>
      <c r="Z1855" s="3"/>
      <c r="AA1855" s="3"/>
    </row>
    <row r="1856">
      <c r="A1856" s="3"/>
      <c r="B1856" s="3"/>
      <c r="C1856" s="3"/>
      <c r="D1856" s="3"/>
      <c r="E1856" s="3"/>
      <c r="F1856" s="3"/>
      <c r="G1856" s="3"/>
      <c r="H1856" s="3"/>
      <c r="I1856" s="31"/>
      <c r="J1856" s="3"/>
      <c r="K1856" s="3"/>
      <c r="L1856" s="3"/>
      <c r="M1856" s="3"/>
      <c r="N1856" s="3"/>
      <c r="O1856" s="3"/>
      <c r="P1856" s="3"/>
      <c r="Q1856" s="3"/>
      <c r="R1856" s="3"/>
      <c r="S1856" s="3"/>
      <c r="T1856" s="27"/>
      <c r="U1856" s="3"/>
      <c r="V1856" s="3"/>
      <c r="W1856" s="3"/>
      <c r="X1856" s="3"/>
      <c r="Y1856" s="3"/>
      <c r="Z1856" s="3"/>
      <c r="AA1856" s="3"/>
    </row>
    <row r="1857">
      <c r="A1857" s="3"/>
      <c r="B1857" s="3"/>
      <c r="C1857" s="3"/>
      <c r="D1857" s="3"/>
      <c r="E1857" s="3"/>
      <c r="F1857" s="3"/>
      <c r="G1857" s="3"/>
      <c r="H1857" s="3"/>
      <c r="I1857" s="31"/>
      <c r="J1857" s="3"/>
      <c r="K1857" s="3"/>
      <c r="L1857" s="3"/>
      <c r="M1857" s="3"/>
      <c r="N1857" s="3"/>
      <c r="O1857" s="3"/>
      <c r="P1857" s="3"/>
      <c r="Q1857" s="3"/>
      <c r="R1857" s="3"/>
      <c r="S1857" s="3"/>
      <c r="T1857" s="27"/>
      <c r="U1857" s="3"/>
      <c r="V1857" s="3"/>
      <c r="W1857" s="3"/>
      <c r="X1857" s="3"/>
      <c r="Y1857" s="3"/>
      <c r="Z1857" s="3"/>
      <c r="AA1857" s="3"/>
    </row>
    <row r="1858">
      <c r="A1858" s="3"/>
      <c r="B1858" s="3"/>
      <c r="C1858" s="3"/>
      <c r="D1858" s="3"/>
      <c r="E1858" s="3"/>
      <c r="F1858" s="3"/>
      <c r="G1858" s="3"/>
      <c r="H1858" s="3"/>
      <c r="I1858" s="31"/>
      <c r="J1858" s="3"/>
      <c r="K1858" s="3"/>
      <c r="L1858" s="3"/>
      <c r="M1858" s="3"/>
      <c r="N1858" s="3"/>
      <c r="O1858" s="3"/>
      <c r="P1858" s="3"/>
      <c r="Q1858" s="3"/>
      <c r="R1858" s="3"/>
      <c r="S1858" s="3"/>
      <c r="T1858" s="27"/>
      <c r="U1858" s="3"/>
      <c r="V1858" s="3"/>
      <c r="W1858" s="3"/>
      <c r="X1858" s="3"/>
      <c r="Y1858" s="3"/>
      <c r="Z1858" s="3"/>
      <c r="AA1858" s="3"/>
    </row>
    <row r="1859">
      <c r="A1859" s="3"/>
      <c r="B1859" s="3"/>
      <c r="C1859" s="3"/>
      <c r="D1859" s="3"/>
      <c r="E1859" s="3"/>
      <c r="F1859" s="3"/>
      <c r="G1859" s="3"/>
      <c r="H1859" s="3"/>
      <c r="I1859" s="31"/>
      <c r="J1859" s="3"/>
      <c r="K1859" s="3"/>
      <c r="L1859" s="3"/>
      <c r="M1859" s="3"/>
      <c r="N1859" s="3"/>
      <c r="O1859" s="3"/>
      <c r="P1859" s="3"/>
      <c r="Q1859" s="3"/>
      <c r="R1859" s="3"/>
      <c r="S1859" s="3"/>
      <c r="T1859" s="27"/>
      <c r="U1859" s="3"/>
      <c r="V1859" s="3"/>
      <c r="W1859" s="3"/>
      <c r="X1859" s="3"/>
      <c r="Y1859" s="3"/>
      <c r="Z1859" s="3"/>
      <c r="AA1859" s="3"/>
    </row>
    <row r="1860">
      <c r="A1860" s="3"/>
      <c r="B1860" s="3"/>
      <c r="C1860" s="3"/>
      <c r="D1860" s="3"/>
      <c r="E1860" s="3"/>
      <c r="F1860" s="3"/>
      <c r="G1860" s="3"/>
      <c r="H1860" s="3"/>
      <c r="I1860" s="31"/>
      <c r="J1860" s="3"/>
      <c r="K1860" s="3"/>
      <c r="L1860" s="3"/>
      <c r="M1860" s="3"/>
      <c r="N1860" s="3"/>
      <c r="O1860" s="3"/>
      <c r="P1860" s="3"/>
      <c r="Q1860" s="3"/>
      <c r="R1860" s="3"/>
      <c r="S1860" s="3"/>
      <c r="T1860" s="27"/>
      <c r="U1860" s="3"/>
      <c r="V1860" s="3"/>
      <c r="W1860" s="3"/>
      <c r="X1860" s="3"/>
      <c r="Y1860" s="3"/>
      <c r="Z1860" s="3"/>
      <c r="AA1860" s="3"/>
    </row>
    <row r="1861">
      <c r="A1861" s="3"/>
      <c r="B1861" s="3"/>
      <c r="C1861" s="3"/>
      <c r="D1861" s="3"/>
      <c r="E1861" s="3"/>
      <c r="F1861" s="3"/>
      <c r="G1861" s="3"/>
      <c r="H1861" s="3"/>
      <c r="I1861" s="31"/>
      <c r="J1861" s="3"/>
      <c r="K1861" s="3"/>
      <c r="L1861" s="3"/>
      <c r="M1861" s="3"/>
      <c r="N1861" s="3"/>
      <c r="O1861" s="3"/>
      <c r="P1861" s="3"/>
      <c r="Q1861" s="3"/>
      <c r="R1861" s="3"/>
      <c r="S1861" s="3"/>
      <c r="T1861" s="27"/>
      <c r="U1861" s="3"/>
      <c r="V1861" s="3"/>
      <c r="W1861" s="3"/>
      <c r="X1861" s="3"/>
      <c r="Y1861" s="3"/>
      <c r="Z1861" s="3"/>
      <c r="AA1861" s="3"/>
    </row>
    <row r="1862">
      <c r="A1862" s="3"/>
      <c r="B1862" s="3"/>
      <c r="C1862" s="3"/>
      <c r="D1862" s="3"/>
      <c r="E1862" s="3"/>
      <c r="F1862" s="3"/>
      <c r="G1862" s="3"/>
      <c r="H1862" s="3"/>
      <c r="I1862" s="31"/>
      <c r="J1862" s="3"/>
      <c r="K1862" s="3"/>
      <c r="L1862" s="3"/>
      <c r="M1862" s="3"/>
      <c r="N1862" s="3"/>
      <c r="O1862" s="3"/>
      <c r="P1862" s="3"/>
      <c r="Q1862" s="3"/>
      <c r="R1862" s="3"/>
      <c r="S1862" s="3"/>
      <c r="T1862" s="27"/>
      <c r="U1862" s="3"/>
      <c r="V1862" s="3"/>
      <c r="W1862" s="3"/>
      <c r="X1862" s="3"/>
      <c r="Y1862" s="3"/>
      <c r="Z1862" s="3"/>
      <c r="AA1862" s="3"/>
    </row>
    <row r="1863">
      <c r="A1863" s="3"/>
      <c r="B1863" s="3"/>
      <c r="C1863" s="3"/>
      <c r="D1863" s="3"/>
      <c r="E1863" s="3"/>
      <c r="F1863" s="3"/>
      <c r="G1863" s="3"/>
      <c r="H1863" s="3"/>
      <c r="I1863" s="31"/>
      <c r="J1863" s="3"/>
      <c r="K1863" s="3"/>
      <c r="L1863" s="3"/>
      <c r="M1863" s="3"/>
      <c r="N1863" s="3"/>
      <c r="O1863" s="3"/>
      <c r="P1863" s="3"/>
      <c r="Q1863" s="3"/>
      <c r="R1863" s="3"/>
      <c r="S1863" s="3"/>
      <c r="T1863" s="27"/>
      <c r="U1863" s="3"/>
      <c r="V1863" s="3"/>
      <c r="W1863" s="3"/>
      <c r="X1863" s="3"/>
      <c r="Y1863" s="3"/>
      <c r="Z1863" s="3"/>
      <c r="AA1863" s="3"/>
    </row>
    <row r="1864">
      <c r="A1864" s="3"/>
      <c r="B1864" s="3"/>
      <c r="C1864" s="3"/>
      <c r="D1864" s="3"/>
      <c r="E1864" s="3"/>
      <c r="F1864" s="3"/>
      <c r="G1864" s="3"/>
      <c r="H1864" s="3"/>
      <c r="I1864" s="31"/>
      <c r="J1864" s="3"/>
      <c r="K1864" s="3"/>
      <c r="L1864" s="3"/>
      <c r="M1864" s="3"/>
      <c r="N1864" s="3"/>
      <c r="O1864" s="3"/>
      <c r="P1864" s="3"/>
      <c r="Q1864" s="3"/>
      <c r="R1864" s="3"/>
      <c r="S1864" s="3"/>
      <c r="T1864" s="27"/>
      <c r="U1864" s="3"/>
      <c r="V1864" s="3"/>
      <c r="W1864" s="3"/>
      <c r="X1864" s="3"/>
      <c r="Y1864" s="3"/>
      <c r="Z1864" s="3"/>
      <c r="AA1864" s="3"/>
    </row>
    <row r="1865">
      <c r="A1865" s="3"/>
      <c r="B1865" s="3"/>
      <c r="C1865" s="3"/>
      <c r="D1865" s="3"/>
      <c r="E1865" s="3"/>
      <c r="F1865" s="3"/>
      <c r="G1865" s="3"/>
      <c r="H1865" s="3"/>
      <c r="I1865" s="31"/>
      <c r="J1865" s="3"/>
      <c r="K1865" s="3"/>
      <c r="L1865" s="3"/>
      <c r="M1865" s="3"/>
      <c r="N1865" s="3"/>
      <c r="O1865" s="3"/>
      <c r="P1865" s="3"/>
      <c r="Q1865" s="3"/>
      <c r="R1865" s="3"/>
      <c r="S1865" s="3"/>
      <c r="T1865" s="27"/>
      <c r="U1865" s="3"/>
      <c r="V1865" s="3"/>
      <c r="W1865" s="3"/>
      <c r="X1865" s="3"/>
      <c r="Y1865" s="3"/>
      <c r="Z1865" s="3"/>
      <c r="AA1865" s="3"/>
    </row>
    <row r="1866">
      <c r="A1866" s="3"/>
      <c r="B1866" s="3"/>
      <c r="C1866" s="3"/>
      <c r="D1866" s="3"/>
      <c r="E1866" s="3"/>
      <c r="F1866" s="3"/>
      <c r="G1866" s="3"/>
      <c r="H1866" s="3"/>
      <c r="I1866" s="31"/>
      <c r="J1866" s="3"/>
      <c r="K1866" s="3"/>
      <c r="L1866" s="3"/>
      <c r="M1866" s="3"/>
      <c r="N1866" s="3"/>
      <c r="O1866" s="3"/>
      <c r="P1866" s="3"/>
      <c r="Q1866" s="3"/>
      <c r="R1866" s="3"/>
      <c r="S1866" s="3"/>
      <c r="T1866" s="27"/>
      <c r="U1866" s="3"/>
      <c r="V1866" s="3"/>
      <c r="W1866" s="3"/>
      <c r="X1866" s="3"/>
      <c r="Y1866" s="3"/>
      <c r="Z1866" s="3"/>
      <c r="AA1866" s="3"/>
    </row>
    <row r="1867">
      <c r="A1867" s="3"/>
      <c r="B1867" s="3"/>
      <c r="C1867" s="3"/>
      <c r="D1867" s="3"/>
      <c r="E1867" s="3"/>
      <c r="F1867" s="3"/>
      <c r="G1867" s="3"/>
      <c r="H1867" s="3"/>
      <c r="I1867" s="31"/>
      <c r="J1867" s="3"/>
      <c r="K1867" s="3"/>
      <c r="L1867" s="3"/>
      <c r="M1867" s="3"/>
      <c r="N1867" s="3"/>
      <c r="O1867" s="3"/>
      <c r="P1867" s="3"/>
      <c r="Q1867" s="3"/>
      <c r="R1867" s="3"/>
      <c r="S1867" s="3"/>
      <c r="T1867" s="27"/>
      <c r="U1867" s="3"/>
      <c r="V1867" s="3"/>
      <c r="W1867" s="3"/>
      <c r="X1867" s="3"/>
      <c r="Y1867" s="3"/>
      <c r="Z1867" s="3"/>
      <c r="AA1867" s="3"/>
    </row>
    <row r="1868">
      <c r="A1868" s="3"/>
      <c r="B1868" s="3"/>
      <c r="C1868" s="3"/>
      <c r="D1868" s="3"/>
      <c r="E1868" s="3"/>
      <c r="F1868" s="3"/>
      <c r="G1868" s="3"/>
      <c r="H1868" s="3"/>
      <c r="I1868" s="31"/>
      <c r="J1868" s="3"/>
      <c r="K1868" s="3"/>
      <c r="L1868" s="3"/>
      <c r="M1868" s="3"/>
      <c r="N1868" s="3"/>
      <c r="O1868" s="3"/>
      <c r="P1868" s="3"/>
      <c r="Q1868" s="3"/>
      <c r="R1868" s="3"/>
      <c r="S1868" s="3"/>
      <c r="T1868" s="27"/>
      <c r="U1868" s="3"/>
      <c r="V1868" s="3"/>
      <c r="W1868" s="3"/>
      <c r="X1868" s="3"/>
      <c r="Y1868" s="3"/>
      <c r="Z1868" s="3"/>
      <c r="AA1868" s="3"/>
    </row>
    <row r="1869">
      <c r="A1869" s="3"/>
      <c r="B1869" s="3"/>
      <c r="C1869" s="3"/>
      <c r="D1869" s="3"/>
      <c r="E1869" s="3"/>
      <c r="F1869" s="3"/>
      <c r="G1869" s="3"/>
      <c r="H1869" s="3"/>
      <c r="I1869" s="31"/>
      <c r="J1869" s="3"/>
      <c r="K1869" s="3"/>
      <c r="L1869" s="3"/>
      <c r="M1869" s="3"/>
      <c r="N1869" s="3"/>
      <c r="O1869" s="3"/>
      <c r="P1869" s="3"/>
      <c r="Q1869" s="3"/>
      <c r="R1869" s="3"/>
      <c r="S1869" s="3"/>
      <c r="T1869" s="27"/>
      <c r="U1869" s="3"/>
      <c r="V1869" s="3"/>
      <c r="W1869" s="3"/>
      <c r="X1869" s="3"/>
      <c r="Y1869" s="3"/>
      <c r="Z1869" s="3"/>
      <c r="AA1869" s="3"/>
    </row>
    <row r="1870">
      <c r="A1870" s="3"/>
      <c r="B1870" s="3"/>
      <c r="C1870" s="3"/>
      <c r="D1870" s="3"/>
      <c r="E1870" s="3"/>
      <c r="F1870" s="3"/>
      <c r="G1870" s="3"/>
      <c r="H1870" s="3"/>
      <c r="I1870" s="31"/>
      <c r="J1870" s="3"/>
      <c r="K1870" s="3"/>
      <c r="L1870" s="3"/>
      <c r="M1870" s="3"/>
      <c r="N1870" s="3"/>
      <c r="O1870" s="3"/>
      <c r="P1870" s="3"/>
      <c r="Q1870" s="3"/>
      <c r="R1870" s="3"/>
      <c r="S1870" s="3"/>
      <c r="T1870" s="27"/>
      <c r="U1870" s="3"/>
      <c r="V1870" s="3"/>
      <c r="W1870" s="3"/>
      <c r="X1870" s="3"/>
      <c r="Y1870" s="3"/>
      <c r="Z1870" s="3"/>
      <c r="AA1870" s="3"/>
    </row>
    <row r="1871">
      <c r="A1871" s="3"/>
      <c r="B1871" s="3"/>
      <c r="C1871" s="3"/>
      <c r="D1871" s="3"/>
      <c r="E1871" s="3"/>
      <c r="F1871" s="3"/>
      <c r="G1871" s="3"/>
      <c r="H1871" s="3"/>
      <c r="I1871" s="31"/>
      <c r="J1871" s="3"/>
      <c r="K1871" s="3"/>
      <c r="L1871" s="3"/>
      <c r="M1871" s="3"/>
      <c r="N1871" s="3"/>
      <c r="O1871" s="3"/>
      <c r="P1871" s="3"/>
      <c r="Q1871" s="3"/>
      <c r="R1871" s="3"/>
      <c r="S1871" s="3"/>
      <c r="T1871" s="27"/>
      <c r="U1871" s="3"/>
      <c r="V1871" s="3"/>
      <c r="W1871" s="3"/>
      <c r="X1871" s="3"/>
      <c r="Y1871" s="3"/>
      <c r="Z1871" s="3"/>
      <c r="AA1871" s="3"/>
    </row>
    <row r="1872">
      <c r="A1872" s="3"/>
      <c r="B1872" s="3"/>
      <c r="C1872" s="3"/>
      <c r="D1872" s="3"/>
      <c r="E1872" s="3"/>
      <c r="F1872" s="3"/>
      <c r="G1872" s="3"/>
      <c r="H1872" s="3"/>
      <c r="I1872" s="31"/>
      <c r="J1872" s="3"/>
      <c r="K1872" s="3"/>
      <c r="L1872" s="3"/>
      <c r="M1872" s="3"/>
      <c r="N1872" s="3"/>
      <c r="O1872" s="3"/>
      <c r="P1872" s="3"/>
      <c r="Q1872" s="3"/>
      <c r="R1872" s="3"/>
      <c r="S1872" s="3"/>
      <c r="T1872" s="27"/>
      <c r="U1872" s="3"/>
      <c r="V1872" s="3"/>
      <c r="W1872" s="3"/>
      <c r="X1872" s="3"/>
      <c r="Y1872" s="3"/>
      <c r="Z1872" s="3"/>
      <c r="AA1872" s="3"/>
    </row>
    <row r="1873">
      <c r="A1873" s="3"/>
      <c r="B1873" s="3"/>
      <c r="C1873" s="3"/>
      <c r="D1873" s="3"/>
      <c r="E1873" s="3"/>
      <c r="F1873" s="3"/>
      <c r="G1873" s="3"/>
      <c r="H1873" s="3"/>
      <c r="I1873" s="31"/>
      <c r="J1873" s="3"/>
      <c r="K1873" s="3"/>
      <c r="L1873" s="3"/>
      <c r="M1873" s="3"/>
      <c r="N1873" s="3"/>
      <c r="O1873" s="3"/>
      <c r="P1873" s="3"/>
      <c r="Q1873" s="3"/>
      <c r="R1873" s="3"/>
      <c r="S1873" s="3"/>
      <c r="T1873" s="27"/>
      <c r="U1873" s="3"/>
      <c r="V1873" s="3"/>
      <c r="W1873" s="3"/>
      <c r="X1873" s="3"/>
      <c r="Y1873" s="3"/>
      <c r="Z1873" s="3"/>
      <c r="AA1873" s="3"/>
    </row>
    <row r="1874">
      <c r="A1874" s="3"/>
      <c r="B1874" s="3"/>
      <c r="C1874" s="3"/>
      <c r="D1874" s="3"/>
      <c r="E1874" s="3"/>
      <c r="F1874" s="3"/>
      <c r="G1874" s="3"/>
      <c r="H1874" s="3"/>
      <c r="I1874" s="31"/>
      <c r="J1874" s="3"/>
      <c r="K1874" s="3"/>
      <c r="L1874" s="3"/>
      <c r="M1874" s="3"/>
      <c r="N1874" s="3"/>
      <c r="O1874" s="3"/>
      <c r="P1874" s="3"/>
      <c r="Q1874" s="3"/>
      <c r="R1874" s="3"/>
      <c r="S1874" s="3"/>
      <c r="T1874" s="27"/>
      <c r="U1874" s="3"/>
      <c r="V1874" s="3"/>
      <c r="W1874" s="3"/>
      <c r="X1874" s="3"/>
      <c r="Y1874" s="3"/>
      <c r="Z1874" s="3"/>
      <c r="AA1874" s="3"/>
    </row>
    <row r="1875">
      <c r="A1875" s="3"/>
      <c r="B1875" s="3"/>
      <c r="C1875" s="3"/>
      <c r="D1875" s="3"/>
      <c r="E1875" s="3"/>
      <c r="F1875" s="3"/>
      <c r="G1875" s="3"/>
      <c r="H1875" s="3"/>
      <c r="I1875" s="31"/>
      <c r="J1875" s="3"/>
      <c r="K1875" s="3"/>
      <c r="L1875" s="3"/>
      <c r="M1875" s="3"/>
      <c r="N1875" s="3"/>
      <c r="O1875" s="3"/>
      <c r="P1875" s="3"/>
      <c r="Q1875" s="3"/>
      <c r="R1875" s="3"/>
      <c r="S1875" s="3"/>
      <c r="T1875" s="27"/>
      <c r="U1875" s="3"/>
      <c r="V1875" s="3"/>
      <c r="W1875" s="3"/>
      <c r="X1875" s="3"/>
      <c r="Y1875" s="3"/>
      <c r="Z1875" s="3"/>
      <c r="AA1875" s="3"/>
    </row>
    <row r="1876">
      <c r="A1876" s="3"/>
      <c r="B1876" s="3"/>
      <c r="C1876" s="3"/>
      <c r="D1876" s="3"/>
      <c r="E1876" s="3"/>
      <c r="F1876" s="3"/>
      <c r="G1876" s="3"/>
      <c r="H1876" s="3"/>
      <c r="I1876" s="31"/>
      <c r="J1876" s="3"/>
      <c r="K1876" s="3"/>
      <c r="L1876" s="3"/>
      <c r="M1876" s="3"/>
      <c r="N1876" s="3"/>
      <c r="O1876" s="3"/>
      <c r="P1876" s="3"/>
      <c r="Q1876" s="3"/>
      <c r="R1876" s="3"/>
      <c r="S1876" s="3"/>
      <c r="T1876" s="27"/>
      <c r="U1876" s="3"/>
      <c r="V1876" s="3"/>
      <c r="W1876" s="3"/>
      <c r="X1876" s="3"/>
      <c r="Y1876" s="3"/>
      <c r="Z1876" s="3"/>
      <c r="AA1876" s="3"/>
    </row>
    <row r="1877">
      <c r="A1877" s="3"/>
      <c r="B1877" s="3"/>
      <c r="C1877" s="3"/>
      <c r="D1877" s="3"/>
      <c r="E1877" s="3"/>
      <c r="F1877" s="3"/>
      <c r="G1877" s="3"/>
      <c r="H1877" s="3"/>
      <c r="I1877" s="31"/>
      <c r="J1877" s="3"/>
      <c r="K1877" s="3"/>
      <c r="L1877" s="3"/>
      <c r="M1877" s="3"/>
      <c r="N1877" s="3"/>
      <c r="O1877" s="3"/>
      <c r="P1877" s="3"/>
      <c r="Q1877" s="3"/>
      <c r="R1877" s="3"/>
      <c r="S1877" s="3"/>
      <c r="T1877" s="27"/>
      <c r="U1877" s="3"/>
      <c r="V1877" s="3"/>
      <c r="W1877" s="3"/>
      <c r="X1877" s="3"/>
      <c r="Y1877" s="3"/>
      <c r="Z1877" s="3"/>
      <c r="AA1877" s="3"/>
    </row>
    <row r="1878">
      <c r="A1878" s="3"/>
      <c r="B1878" s="3"/>
      <c r="C1878" s="3"/>
      <c r="D1878" s="3"/>
      <c r="E1878" s="3"/>
      <c r="F1878" s="3"/>
      <c r="G1878" s="3"/>
      <c r="H1878" s="3"/>
      <c r="I1878" s="31"/>
      <c r="J1878" s="3"/>
      <c r="K1878" s="3"/>
      <c r="L1878" s="3"/>
      <c r="M1878" s="3"/>
      <c r="N1878" s="3"/>
      <c r="O1878" s="3"/>
      <c r="P1878" s="3"/>
      <c r="Q1878" s="3"/>
      <c r="R1878" s="3"/>
      <c r="S1878" s="3"/>
      <c r="T1878" s="27"/>
      <c r="U1878" s="3"/>
      <c r="V1878" s="3"/>
      <c r="W1878" s="3"/>
      <c r="X1878" s="3"/>
      <c r="Y1878" s="3"/>
      <c r="Z1878" s="3"/>
      <c r="AA1878" s="3"/>
    </row>
    <row r="1879">
      <c r="A1879" s="3"/>
      <c r="B1879" s="3"/>
      <c r="C1879" s="3"/>
      <c r="D1879" s="3"/>
      <c r="E1879" s="3"/>
      <c r="F1879" s="3"/>
      <c r="G1879" s="3"/>
      <c r="H1879" s="3"/>
      <c r="I1879" s="31"/>
      <c r="J1879" s="3"/>
      <c r="K1879" s="3"/>
      <c r="L1879" s="3"/>
      <c r="M1879" s="3"/>
      <c r="N1879" s="3"/>
      <c r="O1879" s="3"/>
      <c r="P1879" s="3"/>
      <c r="Q1879" s="3"/>
      <c r="R1879" s="3"/>
      <c r="S1879" s="3"/>
      <c r="T1879" s="27"/>
      <c r="U1879" s="3"/>
      <c r="V1879" s="3"/>
      <c r="W1879" s="3"/>
      <c r="X1879" s="3"/>
      <c r="Y1879" s="3"/>
      <c r="Z1879" s="3"/>
      <c r="AA1879" s="3"/>
    </row>
    <row r="1880">
      <c r="A1880" s="3"/>
      <c r="B1880" s="3"/>
      <c r="C1880" s="3"/>
      <c r="D1880" s="3"/>
      <c r="E1880" s="3"/>
      <c r="F1880" s="3"/>
      <c r="G1880" s="3"/>
      <c r="H1880" s="3"/>
      <c r="I1880" s="31"/>
      <c r="J1880" s="3"/>
      <c r="K1880" s="3"/>
      <c r="L1880" s="3"/>
      <c r="M1880" s="3"/>
      <c r="N1880" s="3"/>
      <c r="O1880" s="3"/>
      <c r="P1880" s="3"/>
      <c r="Q1880" s="3"/>
      <c r="R1880" s="3"/>
      <c r="S1880" s="3"/>
      <c r="T1880" s="27"/>
      <c r="U1880" s="3"/>
      <c r="V1880" s="3"/>
      <c r="W1880" s="3"/>
      <c r="X1880" s="3"/>
      <c r="Y1880" s="3"/>
      <c r="Z1880" s="3"/>
      <c r="AA1880" s="3"/>
    </row>
    <row r="1881">
      <c r="A1881" s="3"/>
      <c r="B1881" s="3"/>
      <c r="C1881" s="3"/>
      <c r="D1881" s="3"/>
      <c r="E1881" s="3"/>
      <c r="F1881" s="3"/>
      <c r="G1881" s="3"/>
      <c r="H1881" s="3"/>
      <c r="I1881" s="31"/>
      <c r="J1881" s="3"/>
      <c r="K1881" s="3"/>
      <c r="L1881" s="3"/>
      <c r="M1881" s="3"/>
      <c r="N1881" s="3"/>
      <c r="O1881" s="3"/>
      <c r="P1881" s="3"/>
      <c r="Q1881" s="3"/>
      <c r="R1881" s="3"/>
      <c r="S1881" s="3"/>
      <c r="T1881" s="27"/>
      <c r="U1881" s="3"/>
      <c r="V1881" s="3"/>
      <c r="W1881" s="3"/>
      <c r="X1881" s="3"/>
      <c r="Y1881" s="3"/>
      <c r="Z1881" s="3"/>
      <c r="AA1881" s="3"/>
    </row>
    <row r="1882">
      <c r="A1882" s="3"/>
      <c r="B1882" s="3"/>
      <c r="C1882" s="3"/>
      <c r="D1882" s="3"/>
      <c r="E1882" s="3"/>
      <c r="F1882" s="3"/>
      <c r="G1882" s="3"/>
      <c r="H1882" s="3"/>
      <c r="I1882" s="31"/>
      <c r="J1882" s="3"/>
      <c r="K1882" s="3"/>
      <c r="L1882" s="3"/>
      <c r="M1882" s="3"/>
      <c r="N1882" s="3"/>
      <c r="O1882" s="3"/>
      <c r="P1882" s="3"/>
      <c r="Q1882" s="3"/>
      <c r="R1882" s="3"/>
      <c r="S1882" s="3"/>
      <c r="T1882" s="27"/>
      <c r="U1882" s="3"/>
      <c r="V1882" s="3"/>
      <c r="W1882" s="3"/>
      <c r="X1882" s="3"/>
      <c r="Y1882" s="3"/>
      <c r="Z1882" s="3"/>
      <c r="AA1882" s="3"/>
    </row>
    <row r="1883">
      <c r="A1883" s="3"/>
      <c r="B1883" s="3"/>
      <c r="C1883" s="3"/>
      <c r="D1883" s="3"/>
      <c r="E1883" s="3"/>
      <c r="F1883" s="3"/>
      <c r="G1883" s="3"/>
      <c r="H1883" s="3"/>
      <c r="I1883" s="31"/>
      <c r="J1883" s="3"/>
      <c r="K1883" s="3"/>
      <c r="L1883" s="3"/>
      <c r="M1883" s="3"/>
      <c r="N1883" s="3"/>
      <c r="O1883" s="3"/>
      <c r="P1883" s="3"/>
      <c r="Q1883" s="3"/>
      <c r="R1883" s="3"/>
      <c r="S1883" s="3"/>
      <c r="T1883" s="27"/>
      <c r="U1883" s="3"/>
      <c r="V1883" s="3"/>
      <c r="W1883" s="3"/>
      <c r="X1883" s="3"/>
      <c r="Y1883" s="3"/>
      <c r="Z1883" s="3"/>
      <c r="AA1883" s="3"/>
    </row>
    <row r="1884">
      <c r="A1884" s="3"/>
      <c r="B1884" s="3"/>
      <c r="C1884" s="3"/>
      <c r="D1884" s="3"/>
      <c r="E1884" s="3"/>
      <c r="F1884" s="3"/>
      <c r="G1884" s="3"/>
      <c r="H1884" s="3"/>
      <c r="I1884" s="31"/>
      <c r="J1884" s="3"/>
      <c r="K1884" s="3"/>
      <c r="L1884" s="3"/>
      <c r="M1884" s="3"/>
      <c r="N1884" s="3"/>
      <c r="O1884" s="3"/>
      <c r="P1884" s="3"/>
      <c r="Q1884" s="3"/>
      <c r="R1884" s="3"/>
      <c r="S1884" s="3"/>
      <c r="T1884" s="27"/>
      <c r="U1884" s="3"/>
      <c r="V1884" s="3"/>
      <c r="W1884" s="3"/>
      <c r="X1884" s="3"/>
      <c r="Y1884" s="3"/>
      <c r="Z1884" s="3"/>
      <c r="AA1884" s="3"/>
    </row>
    <row r="1885">
      <c r="A1885" s="3"/>
      <c r="B1885" s="3"/>
      <c r="C1885" s="3"/>
      <c r="D1885" s="3"/>
      <c r="E1885" s="3"/>
      <c r="F1885" s="3"/>
      <c r="G1885" s="3"/>
      <c r="H1885" s="3"/>
      <c r="I1885" s="31"/>
      <c r="J1885" s="3"/>
      <c r="K1885" s="3"/>
      <c r="L1885" s="3"/>
      <c r="M1885" s="3"/>
      <c r="N1885" s="3"/>
      <c r="O1885" s="3"/>
      <c r="P1885" s="3"/>
      <c r="Q1885" s="3"/>
      <c r="R1885" s="3"/>
      <c r="S1885" s="3"/>
      <c r="T1885" s="27"/>
      <c r="U1885" s="3"/>
      <c r="V1885" s="3"/>
      <c r="W1885" s="3"/>
      <c r="X1885" s="3"/>
      <c r="Y1885" s="3"/>
      <c r="Z1885" s="3"/>
      <c r="AA1885" s="3"/>
    </row>
    <row r="1886">
      <c r="A1886" s="3"/>
      <c r="B1886" s="3"/>
      <c r="C1886" s="3"/>
      <c r="D1886" s="3"/>
      <c r="E1886" s="3"/>
      <c r="F1886" s="3"/>
      <c r="G1886" s="3"/>
      <c r="H1886" s="3"/>
      <c r="I1886" s="31"/>
      <c r="J1886" s="3"/>
      <c r="K1886" s="3"/>
      <c r="L1886" s="3"/>
      <c r="M1886" s="3"/>
      <c r="N1886" s="3"/>
      <c r="O1886" s="3"/>
      <c r="P1886" s="3"/>
      <c r="Q1886" s="3"/>
      <c r="R1886" s="3"/>
      <c r="S1886" s="3"/>
      <c r="T1886" s="27"/>
      <c r="U1886" s="3"/>
      <c r="V1886" s="3"/>
      <c r="W1886" s="3"/>
      <c r="X1886" s="3"/>
      <c r="Y1886" s="3"/>
      <c r="Z1886" s="3"/>
      <c r="AA1886" s="3"/>
    </row>
    <row r="1887">
      <c r="A1887" s="3"/>
      <c r="B1887" s="3"/>
      <c r="C1887" s="3"/>
      <c r="D1887" s="3"/>
      <c r="E1887" s="3"/>
      <c r="F1887" s="3"/>
      <c r="G1887" s="3"/>
      <c r="H1887" s="3"/>
      <c r="I1887" s="31"/>
      <c r="J1887" s="3"/>
      <c r="K1887" s="3"/>
      <c r="L1887" s="3"/>
      <c r="M1887" s="3"/>
      <c r="N1887" s="3"/>
      <c r="O1887" s="3"/>
      <c r="P1887" s="3"/>
      <c r="Q1887" s="3"/>
      <c r="R1887" s="3"/>
      <c r="S1887" s="3"/>
      <c r="T1887" s="27"/>
      <c r="U1887" s="3"/>
      <c r="V1887" s="3"/>
      <c r="W1887" s="3"/>
      <c r="X1887" s="3"/>
      <c r="Y1887" s="3"/>
      <c r="Z1887" s="3"/>
      <c r="AA1887" s="3"/>
    </row>
    <row r="1888">
      <c r="A1888" s="3"/>
      <c r="B1888" s="3"/>
      <c r="C1888" s="3"/>
      <c r="D1888" s="3"/>
      <c r="E1888" s="3"/>
      <c r="F1888" s="3"/>
      <c r="G1888" s="3"/>
      <c r="H1888" s="3"/>
      <c r="I1888" s="31"/>
      <c r="J1888" s="3"/>
      <c r="K1888" s="3"/>
      <c r="L1888" s="3"/>
      <c r="M1888" s="3"/>
      <c r="N1888" s="3"/>
      <c r="O1888" s="3"/>
      <c r="P1888" s="3"/>
      <c r="Q1888" s="3"/>
      <c r="R1888" s="3"/>
      <c r="S1888" s="3"/>
      <c r="T1888" s="27"/>
      <c r="U1888" s="3"/>
      <c r="V1888" s="3"/>
      <c r="W1888" s="3"/>
      <c r="X1888" s="3"/>
      <c r="Y1888" s="3"/>
      <c r="Z1888" s="3"/>
      <c r="AA1888" s="3"/>
    </row>
    <row r="1889">
      <c r="A1889" s="3"/>
      <c r="B1889" s="3"/>
      <c r="C1889" s="3"/>
      <c r="D1889" s="3"/>
      <c r="E1889" s="3"/>
      <c r="F1889" s="3"/>
      <c r="G1889" s="3"/>
      <c r="H1889" s="3"/>
      <c r="I1889" s="31"/>
      <c r="J1889" s="3"/>
      <c r="K1889" s="3"/>
      <c r="L1889" s="3"/>
      <c r="M1889" s="3"/>
      <c r="N1889" s="3"/>
      <c r="O1889" s="3"/>
      <c r="P1889" s="3"/>
      <c r="Q1889" s="3"/>
      <c r="R1889" s="3"/>
      <c r="S1889" s="3"/>
      <c r="T1889" s="27"/>
      <c r="U1889" s="3"/>
      <c r="V1889" s="3"/>
      <c r="W1889" s="3"/>
      <c r="X1889" s="3"/>
      <c r="Y1889" s="3"/>
      <c r="Z1889" s="3"/>
      <c r="AA1889" s="3"/>
    </row>
    <row r="1890">
      <c r="A1890" s="3"/>
      <c r="B1890" s="3"/>
      <c r="C1890" s="3"/>
      <c r="D1890" s="3"/>
      <c r="E1890" s="3"/>
      <c r="F1890" s="3"/>
      <c r="G1890" s="3"/>
      <c r="H1890" s="3"/>
      <c r="I1890" s="31"/>
      <c r="J1890" s="3"/>
      <c r="K1890" s="3"/>
      <c r="L1890" s="3"/>
      <c r="M1890" s="3"/>
      <c r="N1890" s="3"/>
      <c r="O1890" s="3"/>
      <c r="P1890" s="3"/>
      <c r="Q1890" s="3"/>
      <c r="R1890" s="3"/>
      <c r="S1890" s="3"/>
      <c r="T1890" s="27"/>
      <c r="U1890" s="3"/>
      <c r="V1890" s="3"/>
      <c r="W1890" s="3"/>
      <c r="X1890" s="3"/>
      <c r="Y1890" s="3"/>
      <c r="Z1890" s="3"/>
      <c r="AA1890" s="3"/>
    </row>
    <row r="1891">
      <c r="A1891" s="3"/>
      <c r="B1891" s="3"/>
      <c r="C1891" s="3"/>
      <c r="D1891" s="3"/>
      <c r="E1891" s="3"/>
      <c r="F1891" s="3"/>
      <c r="G1891" s="3"/>
      <c r="H1891" s="3"/>
      <c r="I1891" s="31"/>
      <c r="J1891" s="3"/>
      <c r="K1891" s="3"/>
      <c r="L1891" s="3"/>
      <c r="M1891" s="3"/>
      <c r="N1891" s="3"/>
      <c r="O1891" s="3"/>
      <c r="P1891" s="3"/>
      <c r="Q1891" s="3"/>
      <c r="R1891" s="3"/>
      <c r="S1891" s="3"/>
      <c r="T1891" s="27"/>
      <c r="U1891" s="3"/>
      <c r="V1891" s="3"/>
      <c r="W1891" s="3"/>
      <c r="X1891" s="3"/>
      <c r="Y1891" s="3"/>
      <c r="Z1891" s="3"/>
      <c r="AA1891" s="3"/>
    </row>
    <row r="1892">
      <c r="A1892" s="3"/>
      <c r="B1892" s="3"/>
      <c r="C1892" s="3"/>
      <c r="D1892" s="3"/>
      <c r="E1892" s="3"/>
      <c r="F1892" s="3"/>
      <c r="G1892" s="3"/>
      <c r="H1892" s="3"/>
      <c r="I1892" s="31"/>
      <c r="J1892" s="3"/>
      <c r="K1892" s="3"/>
      <c r="L1892" s="3"/>
      <c r="M1892" s="3"/>
      <c r="N1892" s="3"/>
      <c r="O1892" s="3"/>
      <c r="P1892" s="3"/>
      <c r="Q1892" s="3"/>
      <c r="R1892" s="3"/>
      <c r="S1892" s="3"/>
      <c r="T1892" s="27"/>
      <c r="U1892" s="3"/>
      <c r="V1892" s="3"/>
      <c r="W1892" s="3"/>
      <c r="X1892" s="3"/>
      <c r="Y1892" s="3"/>
      <c r="Z1892" s="3"/>
      <c r="AA1892" s="3"/>
    </row>
    <row r="1893">
      <c r="A1893" s="3"/>
      <c r="B1893" s="3"/>
      <c r="C1893" s="3"/>
      <c r="D1893" s="3"/>
      <c r="E1893" s="3"/>
      <c r="F1893" s="3"/>
      <c r="G1893" s="3"/>
      <c r="H1893" s="3"/>
      <c r="I1893" s="31"/>
      <c r="J1893" s="3"/>
      <c r="K1893" s="3"/>
      <c r="L1893" s="3"/>
      <c r="M1893" s="3"/>
      <c r="N1893" s="3"/>
      <c r="O1893" s="3"/>
      <c r="P1893" s="3"/>
      <c r="Q1893" s="3"/>
      <c r="R1893" s="3"/>
      <c r="S1893" s="3"/>
      <c r="T1893" s="27"/>
      <c r="U1893" s="3"/>
      <c r="V1893" s="3"/>
      <c r="W1893" s="3"/>
      <c r="X1893" s="3"/>
      <c r="Y1893" s="3"/>
      <c r="Z1893" s="3"/>
      <c r="AA1893" s="3"/>
    </row>
    <row r="1894">
      <c r="A1894" s="3"/>
      <c r="B1894" s="3"/>
      <c r="C1894" s="3"/>
      <c r="D1894" s="3"/>
      <c r="E1894" s="3"/>
      <c r="F1894" s="3"/>
      <c r="G1894" s="3"/>
      <c r="H1894" s="3"/>
      <c r="I1894" s="31"/>
      <c r="J1894" s="3"/>
      <c r="K1894" s="3"/>
      <c r="L1894" s="3"/>
      <c r="M1894" s="3"/>
      <c r="N1894" s="3"/>
      <c r="O1894" s="3"/>
      <c r="P1894" s="3"/>
      <c r="Q1894" s="3"/>
      <c r="R1894" s="3"/>
      <c r="S1894" s="3"/>
      <c r="T1894" s="27"/>
      <c r="U1894" s="3"/>
      <c r="V1894" s="3"/>
      <c r="W1894" s="3"/>
      <c r="X1894" s="3"/>
      <c r="Y1894" s="3"/>
      <c r="Z1894" s="3"/>
      <c r="AA1894" s="3"/>
    </row>
    <row r="1895">
      <c r="A1895" s="3"/>
      <c r="B1895" s="3"/>
      <c r="C1895" s="3"/>
      <c r="D1895" s="3"/>
      <c r="E1895" s="3"/>
      <c r="F1895" s="3"/>
      <c r="G1895" s="3"/>
      <c r="H1895" s="3"/>
      <c r="I1895" s="31"/>
      <c r="J1895" s="3"/>
      <c r="K1895" s="3"/>
      <c r="L1895" s="3"/>
      <c r="M1895" s="3"/>
      <c r="N1895" s="3"/>
      <c r="O1895" s="3"/>
      <c r="P1895" s="3"/>
      <c r="Q1895" s="3"/>
      <c r="R1895" s="3"/>
      <c r="S1895" s="3"/>
      <c r="T1895" s="27"/>
      <c r="U1895" s="3"/>
      <c r="V1895" s="3"/>
      <c r="W1895" s="3"/>
      <c r="X1895" s="3"/>
      <c r="Y1895" s="3"/>
      <c r="Z1895" s="3"/>
      <c r="AA1895" s="3"/>
    </row>
    <row r="1896">
      <c r="A1896" s="3"/>
      <c r="B1896" s="3"/>
      <c r="C1896" s="3"/>
      <c r="D1896" s="3"/>
      <c r="E1896" s="3"/>
      <c r="F1896" s="3"/>
      <c r="G1896" s="3"/>
      <c r="H1896" s="3"/>
      <c r="I1896" s="31"/>
      <c r="J1896" s="3"/>
      <c r="K1896" s="3"/>
      <c r="L1896" s="3"/>
      <c r="M1896" s="3"/>
      <c r="N1896" s="3"/>
      <c r="O1896" s="3"/>
      <c r="P1896" s="3"/>
      <c r="Q1896" s="3"/>
      <c r="R1896" s="3"/>
      <c r="S1896" s="3"/>
      <c r="T1896" s="27"/>
      <c r="U1896" s="3"/>
      <c r="V1896" s="3"/>
      <c r="W1896" s="3"/>
      <c r="X1896" s="3"/>
      <c r="Y1896" s="3"/>
      <c r="Z1896" s="3"/>
      <c r="AA1896" s="3"/>
    </row>
    <row r="1897">
      <c r="A1897" s="3"/>
      <c r="B1897" s="3"/>
      <c r="C1897" s="3"/>
      <c r="D1897" s="3"/>
      <c r="E1897" s="3"/>
      <c r="F1897" s="3"/>
      <c r="G1897" s="3"/>
      <c r="H1897" s="3"/>
      <c r="I1897" s="31"/>
      <c r="J1897" s="3"/>
      <c r="K1897" s="3"/>
      <c r="L1897" s="3"/>
      <c r="M1897" s="3"/>
      <c r="N1897" s="3"/>
      <c r="O1897" s="3"/>
      <c r="P1897" s="3"/>
      <c r="Q1897" s="3"/>
      <c r="R1897" s="3"/>
      <c r="S1897" s="3"/>
      <c r="T1897" s="27"/>
      <c r="U1897" s="3"/>
      <c r="V1897" s="3"/>
      <c r="W1897" s="3"/>
      <c r="X1897" s="3"/>
      <c r="Y1897" s="3"/>
      <c r="Z1897" s="3"/>
      <c r="AA1897" s="3"/>
    </row>
    <row r="1898">
      <c r="A1898" s="3"/>
      <c r="B1898" s="3"/>
      <c r="C1898" s="3"/>
      <c r="D1898" s="3"/>
      <c r="E1898" s="3"/>
      <c r="F1898" s="3"/>
      <c r="G1898" s="3"/>
      <c r="H1898" s="3"/>
      <c r="I1898" s="31"/>
      <c r="J1898" s="3"/>
      <c r="K1898" s="3"/>
      <c r="L1898" s="3"/>
      <c r="M1898" s="3"/>
      <c r="N1898" s="3"/>
      <c r="O1898" s="3"/>
      <c r="P1898" s="3"/>
      <c r="Q1898" s="3"/>
      <c r="R1898" s="3"/>
      <c r="S1898" s="3"/>
      <c r="T1898" s="27"/>
      <c r="U1898" s="3"/>
      <c r="V1898" s="3"/>
      <c r="W1898" s="3"/>
      <c r="X1898" s="3"/>
      <c r="Y1898" s="3"/>
      <c r="Z1898" s="3"/>
      <c r="AA1898" s="3"/>
    </row>
    <row r="1899">
      <c r="A1899" s="3"/>
      <c r="B1899" s="3"/>
      <c r="C1899" s="3"/>
      <c r="D1899" s="3"/>
      <c r="E1899" s="3"/>
      <c r="F1899" s="3"/>
      <c r="G1899" s="3"/>
      <c r="H1899" s="3"/>
      <c r="I1899" s="31"/>
      <c r="J1899" s="3"/>
      <c r="K1899" s="3"/>
      <c r="L1899" s="3"/>
      <c r="M1899" s="3"/>
      <c r="N1899" s="3"/>
      <c r="O1899" s="3"/>
      <c r="P1899" s="3"/>
      <c r="Q1899" s="3"/>
      <c r="R1899" s="3"/>
      <c r="S1899" s="3"/>
      <c r="T1899" s="27"/>
      <c r="U1899" s="3"/>
      <c r="V1899" s="3"/>
      <c r="W1899" s="3"/>
      <c r="X1899" s="3"/>
      <c r="Y1899" s="3"/>
      <c r="Z1899" s="3"/>
      <c r="AA1899" s="3"/>
    </row>
    <row r="1900">
      <c r="A1900" s="3"/>
      <c r="B1900" s="3"/>
      <c r="C1900" s="3"/>
      <c r="D1900" s="3"/>
      <c r="E1900" s="3"/>
      <c r="F1900" s="3"/>
      <c r="G1900" s="3"/>
      <c r="H1900" s="3"/>
      <c r="I1900" s="31"/>
      <c r="J1900" s="3"/>
      <c r="K1900" s="3"/>
      <c r="L1900" s="3"/>
      <c r="M1900" s="3"/>
      <c r="N1900" s="3"/>
      <c r="O1900" s="3"/>
      <c r="P1900" s="3"/>
      <c r="Q1900" s="3"/>
      <c r="R1900" s="3"/>
      <c r="S1900" s="3"/>
      <c r="T1900" s="27"/>
      <c r="U1900" s="3"/>
      <c r="V1900" s="3"/>
      <c r="W1900" s="3"/>
      <c r="X1900" s="3"/>
      <c r="Y1900" s="3"/>
      <c r="Z1900" s="3"/>
      <c r="AA1900" s="3"/>
    </row>
    <row r="1901">
      <c r="A1901" s="3"/>
      <c r="B1901" s="3"/>
      <c r="C1901" s="3"/>
      <c r="D1901" s="3"/>
      <c r="E1901" s="3"/>
      <c r="F1901" s="3"/>
      <c r="G1901" s="3"/>
      <c r="H1901" s="3"/>
      <c r="I1901" s="31"/>
      <c r="J1901" s="3"/>
      <c r="K1901" s="3"/>
      <c r="L1901" s="3"/>
      <c r="M1901" s="3"/>
      <c r="N1901" s="3"/>
      <c r="O1901" s="3"/>
      <c r="P1901" s="3"/>
      <c r="Q1901" s="3"/>
      <c r="R1901" s="3"/>
      <c r="S1901" s="3"/>
      <c r="T1901" s="27"/>
      <c r="U1901" s="3"/>
      <c r="V1901" s="3"/>
      <c r="W1901" s="3"/>
      <c r="X1901" s="3"/>
      <c r="Y1901" s="3"/>
      <c r="Z1901" s="3"/>
      <c r="AA1901" s="3"/>
    </row>
    <row r="1902">
      <c r="A1902" s="3"/>
      <c r="B1902" s="3"/>
      <c r="C1902" s="3"/>
      <c r="D1902" s="3"/>
      <c r="E1902" s="3"/>
      <c r="F1902" s="3"/>
      <c r="G1902" s="3"/>
      <c r="H1902" s="3"/>
      <c r="I1902" s="31"/>
      <c r="J1902" s="3"/>
      <c r="K1902" s="3"/>
      <c r="L1902" s="3"/>
      <c r="M1902" s="3"/>
      <c r="N1902" s="3"/>
      <c r="O1902" s="3"/>
      <c r="P1902" s="3"/>
      <c r="Q1902" s="3"/>
      <c r="R1902" s="3"/>
      <c r="S1902" s="3"/>
      <c r="T1902" s="27"/>
      <c r="U1902" s="3"/>
      <c r="V1902" s="3"/>
      <c r="W1902" s="3"/>
      <c r="X1902" s="3"/>
      <c r="Y1902" s="3"/>
      <c r="Z1902" s="3"/>
      <c r="AA1902" s="3"/>
    </row>
    <row r="1903">
      <c r="A1903" s="3"/>
      <c r="B1903" s="3"/>
      <c r="C1903" s="3"/>
      <c r="D1903" s="3"/>
      <c r="E1903" s="3"/>
      <c r="F1903" s="3"/>
      <c r="G1903" s="3"/>
      <c r="H1903" s="3"/>
      <c r="I1903" s="31"/>
      <c r="J1903" s="3"/>
      <c r="K1903" s="3"/>
      <c r="L1903" s="3"/>
      <c r="M1903" s="3"/>
      <c r="N1903" s="3"/>
      <c r="O1903" s="3"/>
      <c r="P1903" s="3"/>
      <c r="Q1903" s="3"/>
      <c r="R1903" s="3"/>
      <c r="S1903" s="3"/>
      <c r="T1903" s="27"/>
      <c r="U1903" s="3"/>
      <c r="V1903" s="3"/>
      <c r="W1903" s="3"/>
      <c r="X1903" s="3"/>
      <c r="Y1903" s="3"/>
      <c r="Z1903" s="3"/>
      <c r="AA1903" s="3"/>
    </row>
    <row r="1904">
      <c r="A1904" s="3"/>
      <c r="B1904" s="3"/>
      <c r="C1904" s="3"/>
      <c r="D1904" s="3"/>
      <c r="E1904" s="3"/>
      <c r="F1904" s="3"/>
      <c r="G1904" s="3"/>
      <c r="H1904" s="3"/>
      <c r="I1904" s="31"/>
      <c r="J1904" s="3"/>
      <c r="K1904" s="3"/>
      <c r="L1904" s="3"/>
      <c r="M1904" s="3"/>
      <c r="N1904" s="3"/>
      <c r="O1904" s="3"/>
      <c r="P1904" s="3"/>
      <c r="Q1904" s="3"/>
      <c r="R1904" s="3"/>
      <c r="S1904" s="3"/>
      <c r="T1904" s="27"/>
      <c r="U1904" s="3"/>
      <c r="V1904" s="3"/>
      <c r="W1904" s="3"/>
      <c r="X1904" s="3"/>
      <c r="Y1904" s="3"/>
      <c r="Z1904" s="3"/>
      <c r="AA1904" s="3"/>
    </row>
    <row r="1905">
      <c r="A1905" s="3"/>
      <c r="B1905" s="3"/>
      <c r="C1905" s="3"/>
      <c r="D1905" s="3"/>
      <c r="E1905" s="3"/>
      <c r="F1905" s="3"/>
      <c r="G1905" s="3"/>
      <c r="H1905" s="3"/>
      <c r="I1905" s="31"/>
      <c r="J1905" s="3"/>
      <c r="K1905" s="3"/>
      <c r="L1905" s="3"/>
      <c r="M1905" s="3"/>
      <c r="N1905" s="3"/>
      <c r="O1905" s="3"/>
      <c r="P1905" s="3"/>
      <c r="Q1905" s="3"/>
      <c r="R1905" s="3"/>
      <c r="S1905" s="3"/>
      <c r="T1905" s="27"/>
      <c r="U1905" s="3"/>
      <c r="V1905" s="3"/>
      <c r="W1905" s="3"/>
      <c r="X1905" s="3"/>
      <c r="Y1905" s="3"/>
      <c r="Z1905" s="3"/>
      <c r="AA1905" s="3"/>
    </row>
    <row r="1906">
      <c r="A1906" s="3"/>
      <c r="B1906" s="3"/>
      <c r="C1906" s="3"/>
      <c r="D1906" s="3"/>
      <c r="E1906" s="3"/>
      <c r="F1906" s="3"/>
      <c r="G1906" s="3"/>
      <c r="H1906" s="3"/>
      <c r="I1906" s="31"/>
      <c r="J1906" s="3"/>
      <c r="K1906" s="3"/>
      <c r="L1906" s="3"/>
      <c r="M1906" s="3"/>
      <c r="N1906" s="3"/>
      <c r="O1906" s="3"/>
      <c r="P1906" s="3"/>
      <c r="Q1906" s="3"/>
      <c r="R1906" s="3"/>
      <c r="S1906" s="3"/>
      <c r="T1906" s="27"/>
      <c r="U1906" s="3"/>
      <c r="V1906" s="3"/>
      <c r="W1906" s="3"/>
      <c r="X1906" s="3"/>
      <c r="Y1906" s="3"/>
      <c r="Z1906" s="3"/>
      <c r="AA1906" s="3"/>
    </row>
    <row r="1907">
      <c r="A1907" s="3"/>
      <c r="B1907" s="3"/>
      <c r="C1907" s="3"/>
      <c r="D1907" s="3"/>
      <c r="E1907" s="3"/>
      <c r="F1907" s="3"/>
      <c r="G1907" s="3"/>
      <c r="H1907" s="3"/>
      <c r="I1907" s="31"/>
      <c r="J1907" s="3"/>
      <c r="K1907" s="3"/>
      <c r="L1907" s="3"/>
      <c r="M1907" s="3"/>
      <c r="N1907" s="3"/>
      <c r="O1907" s="3"/>
      <c r="P1907" s="3"/>
      <c r="Q1907" s="3"/>
      <c r="R1907" s="3"/>
      <c r="S1907" s="3"/>
      <c r="T1907" s="27"/>
      <c r="U1907" s="3"/>
      <c r="V1907" s="3"/>
      <c r="W1907" s="3"/>
      <c r="X1907" s="3"/>
      <c r="Y1907" s="3"/>
      <c r="Z1907" s="3"/>
      <c r="AA1907" s="3"/>
    </row>
    <row r="1908">
      <c r="A1908" s="3"/>
      <c r="B1908" s="3"/>
      <c r="C1908" s="3"/>
      <c r="D1908" s="3"/>
      <c r="E1908" s="3"/>
      <c r="F1908" s="3"/>
      <c r="G1908" s="3"/>
      <c r="H1908" s="3"/>
      <c r="I1908" s="31"/>
      <c r="J1908" s="3"/>
      <c r="K1908" s="3"/>
      <c r="L1908" s="3"/>
      <c r="M1908" s="3"/>
      <c r="N1908" s="3"/>
      <c r="O1908" s="3"/>
      <c r="P1908" s="3"/>
      <c r="Q1908" s="3"/>
      <c r="R1908" s="3"/>
      <c r="S1908" s="3"/>
      <c r="T1908" s="27"/>
      <c r="U1908" s="3"/>
      <c r="V1908" s="3"/>
      <c r="W1908" s="3"/>
      <c r="X1908" s="3"/>
      <c r="Y1908" s="3"/>
      <c r="Z1908" s="3"/>
      <c r="AA1908" s="3"/>
    </row>
    <row r="1909">
      <c r="A1909" s="3"/>
      <c r="B1909" s="3"/>
      <c r="C1909" s="3"/>
      <c r="D1909" s="3"/>
      <c r="E1909" s="3"/>
      <c r="F1909" s="3"/>
      <c r="G1909" s="3"/>
      <c r="H1909" s="3"/>
      <c r="I1909" s="31"/>
      <c r="J1909" s="3"/>
      <c r="K1909" s="3"/>
      <c r="L1909" s="3"/>
      <c r="M1909" s="3"/>
      <c r="N1909" s="3"/>
      <c r="O1909" s="3"/>
      <c r="P1909" s="3"/>
      <c r="Q1909" s="3"/>
      <c r="R1909" s="3"/>
      <c r="S1909" s="3"/>
      <c r="T1909" s="27"/>
      <c r="U1909" s="3"/>
      <c r="V1909" s="3"/>
      <c r="W1909" s="3"/>
      <c r="X1909" s="3"/>
      <c r="Y1909" s="3"/>
      <c r="Z1909" s="3"/>
      <c r="AA1909" s="3"/>
    </row>
    <row r="1910">
      <c r="A1910" s="3"/>
      <c r="B1910" s="3"/>
      <c r="C1910" s="3"/>
      <c r="D1910" s="3"/>
      <c r="E1910" s="3"/>
      <c r="F1910" s="3"/>
      <c r="G1910" s="3"/>
      <c r="H1910" s="3"/>
      <c r="I1910" s="31"/>
      <c r="J1910" s="3"/>
      <c r="K1910" s="3"/>
      <c r="L1910" s="3"/>
      <c r="M1910" s="3"/>
      <c r="N1910" s="3"/>
      <c r="O1910" s="3"/>
      <c r="P1910" s="3"/>
      <c r="Q1910" s="3"/>
      <c r="R1910" s="3"/>
      <c r="S1910" s="3"/>
      <c r="T1910" s="27"/>
      <c r="U1910" s="3"/>
      <c r="V1910" s="3"/>
      <c r="W1910" s="3"/>
      <c r="X1910" s="3"/>
      <c r="Y1910" s="3"/>
      <c r="Z1910" s="3"/>
      <c r="AA1910" s="3"/>
    </row>
    <row r="1911">
      <c r="A1911" s="3"/>
      <c r="B1911" s="3"/>
      <c r="C1911" s="3"/>
      <c r="D1911" s="3"/>
      <c r="E1911" s="3"/>
      <c r="F1911" s="3"/>
      <c r="G1911" s="3"/>
      <c r="H1911" s="3"/>
      <c r="I1911" s="31"/>
      <c r="J1911" s="3"/>
      <c r="K1911" s="3"/>
      <c r="L1911" s="3"/>
      <c r="M1911" s="3"/>
      <c r="N1911" s="3"/>
      <c r="O1911" s="3"/>
      <c r="P1911" s="3"/>
      <c r="Q1911" s="3"/>
      <c r="R1911" s="3"/>
      <c r="S1911" s="3"/>
      <c r="T1911" s="27"/>
      <c r="U1911" s="3"/>
      <c r="V1911" s="3"/>
      <c r="W1911" s="3"/>
      <c r="X1911" s="3"/>
      <c r="Y1911" s="3"/>
      <c r="Z1911" s="3"/>
      <c r="AA1911" s="3"/>
    </row>
    <row r="1912">
      <c r="A1912" s="3"/>
      <c r="B1912" s="3"/>
      <c r="C1912" s="3"/>
      <c r="D1912" s="3"/>
      <c r="E1912" s="3"/>
      <c r="F1912" s="3"/>
      <c r="G1912" s="3"/>
      <c r="H1912" s="3"/>
      <c r="I1912" s="31"/>
      <c r="J1912" s="3"/>
      <c r="K1912" s="3"/>
      <c r="L1912" s="3"/>
      <c r="M1912" s="3"/>
      <c r="N1912" s="3"/>
      <c r="O1912" s="3"/>
      <c r="P1912" s="3"/>
      <c r="Q1912" s="3"/>
      <c r="R1912" s="3"/>
      <c r="S1912" s="3"/>
      <c r="T1912" s="27"/>
      <c r="U1912" s="3"/>
      <c r="V1912" s="3"/>
      <c r="W1912" s="3"/>
      <c r="X1912" s="3"/>
      <c r="Y1912" s="3"/>
      <c r="Z1912" s="3"/>
      <c r="AA1912" s="3"/>
    </row>
    <row r="1913">
      <c r="A1913" s="3"/>
      <c r="B1913" s="3"/>
      <c r="C1913" s="3"/>
      <c r="D1913" s="3"/>
      <c r="E1913" s="3"/>
      <c r="F1913" s="3"/>
      <c r="G1913" s="3"/>
      <c r="H1913" s="3"/>
      <c r="I1913" s="31"/>
      <c r="J1913" s="3"/>
      <c r="K1913" s="3"/>
      <c r="L1913" s="3"/>
      <c r="M1913" s="3"/>
      <c r="N1913" s="3"/>
      <c r="O1913" s="3"/>
      <c r="P1913" s="3"/>
      <c r="Q1913" s="3"/>
      <c r="R1913" s="3"/>
      <c r="S1913" s="3"/>
      <c r="T1913" s="27"/>
      <c r="U1913" s="3"/>
      <c r="V1913" s="3"/>
      <c r="W1913" s="3"/>
      <c r="X1913" s="3"/>
      <c r="Y1913" s="3"/>
      <c r="Z1913" s="3"/>
      <c r="AA1913" s="3"/>
    </row>
    <row r="1914">
      <c r="A1914" s="3"/>
      <c r="B1914" s="3"/>
      <c r="C1914" s="3"/>
      <c r="D1914" s="3"/>
      <c r="E1914" s="3"/>
      <c r="F1914" s="3"/>
      <c r="G1914" s="3"/>
      <c r="H1914" s="3"/>
      <c r="I1914" s="31"/>
      <c r="J1914" s="3"/>
      <c r="K1914" s="3"/>
      <c r="L1914" s="3"/>
      <c r="M1914" s="3"/>
      <c r="N1914" s="3"/>
      <c r="O1914" s="3"/>
      <c r="P1914" s="3"/>
      <c r="Q1914" s="3"/>
      <c r="R1914" s="3"/>
      <c r="S1914" s="3"/>
      <c r="T1914" s="27"/>
      <c r="U1914" s="3"/>
      <c r="V1914" s="3"/>
      <c r="W1914" s="3"/>
      <c r="X1914" s="3"/>
      <c r="Y1914" s="3"/>
      <c r="Z1914" s="3"/>
      <c r="AA1914" s="3"/>
    </row>
    <row r="1915">
      <c r="A1915" s="3"/>
      <c r="B1915" s="3"/>
      <c r="C1915" s="3"/>
      <c r="D1915" s="3"/>
      <c r="E1915" s="3"/>
      <c r="F1915" s="3"/>
      <c r="G1915" s="3"/>
      <c r="H1915" s="3"/>
      <c r="I1915" s="31"/>
      <c r="J1915" s="3"/>
      <c r="K1915" s="3"/>
      <c r="L1915" s="3"/>
      <c r="M1915" s="3"/>
      <c r="N1915" s="3"/>
      <c r="O1915" s="3"/>
      <c r="P1915" s="3"/>
      <c r="Q1915" s="3"/>
      <c r="R1915" s="3"/>
      <c r="S1915" s="3"/>
      <c r="T1915" s="27"/>
      <c r="U1915" s="3"/>
      <c r="V1915" s="3"/>
      <c r="W1915" s="3"/>
      <c r="X1915" s="3"/>
      <c r="Y1915" s="3"/>
      <c r="Z1915" s="3"/>
      <c r="AA1915" s="3"/>
    </row>
    <row r="1916">
      <c r="A1916" s="3"/>
      <c r="B1916" s="3"/>
      <c r="C1916" s="3"/>
      <c r="D1916" s="3"/>
      <c r="E1916" s="3"/>
      <c r="F1916" s="3"/>
      <c r="G1916" s="3"/>
      <c r="H1916" s="3"/>
      <c r="I1916" s="31"/>
      <c r="J1916" s="3"/>
      <c r="K1916" s="3"/>
      <c r="L1916" s="3"/>
      <c r="M1916" s="3"/>
      <c r="N1916" s="3"/>
      <c r="O1916" s="3"/>
      <c r="P1916" s="3"/>
      <c r="Q1916" s="3"/>
      <c r="R1916" s="3"/>
      <c r="S1916" s="3"/>
      <c r="T1916" s="27"/>
      <c r="U1916" s="3"/>
      <c r="V1916" s="3"/>
      <c r="W1916" s="3"/>
      <c r="X1916" s="3"/>
      <c r="Y1916" s="3"/>
      <c r="Z1916" s="3"/>
      <c r="AA1916" s="3"/>
    </row>
    <row r="1917">
      <c r="A1917" s="3"/>
      <c r="B1917" s="3"/>
      <c r="C1917" s="3"/>
      <c r="D1917" s="3"/>
      <c r="E1917" s="3"/>
      <c r="F1917" s="3"/>
      <c r="G1917" s="3"/>
      <c r="H1917" s="3"/>
      <c r="I1917" s="31"/>
      <c r="J1917" s="3"/>
      <c r="K1917" s="3"/>
      <c r="L1917" s="3"/>
      <c r="M1917" s="3"/>
      <c r="N1917" s="3"/>
      <c r="O1917" s="3"/>
      <c r="P1917" s="3"/>
      <c r="Q1917" s="3"/>
      <c r="R1917" s="3"/>
      <c r="S1917" s="3"/>
      <c r="T1917" s="27"/>
      <c r="U1917" s="3"/>
      <c r="V1917" s="3"/>
      <c r="W1917" s="3"/>
      <c r="X1917" s="3"/>
      <c r="Y1917" s="3"/>
      <c r="Z1917" s="3"/>
      <c r="AA1917" s="3"/>
    </row>
    <row r="1918">
      <c r="A1918" s="3"/>
      <c r="B1918" s="3"/>
      <c r="C1918" s="3"/>
      <c r="D1918" s="3"/>
      <c r="E1918" s="3"/>
      <c r="F1918" s="3"/>
      <c r="G1918" s="3"/>
      <c r="H1918" s="3"/>
      <c r="I1918" s="31"/>
      <c r="J1918" s="3"/>
      <c r="K1918" s="3"/>
      <c r="L1918" s="3"/>
      <c r="M1918" s="3"/>
      <c r="N1918" s="3"/>
      <c r="O1918" s="3"/>
      <c r="P1918" s="3"/>
      <c r="Q1918" s="3"/>
      <c r="R1918" s="3"/>
      <c r="S1918" s="3"/>
      <c r="T1918" s="27"/>
      <c r="U1918" s="3"/>
      <c r="V1918" s="3"/>
      <c r="W1918" s="3"/>
      <c r="X1918" s="3"/>
      <c r="Y1918" s="3"/>
      <c r="Z1918" s="3"/>
      <c r="AA1918" s="3"/>
    </row>
    <row r="1919">
      <c r="A1919" s="3"/>
      <c r="B1919" s="3"/>
      <c r="C1919" s="3"/>
      <c r="D1919" s="3"/>
      <c r="E1919" s="3"/>
      <c r="F1919" s="3"/>
      <c r="G1919" s="3"/>
      <c r="H1919" s="3"/>
      <c r="I1919" s="31"/>
      <c r="J1919" s="3"/>
      <c r="K1919" s="3"/>
      <c r="L1919" s="3"/>
      <c r="M1919" s="3"/>
      <c r="N1919" s="3"/>
      <c r="O1919" s="3"/>
      <c r="P1919" s="3"/>
      <c r="Q1919" s="3"/>
      <c r="R1919" s="3"/>
      <c r="S1919" s="3"/>
      <c r="T1919" s="27"/>
      <c r="U1919" s="3"/>
      <c r="V1919" s="3"/>
      <c r="W1919" s="3"/>
      <c r="X1919" s="3"/>
      <c r="Y1919" s="3"/>
      <c r="Z1919" s="3"/>
      <c r="AA1919" s="3"/>
    </row>
    <row r="1920">
      <c r="A1920" s="3"/>
      <c r="B1920" s="3"/>
      <c r="C1920" s="3"/>
      <c r="D1920" s="3"/>
      <c r="E1920" s="3"/>
      <c r="F1920" s="3"/>
      <c r="G1920" s="3"/>
      <c r="H1920" s="3"/>
      <c r="I1920" s="31"/>
      <c r="J1920" s="3"/>
      <c r="K1920" s="3"/>
      <c r="L1920" s="3"/>
      <c r="M1920" s="3"/>
      <c r="N1920" s="3"/>
      <c r="O1920" s="3"/>
      <c r="P1920" s="3"/>
      <c r="Q1920" s="3"/>
      <c r="R1920" s="3"/>
      <c r="S1920" s="3"/>
      <c r="T1920" s="27"/>
      <c r="U1920" s="3"/>
      <c r="V1920" s="3"/>
      <c r="W1920" s="3"/>
      <c r="X1920" s="3"/>
      <c r="Y1920" s="3"/>
      <c r="Z1920" s="3"/>
      <c r="AA1920" s="3"/>
    </row>
    <row r="1921">
      <c r="A1921" s="3"/>
      <c r="B1921" s="3"/>
      <c r="C1921" s="3"/>
      <c r="D1921" s="3"/>
      <c r="E1921" s="3"/>
      <c r="F1921" s="3"/>
      <c r="G1921" s="3"/>
      <c r="H1921" s="3"/>
      <c r="I1921" s="31"/>
      <c r="J1921" s="3"/>
      <c r="K1921" s="3"/>
      <c r="L1921" s="3"/>
      <c r="M1921" s="3"/>
      <c r="N1921" s="3"/>
      <c r="O1921" s="3"/>
      <c r="P1921" s="3"/>
      <c r="Q1921" s="3"/>
      <c r="R1921" s="3"/>
      <c r="S1921" s="3"/>
      <c r="T1921" s="27"/>
      <c r="U1921" s="3"/>
      <c r="V1921" s="3"/>
      <c r="W1921" s="3"/>
      <c r="X1921" s="3"/>
      <c r="Y1921" s="3"/>
      <c r="Z1921" s="3"/>
      <c r="AA1921" s="3"/>
    </row>
    <row r="1922">
      <c r="A1922" s="3"/>
      <c r="B1922" s="3"/>
      <c r="C1922" s="3"/>
      <c r="D1922" s="3"/>
      <c r="E1922" s="3"/>
      <c r="F1922" s="3"/>
      <c r="G1922" s="3"/>
      <c r="H1922" s="3"/>
      <c r="I1922" s="31"/>
      <c r="J1922" s="3"/>
      <c r="K1922" s="3"/>
      <c r="L1922" s="3"/>
      <c r="M1922" s="3"/>
      <c r="N1922" s="3"/>
      <c r="O1922" s="3"/>
      <c r="P1922" s="3"/>
      <c r="Q1922" s="3"/>
      <c r="R1922" s="3"/>
      <c r="S1922" s="3"/>
      <c r="T1922" s="27"/>
      <c r="U1922" s="3"/>
      <c r="V1922" s="3"/>
      <c r="W1922" s="3"/>
      <c r="X1922" s="3"/>
      <c r="Y1922" s="3"/>
      <c r="Z1922" s="3"/>
      <c r="AA1922" s="3"/>
    </row>
    <row r="1923">
      <c r="A1923" s="3"/>
      <c r="B1923" s="3"/>
      <c r="C1923" s="3"/>
      <c r="D1923" s="3"/>
      <c r="E1923" s="3"/>
      <c r="F1923" s="3"/>
      <c r="G1923" s="3"/>
      <c r="H1923" s="3"/>
      <c r="I1923" s="31"/>
      <c r="J1923" s="3"/>
      <c r="K1923" s="3"/>
      <c r="L1923" s="3"/>
      <c r="M1923" s="3"/>
      <c r="N1923" s="3"/>
      <c r="O1923" s="3"/>
      <c r="P1923" s="3"/>
      <c r="Q1923" s="3"/>
      <c r="R1923" s="3"/>
      <c r="S1923" s="3"/>
      <c r="T1923" s="27"/>
      <c r="U1923" s="3"/>
      <c r="V1923" s="3"/>
      <c r="W1923" s="3"/>
      <c r="X1923" s="3"/>
      <c r="Y1923" s="3"/>
      <c r="Z1923" s="3"/>
      <c r="AA1923" s="3"/>
    </row>
    <row r="1924">
      <c r="A1924" s="3"/>
      <c r="B1924" s="3"/>
      <c r="C1924" s="3"/>
      <c r="D1924" s="3"/>
      <c r="E1924" s="3"/>
      <c r="F1924" s="3"/>
      <c r="G1924" s="3"/>
      <c r="H1924" s="3"/>
      <c r="I1924" s="31"/>
      <c r="J1924" s="3"/>
      <c r="K1924" s="3"/>
      <c r="L1924" s="3"/>
      <c r="M1924" s="3"/>
      <c r="N1924" s="3"/>
      <c r="O1924" s="3"/>
      <c r="P1924" s="3"/>
      <c r="Q1924" s="3"/>
      <c r="R1924" s="3"/>
      <c r="S1924" s="3"/>
      <c r="T1924" s="27"/>
      <c r="U1924" s="3"/>
      <c r="V1924" s="3"/>
      <c r="W1924" s="3"/>
      <c r="X1924" s="3"/>
      <c r="Y1924" s="3"/>
      <c r="Z1924" s="3"/>
      <c r="AA1924" s="3"/>
    </row>
    <row r="1925">
      <c r="A1925" s="3"/>
      <c r="B1925" s="3"/>
      <c r="C1925" s="3"/>
      <c r="D1925" s="3"/>
      <c r="E1925" s="3"/>
      <c r="F1925" s="3"/>
      <c r="G1925" s="3"/>
      <c r="H1925" s="3"/>
      <c r="I1925" s="31"/>
      <c r="J1925" s="3"/>
      <c r="K1925" s="3"/>
      <c r="L1925" s="3"/>
      <c r="M1925" s="3"/>
      <c r="N1925" s="3"/>
      <c r="O1925" s="3"/>
      <c r="P1925" s="3"/>
      <c r="Q1925" s="3"/>
      <c r="R1925" s="3"/>
      <c r="S1925" s="3"/>
      <c r="T1925" s="27"/>
      <c r="U1925" s="3"/>
      <c r="V1925" s="3"/>
      <c r="W1925" s="3"/>
      <c r="X1925" s="3"/>
      <c r="Y1925" s="3"/>
      <c r="Z1925" s="3"/>
      <c r="AA1925" s="3"/>
    </row>
    <row r="1926">
      <c r="A1926" s="3"/>
      <c r="B1926" s="3"/>
      <c r="C1926" s="3"/>
      <c r="D1926" s="3"/>
      <c r="E1926" s="3"/>
      <c r="F1926" s="3"/>
      <c r="G1926" s="3"/>
      <c r="H1926" s="3"/>
      <c r="I1926" s="31"/>
      <c r="J1926" s="3"/>
      <c r="K1926" s="3"/>
      <c r="L1926" s="3"/>
      <c r="M1926" s="3"/>
      <c r="N1926" s="3"/>
      <c r="O1926" s="3"/>
      <c r="P1926" s="3"/>
      <c r="Q1926" s="3"/>
      <c r="R1926" s="3"/>
      <c r="S1926" s="3"/>
      <c r="T1926" s="27"/>
      <c r="U1926" s="3"/>
      <c r="V1926" s="3"/>
      <c r="W1926" s="3"/>
      <c r="X1926" s="3"/>
      <c r="Y1926" s="3"/>
      <c r="Z1926" s="3"/>
      <c r="AA1926" s="3"/>
    </row>
    <row r="1927">
      <c r="A1927" s="3"/>
      <c r="B1927" s="3"/>
      <c r="C1927" s="3"/>
      <c r="D1927" s="3"/>
      <c r="E1927" s="3"/>
      <c r="F1927" s="3"/>
      <c r="G1927" s="3"/>
      <c r="H1927" s="3"/>
      <c r="I1927" s="31"/>
      <c r="J1927" s="3"/>
      <c r="K1927" s="3"/>
      <c r="L1927" s="3"/>
      <c r="M1927" s="3"/>
      <c r="N1927" s="3"/>
      <c r="O1927" s="3"/>
      <c r="P1927" s="3"/>
      <c r="Q1927" s="3"/>
      <c r="R1927" s="3"/>
      <c r="S1927" s="3"/>
      <c r="T1927" s="27"/>
      <c r="U1927" s="3"/>
      <c r="V1927" s="3"/>
      <c r="W1927" s="3"/>
      <c r="X1927" s="3"/>
      <c r="Y1927" s="3"/>
      <c r="Z1927" s="3"/>
      <c r="AA1927" s="3"/>
    </row>
    <row r="1928">
      <c r="A1928" s="3"/>
      <c r="B1928" s="3"/>
      <c r="C1928" s="3"/>
      <c r="D1928" s="3"/>
      <c r="E1928" s="3"/>
      <c r="F1928" s="3"/>
      <c r="G1928" s="3"/>
      <c r="H1928" s="3"/>
      <c r="I1928" s="31"/>
      <c r="J1928" s="3"/>
      <c r="K1928" s="3"/>
      <c r="L1928" s="3"/>
      <c r="M1928" s="3"/>
      <c r="N1928" s="3"/>
      <c r="O1928" s="3"/>
      <c r="P1928" s="3"/>
      <c r="Q1928" s="3"/>
      <c r="R1928" s="3"/>
      <c r="S1928" s="3"/>
      <c r="T1928" s="27"/>
      <c r="U1928" s="3"/>
      <c r="V1928" s="3"/>
      <c r="W1928" s="3"/>
      <c r="X1928" s="3"/>
      <c r="Y1928" s="3"/>
      <c r="Z1928" s="3"/>
      <c r="AA1928" s="3"/>
    </row>
    <row r="1929">
      <c r="A1929" s="3"/>
      <c r="B1929" s="3"/>
      <c r="C1929" s="3"/>
      <c r="D1929" s="3"/>
      <c r="E1929" s="3"/>
      <c r="F1929" s="3"/>
      <c r="G1929" s="3"/>
      <c r="H1929" s="3"/>
      <c r="I1929" s="31"/>
      <c r="J1929" s="3"/>
      <c r="K1929" s="3"/>
      <c r="L1929" s="3"/>
      <c r="M1929" s="3"/>
      <c r="N1929" s="3"/>
      <c r="O1929" s="3"/>
      <c r="P1929" s="3"/>
      <c r="Q1929" s="3"/>
      <c r="R1929" s="3"/>
      <c r="S1929" s="3"/>
      <c r="T1929" s="27"/>
      <c r="U1929" s="3"/>
      <c r="V1929" s="3"/>
      <c r="W1929" s="3"/>
      <c r="X1929" s="3"/>
      <c r="Y1929" s="3"/>
      <c r="Z1929" s="3"/>
      <c r="AA1929" s="3"/>
    </row>
    <row r="1930">
      <c r="A1930" s="3"/>
      <c r="B1930" s="3"/>
      <c r="C1930" s="3"/>
      <c r="D1930" s="3"/>
      <c r="E1930" s="3"/>
      <c r="F1930" s="3"/>
      <c r="G1930" s="3"/>
      <c r="H1930" s="3"/>
      <c r="I1930" s="31"/>
      <c r="J1930" s="3"/>
      <c r="K1930" s="3"/>
      <c r="L1930" s="3"/>
      <c r="M1930" s="3"/>
      <c r="N1930" s="3"/>
      <c r="O1930" s="3"/>
      <c r="P1930" s="3"/>
      <c r="Q1930" s="3"/>
      <c r="R1930" s="3"/>
      <c r="S1930" s="3"/>
      <c r="T1930" s="27"/>
      <c r="U1930" s="3"/>
      <c r="V1930" s="3"/>
      <c r="W1930" s="3"/>
      <c r="X1930" s="3"/>
      <c r="Y1930" s="3"/>
      <c r="Z1930" s="3"/>
      <c r="AA1930" s="3"/>
    </row>
    <row r="1931">
      <c r="A1931" s="3"/>
      <c r="B1931" s="3"/>
      <c r="C1931" s="3"/>
      <c r="D1931" s="3"/>
      <c r="E1931" s="3"/>
      <c r="F1931" s="3"/>
      <c r="G1931" s="3"/>
      <c r="H1931" s="3"/>
      <c r="I1931" s="31"/>
      <c r="J1931" s="3"/>
      <c r="K1931" s="3"/>
      <c r="L1931" s="3"/>
      <c r="M1931" s="3"/>
      <c r="N1931" s="3"/>
      <c r="O1931" s="3"/>
      <c r="P1931" s="3"/>
      <c r="Q1931" s="3"/>
      <c r="R1931" s="3"/>
      <c r="S1931" s="3"/>
      <c r="T1931" s="27"/>
      <c r="U1931" s="3"/>
      <c r="V1931" s="3"/>
      <c r="W1931" s="3"/>
      <c r="X1931" s="3"/>
      <c r="Y1931" s="3"/>
      <c r="Z1931" s="3"/>
      <c r="AA1931" s="3"/>
    </row>
    <row r="1932">
      <c r="A1932" s="3"/>
      <c r="B1932" s="3"/>
      <c r="C1932" s="3"/>
      <c r="D1932" s="3"/>
      <c r="E1932" s="3"/>
      <c r="F1932" s="3"/>
      <c r="G1932" s="3"/>
      <c r="H1932" s="3"/>
      <c r="I1932" s="31"/>
      <c r="J1932" s="3"/>
      <c r="K1932" s="3"/>
      <c r="L1932" s="3"/>
      <c r="M1932" s="3"/>
      <c r="N1932" s="3"/>
      <c r="O1932" s="3"/>
      <c r="P1932" s="3"/>
      <c r="Q1932" s="3"/>
      <c r="R1932" s="3"/>
      <c r="S1932" s="3"/>
      <c r="T1932" s="27"/>
      <c r="U1932" s="3"/>
      <c r="V1932" s="3"/>
      <c r="W1932" s="3"/>
      <c r="X1932" s="3"/>
      <c r="Y1932" s="3"/>
      <c r="Z1932" s="3"/>
      <c r="AA1932" s="3"/>
    </row>
    <row r="1933">
      <c r="A1933" s="3"/>
      <c r="B1933" s="3"/>
      <c r="C1933" s="3"/>
      <c r="D1933" s="3"/>
      <c r="E1933" s="3"/>
      <c r="F1933" s="3"/>
      <c r="G1933" s="3"/>
      <c r="H1933" s="3"/>
      <c r="I1933" s="31"/>
      <c r="J1933" s="3"/>
      <c r="K1933" s="3"/>
      <c r="L1933" s="3"/>
      <c r="M1933" s="3"/>
      <c r="N1933" s="3"/>
      <c r="O1933" s="3"/>
      <c r="P1933" s="3"/>
      <c r="Q1933" s="3"/>
      <c r="R1933" s="3"/>
      <c r="S1933" s="3"/>
      <c r="T1933" s="27"/>
      <c r="U1933" s="3"/>
      <c r="V1933" s="3"/>
      <c r="W1933" s="3"/>
      <c r="X1933" s="3"/>
      <c r="Y1933" s="3"/>
      <c r="Z1933" s="3"/>
      <c r="AA1933" s="3"/>
    </row>
    <row r="1934">
      <c r="A1934" s="3"/>
      <c r="B1934" s="3"/>
      <c r="C1934" s="3"/>
      <c r="D1934" s="3"/>
      <c r="E1934" s="3"/>
      <c r="F1934" s="3"/>
      <c r="G1934" s="3"/>
      <c r="H1934" s="3"/>
      <c r="I1934" s="31"/>
      <c r="J1934" s="3"/>
      <c r="K1934" s="3"/>
      <c r="L1934" s="3"/>
      <c r="M1934" s="3"/>
      <c r="N1934" s="3"/>
      <c r="O1934" s="3"/>
      <c r="P1934" s="3"/>
      <c r="Q1934" s="3"/>
      <c r="R1934" s="3"/>
      <c r="S1934" s="3"/>
      <c r="T1934" s="27"/>
      <c r="U1934" s="3"/>
      <c r="V1934" s="3"/>
      <c r="W1934" s="3"/>
      <c r="X1934" s="3"/>
      <c r="Y1934" s="3"/>
      <c r="Z1934" s="3"/>
      <c r="AA1934" s="3"/>
    </row>
    <row r="1935">
      <c r="A1935" s="3"/>
      <c r="B1935" s="3"/>
      <c r="C1935" s="3"/>
      <c r="D1935" s="3"/>
      <c r="E1935" s="3"/>
      <c r="F1935" s="3"/>
      <c r="G1935" s="3"/>
      <c r="H1935" s="3"/>
      <c r="I1935" s="31"/>
      <c r="J1935" s="3"/>
      <c r="K1935" s="3"/>
      <c r="L1935" s="3"/>
      <c r="M1935" s="3"/>
      <c r="N1935" s="3"/>
      <c r="O1935" s="3"/>
      <c r="P1935" s="3"/>
      <c r="Q1935" s="3"/>
      <c r="R1935" s="3"/>
      <c r="S1935" s="3"/>
      <c r="T1935" s="27"/>
      <c r="U1935" s="3"/>
      <c r="V1935" s="3"/>
      <c r="W1935" s="3"/>
      <c r="X1935" s="3"/>
      <c r="Y1935" s="3"/>
      <c r="Z1935" s="3"/>
      <c r="AA1935" s="3"/>
    </row>
    <row r="1936">
      <c r="A1936" s="3"/>
      <c r="B1936" s="3"/>
      <c r="C1936" s="3"/>
      <c r="D1936" s="3"/>
      <c r="E1936" s="3"/>
      <c r="F1936" s="3"/>
      <c r="G1936" s="3"/>
      <c r="H1936" s="3"/>
      <c r="I1936" s="31"/>
      <c r="J1936" s="3"/>
      <c r="K1936" s="3"/>
      <c r="L1936" s="3"/>
      <c r="M1936" s="3"/>
      <c r="N1936" s="3"/>
      <c r="O1936" s="3"/>
      <c r="P1936" s="3"/>
      <c r="Q1936" s="3"/>
      <c r="R1936" s="3"/>
      <c r="S1936" s="3"/>
      <c r="T1936" s="27"/>
      <c r="U1936" s="3"/>
      <c r="V1936" s="3"/>
      <c r="W1936" s="3"/>
      <c r="X1936" s="3"/>
      <c r="Y1936" s="3"/>
      <c r="Z1936" s="3"/>
      <c r="AA1936" s="3"/>
    </row>
    <row r="1937">
      <c r="A1937" s="3"/>
      <c r="B1937" s="3"/>
      <c r="C1937" s="3"/>
      <c r="D1937" s="3"/>
      <c r="E1937" s="3"/>
      <c r="F1937" s="3"/>
      <c r="G1937" s="3"/>
      <c r="H1937" s="3"/>
      <c r="I1937" s="31"/>
      <c r="J1937" s="3"/>
      <c r="K1937" s="3"/>
      <c r="L1937" s="3"/>
      <c r="M1937" s="3"/>
      <c r="N1937" s="3"/>
      <c r="O1937" s="3"/>
      <c r="P1937" s="3"/>
      <c r="Q1937" s="3"/>
      <c r="R1937" s="3"/>
      <c r="S1937" s="3"/>
      <c r="T1937" s="27"/>
      <c r="U1937" s="3"/>
      <c r="V1937" s="3"/>
      <c r="W1937" s="3"/>
      <c r="X1937" s="3"/>
      <c r="Y1937" s="3"/>
      <c r="Z1937" s="3"/>
      <c r="AA1937" s="3"/>
    </row>
    <row r="1938">
      <c r="A1938" s="3"/>
      <c r="B1938" s="3"/>
      <c r="C1938" s="3"/>
      <c r="D1938" s="3"/>
      <c r="E1938" s="3"/>
      <c r="F1938" s="3"/>
      <c r="G1938" s="3"/>
      <c r="H1938" s="3"/>
      <c r="I1938" s="31"/>
      <c r="J1938" s="3"/>
      <c r="K1938" s="3"/>
      <c r="L1938" s="3"/>
      <c r="M1938" s="3"/>
      <c r="N1938" s="3"/>
      <c r="O1938" s="3"/>
      <c r="P1938" s="3"/>
      <c r="Q1938" s="3"/>
      <c r="R1938" s="3"/>
      <c r="S1938" s="3"/>
      <c r="T1938" s="27"/>
      <c r="U1938" s="3"/>
      <c r="V1938" s="3"/>
      <c r="W1938" s="3"/>
      <c r="X1938" s="3"/>
      <c r="Y1938" s="3"/>
      <c r="Z1938" s="3"/>
      <c r="AA1938" s="3"/>
    </row>
    <row r="1939">
      <c r="A1939" s="3"/>
      <c r="B1939" s="3"/>
      <c r="C1939" s="3"/>
      <c r="D1939" s="3"/>
      <c r="E1939" s="3"/>
      <c r="F1939" s="3"/>
      <c r="G1939" s="3"/>
      <c r="H1939" s="3"/>
      <c r="I1939" s="31"/>
      <c r="J1939" s="3"/>
      <c r="K1939" s="3"/>
      <c r="L1939" s="3"/>
      <c r="M1939" s="3"/>
      <c r="N1939" s="3"/>
      <c r="O1939" s="3"/>
      <c r="P1939" s="3"/>
      <c r="Q1939" s="3"/>
      <c r="R1939" s="3"/>
      <c r="S1939" s="3"/>
      <c r="T1939" s="27"/>
      <c r="U1939" s="3"/>
      <c r="V1939" s="3"/>
      <c r="W1939" s="3"/>
      <c r="X1939" s="3"/>
      <c r="Y1939" s="3"/>
      <c r="Z1939" s="3"/>
      <c r="AA1939" s="3"/>
    </row>
    <row r="1940">
      <c r="A1940" s="3"/>
      <c r="B1940" s="3"/>
      <c r="C1940" s="3"/>
      <c r="D1940" s="3"/>
      <c r="E1940" s="3"/>
      <c r="F1940" s="3"/>
      <c r="G1940" s="3"/>
      <c r="H1940" s="3"/>
      <c r="I1940" s="31"/>
      <c r="J1940" s="3"/>
      <c r="K1940" s="3"/>
      <c r="L1940" s="3"/>
      <c r="M1940" s="3"/>
      <c r="N1940" s="3"/>
      <c r="O1940" s="3"/>
      <c r="P1940" s="3"/>
      <c r="Q1940" s="3"/>
      <c r="R1940" s="3"/>
      <c r="S1940" s="3"/>
      <c r="T1940" s="27"/>
      <c r="U1940" s="3"/>
      <c r="V1940" s="3"/>
      <c r="W1940" s="3"/>
      <c r="X1940" s="3"/>
      <c r="Y1940" s="3"/>
      <c r="Z1940" s="3"/>
      <c r="AA1940" s="3"/>
    </row>
    <row r="1941">
      <c r="A1941" s="3"/>
      <c r="B1941" s="3"/>
      <c r="C1941" s="3"/>
      <c r="D1941" s="3"/>
      <c r="E1941" s="3"/>
      <c r="F1941" s="3"/>
      <c r="G1941" s="3"/>
      <c r="H1941" s="3"/>
      <c r="I1941" s="31"/>
      <c r="J1941" s="3"/>
      <c r="K1941" s="3"/>
      <c r="L1941" s="3"/>
      <c r="M1941" s="3"/>
      <c r="N1941" s="3"/>
      <c r="O1941" s="3"/>
      <c r="P1941" s="3"/>
      <c r="Q1941" s="3"/>
      <c r="R1941" s="3"/>
      <c r="S1941" s="3"/>
      <c r="T1941" s="27"/>
      <c r="U1941" s="3"/>
      <c r="V1941" s="3"/>
      <c r="W1941" s="3"/>
      <c r="X1941" s="3"/>
      <c r="Y1941" s="3"/>
      <c r="Z1941" s="3"/>
      <c r="AA1941" s="3"/>
    </row>
    <row r="1942">
      <c r="A1942" s="3"/>
      <c r="B1942" s="3"/>
      <c r="C1942" s="3"/>
      <c r="D1942" s="3"/>
      <c r="E1942" s="3"/>
      <c r="F1942" s="3"/>
      <c r="G1942" s="3"/>
      <c r="H1942" s="3"/>
      <c r="I1942" s="31"/>
      <c r="J1942" s="3"/>
      <c r="K1942" s="3"/>
      <c r="L1942" s="3"/>
      <c r="M1942" s="3"/>
      <c r="N1942" s="3"/>
      <c r="O1942" s="3"/>
      <c r="P1942" s="3"/>
      <c r="Q1942" s="3"/>
      <c r="R1942" s="3"/>
      <c r="S1942" s="3"/>
      <c r="T1942" s="27"/>
      <c r="U1942" s="3"/>
      <c r="V1942" s="3"/>
      <c r="W1942" s="3"/>
      <c r="X1942" s="3"/>
      <c r="Y1942" s="3"/>
      <c r="Z1942" s="3"/>
      <c r="AA1942" s="3"/>
    </row>
    <row r="1943">
      <c r="A1943" s="3"/>
      <c r="B1943" s="3"/>
      <c r="C1943" s="3"/>
      <c r="D1943" s="3"/>
      <c r="E1943" s="3"/>
      <c r="F1943" s="3"/>
      <c r="G1943" s="3"/>
      <c r="H1943" s="3"/>
      <c r="I1943" s="31"/>
      <c r="J1943" s="3"/>
      <c r="K1943" s="3"/>
      <c r="L1943" s="3"/>
      <c r="M1943" s="3"/>
      <c r="N1943" s="3"/>
      <c r="O1943" s="3"/>
      <c r="P1943" s="3"/>
      <c r="Q1943" s="3"/>
      <c r="R1943" s="3"/>
      <c r="S1943" s="3"/>
      <c r="T1943" s="27"/>
      <c r="U1943" s="3"/>
      <c r="V1943" s="3"/>
      <c r="W1943" s="3"/>
      <c r="X1943" s="3"/>
      <c r="Y1943" s="3"/>
      <c r="Z1943" s="3"/>
      <c r="AA1943" s="3"/>
    </row>
    <row r="1944">
      <c r="A1944" s="3"/>
      <c r="B1944" s="3"/>
      <c r="C1944" s="3"/>
      <c r="D1944" s="3"/>
      <c r="E1944" s="3"/>
      <c r="F1944" s="3"/>
      <c r="G1944" s="3"/>
      <c r="H1944" s="3"/>
      <c r="I1944" s="31"/>
      <c r="J1944" s="3"/>
      <c r="K1944" s="3"/>
      <c r="L1944" s="3"/>
      <c r="M1944" s="3"/>
      <c r="N1944" s="3"/>
      <c r="O1944" s="3"/>
      <c r="P1944" s="3"/>
      <c r="Q1944" s="3"/>
      <c r="R1944" s="3"/>
      <c r="S1944" s="3"/>
      <c r="T1944" s="27"/>
      <c r="U1944" s="3"/>
      <c r="V1944" s="3"/>
      <c r="W1944" s="3"/>
      <c r="X1944" s="3"/>
      <c r="Y1944" s="3"/>
      <c r="Z1944" s="3"/>
      <c r="AA1944" s="3"/>
    </row>
    <row r="1945">
      <c r="A1945" s="3"/>
      <c r="B1945" s="3"/>
      <c r="C1945" s="3"/>
      <c r="D1945" s="3"/>
      <c r="E1945" s="3"/>
      <c r="F1945" s="3"/>
      <c r="G1945" s="3"/>
      <c r="H1945" s="3"/>
      <c r="I1945" s="31"/>
      <c r="J1945" s="3"/>
      <c r="K1945" s="3"/>
      <c r="L1945" s="3"/>
      <c r="M1945" s="3"/>
      <c r="N1945" s="3"/>
      <c r="O1945" s="3"/>
      <c r="P1945" s="3"/>
      <c r="Q1945" s="3"/>
      <c r="R1945" s="3"/>
      <c r="S1945" s="3"/>
      <c r="T1945" s="27"/>
      <c r="U1945" s="3"/>
      <c r="V1945" s="3"/>
      <c r="W1945" s="3"/>
      <c r="X1945" s="3"/>
      <c r="Y1945" s="3"/>
      <c r="Z1945" s="3"/>
      <c r="AA1945" s="3"/>
    </row>
    <row r="1946">
      <c r="A1946" s="3"/>
      <c r="B1946" s="3"/>
      <c r="C1946" s="3"/>
      <c r="D1946" s="3"/>
      <c r="E1946" s="3"/>
      <c r="F1946" s="3"/>
      <c r="G1946" s="3"/>
      <c r="H1946" s="3"/>
      <c r="I1946" s="31"/>
      <c r="J1946" s="3"/>
      <c r="K1946" s="3"/>
      <c r="L1946" s="3"/>
      <c r="M1946" s="3"/>
      <c r="N1946" s="3"/>
      <c r="O1946" s="3"/>
      <c r="P1946" s="3"/>
      <c r="Q1946" s="3"/>
      <c r="R1946" s="3"/>
      <c r="S1946" s="3"/>
      <c r="T1946" s="27"/>
      <c r="U1946" s="3"/>
      <c r="V1946" s="3"/>
      <c r="W1946" s="3"/>
      <c r="X1946" s="3"/>
      <c r="Y1946" s="3"/>
      <c r="Z1946" s="3"/>
      <c r="AA1946" s="3"/>
    </row>
    <row r="1947">
      <c r="A1947" s="3"/>
      <c r="B1947" s="3"/>
      <c r="C1947" s="3"/>
      <c r="D1947" s="3"/>
      <c r="E1947" s="3"/>
      <c r="F1947" s="3"/>
      <c r="G1947" s="3"/>
      <c r="H1947" s="3"/>
      <c r="I1947" s="31"/>
      <c r="J1947" s="3"/>
      <c r="K1947" s="3"/>
      <c r="L1947" s="3"/>
      <c r="M1947" s="3"/>
      <c r="N1947" s="3"/>
      <c r="O1947" s="3"/>
      <c r="P1947" s="3"/>
      <c r="Q1947" s="3"/>
      <c r="R1947" s="3"/>
      <c r="S1947" s="3"/>
      <c r="T1947" s="27"/>
      <c r="U1947" s="3"/>
      <c r="V1947" s="3"/>
      <c r="W1947" s="3"/>
      <c r="X1947" s="3"/>
      <c r="Y1947" s="3"/>
      <c r="Z1947" s="3"/>
      <c r="AA1947" s="3"/>
    </row>
    <row r="1948">
      <c r="A1948" s="3"/>
      <c r="B1948" s="3"/>
      <c r="C1948" s="3"/>
      <c r="D1948" s="3"/>
      <c r="E1948" s="3"/>
      <c r="F1948" s="3"/>
      <c r="G1948" s="3"/>
      <c r="H1948" s="3"/>
      <c r="I1948" s="31"/>
      <c r="J1948" s="3"/>
      <c r="K1948" s="3"/>
      <c r="L1948" s="3"/>
      <c r="M1948" s="3"/>
      <c r="N1948" s="3"/>
      <c r="O1948" s="3"/>
      <c r="P1948" s="3"/>
      <c r="Q1948" s="3"/>
      <c r="R1948" s="3"/>
      <c r="S1948" s="3"/>
      <c r="T1948" s="27"/>
      <c r="U1948" s="3"/>
      <c r="V1948" s="3"/>
      <c r="W1948" s="3"/>
      <c r="X1948" s="3"/>
      <c r="Y1948" s="3"/>
      <c r="Z1948" s="3"/>
      <c r="AA1948" s="3"/>
    </row>
    <row r="1949">
      <c r="A1949" s="3"/>
      <c r="B1949" s="3"/>
      <c r="C1949" s="3"/>
      <c r="D1949" s="3"/>
      <c r="E1949" s="3"/>
      <c r="F1949" s="3"/>
      <c r="G1949" s="3"/>
      <c r="H1949" s="3"/>
      <c r="I1949" s="31"/>
      <c r="J1949" s="3"/>
      <c r="K1949" s="3"/>
      <c r="L1949" s="3"/>
      <c r="M1949" s="3"/>
      <c r="N1949" s="3"/>
      <c r="O1949" s="3"/>
      <c r="P1949" s="3"/>
      <c r="Q1949" s="3"/>
      <c r="R1949" s="3"/>
      <c r="S1949" s="3"/>
      <c r="T1949" s="27"/>
      <c r="U1949" s="3"/>
      <c r="V1949" s="3"/>
      <c r="W1949" s="3"/>
      <c r="X1949" s="3"/>
      <c r="Y1949" s="3"/>
      <c r="Z1949" s="3"/>
      <c r="AA1949" s="3"/>
    </row>
    <row r="1950">
      <c r="A1950" s="3"/>
      <c r="B1950" s="3"/>
      <c r="C1950" s="3"/>
      <c r="D1950" s="3"/>
      <c r="E1950" s="3"/>
      <c r="F1950" s="3"/>
      <c r="G1950" s="3"/>
      <c r="H1950" s="3"/>
      <c r="I1950" s="31"/>
      <c r="J1950" s="3"/>
      <c r="K1950" s="3"/>
      <c r="L1950" s="3"/>
      <c r="M1950" s="3"/>
      <c r="N1950" s="3"/>
      <c r="O1950" s="3"/>
      <c r="P1950" s="3"/>
      <c r="Q1950" s="3"/>
      <c r="R1950" s="3"/>
      <c r="S1950" s="3"/>
      <c r="T1950" s="27"/>
      <c r="U1950" s="3"/>
      <c r="V1950" s="3"/>
      <c r="W1950" s="3"/>
      <c r="X1950" s="3"/>
      <c r="Y1950" s="3"/>
      <c r="Z1950" s="3"/>
      <c r="AA1950" s="3"/>
    </row>
    <row r="1951">
      <c r="A1951" s="3"/>
      <c r="B1951" s="3"/>
      <c r="C1951" s="3"/>
      <c r="D1951" s="3"/>
      <c r="E1951" s="3"/>
      <c r="F1951" s="3"/>
      <c r="G1951" s="3"/>
      <c r="H1951" s="3"/>
      <c r="I1951" s="31"/>
      <c r="J1951" s="3"/>
      <c r="K1951" s="3"/>
      <c r="L1951" s="3"/>
      <c r="M1951" s="3"/>
      <c r="N1951" s="3"/>
      <c r="O1951" s="3"/>
      <c r="P1951" s="3"/>
      <c r="Q1951" s="3"/>
      <c r="R1951" s="3"/>
      <c r="S1951" s="3"/>
      <c r="T1951" s="27"/>
      <c r="U1951" s="3"/>
      <c r="V1951" s="3"/>
      <c r="W1951" s="3"/>
      <c r="X1951" s="3"/>
      <c r="Y1951" s="3"/>
      <c r="Z1951" s="3"/>
      <c r="AA1951" s="3"/>
    </row>
    <row r="1952">
      <c r="A1952" s="3"/>
      <c r="B1952" s="3"/>
      <c r="C1952" s="3"/>
      <c r="D1952" s="3"/>
      <c r="E1952" s="3"/>
      <c r="F1952" s="3"/>
      <c r="G1952" s="3"/>
      <c r="H1952" s="3"/>
      <c r="I1952" s="31"/>
      <c r="J1952" s="3"/>
      <c r="K1952" s="3"/>
      <c r="L1952" s="3"/>
      <c r="M1952" s="3"/>
      <c r="N1952" s="3"/>
      <c r="O1952" s="3"/>
      <c r="P1952" s="3"/>
      <c r="Q1952" s="3"/>
      <c r="R1952" s="3"/>
      <c r="S1952" s="3"/>
      <c r="T1952" s="27"/>
      <c r="U1952" s="3"/>
      <c r="V1952" s="3"/>
      <c r="W1952" s="3"/>
      <c r="X1952" s="3"/>
      <c r="Y1952" s="3"/>
      <c r="Z1952" s="3"/>
      <c r="AA1952" s="3"/>
    </row>
    <row r="1953">
      <c r="A1953" s="3"/>
      <c r="B1953" s="3"/>
      <c r="C1953" s="3"/>
      <c r="D1953" s="3"/>
      <c r="E1953" s="3"/>
      <c r="F1953" s="3"/>
      <c r="G1953" s="3"/>
      <c r="H1953" s="3"/>
      <c r="I1953" s="31"/>
      <c r="J1953" s="3"/>
      <c r="K1953" s="3"/>
      <c r="L1953" s="3"/>
      <c r="M1953" s="3"/>
      <c r="N1953" s="3"/>
      <c r="O1953" s="3"/>
      <c r="P1953" s="3"/>
      <c r="Q1953" s="3"/>
      <c r="R1953" s="3"/>
      <c r="S1953" s="3"/>
      <c r="T1953" s="27"/>
      <c r="U1953" s="3"/>
      <c r="V1953" s="3"/>
      <c r="W1953" s="3"/>
      <c r="X1953" s="3"/>
      <c r="Y1953" s="3"/>
      <c r="Z1953" s="3"/>
      <c r="AA1953" s="3"/>
    </row>
    <row r="1954">
      <c r="A1954" s="3"/>
      <c r="B1954" s="3"/>
      <c r="C1954" s="3"/>
      <c r="D1954" s="3"/>
      <c r="E1954" s="3"/>
      <c r="F1954" s="3"/>
      <c r="G1954" s="3"/>
      <c r="H1954" s="3"/>
      <c r="I1954" s="31"/>
      <c r="J1954" s="3"/>
      <c r="K1954" s="3"/>
      <c r="L1954" s="3"/>
      <c r="M1954" s="3"/>
      <c r="N1954" s="3"/>
      <c r="O1954" s="3"/>
      <c r="P1954" s="3"/>
      <c r="Q1954" s="3"/>
      <c r="R1954" s="3"/>
      <c r="S1954" s="3"/>
      <c r="T1954" s="27"/>
      <c r="U1954" s="3"/>
      <c r="V1954" s="3"/>
      <c r="W1954" s="3"/>
      <c r="X1954" s="3"/>
      <c r="Y1954" s="3"/>
      <c r="Z1954" s="3"/>
      <c r="AA1954" s="3"/>
    </row>
    <row r="1955">
      <c r="A1955" s="3"/>
      <c r="B1955" s="3"/>
      <c r="C1955" s="3"/>
      <c r="D1955" s="3"/>
      <c r="E1955" s="3"/>
      <c r="F1955" s="3"/>
      <c r="G1955" s="3"/>
      <c r="H1955" s="3"/>
      <c r="I1955" s="31"/>
      <c r="J1955" s="3"/>
      <c r="K1955" s="3"/>
      <c r="L1955" s="3"/>
      <c r="M1955" s="3"/>
      <c r="N1955" s="3"/>
      <c r="O1955" s="3"/>
      <c r="P1955" s="3"/>
      <c r="Q1955" s="3"/>
      <c r="R1955" s="3"/>
      <c r="S1955" s="3"/>
      <c r="T1955" s="27"/>
      <c r="U1955" s="3"/>
      <c r="V1955" s="3"/>
      <c r="W1955" s="3"/>
      <c r="X1955" s="3"/>
      <c r="Y1955" s="3"/>
      <c r="Z1955" s="3"/>
      <c r="AA1955" s="3"/>
    </row>
    <row r="1956">
      <c r="A1956" s="3"/>
      <c r="B1956" s="3"/>
      <c r="C1956" s="3"/>
      <c r="D1956" s="3"/>
      <c r="E1956" s="3"/>
      <c r="F1956" s="3"/>
      <c r="G1956" s="3"/>
      <c r="H1956" s="3"/>
      <c r="I1956" s="31"/>
      <c r="J1956" s="3"/>
      <c r="K1956" s="3"/>
      <c r="L1956" s="3"/>
      <c r="M1956" s="3"/>
      <c r="N1956" s="3"/>
      <c r="O1956" s="3"/>
      <c r="P1956" s="3"/>
      <c r="Q1956" s="3"/>
      <c r="R1956" s="3"/>
      <c r="S1956" s="3"/>
      <c r="T1956" s="27"/>
      <c r="U1956" s="3"/>
      <c r="V1956" s="3"/>
      <c r="W1956" s="3"/>
      <c r="X1956" s="3"/>
      <c r="Y1956" s="3"/>
      <c r="Z1956" s="3"/>
      <c r="AA1956" s="3"/>
    </row>
    <row r="1957">
      <c r="A1957" s="3"/>
      <c r="B1957" s="3"/>
      <c r="C1957" s="3"/>
      <c r="D1957" s="3"/>
      <c r="E1957" s="3"/>
      <c r="F1957" s="3"/>
      <c r="G1957" s="3"/>
      <c r="H1957" s="3"/>
      <c r="I1957" s="31"/>
      <c r="J1957" s="3"/>
      <c r="K1957" s="3"/>
      <c r="L1957" s="3"/>
      <c r="M1957" s="3"/>
      <c r="N1957" s="3"/>
      <c r="O1957" s="3"/>
      <c r="P1957" s="3"/>
      <c r="Q1957" s="3"/>
      <c r="R1957" s="3"/>
      <c r="S1957" s="3"/>
      <c r="T1957" s="27"/>
      <c r="U1957" s="3"/>
      <c r="V1957" s="3"/>
      <c r="W1957" s="3"/>
      <c r="X1957" s="3"/>
      <c r="Y1957" s="3"/>
      <c r="Z1957" s="3"/>
      <c r="AA1957" s="3"/>
    </row>
    <row r="1958">
      <c r="A1958" s="3"/>
      <c r="B1958" s="3"/>
      <c r="C1958" s="3"/>
      <c r="D1958" s="3"/>
      <c r="E1958" s="3"/>
      <c r="F1958" s="3"/>
      <c r="G1958" s="3"/>
      <c r="H1958" s="3"/>
      <c r="I1958" s="31"/>
      <c r="J1958" s="3"/>
      <c r="K1958" s="3"/>
      <c r="L1958" s="3"/>
      <c r="M1958" s="3"/>
      <c r="N1958" s="3"/>
      <c r="O1958" s="3"/>
      <c r="P1958" s="3"/>
      <c r="Q1958" s="3"/>
      <c r="R1958" s="3"/>
      <c r="S1958" s="3"/>
      <c r="T1958" s="27"/>
      <c r="U1958" s="3"/>
      <c r="V1958" s="3"/>
      <c r="W1958" s="3"/>
      <c r="X1958" s="3"/>
      <c r="Y1958" s="3"/>
      <c r="Z1958" s="3"/>
      <c r="AA1958" s="3"/>
    </row>
    <row r="1959">
      <c r="A1959" s="3"/>
      <c r="B1959" s="3"/>
      <c r="C1959" s="3"/>
      <c r="D1959" s="3"/>
      <c r="E1959" s="3"/>
      <c r="F1959" s="3"/>
      <c r="G1959" s="3"/>
      <c r="H1959" s="3"/>
      <c r="I1959" s="31"/>
      <c r="J1959" s="3"/>
      <c r="K1959" s="3"/>
      <c r="L1959" s="3"/>
      <c r="M1959" s="3"/>
      <c r="N1959" s="3"/>
      <c r="O1959" s="3"/>
      <c r="P1959" s="3"/>
      <c r="Q1959" s="3"/>
      <c r="R1959" s="3"/>
      <c r="S1959" s="3"/>
      <c r="T1959" s="27"/>
      <c r="U1959" s="3"/>
      <c r="V1959" s="3"/>
      <c r="W1959" s="3"/>
      <c r="X1959" s="3"/>
      <c r="Y1959" s="3"/>
      <c r="Z1959" s="3"/>
      <c r="AA1959" s="3"/>
    </row>
    <row r="1960">
      <c r="A1960" s="3"/>
      <c r="B1960" s="3"/>
      <c r="C1960" s="3"/>
      <c r="D1960" s="3"/>
      <c r="E1960" s="3"/>
      <c r="F1960" s="3"/>
      <c r="G1960" s="3"/>
      <c r="H1960" s="3"/>
      <c r="I1960" s="31"/>
      <c r="J1960" s="3"/>
      <c r="K1960" s="3"/>
      <c r="L1960" s="3"/>
      <c r="M1960" s="3"/>
      <c r="N1960" s="3"/>
      <c r="O1960" s="3"/>
      <c r="P1960" s="3"/>
      <c r="Q1960" s="3"/>
      <c r="R1960" s="3"/>
      <c r="S1960" s="3"/>
      <c r="T1960" s="27"/>
      <c r="U1960" s="3"/>
      <c r="V1960" s="3"/>
      <c r="W1960" s="3"/>
      <c r="X1960" s="3"/>
      <c r="Y1960" s="3"/>
      <c r="Z1960" s="3"/>
      <c r="AA1960" s="3"/>
    </row>
    <row r="1961">
      <c r="A1961" s="3"/>
      <c r="B1961" s="3"/>
      <c r="C1961" s="3"/>
      <c r="D1961" s="3"/>
      <c r="E1961" s="3"/>
      <c r="F1961" s="3"/>
      <c r="G1961" s="3"/>
      <c r="H1961" s="3"/>
      <c r="I1961" s="31"/>
      <c r="J1961" s="3"/>
      <c r="K1961" s="3"/>
      <c r="L1961" s="3"/>
      <c r="M1961" s="3"/>
      <c r="N1961" s="3"/>
      <c r="O1961" s="3"/>
      <c r="P1961" s="3"/>
      <c r="Q1961" s="3"/>
      <c r="R1961" s="3"/>
      <c r="S1961" s="3"/>
      <c r="T1961" s="27"/>
      <c r="U1961" s="3"/>
      <c r="V1961" s="3"/>
      <c r="W1961" s="3"/>
      <c r="X1961" s="3"/>
      <c r="Y1961" s="3"/>
      <c r="Z1961" s="3"/>
      <c r="AA1961" s="3"/>
    </row>
    <row r="1962">
      <c r="A1962" s="3"/>
      <c r="B1962" s="3"/>
      <c r="C1962" s="3"/>
      <c r="D1962" s="3"/>
      <c r="E1962" s="3"/>
      <c r="F1962" s="3"/>
      <c r="G1962" s="3"/>
      <c r="H1962" s="3"/>
      <c r="I1962" s="31"/>
      <c r="J1962" s="3"/>
      <c r="K1962" s="3"/>
      <c r="L1962" s="3"/>
      <c r="M1962" s="3"/>
      <c r="N1962" s="3"/>
      <c r="O1962" s="3"/>
      <c r="P1962" s="3"/>
      <c r="Q1962" s="3"/>
      <c r="R1962" s="3"/>
      <c r="S1962" s="3"/>
      <c r="T1962" s="27"/>
      <c r="U1962" s="3"/>
      <c r="V1962" s="3"/>
      <c r="W1962" s="3"/>
      <c r="X1962" s="3"/>
      <c r="Y1962" s="3"/>
      <c r="Z1962" s="3"/>
      <c r="AA1962" s="3"/>
    </row>
    <row r="1963">
      <c r="A1963" s="3"/>
      <c r="B1963" s="3"/>
      <c r="C1963" s="3"/>
      <c r="D1963" s="3"/>
      <c r="E1963" s="3"/>
      <c r="F1963" s="3"/>
      <c r="G1963" s="3"/>
      <c r="H1963" s="3"/>
      <c r="I1963" s="31"/>
      <c r="J1963" s="3"/>
      <c r="K1963" s="3"/>
      <c r="L1963" s="3"/>
      <c r="M1963" s="3"/>
      <c r="N1963" s="3"/>
      <c r="O1963" s="3"/>
      <c r="P1963" s="3"/>
      <c r="Q1963" s="3"/>
      <c r="R1963" s="3"/>
      <c r="S1963" s="3"/>
      <c r="T1963" s="27"/>
      <c r="U1963" s="3"/>
      <c r="V1963" s="3"/>
      <c r="W1963" s="3"/>
      <c r="X1963" s="3"/>
      <c r="Y1963" s="3"/>
      <c r="Z1963" s="3"/>
      <c r="AA1963" s="3"/>
    </row>
    <row r="1964">
      <c r="A1964" s="3"/>
      <c r="B1964" s="3"/>
      <c r="C1964" s="3"/>
      <c r="D1964" s="3"/>
      <c r="E1964" s="3"/>
      <c r="F1964" s="3"/>
      <c r="G1964" s="3"/>
      <c r="H1964" s="3"/>
      <c r="I1964" s="31"/>
      <c r="J1964" s="3"/>
      <c r="K1964" s="3"/>
      <c r="L1964" s="3"/>
      <c r="M1964" s="3"/>
      <c r="N1964" s="3"/>
      <c r="O1964" s="3"/>
      <c r="P1964" s="3"/>
      <c r="Q1964" s="3"/>
      <c r="R1964" s="3"/>
      <c r="S1964" s="3"/>
      <c r="T1964" s="27"/>
      <c r="U1964" s="3"/>
      <c r="V1964" s="3"/>
      <c r="W1964" s="3"/>
      <c r="X1964" s="3"/>
      <c r="Y1964" s="3"/>
      <c r="Z1964" s="3"/>
      <c r="AA1964" s="3"/>
    </row>
    <row r="1965">
      <c r="A1965" s="3"/>
      <c r="B1965" s="3"/>
      <c r="C1965" s="3"/>
      <c r="D1965" s="3"/>
      <c r="E1965" s="3"/>
      <c r="F1965" s="3"/>
      <c r="G1965" s="3"/>
      <c r="H1965" s="3"/>
      <c r="I1965" s="31"/>
      <c r="J1965" s="3"/>
      <c r="K1965" s="3"/>
      <c r="L1965" s="3"/>
      <c r="M1965" s="3"/>
      <c r="N1965" s="3"/>
      <c r="O1965" s="3"/>
      <c r="P1965" s="3"/>
      <c r="Q1965" s="3"/>
      <c r="R1965" s="3"/>
      <c r="S1965" s="3"/>
      <c r="T1965" s="27"/>
      <c r="U1965" s="3"/>
      <c r="V1965" s="3"/>
      <c r="W1965" s="3"/>
      <c r="X1965" s="3"/>
      <c r="Y1965" s="3"/>
      <c r="Z1965" s="3"/>
      <c r="AA1965" s="3"/>
    </row>
    <row r="1966">
      <c r="A1966" s="3"/>
      <c r="B1966" s="3"/>
      <c r="C1966" s="3"/>
      <c r="D1966" s="3"/>
      <c r="E1966" s="3"/>
      <c r="F1966" s="3"/>
      <c r="G1966" s="3"/>
      <c r="H1966" s="3"/>
      <c r="I1966" s="31"/>
      <c r="J1966" s="3"/>
      <c r="K1966" s="3"/>
      <c r="L1966" s="3"/>
      <c r="M1966" s="3"/>
      <c r="N1966" s="3"/>
      <c r="O1966" s="3"/>
      <c r="P1966" s="3"/>
      <c r="Q1966" s="3"/>
      <c r="R1966" s="3"/>
      <c r="S1966" s="3"/>
      <c r="T1966" s="27"/>
      <c r="U1966" s="3"/>
      <c r="V1966" s="3"/>
      <c r="W1966" s="3"/>
      <c r="X1966" s="3"/>
      <c r="Y1966" s="3"/>
      <c r="Z1966" s="3"/>
      <c r="AA1966" s="3"/>
    </row>
    <row r="1967">
      <c r="A1967" s="3"/>
      <c r="B1967" s="3"/>
      <c r="C1967" s="3"/>
      <c r="D1967" s="3"/>
      <c r="E1967" s="3"/>
      <c r="F1967" s="3"/>
      <c r="G1967" s="3"/>
      <c r="H1967" s="3"/>
      <c r="I1967" s="31"/>
      <c r="J1967" s="3"/>
      <c r="K1967" s="3"/>
      <c r="L1967" s="3"/>
      <c r="M1967" s="3"/>
      <c r="N1967" s="3"/>
      <c r="O1967" s="3"/>
      <c r="P1967" s="3"/>
      <c r="Q1967" s="3"/>
      <c r="R1967" s="3"/>
      <c r="S1967" s="3"/>
      <c r="T1967" s="27"/>
      <c r="U1967" s="3"/>
      <c r="V1967" s="3"/>
      <c r="W1967" s="3"/>
      <c r="X1967" s="3"/>
      <c r="Y1967" s="3"/>
      <c r="Z1967" s="3"/>
      <c r="AA1967" s="3"/>
    </row>
    <row r="1968">
      <c r="A1968" s="3"/>
      <c r="B1968" s="3"/>
      <c r="C1968" s="3"/>
      <c r="D1968" s="3"/>
      <c r="E1968" s="3"/>
      <c r="F1968" s="3"/>
      <c r="G1968" s="3"/>
      <c r="H1968" s="3"/>
      <c r="I1968" s="31"/>
      <c r="J1968" s="3"/>
      <c r="K1968" s="3"/>
      <c r="L1968" s="3"/>
      <c r="M1968" s="3"/>
      <c r="N1968" s="3"/>
      <c r="O1968" s="3"/>
      <c r="P1968" s="3"/>
      <c r="Q1968" s="3"/>
      <c r="R1968" s="3"/>
      <c r="S1968" s="3"/>
      <c r="T1968" s="27"/>
      <c r="U1968" s="3"/>
      <c r="V1968" s="3"/>
      <c r="W1968" s="3"/>
      <c r="X1968" s="3"/>
      <c r="Y1968" s="3"/>
      <c r="Z1968" s="3"/>
      <c r="AA1968" s="3"/>
    </row>
    <row r="1969">
      <c r="A1969" s="3"/>
      <c r="B1969" s="3"/>
      <c r="C1969" s="3"/>
      <c r="D1969" s="3"/>
      <c r="E1969" s="3"/>
      <c r="F1969" s="3"/>
      <c r="G1969" s="3"/>
      <c r="H1969" s="3"/>
      <c r="I1969" s="31"/>
      <c r="J1969" s="3"/>
      <c r="K1969" s="3"/>
      <c r="L1969" s="3"/>
      <c r="M1969" s="3"/>
      <c r="N1969" s="3"/>
      <c r="O1969" s="3"/>
      <c r="P1969" s="3"/>
      <c r="Q1969" s="3"/>
      <c r="R1969" s="3"/>
      <c r="S1969" s="3"/>
      <c r="T1969" s="27"/>
      <c r="U1969" s="3"/>
      <c r="V1969" s="3"/>
      <c r="W1969" s="3"/>
      <c r="X1969" s="3"/>
      <c r="Y1969" s="3"/>
      <c r="Z1969" s="3"/>
      <c r="AA1969" s="3"/>
    </row>
    <row r="1970">
      <c r="A1970" s="3"/>
      <c r="B1970" s="3"/>
      <c r="C1970" s="3"/>
      <c r="D1970" s="3"/>
      <c r="E1970" s="3"/>
      <c r="F1970" s="3"/>
      <c r="G1970" s="3"/>
      <c r="H1970" s="3"/>
      <c r="I1970" s="31"/>
      <c r="J1970" s="3"/>
      <c r="K1970" s="3"/>
      <c r="L1970" s="3"/>
      <c r="M1970" s="3"/>
      <c r="N1970" s="3"/>
      <c r="O1970" s="3"/>
      <c r="P1970" s="3"/>
      <c r="Q1970" s="3"/>
      <c r="R1970" s="3"/>
      <c r="S1970" s="3"/>
      <c r="T1970" s="27"/>
      <c r="U1970" s="3"/>
      <c r="V1970" s="3"/>
      <c r="W1970" s="3"/>
      <c r="X1970" s="3"/>
      <c r="Y1970" s="3"/>
      <c r="Z1970" s="3"/>
      <c r="AA1970" s="3"/>
    </row>
    <row r="1971">
      <c r="A1971" s="3"/>
      <c r="B1971" s="3"/>
      <c r="C1971" s="3"/>
      <c r="D1971" s="3"/>
      <c r="E1971" s="3"/>
      <c r="F1971" s="3"/>
      <c r="G1971" s="3"/>
      <c r="H1971" s="3"/>
      <c r="I1971" s="31"/>
      <c r="J1971" s="3"/>
      <c r="K1971" s="3"/>
      <c r="L1971" s="3"/>
      <c r="M1971" s="3"/>
      <c r="N1971" s="3"/>
      <c r="O1971" s="3"/>
      <c r="P1971" s="3"/>
      <c r="Q1971" s="3"/>
      <c r="R1971" s="3"/>
      <c r="S1971" s="3"/>
      <c r="T1971" s="27"/>
      <c r="U1971" s="3"/>
      <c r="V1971" s="3"/>
      <c r="W1971" s="3"/>
      <c r="X1971" s="3"/>
      <c r="Y1971" s="3"/>
      <c r="Z1971" s="3"/>
      <c r="AA1971" s="3"/>
    </row>
    <row r="1972">
      <c r="A1972" s="3"/>
      <c r="B1972" s="3"/>
      <c r="C1972" s="3"/>
      <c r="D1972" s="3"/>
      <c r="E1972" s="3"/>
      <c r="F1972" s="3"/>
      <c r="G1972" s="3"/>
      <c r="H1972" s="3"/>
      <c r="I1972" s="31"/>
      <c r="J1972" s="3"/>
      <c r="K1972" s="3"/>
      <c r="L1972" s="3"/>
      <c r="M1972" s="3"/>
      <c r="N1972" s="3"/>
      <c r="O1972" s="3"/>
      <c r="P1972" s="3"/>
      <c r="Q1972" s="3"/>
      <c r="R1972" s="3"/>
      <c r="S1972" s="3"/>
      <c r="T1972" s="27"/>
      <c r="U1972" s="3"/>
      <c r="V1972" s="3"/>
      <c r="W1972" s="3"/>
      <c r="X1972" s="3"/>
      <c r="Y1972" s="3"/>
      <c r="Z1972" s="3"/>
      <c r="AA1972" s="3"/>
    </row>
    <row r="1973">
      <c r="A1973" s="3"/>
      <c r="B1973" s="3"/>
      <c r="C1973" s="3"/>
      <c r="D1973" s="3"/>
      <c r="E1973" s="3"/>
      <c r="F1973" s="3"/>
      <c r="G1973" s="3"/>
      <c r="H1973" s="3"/>
      <c r="I1973" s="31"/>
      <c r="J1973" s="3"/>
      <c r="K1973" s="3"/>
      <c r="L1973" s="3"/>
      <c r="M1973" s="3"/>
      <c r="N1973" s="3"/>
      <c r="O1973" s="3"/>
      <c r="P1973" s="3"/>
      <c r="Q1973" s="3"/>
      <c r="R1973" s="3"/>
      <c r="S1973" s="3"/>
      <c r="T1973" s="27"/>
      <c r="U1973" s="3"/>
      <c r="V1973" s="3"/>
      <c r="W1973" s="3"/>
      <c r="X1973" s="3"/>
      <c r="Y1973" s="3"/>
      <c r="Z1973" s="3"/>
      <c r="AA1973" s="3"/>
    </row>
    <row r="1974">
      <c r="A1974" s="3"/>
      <c r="B1974" s="3"/>
      <c r="C1974" s="3"/>
      <c r="D1974" s="3"/>
      <c r="E1974" s="3"/>
      <c r="F1974" s="3"/>
      <c r="G1974" s="3"/>
      <c r="H1974" s="3"/>
      <c r="I1974" s="31"/>
      <c r="J1974" s="3"/>
      <c r="K1974" s="3"/>
      <c r="L1974" s="3"/>
      <c r="M1974" s="3"/>
      <c r="N1974" s="3"/>
      <c r="O1974" s="3"/>
      <c r="P1974" s="3"/>
      <c r="Q1974" s="3"/>
      <c r="R1974" s="3"/>
      <c r="S1974" s="3"/>
      <c r="T1974" s="27"/>
      <c r="U1974" s="3"/>
      <c r="V1974" s="3"/>
      <c r="W1974" s="3"/>
      <c r="X1974" s="3"/>
      <c r="Y1974" s="3"/>
      <c r="Z1974" s="3"/>
      <c r="AA1974" s="3"/>
    </row>
    <row r="1975">
      <c r="A1975" s="3"/>
      <c r="B1975" s="3"/>
      <c r="C1975" s="3"/>
      <c r="D1975" s="3"/>
      <c r="E1975" s="3"/>
      <c r="F1975" s="3"/>
      <c r="G1975" s="3"/>
      <c r="H1975" s="3"/>
      <c r="I1975" s="31"/>
      <c r="J1975" s="3"/>
      <c r="K1975" s="3"/>
      <c r="L1975" s="3"/>
      <c r="M1975" s="3"/>
      <c r="N1975" s="3"/>
      <c r="O1975" s="3"/>
      <c r="P1975" s="3"/>
      <c r="Q1975" s="3"/>
      <c r="R1975" s="3"/>
      <c r="S1975" s="3"/>
      <c r="T1975" s="27"/>
      <c r="U1975" s="3"/>
      <c r="V1975" s="3"/>
      <c r="W1975" s="3"/>
      <c r="X1975" s="3"/>
      <c r="Y1975" s="3"/>
      <c r="Z1975" s="3"/>
      <c r="AA1975" s="3"/>
    </row>
    <row r="1976">
      <c r="A1976" s="3"/>
      <c r="B1976" s="3"/>
      <c r="C1976" s="3"/>
      <c r="D1976" s="3"/>
      <c r="E1976" s="3"/>
      <c r="F1976" s="3"/>
      <c r="G1976" s="3"/>
      <c r="H1976" s="3"/>
      <c r="I1976" s="31"/>
      <c r="J1976" s="3"/>
      <c r="K1976" s="3"/>
      <c r="L1976" s="3"/>
      <c r="M1976" s="3"/>
      <c r="N1976" s="3"/>
      <c r="O1976" s="3"/>
      <c r="P1976" s="3"/>
      <c r="Q1976" s="3"/>
      <c r="R1976" s="3"/>
      <c r="S1976" s="3"/>
      <c r="T1976" s="27"/>
      <c r="U1976" s="3"/>
      <c r="V1976" s="3"/>
      <c r="W1976" s="3"/>
      <c r="X1976" s="3"/>
      <c r="Y1976" s="3"/>
      <c r="Z1976" s="3"/>
      <c r="AA1976" s="3"/>
    </row>
    <row r="1977">
      <c r="A1977" s="3"/>
      <c r="B1977" s="3"/>
      <c r="C1977" s="3"/>
      <c r="D1977" s="3"/>
      <c r="E1977" s="3"/>
      <c r="F1977" s="3"/>
      <c r="G1977" s="3"/>
      <c r="H1977" s="3"/>
      <c r="I1977" s="31"/>
      <c r="J1977" s="3"/>
      <c r="K1977" s="3"/>
      <c r="L1977" s="3"/>
      <c r="M1977" s="3"/>
      <c r="N1977" s="3"/>
      <c r="O1977" s="3"/>
      <c r="P1977" s="3"/>
      <c r="Q1977" s="3"/>
      <c r="R1977" s="3"/>
      <c r="S1977" s="3"/>
      <c r="T1977" s="27"/>
      <c r="U1977" s="3"/>
      <c r="V1977" s="3"/>
      <c r="W1977" s="3"/>
      <c r="X1977" s="3"/>
      <c r="Y1977" s="3"/>
      <c r="Z1977" s="3"/>
      <c r="AA1977" s="3"/>
    </row>
    <row r="1978">
      <c r="A1978" s="3"/>
      <c r="B1978" s="3"/>
      <c r="C1978" s="3"/>
      <c r="D1978" s="3"/>
      <c r="E1978" s="3"/>
      <c r="F1978" s="3"/>
      <c r="G1978" s="3"/>
      <c r="H1978" s="3"/>
      <c r="I1978" s="31"/>
      <c r="J1978" s="3"/>
      <c r="K1978" s="3"/>
      <c r="L1978" s="3"/>
      <c r="M1978" s="3"/>
      <c r="N1978" s="3"/>
      <c r="O1978" s="3"/>
      <c r="P1978" s="3"/>
      <c r="Q1978" s="3"/>
      <c r="R1978" s="3"/>
      <c r="S1978" s="3"/>
      <c r="T1978" s="27"/>
      <c r="U1978" s="3"/>
      <c r="V1978" s="3"/>
      <c r="W1978" s="3"/>
      <c r="X1978" s="3"/>
      <c r="Y1978" s="3"/>
      <c r="Z1978" s="3"/>
      <c r="AA1978" s="3"/>
    </row>
    <row r="1979">
      <c r="A1979" s="3"/>
      <c r="B1979" s="3"/>
      <c r="C1979" s="3"/>
      <c r="D1979" s="3"/>
      <c r="E1979" s="3"/>
      <c r="F1979" s="3"/>
      <c r="G1979" s="3"/>
      <c r="H1979" s="3"/>
      <c r="I1979" s="31"/>
      <c r="J1979" s="3"/>
      <c r="K1979" s="3"/>
      <c r="L1979" s="3"/>
      <c r="M1979" s="3"/>
      <c r="N1979" s="3"/>
      <c r="O1979" s="3"/>
      <c r="P1979" s="3"/>
      <c r="Q1979" s="3"/>
      <c r="R1979" s="3"/>
      <c r="S1979" s="3"/>
      <c r="T1979" s="27"/>
      <c r="U1979" s="3"/>
      <c r="V1979" s="3"/>
      <c r="W1979" s="3"/>
      <c r="X1979" s="3"/>
      <c r="Y1979" s="3"/>
      <c r="Z1979" s="3"/>
      <c r="AA1979" s="3"/>
    </row>
    <row r="1980">
      <c r="A1980" s="3"/>
      <c r="B1980" s="3"/>
      <c r="C1980" s="3"/>
      <c r="D1980" s="3"/>
      <c r="E1980" s="3"/>
      <c r="F1980" s="3"/>
      <c r="G1980" s="3"/>
      <c r="H1980" s="3"/>
      <c r="I1980" s="31"/>
      <c r="J1980" s="3"/>
      <c r="K1980" s="3"/>
      <c r="L1980" s="3"/>
      <c r="M1980" s="3"/>
      <c r="N1980" s="3"/>
      <c r="O1980" s="3"/>
      <c r="P1980" s="3"/>
      <c r="Q1980" s="3"/>
      <c r="R1980" s="3"/>
      <c r="S1980" s="3"/>
      <c r="T1980" s="27"/>
      <c r="U1980" s="3"/>
      <c r="V1980" s="3"/>
      <c r="W1980" s="3"/>
      <c r="X1980" s="3"/>
      <c r="Y1980" s="3"/>
      <c r="Z1980" s="3"/>
      <c r="AA1980" s="3"/>
    </row>
    <row r="1981">
      <c r="A1981" s="3"/>
      <c r="B1981" s="3"/>
      <c r="C1981" s="3"/>
      <c r="D1981" s="3"/>
      <c r="E1981" s="3"/>
      <c r="F1981" s="3"/>
      <c r="G1981" s="3"/>
      <c r="H1981" s="3"/>
      <c r="I1981" s="31"/>
      <c r="J1981" s="3"/>
      <c r="K1981" s="3"/>
      <c r="L1981" s="3"/>
      <c r="M1981" s="3"/>
      <c r="N1981" s="3"/>
      <c r="O1981" s="3"/>
      <c r="P1981" s="3"/>
      <c r="Q1981" s="3"/>
      <c r="R1981" s="3"/>
      <c r="S1981" s="3"/>
      <c r="T1981" s="27"/>
      <c r="U1981" s="3"/>
      <c r="V1981" s="3"/>
      <c r="W1981" s="3"/>
      <c r="X1981" s="3"/>
      <c r="Y1981" s="3"/>
      <c r="Z1981" s="3"/>
      <c r="AA1981" s="3"/>
    </row>
    <row r="1982">
      <c r="A1982" s="3"/>
      <c r="B1982" s="3"/>
      <c r="C1982" s="3"/>
      <c r="D1982" s="3"/>
      <c r="E1982" s="3"/>
      <c r="F1982" s="3"/>
      <c r="G1982" s="3"/>
      <c r="H1982" s="3"/>
      <c r="I1982" s="31"/>
      <c r="J1982" s="3"/>
      <c r="K1982" s="3"/>
      <c r="L1982" s="3"/>
      <c r="M1982" s="3"/>
      <c r="N1982" s="3"/>
      <c r="O1982" s="3"/>
      <c r="P1982" s="3"/>
      <c r="Q1982" s="3"/>
      <c r="R1982" s="3"/>
      <c r="S1982" s="3"/>
      <c r="T1982" s="27"/>
      <c r="U1982" s="3"/>
      <c r="V1982" s="3"/>
      <c r="W1982" s="3"/>
      <c r="X1982" s="3"/>
      <c r="Y1982" s="3"/>
      <c r="Z1982" s="3"/>
      <c r="AA1982" s="3"/>
    </row>
    <row r="1983">
      <c r="A1983" s="3"/>
      <c r="B1983" s="3"/>
      <c r="C1983" s="3"/>
      <c r="D1983" s="3"/>
      <c r="E1983" s="3"/>
      <c r="F1983" s="3"/>
      <c r="G1983" s="3"/>
      <c r="H1983" s="3"/>
      <c r="I1983" s="31"/>
      <c r="J1983" s="3"/>
      <c r="K1983" s="3"/>
      <c r="L1983" s="3"/>
      <c r="M1983" s="3"/>
      <c r="N1983" s="3"/>
      <c r="O1983" s="3"/>
      <c r="P1983" s="3"/>
      <c r="Q1983" s="3"/>
      <c r="R1983" s="3"/>
      <c r="S1983" s="3"/>
      <c r="T1983" s="27"/>
      <c r="U1983" s="3"/>
      <c r="V1983" s="3"/>
      <c r="W1983" s="3"/>
      <c r="X1983" s="3"/>
      <c r="Y1983" s="3"/>
      <c r="Z1983" s="3"/>
      <c r="AA1983" s="3"/>
    </row>
    <row r="1984">
      <c r="A1984" s="3"/>
      <c r="B1984" s="3"/>
      <c r="C1984" s="3"/>
      <c r="D1984" s="3"/>
      <c r="E1984" s="3"/>
      <c r="F1984" s="3"/>
      <c r="G1984" s="3"/>
      <c r="H1984" s="3"/>
      <c r="I1984" s="31"/>
      <c r="J1984" s="3"/>
      <c r="K1984" s="3"/>
      <c r="L1984" s="3"/>
      <c r="M1984" s="3"/>
      <c r="N1984" s="3"/>
      <c r="O1984" s="3"/>
      <c r="P1984" s="3"/>
      <c r="Q1984" s="3"/>
      <c r="R1984" s="3"/>
      <c r="S1984" s="3"/>
      <c r="T1984" s="27"/>
      <c r="U1984" s="3"/>
      <c r="V1984" s="3"/>
      <c r="W1984" s="3"/>
      <c r="X1984" s="3"/>
      <c r="Y1984" s="3"/>
      <c r="Z1984" s="3"/>
      <c r="AA1984" s="3"/>
    </row>
    <row r="1985">
      <c r="A1985" s="3"/>
      <c r="B1985" s="3"/>
      <c r="C1985" s="3"/>
      <c r="D1985" s="3"/>
      <c r="E1985" s="3"/>
      <c r="F1985" s="3"/>
      <c r="G1985" s="3"/>
      <c r="H1985" s="3"/>
      <c r="I1985" s="31"/>
      <c r="J1985" s="3"/>
      <c r="K1985" s="3"/>
      <c r="L1985" s="3"/>
      <c r="M1985" s="3"/>
      <c r="N1985" s="3"/>
      <c r="O1985" s="3"/>
      <c r="P1985" s="3"/>
      <c r="Q1985" s="3"/>
      <c r="R1985" s="3"/>
      <c r="S1985" s="3"/>
      <c r="T1985" s="27"/>
      <c r="U1985" s="3"/>
      <c r="V1985" s="3"/>
      <c r="W1985" s="3"/>
      <c r="X1985" s="3"/>
      <c r="Y1985" s="3"/>
      <c r="Z1985" s="3"/>
      <c r="AA1985" s="3"/>
    </row>
    <row r="1986">
      <c r="A1986" s="3"/>
      <c r="B1986" s="3"/>
      <c r="C1986" s="3"/>
      <c r="D1986" s="3"/>
      <c r="E1986" s="3"/>
      <c r="F1986" s="3"/>
      <c r="G1986" s="3"/>
      <c r="H1986" s="3"/>
      <c r="I1986" s="31"/>
      <c r="J1986" s="3"/>
      <c r="K1986" s="3"/>
      <c r="L1986" s="3"/>
      <c r="M1986" s="3"/>
      <c r="N1986" s="3"/>
      <c r="O1986" s="3"/>
      <c r="P1986" s="3"/>
      <c r="Q1986" s="3"/>
      <c r="R1986" s="3"/>
      <c r="S1986" s="3"/>
      <c r="T1986" s="27"/>
      <c r="U1986" s="3"/>
      <c r="V1986" s="3"/>
      <c r="W1986" s="3"/>
      <c r="X1986" s="3"/>
      <c r="Y1986" s="3"/>
      <c r="Z1986" s="3"/>
      <c r="AA1986" s="3"/>
    </row>
    <row r="1987">
      <c r="A1987" s="3"/>
      <c r="B1987" s="3"/>
      <c r="C1987" s="3"/>
      <c r="D1987" s="3"/>
      <c r="E1987" s="3"/>
      <c r="F1987" s="3"/>
      <c r="G1987" s="3"/>
      <c r="H1987" s="3"/>
      <c r="I1987" s="31"/>
      <c r="J1987" s="3"/>
      <c r="K1987" s="3"/>
      <c r="L1987" s="3"/>
      <c r="M1987" s="3"/>
      <c r="N1987" s="3"/>
      <c r="O1987" s="3"/>
      <c r="P1987" s="3"/>
      <c r="Q1987" s="3"/>
      <c r="R1987" s="3"/>
      <c r="S1987" s="3"/>
      <c r="T1987" s="27"/>
      <c r="U1987" s="3"/>
      <c r="V1987" s="3"/>
      <c r="W1987" s="3"/>
      <c r="X1987" s="3"/>
      <c r="Y1987" s="3"/>
      <c r="Z1987" s="3"/>
      <c r="AA1987" s="3"/>
    </row>
    <row r="1988">
      <c r="A1988" s="3"/>
      <c r="B1988" s="3"/>
      <c r="C1988" s="3"/>
      <c r="D1988" s="3"/>
      <c r="E1988" s="3"/>
      <c r="F1988" s="3"/>
      <c r="G1988" s="3"/>
      <c r="H1988" s="3"/>
      <c r="I1988" s="31"/>
      <c r="J1988" s="3"/>
      <c r="K1988" s="3"/>
      <c r="L1988" s="3"/>
      <c r="M1988" s="3"/>
      <c r="N1988" s="3"/>
      <c r="O1988" s="3"/>
      <c r="P1988" s="3"/>
      <c r="Q1988" s="3"/>
      <c r="R1988" s="3"/>
      <c r="S1988" s="3"/>
      <c r="T1988" s="27"/>
      <c r="U1988" s="3"/>
      <c r="V1988" s="3"/>
      <c r="W1988" s="3"/>
      <c r="X1988" s="3"/>
      <c r="Y1988" s="3"/>
      <c r="Z1988" s="3"/>
      <c r="AA1988" s="3"/>
    </row>
    <row r="1989">
      <c r="A1989" s="3"/>
      <c r="B1989" s="3"/>
      <c r="C1989" s="3"/>
      <c r="D1989" s="3"/>
      <c r="E1989" s="3"/>
      <c r="F1989" s="3"/>
      <c r="G1989" s="3"/>
      <c r="H1989" s="3"/>
      <c r="I1989" s="31"/>
      <c r="J1989" s="3"/>
      <c r="K1989" s="3"/>
      <c r="L1989" s="3"/>
      <c r="M1989" s="3"/>
      <c r="N1989" s="3"/>
      <c r="O1989" s="3"/>
      <c r="P1989" s="3"/>
      <c r="Q1989" s="3"/>
      <c r="R1989" s="3"/>
      <c r="S1989" s="3"/>
      <c r="T1989" s="27"/>
      <c r="U1989" s="3"/>
      <c r="V1989" s="3"/>
      <c r="W1989" s="3"/>
      <c r="X1989" s="3"/>
      <c r="Y1989" s="3"/>
      <c r="Z1989" s="3"/>
      <c r="AA1989" s="3"/>
    </row>
    <row r="1990">
      <c r="A1990" s="3"/>
      <c r="B1990" s="3"/>
      <c r="C1990" s="3"/>
      <c r="D1990" s="3"/>
      <c r="E1990" s="3"/>
      <c r="F1990" s="3"/>
      <c r="G1990" s="3"/>
      <c r="H1990" s="3"/>
      <c r="I1990" s="31"/>
      <c r="J1990" s="3"/>
      <c r="K1990" s="3"/>
      <c r="L1990" s="3"/>
      <c r="M1990" s="3"/>
      <c r="N1990" s="3"/>
      <c r="O1990" s="3"/>
      <c r="P1990" s="3"/>
      <c r="Q1990" s="3"/>
      <c r="R1990" s="3"/>
      <c r="S1990" s="3"/>
      <c r="T1990" s="27"/>
      <c r="U1990" s="3"/>
      <c r="V1990" s="3"/>
      <c r="W1990" s="3"/>
      <c r="X1990" s="3"/>
      <c r="Y1990" s="3"/>
      <c r="Z1990" s="3"/>
      <c r="AA1990" s="3"/>
    </row>
    <row r="1991">
      <c r="A1991" s="3"/>
      <c r="B1991" s="3"/>
      <c r="C1991" s="3"/>
      <c r="D1991" s="3"/>
      <c r="E1991" s="3"/>
      <c r="F1991" s="3"/>
      <c r="G1991" s="3"/>
      <c r="H1991" s="3"/>
      <c r="I1991" s="31"/>
      <c r="J1991" s="3"/>
      <c r="K1991" s="3"/>
      <c r="L1991" s="3"/>
      <c r="M1991" s="3"/>
      <c r="N1991" s="3"/>
      <c r="O1991" s="3"/>
      <c r="P1991" s="3"/>
      <c r="Q1991" s="3"/>
      <c r="R1991" s="3"/>
      <c r="S1991" s="3"/>
      <c r="T1991" s="27"/>
      <c r="U1991" s="3"/>
      <c r="V1991" s="3"/>
      <c r="W1991" s="3"/>
      <c r="X1991" s="3"/>
      <c r="Y1991" s="3"/>
      <c r="Z1991" s="3"/>
      <c r="AA1991" s="3"/>
    </row>
    <row r="1992">
      <c r="A1992" s="3"/>
      <c r="B1992" s="3"/>
      <c r="C1992" s="3"/>
      <c r="D1992" s="3"/>
      <c r="E1992" s="3"/>
      <c r="F1992" s="3"/>
      <c r="G1992" s="3"/>
      <c r="H1992" s="3"/>
      <c r="I1992" s="31"/>
      <c r="J1992" s="3"/>
      <c r="K1992" s="3"/>
      <c r="L1992" s="3"/>
      <c r="M1992" s="3"/>
      <c r="N1992" s="3"/>
      <c r="O1992" s="3"/>
      <c r="P1992" s="3"/>
      <c r="Q1992" s="3"/>
      <c r="R1992" s="3"/>
      <c r="S1992" s="3"/>
      <c r="T1992" s="27"/>
      <c r="U1992" s="3"/>
      <c r="V1992" s="3"/>
      <c r="W1992" s="3"/>
      <c r="X1992" s="3"/>
      <c r="Y1992" s="3"/>
      <c r="Z1992" s="3"/>
      <c r="AA1992" s="3"/>
    </row>
    <row r="1993">
      <c r="A1993" s="3"/>
      <c r="B1993" s="3"/>
      <c r="C1993" s="3"/>
      <c r="D1993" s="3"/>
      <c r="E1993" s="3"/>
      <c r="F1993" s="3"/>
      <c r="G1993" s="3"/>
      <c r="H1993" s="3"/>
      <c r="I1993" s="31"/>
      <c r="J1993" s="3"/>
      <c r="K1993" s="3"/>
      <c r="L1993" s="3"/>
      <c r="M1993" s="3"/>
      <c r="N1993" s="3"/>
      <c r="O1993" s="3"/>
      <c r="P1993" s="3"/>
      <c r="Q1993" s="3"/>
      <c r="R1993" s="3"/>
      <c r="S1993" s="3"/>
      <c r="T1993" s="27"/>
      <c r="U1993" s="3"/>
      <c r="V1993" s="3"/>
      <c r="W1993" s="3"/>
      <c r="X1993" s="3"/>
      <c r="Y1993" s="3"/>
      <c r="Z1993" s="3"/>
      <c r="AA1993" s="3"/>
    </row>
    <row r="1994">
      <c r="A1994" s="3"/>
      <c r="B1994" s="3"/>
      <c r="C1994" s="3"/>
      <c r="D1994" s="3"/>
      <c r="E1994" s="3"/>
      <c r="F1994" s="3"/>
      <c r="G1994" s="3"/>
      <c r="H1994" s="3"/>
      <c r="I1994" s="31"/>
      <c r="J1994" s="3"/>
      <c r="K1994" s="3"/>
      <c r="L1994" s="3"/>
      <c r="M1994" s="3"/>
      <c r="N1994" s="3"/>
      <c r="O1994" s="3"/>
      <c r="P1994" s="3"/>
      <c r="Q1994" s="3"/>
      <c r="R1994" s="3"/>
      <c r="S1994" s="3"/>
      <c r="T1994" s="27"/>
      <c r="U1994" s="3"/>
      <c r="V1994" s="3"/>
      <c r="W1994" s="3"/>
      <c r="X1994" s="3"/>
      <c r="Y1994" s="3"/>
      <c r="Z1994" s="3"/>
      <c r="AA1994" s="3"/>
    </row>
    <row r="1995">
      <c r="A1995" s="3"/>
      <c r="B1995" s="3"/>
      <c r="C1995" s="3"/>
      <c r="D1995" s="3"/>
      <c r="E1995" s="3"/>
      <c r="F1995" s="3"/>
      <c r="G1995" s="3"/>
      <c r="H1995" s="3"/>
      <c r="I1995" s="31"/>
      <c r="J1995" s="3"/>
      <c r="K1995" s="3"/>
      <c r="L1995" s="3"/>
      <c r="M1995" s="3"/>
      <c r="N1995" s="3"/>
      <c r="O1995" s="3"/>
      <c r="P1995" s="3"/>
      <c r="Q1995" s="3"/>
      <c r="R1995" s="3"/>
      <c r="S1995" s="3"/>
      <c r="T1995" s="27"/>
      <c r="U1995" s="3"/>
      <c r="V1995" s="3"/>
      <c r="W1995" s="3"/>
      <c r="X1995" s="3"/>
      <c r="Y1995" s="3"/>
      <c r="Z1995" s="3"/>
      <c r="AA1995" s="3"/>
    </row>
    <row r="1996">
      <c r="A1996" s="3"/>
      <c r="B1996" s="3"/>
      <c r="C1996" s="3"/>
      <c r="D1996" s="3"/>
      <c r="E1996" s="3"/>
      <c r="F1996" s="3"/>
      <c r="G1996" s="3"/>
      <c r="H1996" s="3"/>
      <c r="I1996" s="31"/>
      <c r="J1996" s="3"/>
      <c r="K1996" s="3"/>
      <c r="L1996" s="3"/>
      <c r="M1996" s="3"/>
      <c r="N1996" s="3"/>
      <c r="O1996" s="3"/>
      <c r="P1996" s="3"/>
      <c r="Q1996" s="3"/>
      <c r="R1996" s="3"/>
      <c r="S1996" s="3"/>
      <c r="T1996" s="27"/>
      <c r="U1996" s="3"/>
      <c r="V1996" s="3"/>
      <c r="W1996" s="3"/>
      <c r="X1996" s="3"/>
      <c r="Y1996" s="3"/>
      <c r="Z1996" s="3"/>
      <c r="AA1996" s="3"/>
    </row>
    <row r="1997">
      <c r="A1997" s="3"/>
      <c r="B1997" s="3"/>
      <c r="C1997" s="3"/>
      <c r="D1997" s="3"/>
      <c r="E1997" s="3"/>
      <c r="F1997" s="3"/>
      <c r="G1997" s="3"/>
      <c r="H1997" s="3"/>
      <c r="I1997" s="31"/>
      <c r="J1997" s="3"/>
      <c r="K1997" s="3"/>
      <c r="L1997" s="3"/>
      <c r="M1997" s="3"/>
      <c r="N1997" s="3"/>
      <c r="O1997" s="3"/>
      <c r="P1997" s="3"/>
      <c r="Q1997" s="3"/>
      <c r="R1997" s="3"/>
      <c r="S1997" s="3"/>
      <c r="T1997" s="27"/>
      <c r="U1997" s="3"/>
      <c r="V1997" s="3"/>
      <c r="W1997" s="3"/>
      <c r="X1997" s="3"/>
      <c r="Y1997" s="3"/>
      <c r="Z1997" s="3"/>
      <c r="AA1997" s="3"/>
    </row>
    <row r="1998">
      <c r="A1998" s="3"/>
      <c r="B1998" s="3"/>
      <c r="C1998" s="3"/>
      <c r="D1998" s="3"/>
      <c r="E1998" s="3"/>
      <c r="F1998" s="3"/>
      <c r="G1998" s="3"/>
      <c r="H1998" s="3"/>
      <c r="I1998" s="31"/>
      <c r="J1998" s="3"/>
      <c r="K1998" s="3"/>
      <c r="L1998" s="3"/>
      <c r="M1998" s="3"/>
      <c r="N1998" s="3"/>
      <c r="O1998" s="3"/>
      <c r="P1998" s="3"/>
      <c r="Q1998" s="3"/>
      <c r="R1998" s="3"/>
      <c r="S1998" s="3"/>
      <c r="T1998" s="27"/>
      <c r="U1998" s="3"/>
      <c r="V1998" s="3"/>
      <c r="W1998" s="3"/>
      <c r="X1998" s="3"/>
      <c r="Y1998" s="3"/>
      <c r="Z1998" s="3"/>
      <c r="AA1998" s="3"/>
    </row>
    <row r="1999">
      <c r="A1999" s="3"/>
      <c r="B1999" s="3"/>
      <c r="C1999" s="3"/>
      <c r="D1999" s="3"/>
      <c r="E1999" s="3"/>
      <c r="F1999" s="3"/>
      <c r="G1999" s="3"/>
      <c r="H1999" s="3"/>
      <c r="I1999" s="31"/>
      <c r="J1999" s="3"/>
      <c r="K1999" s="3"/>
      <c r="L1999" s="3"/>
      <c r="M1999" s="3"/>
      <c r="N1999" s="3"/>
      <c r="O1999" s="3"/>
      <c r="P1999" s="3"/>
      <c r="Q1999" s="3"/>
      <c r="R1999" s="3"/>
      <c r="S1999" s="3"/>
      <c r="T1999" s="27"/>
      <c r="U1999" s="3"/>
      <c r="V1999" s="3"/>
      <c r="W1999" s="3"/>
      <c r="X1999" s="3"/>
      <c r="Y1999" s="3"/>
      <c r="Z1999" s="3"/>
      <c r="AA1999" s="3"/>
    </row>
    <row r="2000">
      <c r="A2000" s="3"/>
      <c r="B2000" s="3"/>
      <c r="C2000" s="3"/>
      <c r="D2000" s="3"/>
      <c r="E2000" s="3"/>
      <c r="F2000" s="3"/>
      <c r="G2000" s="3"/>
      <c r="H2000" s="3"/>
      <c r="I2000" s="31"/>
      <c r="J2000" s="3"/>
      <c r="K2000" s="3"/>
      <c r="L2000" s="3"/>
      <c r="M2000" s="3"/>
      <c r="N2000" s="3"/>
      <c r="O2000" s="3"/>
      <c r="P2000" s="3"/>
      <c r="Q2000" s="3"/>
      <c r="R2000" s="3"/>
      <c r="S2000" s="3"/>
      <c r="T2000" s="27"/>
      <c r="U2000" s="3"/>
      <c r="V2000" s="3"/>
      <c r="W2000" s="3"/>
      <c r="X2000" s="3"/>
      <c r="Y2000" s="3"/>
      <c r="Z2000" s="3"/>
      <c r="AA2000" s="3"/>
    </row>
    <row r="2001">
      <c r="A2001" s="3"/>
      <c r="B2001" s="3"/>
      <c r="C2001" s="3"/>
      <c r="D2001" s="3"/>
      <c r="E2001" s="3"/>
      <c r="F2001" s="3"/>
      <c r="G2001" s="3"/>
      <c r="H2001" s="3"/>
      <c r="I2001" s="31"/>
      <c r="J2001" s="3"/>
      <c r="K2001" s="3"/>
      <c r="L2001" s="3"/>
      <c r="M2001" s="3"/>
      <c r="N2001" s="3"/>
      <c r="O2001" s="3"/>
      <c r="P2001" s="3"/>
      <c r="Q2001" s="3"/>
      <c r="R2001" s="3"/>
      <c r="S2001" s="3"/>
      <c r="T2001" s="27"/>
      <c r="U2001" s="3"/>
      <c r="V2001" s="3"/>
      <c r="W2001" s="3"/>
      <c r="X2001" s="3"/>
      <c r="Y2001" s="3"/>
      <c r="Z2001" s="3"/>
      <c r="AA2001" s="3"/>
    </row>
    <row r="2002">
      <c r="A2002" s="3"/>
      <c r="B2002" s="3"/>
      <c r="C2002" s="3"/>
      <c r="D2002" s="3"/>
      <c r="E2002" s="3"/>
      <c r="F2002" s="3"/>
      <c r="G2002" s="3"/>
      <c r="H2002" s="3"/>
      <c r="I2002" s="31"/>
      <c r="J2002" s="3"/>
      <c r="K2002" s="3"/>
      <c r="L2002" s="3"/>
      <c r="M2002" s="3"/>
      <c r="N2002" s="3"/>
      <c r="O2002" s="3"/>
      <c r="P2002" s="3"/>
      <c r="Q2002" s="3"/>
      <c r="R2002" s="3"/>
      <c r="S2002" s="3"/>
      <c r="T2002" s="27"/>
      <c r="U2002" s="3"/>
      <c r="V2002" s="3"/>
      <c r="W2002" s="3"/>
      <c r="X2002" s="3"/>
      <c r="Y2002" s="3"/>
      <c r="Z2002" s="3"/>
      <c r="AA2002" s="3"/>
    </row>
    <row r="2003">
      <c r="A2003" s="3"/>
      <c r="B2003" s="3"/>
      <c r="C2003" s="3"/>
      <c r="D2003" s="3"/>
      <c r="E2003" s="3"/>
      <c r="F2003" s="3"/>
      <c r="G2003" s="3"/>
      <c r="H2003" s="3"/>
      <c r="I2003" s="31"/>
      <c r="J2003" s="3"/>
      <c r="K2003" s="3"/>
      <c r="L2003" s="3"/>
      <c r="M2003" s="3"/>
      <c r="N2003" s="3"/>
      <c r="O2003" s="3"/>
      <c r="P2003" s="3"/>
      <c r="Q2003" s="3"/>
      <c r="R2003" s="3"/>
      <c r="S2003" s="3"/>
      <c r="T2003" s="27"/>
      <c r="U2003" s="3"/>
      <c r="V2003" s="3"/>
      <c r="W2003" s="3"/>
      <c r="X2003" s="3"/>
      <c r="Y2003" s="3"/>
      <c r="Z2003" s="3"/>
      <c r="AA2003" s="3"/>
    </row>
    <row r="2004">
      <c r="A2004" s="3"/>
      <c r="B2004" s="3"/>
      <c r="C2004" s="3"/>
      <c r="D2004" s="3"/>
      <c r="E2004" s="3"/>
      <c r="F2004" s="3"/>
      <c r="G2004" s="3"/>
      <c r="H2004" s="3"/>
      <c r="I2004" s="31"/>
      <c r="J2004" s="3"/>
      <c r="K2004" s="3"/>
      <c r="L2004" s="3"/>
      <c r="M2004" s="3"/>
      <c r="N2004" s="3"/>
      <c r="O2004" s="3"/>
      <c r="P2004" s="3"/>
      <c r="Q2004" s="3"/>
      <c r="R2004" s="3"/>
      <c r="S2004" s="3"/>
      <c r="T2004" s="27"/>
      <c r="U2004" s="3"/>
      <c r="V2004" s="3"/>
      <c r="W2004" s="3"/>
      <c r="X2004" s="3"/>
      <c r="Y2004" s="3"/>
      <c r="Z2004" s="3"/>
      <c r="AA2004" s="3"/>
    </row>
    <row r="2005">
      <c r="A2005" s="3"/>
      <c r="B2005" s="3"/>
      <c r="C2005" s="3"/>
      <c r="D2005" s="3"/>
      <c r="E2005" s="3"/>
      <c r="F2005" s="3"/>
      <c r="G2005" s="3"/>
      <c r="H2005" s="3"/>
      <c r="I2005" s="31"/>
      <c r="J2005" s="3"/>
      <c r="K2005" s="3"/>
      <c r="L2005" s="3"/>
      <c r="M2005" s="3"/>
      <c r="N2005" s="3"/>
      <c r="O2005" s="3"/>
      <c r="P2005" s="3"/>
      <c r="Q2005" s="3"/>
      <c r="R2005" s="3"/>
      <c r="S2005" s="3"/>
      <c r="T2005" s="27"/>
      <c r="U2005" s="3"/>
      <c r="V2005" s="3"/>
      <c r="W2005" s="3"/>
      <c r="X2005" s="3"/>
      <c r="Y2005" s="3"/>
      <c r="Z2005" s="3"/>
      <c r="AA2005" s="3"/>
    </row>
    <row r="2006">
      <c r="A2006" s="3"/>
      <c r="B2006" s="3"/>
      <c r="C2006" s="3"/>
      <c r="D2006" s="3"/>
      <c r="E2006" s="3"/>
      <c r="F2006" s="3"/>
      <c r="G2006" s="3"/>
      <c r="H2006" s="3"/>
      <c r="I2006" s="31"/>
      <c r="J2006" s="3"/>
      <c r="K2006" s="3"/>
      <c r="L2006" s="3"/>
      <c r="M2006" s="3"/>
      <c r="N2006" s="3"/>
      <c r="O2006" s="3"/>
      <c r="P2006" s="3"/>
      <c r="Q2006" s="3"/>
      <c r="R2006" s="3"/>
      <c r="S2006" s="3"/>
      <c r="T2006" s="27"/>
      <c r="U2006" s="3"/>
      <c r="V2006" s="3"/>
      <c r="W2006" s="3"/>
      <c r="X2006" s="3"/>
      <c r="Y2006" s="3"/>
      <c r="Z2006" s="3"/>
      <c r="AA2006" s="3"/>
    </row>
    <row r="2007">
      <c r="A2007" s="3"/>
      <c r="B2007" s="3"/>
      <c r="C2007" s="3"/>
      <c r="D2007" s="3"/>
      <c r="E2007" s="3"/>
      <c r="F2007" s="3"/>
      <c r="G2007" s="3"/>
      <c r="H2007" s="3"/>
      <c r="I2007" s="31"/>
      <c r="J2007" s="3"/>
      <c r="K2007" s="3"/>
      <c r="L2007" s="3"/>
      <c r="M2007" s="3"/>
      <c r="N2007" s="3"/>
      <c r="O2007" s="3"/>
      <c r="P2007" s="3"/>
      <c r="Q2007" s="3"/>
      <c r="R2007" s="3"/>
      <c r="S2007" s="3"/>
      <c r="T2007" s="27"/>
      <c r="U2007" s="3"/>
      <c r="V2007" s="3"/>
      <c r="W2007" s="3"/>
      <c r="X2007" s="3"/>
      <c r="Y2007" s="3"/>
      <c r="Z2007" s="3"/>
      <c r="AA2007" s="3"/>
    </row>
    <row r="2008">
      <c r="A2008" s="3"/>
      <c r="B2008" s="3"/>
      <c r="C2008" s="3"/>
      <c r="D2008" s="3"/>
      <c r="E2008" s="3"/>
      <c r="F2008" s="3"/>
      <c r="G2008" s="3"/>
      <c r="H2008" s="3"/>
      <c r="I2008" s="31"/>
      <c r="J2008" s="3"/>
      <c r="K2008" s="3"/>
      <c r="L2008" s="3"/>
      <c r="M2008" s="3"/>
      <c r="N2008" s="3"/>
      <c r="O2008" s="3"/>
      <c r="P2008" s="3"/>
      <c r="Q2008" s="3"/>
      <c r="R2008" s="3"/>
      <c r="S2008" s="3"/>
      <c r="T2008" s="27"/>
      <c r="U2008" s="3"/>
      <c r="V2008" s="3"/>
      <c r="W2008" s="3"/>
      <c r="X2008" s="3"/>
      <c r="Y2008" s="3"/>
      <c r="Z2008" s="3"/>
      <c r="AA2008" s="3"/>
    </row>
    <row r="2009">
      <c r="A2009" s="3"/>
      <c r="B2009" s="3"/>
      <c r="C2009" s="3"/>
      <c r="D2009" s="3"/>
      <c r="E2009" s="3"/>
      <c r="F2009" s="3"/>
      <c r="G2009" s="3"/>
      <c r="H2009" s="3"/>
      <c r="I2009" s="31"/>
      <c r="J2009" s="3"/>
      <c r="K2009" s="3"/>
      <c r="L2009" s="3"/>
      <c r="M2009" s="3"/>
      <c r="N2009" s="3"/>
      <c r="O2009" s="3"/>
      <c r="P2009" s="3"/>
      <c r="Q2009" s="3"/>
      <c r="R2009" s="3"/>
      <c r="S2009" s="3"/>
      <c r="T2009" s="27"/>
      <c r="U2009" s="3"/>
      <c r="V2009" s="3"/>
      <c r="W2009" s="3"/>
      <c r="X2009" s="3"/>
      <c r="Y2009" s="3"/>
      <c r="Z2009" s="3"/>
      <c r="AA2009" s="3"/>
    </row>
    <row r="2010">
      <c r="A2010" s="3"/>
      <c r="B2010" s="3"/>
      <c r="C2010" s="3"/>
      <c r="D2010" s="3"/>
      <c r="E2010" s="3"/>
      <c r="F2010" s="3"/>
      <c r="G2010" s="3"/>
      <c r="H2010" s="3"/>
      <c r="I2010" s="31"/>
      <c r="J2010" s="3"/>
      <c r="K2010" s="3"/>
      <c r="L2010" s="3"/>
      <c r="M2010" s="3"/>
      <c r="N2010" s="3"/>
      <c r="O2010" s="3"/>
      <c r="P2010" s="3"/>
      <c r="Q2010" s="3"/>
      <c r="R2010" s="3"/>
      <c r="S2010" s="3"/>
      <c r="T2010" s="27"/>
      <c r="U2010" s="3"/>
      <c r="V2010" s="3"/>
      <c r="W2010" s="3"/>
      <c r="X2010" s="3"/>
      <c r="Y2010" s="3"/>
      <c r="Z2010" s="3"/>
      <c r="AA2010" s="3"/>
    </row>
    <row r="2011">
      <c r="A2011" s="3"/>
      <c r="B2011" s="3"/>
      <c r="C2011" s="3"/>
      <c r="D2011" s="3"/>
      <c r="E2011" s="3"/>
      <c r="F2011" s="3"/>
      <c r="G2011" s="3"/>
      <c r="H2011" s="3"/>
      <c r="I2011" s="31"/>
      <c r="J2011" s="3"/>
      <c r="K2011" s="3"/>
      <c r="L2011" s="3"/>
      <c r="M2011" s="3"/>
      <c r="N2011" s="3"/>
      <c r="O2011" s="3"/>
      <c r="P2011" s="3"/>
      <c r="Q2011" s="3"/>
      <c r="R2011" s="3"/>
      <c r="S2011" s="3"/>
      <c r="T2011" s="27"/>
      <c r="U2011" s="3"/>
      <c r="V2011" s="3"/>
      <c r="W2011" s="3"/>
      <c r="X2011" s="3"/>
      <c r="Y2011" s="3"/>
      <c r="Z2011" s="3"/>
      <c r="AA2011" s="3"/>
    </row>
    <row r="2012">
      <c r="A2012" s="3"/>
      <c r="B2012" s="3"/>
      <c r="C2012" s="3"/>
      <c r="D2012" s="3"/>
      <c r="E2012" s="3"/>
      <c r="F2012" s="3"/>
      <c r="G2012" s="3"/>
      <c r="H2012" s="3"/>
      <c r="I2012" s="31"/>
      <c r="J2012" s="3"/>
      <c r="K2012" s="3"/>
      <c r="L2012" s="3"/>
      <c r="M2012" s="3"/>
      <c r="N2012" s="3"/>
      <c r="O2012" s="3"/>
      <c r="P2012" s="3"/>
      <c r="Q2012" s="3"/>
      <c r="R2012" s="3"/>
      <c r="S2012" s="3"/>
      <c r="T2012" s="27"/>
      <c r="U2012" s="3"/>
      <c r="V2012" s="3"/>
      <c r="W2012" s="3"/>
      <c r="X2012" s="3"/>
      <c r="Y2012" s="3"/>
      <c r="Z2012" s="3"/>
      <c r="AA2012" s="3"/>
    </row>
    <row r="2013">
      <c r="A2013" s="3"/>
      <c r="B2013" s="3"/>
      <c r="C2013" s="3"/>
      <c r="D2013" s="3"/>
      <c r="E2013" s="3"/>
      <c r="F2013" s="3"/>
      <c r="G2013" s="3"/>
      <c r="H2013" s="3"/>
      <c r="I2013" s="31"/>
      <c r="J2013" s="3"/>
      <c r="K2013" s="3"/>
      <c r="L2013" s="3"/>
      <c r="M2013" s="3"/>
      <c r="N2013" s="3"/>
      <c r="O2013" s="3"/>
      <c r="P2013" s="3"/>
      <c r="Q2013" s="3"/>
      <c r="R2013" s="3"/>
      <c r="S2013" s="3"/>
      <c r="T2013" s="27"/>
      <c r="U2013" s="3"/>
      <c r="V2013" s="3"/>
      <c r="W2013" s="3"/>
      <c r="X2013" s="3"/>
      <c r="Y2013" s="3"/>
      <c r="Z2013" s="3"/>
      <c r="AA2013" s="3"/>
    </row>
    <row r="2014">
      <c r="A2014" s="3"/>
      <c r="B2014" s="3"/>
      <c r="C2014" s="3"/>
      <c r="D2014" s="3"/>
      <c r="E2014" s="3"/>
      <c r="F2014" s="3"/>
      <c r="G2014" s="3"/>
      <c r="H2014" s="3"/>
      <c r="I2014" s="31"/>
      <c r="J2014" s="3"/>
      <c r="K2014" s="3"/>
      <c r="L2014" s="3"/>
      <c r="M2014" s="3"/>
      <c r="N2014" s="3"/>
      <c r="O2014" s="3"/>
      <c r="P2014" s="3"/>
      <c r="Q2014" s="3"/>
      <c r="R2014" s="3"/>
      <c r="S2014" s="3"/>
      <c r="T2014" s="27"/>
      <c r="U2014" s="3"/>
      <c r="V2014" s="3"/>
      <c r="W2014" s="3"/>
      <c r="X2014" s="3"/>
      <c r="Y2014" s="3"/>
      <c r="Z2014" s="3"/>
      <c r="AA2014" s="3"/>
    </row>
    <row r="2015">
      <c r="A2015" s="3"/>
      <c r="B2015" s="3"/>
      <c r="C2015" s="3"/>
      <c r="D2015" s="3"/>
      <c r="E2015" s="3"/>
      <c r="F2015" s="3"/>
      <c r="G2015" s="3"/>
      <c r="H2015" s="3"/>
      <c r="I2015" s="31"/>
      <c r="J2015" s="3"/>
      <c r="K2015" s="3"/>
      <c r="L2015" s="3"/>
      <c r="M2015" s="3"/>
      <c r="N2015" s="3"/>
      <c r="O2015" s="3"/>
      <c r="P2015" s="3"/>
      <c r="Q2015" s="3"/>
      <c r="R2015" s="3"/>
      <c r="S2015" s="3"/>
      <c r="T2015" s="27"/>
      <c r="U2015" s="3"/>
      <c r="V2015" s="3"/>
      <c r="W2015" s="3"/>
      <c r="X2015" s="3"/>
      <c r="Y2015" s="3"/>
      <c r="Z2015" s="3"/>
      <c r="AA2015" s="3"/>
    </row>
    <row r="2016">
      <c r="A2016" s="3"/>
      <c r="B2016" s="3"/>
      <c r="C2016" s="3"/>
      <c r="D2016" s="3"/>
      <c r="E2016" s="3"/>
      <c r="F2016" s="3"/>
      <c r="G2016" s="3"/>
      <c r="H2016" s="3"/>
      <c r="I2016" s="31"/>
      <c r="J2016" s="3"/>
      <c r="K2016" s="3"/>
      <c r="L2016" s="3"/>
      <c r="M2016" s="3"/>
      <c r="N2016" s="3"/>
      <c r="O2016" s="3"/>
      <c r="P2016" s="3"/>
      <c r="Q2016" s="3"/>
      <c r="R2016" s="3"/>
      <c r="S2016" s="3"/>
      <c r="T2016" s="27"/>
      <c r="U2016" s="3"/>
      <c r="V2016" s="3"/>
      <c r="W2016" s="3"/>
      <c r="X2016" s="3"/>
      <c r="Y2016" s="3"/>
      <c r="Z2016" s="3"/>
      <c r="AA2016" s="3"/>
    </row>
    <row r="2017">
      <c r="A2017" s="3"/>
      <c r="B2017" s="3"/>
      <c r="C2017" s="3"/>
      <c r="D2017" s="3"/>
      <c r="E2017" s="3"/>
      <c r="F2017" s="3"/>
      <c r="G2017" s="3"/>
      <c r="H2017" s="3"/>
      <c r="I2017" s="31"/>
      <c r="J2017" s="3"/>
      <c r="K2017" s="3"/>
      <c r="L2017" s="3"/>
      <c r="M2017" s="3"/>
      <c r="N2017" s="3"/>
      <c r="O2017" s="3"/>
      <c r="P2017" s="3"/>
      <c r="Q2017" s="3"/>
      <c r="R2017" s="3"/>
      <c r="S2017" s="3"/>
      <c r="T2017" s="27"/>
      <c r="U2017" s="3"/>
      <c r="V2017" s="3"/>
      <c r="W2017" s="3"/>
      <c r="X2017" s="3"/>
      <c r="Y2017" s="3"/>
      <c r="Z2017" s="3"/>
      <c r="AA2017" s="3"/>
    </row>
    <row r="2018">
      <c r="A2018" s="3"/>
      <c r="B2018" s="3"/>
      <c r="C2018" s="3"/>
      <c r="D2018" s="3"/>
      <c r="E2018" s="3"/>
      <c r="F2018" s="3"/>
      <c r="G2018" s="3"/>
      <c r="H2018" s="3"/>
      <c r="I2018" s="31"/>
      <c r="J2018" s="3"/>
      <c r="K2018" s="3"/>
      <c r="L2018" s="3"/>
      <c r="M2018" s="3"/>
      <c r="N2018" s="3"/>
      <c r="O2018" s="3"/>
      <c r="P2018" s="3"/>
      <c r="Q2018" s="3"/>
      <c r="R2018" s="3"/>
      <c r="S2018" s="3"/>
      <c r="T2018" s="27"/>
      <c r="U2018" s="3"/>
      <c r="V2018" s="3"/>
      <c r="W2018" s="3"/>
      <c r="X2018" s="3"/>
      <c r="Y2018" s="3"/>
      <c r="Z2018" s="3"/>
      <c r="AA2018" s="3"/>
    </row>
    <row r="2019">
      <c r="A2019" s="3"/>
      <c r="B2019" s="3"/>
      <c r="C2019" s="3"/>
      <c r="D2019" s="3"/>
      <c r="E2019" s="3"/>
      <c r="F2019" s="3"/>
      <c r="G2019" s="3"/>
      <c r="H2019" s="3"/>
      <c r="I2019" s="31"/>
      <c r="J2019" s="3"/>
      <c r="K2019" s="3"/>
      <c r="L2019" s="3"/>
      <c r="M2019" s="3"/>
      <c r="N2019" s="3"/>
      <c r="O2019" s="3"/>
      <c r="P2019" s="3"/>
      <c r="Q2019" s="3"/>
      <c r="R2019" s="3"/>
      <c r="S2019" s="3"/>
      <c r="T2019" s="27"/>
      <c r="U2019" s="3"/>
      <c r="V2019" s="3"/>
      <c r="W2019" s="3"/>
      <c r="X2019" s="3"/>
      <c r="Y2019" s="3"/>
      <c r="Z2019" s="3"/>
      <c r="AA2019" s="3"/>
    </row>
    <row r="2020">
      <c r="A2020" s="3"/>
      <c r="B2020" s="3"/>
      <c r="C2020" s="3"/>
      <c r="D2020" s="3"/>
      <c r="E2020" s="3"/>
      <c r="F2020" s="3"/>
      <c r="G2020" s="3"/>
      <c r="H2020" s="3"/>
      <c r="I2020" s="31"/>
      <c r="J2020" s="3"/>
      <c r="K2020" s="3"/>
      <c r="L2020" s="3"/>
      <c r="M2020" s="3"/>
      <c r="N2020" s="3"/>
      <c r="O2020" s="3"/>
      <c r="P2020" s="3"/>
      <c r="Q2020" s="3"/>
      <c r="R2020" s="3"/>
      <c r="S2020" s="3"/>
      <c r="T2020" s="27"/>
      <c r="U2020" s="3"/>
      <c r="V2020" s="3"/>
      <c r="W2020" s="3"/>
      <c r="X2020" s="3"/>
      <c r="Y2020" s="3"/>
      <c r="Z2020" s="3"/>
      <c r="AA2020" s="3"/>
    </row>
    <row r="2021">
      <c r="A2021" s="3"/>
      <c r="B2021" s="3"/>
      <c r="C2021" s="3"/>
      <c r="D2021" s="3"/>
      <c r="E2021" s="3"/>
      <c r="F2021" s="3"/>
      <c r="G2021" s="3"/>
      <c r="H2021" s="3"/>
      <c r="I2021" s="31"/>
      <c r="J2021" s="3"/>
      <c r="K2021" s="3"/>
      <c r="L2021" s="3"/>
      <c r="M2021" s="3"/>
      <c r="N2021" s="3"/>
      <c r="O2021" s="3"/>
      <c r="P2021" s="3"/>
      <c r="Q2021" s="3"/>
      <c r="R2021" s="3"/>
      <c r="S2021" s="3"/>
      <c r="T2021" s="27"/>
      <c r="U2021" s="3"/>
      <c r="V2021" s="3"/>
      <c r="W2021" s="3"/>
      <c r="X2021" s="3"/>
      <c r="Y2021" s="3"/>
      <c r="Z2021" s="3"/>
      <c r="AA2021" s="3"/>
    </row>
    <row r="2022">
      <c r="A2022" s="3"/>
      <c r="B2022" s="3"/>
      <c r="C2022" s="3"/>
      <c r="D2022" s="3"/>
      <c r="E2022" s="3"/>
      <c r="F2022" s="3"/>
      <c r="G2022" s="3"/>
      <c r="H2022" s="3"/>
      <c r="I2022" s="31"/>
      <c r="J2022" s="3"/>
      <c r="K2022" s="3"/>
      <c r="L2022" s="3"/>
      <c r="M2022" s="3"/>
      <c r="N2022" s="3"/>
      <c r="O2022" s="3"/>
      <c r="P2022" s="3"/>
      <c r="Q2022" s="3"/>
      <c r="R2022" s="3"/>
      <c r="S2022" s="3"/>
      <c r="T2022" s="27"/>
      <c r="U2022" s="3"/>
      <c r="V2022" s="3"/>
      <c r="W2022" s="3"/>
      <c r="X2022" s="3"/>
      <c r="Y2022" s="3"/>
      <c r="Z2022" s="3"/>
      <c r="AA2022" s="3"/>
    </row>
    <row r="2023">
      <c r="A2023" s="3"/>
      <c r="B2023" s="3"/>
      <c r="C2023" s="3"/>
      <c r="D2023" s="3"/>
      <c r="E2023" s="3"/>
      <c r="F2023" s="3"/>
      <c r="G2023" s="3"/>
      <c r="H2023" s="3"/>
      <c r="I2023" s="31"/>
      <c r="J2023" s="3"/>
      <c r="K2023" s="3"/>
      <c r="L2023" s="3"/>
      <c r="M2023" s="3"/>
      <c r="N2023" s="3"/>
      <c r="O2023" s="3"/>
      <c r="P2023" s="3"/>
      <c r="Q2023" s="3"/>
      <c r="R2023" s="3"/>
      <c r="S2023" s="3"/>
      <c r="T2023" s="27"/>
      <c r="U2023" s="3"/>
      <c r="V2023" s="3"/>
      <c r="W2023" s="3"/>
      <c r="X2023" s="3"/>
      <c r="Y2023" s="3"/>
      <c r="Z2023" s="3"/>
      <c r="AA2023" s="3"/>
    </row>
    <row r="2024">
      <c r="A2024" s="3"/>
      <c r="B2024" s="3"/>
      <c r="C2024" s="3"/>
      <c r="D2024" s="3"/>
      <c r="E2024" s="3"/>
      <c r="F2024" s="3"/>
      <c r="G2024" s="3"/>
      <c r="H2024" s="3"/>
      <c r="I2024" s="31"/>
      <c r="J2024" s="3"/>
      <c r="K2024" s="3"/>
      <c r="L2024" s="3"/>
      <c r="M2024" s="3"/>
      <c r="N2024" s="3"/>
      <c r="O2024" s="3"/>
      <c r="P2024" s="3"/>
      <c r="Q2024" s="3"/>
      <c r="R2024" s="3"/>
      <c r="S2024" s="3"/>
      <c r="T2024" s="27"/>
      <c r="U2024" s="3"/>
      <c r="V2024" s="3"/>
      <c r="W2024" s="3"/>
      <c r="X2024" s="3"/>
      <c r="Y2024" s="3"/>
      <c r="Z2024" s="3"/>
      <c r="AA2024" s="3"/>
    </row>
    <row r="2025">
      <c r="A2025" s="3"/>
      <c r="B2025" s="3"/>
      <c r="C2025" s="3"/>
      <c r="D2025" s="3"/>
      <c r="E2025" s="3"/>
      <c r="F2025" s="3"/>
      <c r="G2025" s="3"/>
      <c r="H2025" s="3"/>
      <c r="I2025" s="31"/>
      <c r="J2025" s="3"/>
      <c r="K2025" s="3"/>
      <c r="L2025" s="3"/>
      <c r="M2025" s="3"/>
      <c r="N2025" s="3"/>
      <c r="O2025" s="3"/>
      <c r="P2025" s="3"/>
      <c r="Q2025" s="3"/>
      <c r="R2025" s="3"/>
      <c r="S2025" s="3"/>
      <c r="T2025" s="27"/>
      <c r="U2025" s="3"/>
      <c r="V2025" s="3"/>
      <c r="W2025" s="3"/>
      <c r="X2025" s="3"/>
      <c r="Y2025" s="3"/>
      <c r="Z2025" s="3"/>
      <c r="AA2025" s="3"/>
    </row>
    <row r="2026">
      <c r="A2026" s="3"/>
      <c r="B2026" s="3"/>
      <c r="C2026" s="3"/>
      <c r="D2026" s="3"/>
      <c r="E2026" s="3"/>
      <c r="F2026" s="3"/>
      <c r="G2026" s="3"/>
      <c r="H2026" s="3"/>
      <c r="I2026" s="31"/>
      <c r="J2026" s="3"/>
      <c r="K2026" s="3"/>
      <c r="L2026" s="3"/>
      <c r="M2026" s="3"/>
      <c r="N2026" s="3"/>
      <c r="O2026" s="3"/>
      <c r="P2026" s="3"/>
      <c r="Q2026" s="3"/>
      <c r="R2026" s="3"/>
      <c r="S2026" s="3"/>
      <c r="T2026" s="27"/>
      <c r="U2026" s="3"/>
      <c r="V2026" s="3"/>
      <c r="W2026" s="3"/>
      <c r="X2026" s="3"/>
      <c r="Y2026" s="3"/>
      <c r="Z2026" s="3"/>
      <c r="AA2026" s="3"/>
    </row>
    <row r="2027">
      <c r="A2027" s="3"/>
      <c r="B2027" s="3"/>
      <c r="C2027" s="3"/>
      <c r="D2027" s="3"/>
      <c r="E2027" s="3"/>
      <c r="F2027" s="3"/>
      <c r="G2027" s="3"/>
      <c r="H2027" s="3"/>
      <c r="I2027" s="31"/>
      <c r="J2027" s="3"/>
      <c r="K2027" s="3"/>
      <c r="L2027" s="3"/>
      <c r="M2027" s="3"/>
      <c r="N2027" s="3"/>
      <c r="O2027" s="3"/>
      <c r="P2027" s="3"/>
      <c r="Q2027" s="3"/>
      <c r="R2027" s="3"/>
      <c r="S2027" s="3"/>
      <c r="T2027" s="27"/>
      <c r="U2027" s="3"/>
      <c r="V2027" s="3"/>
      <c r="W2027" s="3"/>
      <c r="X2027" s="3"/>
      <c r="Y2027" s="3"/>
      <c r="Z2027" s="3"/>
      <c r="AA2027" s="3"/>
    </row>
    <row r="2028">
      <c r="A2028" s="3"/>
      <c r="B2028" s="3"/>
      <c r="C2028" s="3"/>
      <c r="D2028" s="3"/>
      <c r="E2028" s="3"/>
      <c r="F2028" s="3"/>
      <c r="G2028" s="3"/>
      <c r="H2028" s="3"/>
      <c r="I2028" s="31"/>
      <c r="J2028" s="3"/>
      <c r="K2028" s="3"/>
      <c r="L2028" s="3"/>
      <c r="M2028" s="3"/>
      <c r="N2028" s="3"/>
      <c r="O2028" s="3"/>
      <c r="P2028" s="3"/>
      <c r="Q2028" s="3"/>
      <c r="R2028" s="3"/>
      <c r="S2028" s="3"/>
      <c r="T2028" s="27"/>
      <c r="U2028" s="3"/>
      <c r="V2028" s="3"/>
      <c r="W2028" s="3"/>
      <c r="X2028" s="3"/>
      <c r="Y2028" s="3"/>
      <c r="Z2028" s="3"/>
      <c r="AA2028" s="3"/>
    </row>
    <row r="2029">
      <c r="A2029" s="3"/>
      <c r="B2029" s="3"/>
      <c r="C2029" s="3"/>
      <c r="D2029" s="3"/>
      <c r="E2029" s="3"/>
      <c r="F2029" s="3"/>
      <c r="G2029" s="3"/>
      <c r="H2029" s="3"/>
      <c r="I2029" s="31"/>
      <c r="J2029" s="3"/>
      <c r="K2029" s="3"/>
      <c r="L2029" s="3"/>
      <c r="M2029" s="3"/>
      <c r="N2029" s="3"/>
      <c r="O2029" s="3"/>
      <c r="P2029" s="3"/>
      <c r="Q2029" s="3"/>
      <c r="R2029" s="3"/>
      <c r="S2029" s="3"/>
      <c r="T2029" s="27"/>
      <c r="U2029" s="3"/>
      <c r="V2029" s="3"/>
      <c r="W2029" s="3"/>
      <c r="X2029" s="3"/>
      <c r="Y2029" s="3"/>
      <c r="Z2029" s="3"/>
      <c r="AA2029" s="3"/>
    </row>
    <row r="2030">
      <c r="A2030" s="3"/>
      <c r="B2030" s="3"/>
      <c r="C2030" s="3"/>
      <c r="D2030" s="3"/>
      <c r="E2030" s="3"/>
      <c r="F2030" s="3"/>
      <c r="G2030" s="3"/>
      <c r="H2030" s="3"/>
      <c r="I2030" s="31"/>
      <c r="J2030" s="3"/>
      <c r="K2030" s="3"/>
      <c r="L2030" s="3"/>
      <c r="M2030" s="3"/>
      <c r="N2030" s="3"/>
      <c r="O2030" s="3"/>
      <c r="P2030" s="3"/>
      <c r="Q2030" s="3"/>
      <c r="R2030" s="3"/>
      <c r="S2030" s="3"/>
      <c r="T2030" s="27"/>
      <c r="U2030" s="3"/>
      <c r="V2030" s="3"/>
      <c r="W2030" s="3"/>
      <c r="X2030" s="3"/>
      <c r="Y2030" s="3"/>
      <c r="Z2030" s="3"/>
      <c r="AA2030" s="3"/>
    </row>
    <row r="2031">
      <c r="A2031" s="3"/>
      <c r="B2031" s="3"/>
      <c r="C2031" s="3"/>
      <c r="D2031" s="3"/>
      <c r="E2031" s="3"/>
      <c r="F2031" s="3"/>
      <c r="G2031" s="3"/>
      <c r="H2031" s="3"/>
      <c r="I2031" s="31"/>
      <c r="J2031" s="3"/>
      <c r="K2031" s="3"/>
      <c r="L2031" s="3"/>
      <c r="M2031" s="3"/>
      <c r="N2031" s="3"/>
      <c r="O2031" s="3"/>
      <c r="P2031" s="3"/>
      <c r="Q2031" s="3"/>
      <c r="R2031" s="3"/>
      <c r="S2031" s="3"/>
      <c r="T2031" s="27"/>
      <c r="U2031" s="3"/>
      <c r="V2031" s="3"/>
      <c r="W2031" s="3"/>
      <c r="X2031" s="3"/>
      <c r="Y2031" s="3"/>
      <c r="Z2031" s="3"/>
      <c r="AA2031" s="3"/>
    </row>
    <row r="2032">
      <c r="A2032" s="3"/>
      <c r="B2032" s="3"/>
      <c r="C2032" s="3"/>
      <c r="D2032" s="3"/>
      <c r="E2032" s="3"/>
      <c r="F2032" s="3"/>
      <c r="G2032" s="3"/>
      <c r="H2032" s="3"/>
      <c r="I2032" s="31"/>
      <c r="J2032" s="3"/>
      <c r="K2032" s="3"/>
      <c r="L2032" s="3"/>
      <c r="M2032" s="3"/>
      <c r="N2032" s="3"/>
      <c r="O2032" s="3"/>
      <c r="P2032" s="3"/>
      <c r="Q2032" s="3"/>
      <c r="R2032" s="3"/>
      <c r="S2032" s="3"/>
      <c r="T2032" s="27"/>
      <c r="U2032" s="3"/>
      <c r="V2032" s="3"/>
      <c r="W2032" s="3"/>
      <c r="X2032" s="3"/>
      <c r="Y2032" s="3"/>
      <c r="Z2032" s="3"/>
      <c r="AA2032" s="3"/>
    </row>
    <row r="2033">
      <c r="A2033" s="3"/>
      <c r="B2033" s="3"/>
      <c r="C2033" s="3"/>
      <c r="D2033" s="3"/>
      <c r="E2033" s="3"/>
      <c r="F2033" s="3"/>
      <c r="G2033" s="3"/>
      <c r="H2033" s="3"/>
      <c r="I2033" s="31"/>
      <c r="J2033" s="3"/>
      <c r="K2033" s="3"/>
      <c r="L2033" s="3"/>
      <c r="M2033" s="3"/>
      <c r="N2033" s="3"/>
      <c r="O2033" s="3"/>
      <c r="P2033" s="3"/>
      <c r="Q2033" s="3"/>
      <c r="R2033" s="3"/>
      <c r="S2033" s="3"/>
      <c r="T2033" s="27"/>
      <c r="U2033" s="3"/>
      <c r="V2033" s="3"/>
      <c r="W2033" s="3"/>
      <c r="X2033" s="3"/>
      <c r="Y2033" s="3"/>
      <c r="Z2033" s="3"/>
      <c r="AA2033" s="3"/>
    </row>
    <row r="2034">
      <c r="A2034" s="3"/>
      <c r="B2034" s="3"/>
      <c r="C2034" s="3"/>
      <c r="D2034" s="3"/>
      <c r="E2034" s="3"/>
      <c r="F2034" s="3"/>
      <c r="G2034" s="3"/>
      <c r="H2034" s="3"/>
      <c r="I2034" s="31"/>
      <c r="J2034" s="3"/>
      <c r="K2034" s="3"/>
      <c r="L2034" s="3"/>
      <c r="M2034" s="3"/>
      <c r="N2034" s="3"/>
      <c r="O2034" s="3"/>
      <c r="P2034" s="3"/>
      <c r="Q2034" s="3"/>
      <c r="R2034" s="3"/>
      <c r="S2034" s="3"/>
      <c r="T2034" s="27"/>
      <c r="U2034" s="3"/>
      <c r="V2034" s="3"/>
      <c r="W2034" s="3"/>
      <c r="X2034" s="3"/>
      <c r="Y2034" s="3"/>
      <c r="Z2034" s="3"/>
      <c r="AA2034" s="3"/>
    </row>
    <row r="2035">
      <c r="A2035" s="3"/>
      <c r="B2035" s="3"/>
      <c r="C2035" s="3"/>
      <c r="D2035" s="3"/>
      <c r="E2035" s="3"/>
      <c r="F2035" s="3"/>
      <c r="G2035" s="3"/>
      <c r="H2035" s="3"/>
      <c r="I2035" s="31"/>
      <c r="J2035" s="3"/>
      <c r="K2035" s="3"/>
      <c r="L2035" s="3"/>
      <c r="M2035" s="3"/>
      <c r="N2035" s="3"/>
      <c r="O2035" s="3"/>
      <c r="P2035" s="3"/>
      <c r="Q2035" s="3"/>
      <c r="R2035" s="3"/>
      <c r="S2035" s="3"/>
      <c r="T2035" s="27"/>
      <c r="U2035" s="3"/>
      <c r="V2035" s="3"/>
      <c r="W2035" s="3"/>
      <c r="X2035" s="3"/>
      <c r="Y2035" s="3"/>
      <c r="Z2035" s="3"/>
      <c r="AA2035" s="3"/>
    </row>
    <row r="2036">
      <c r="A2036" s="3"/>
      <c r="B2036" s="3"/>
      <c r="C2036" s="3"/>
      <c r="D2036" s="3"/>
      <c r="E2036" s="3"/>
      <c r="F2036" s="3"/>
      <c r="G2036" s="3"/>
      <c r="H2036" s="3"/>
      <c r="I2036" s="31"/>
      <c r="J2036" s="3"/>
      <c r="K2036" s="3"/>
      <c r="L2036" s="3"/>
      <c r="M2036" s="3"/>
      <c r="N2036" s="3"/>
      <c r="O2036" s="3"/>
      <c r="P2036" s="3"/>
      <c r="Q2036" s="3"/>
      <c r="R2036" s="3"/>
      <c r="S2036" s="3"/>
      <c r="T2036" s="27"/>
      <c r="U2036" s="3"/>
      <c r="V2036" s="3"/>
      <c r="W2036" s="3"/>
      <c r="X2036" s="3"/>
      <c r="Y2036" s="3"/>
      <c r="Z2036" s="3"/>
      <c r="AA2036" s="3"/>
    </row>
    <row r="2037">
      <c r="A2037" s="3"/>
      <c r="B2037" s="3"/>
      <c r="C2037" s="3"/>
      <c r="D2037" s="3"/>
      <c r="E2037" s="3"/>
      <c r="F2037" s="3"/>
      <c r="G2037" s="3"/>
      <c r="H2037" s="3"/>
      <c r="I2037" s="31"/>
      <c r="J2037" s="3"/>
      <c r="K2037" s="3"/>
      <c r="L2037" s="3"/>
      <c r="M2037" s="3"/>
      <c r="N2037" s="3"/>
      <c r="O2037" s="3"/>
      <c r="P2037" s="3"/>
      <c r="Q2037" s="3"/>
      <c r="R2037" s="3"/>
      <c r="S2037" s="3"/>
      <c r="T2037" s="27"/>
      <c r="U2037" s="3"/>
      <c r="V2037" s="3"/>
      <c r="W2037" s="3"/>
      <c r="X2037" s="3"/>
      <c r="Y2037" s="3"/>
      <c r="Z2037" s="3"/>
      <c r="AA2037" s="3"/>
    </row>
    <row r="2038">
      <c r="A2038" s="3"/>
      <c r="B2038" s="3"/>
      <c r="C2038" s="3"/>
      <c r="D2038" s="3"/>
      <c r="E2038" s="3"/>
      <c r="F2038" s="3"/>
      <c r="G2038" s="3"/>
      <c r="H2038" s="3"/>
      <c r="I2038" s="31"/>
      <c r="J2038" s="3"/>
      <c r="K2038" s="3"/>
      <c r="L2038" s="3"/>
      <c r="M2038" s="3"/>
      <c r="N2038" s="3"/>
      <c r="O2038" s="3"/>
      <c r="P2038" s="3"/>
      <c r="Q2038" s="3"/>
      <c r="R2038" s="3"/>
      <c r="S2038" s="3"/>
      <c r="T2038" s="27"/>
      <c r="U2038" s="3"/>
      <c r="V2038" s="3"/>
      <c r="W2038" s="3"/>
      <c r="X2038" s="3"/>
      <c r="Y2038" s="3"/>
      <c r="Z2038" s="3"/>
      <c r="AA2038" s="3"/>
    </row>
    <row r="2039">
      <c r="A2039" s="3"/>
      <c r="B2039" s="3"/>
      <c r="C2039" s="3"/>
      <c r="D2039" s="3"/>
      <c r="E2039" s="3"/>
      <c r="F2039" s="3"/>
      <c r="G2039" s="3"/>
      <c r="H2039" s="3"/>
      <c r="I2039" s="31"/>
      <c r="J2039" s="3"/>
      <c r="K2039" s="3"/>
      <c r="L2039" s="3"/>
      <c r="M2039" s="3"/>
      <c r="N2039" s="3"/>
      <c r="O2039" s="3"/>
      <c r="P2039" s="3"/>
      <c r="Q2039" s="3"/>
      <c r="R2039" s="3"/>
      <c r="S2039" s="3"/>
      <c r="T2039" s="27"/>
      <c r="U2039" s="3"/>
      <c r="V2039" s="3"/>
      <c r="W2039" s="3"/>
      <c r="X2039" s="3"/>
      <c r="Y2039" s="3"/>
      <c r="Z2039" s="3"/>
      <c r="AA2039" s="3"/>
    </row>
    <row r="2040">
      <c r="A2040" s="3"/>
      <c r="B2040" s="3"/>
      <c r="C2040" s="3"/>
      <c r="D2040" s="3"/>
      <c r="E2040" s="3"/>
      <c r="F2040" s="3"/>
      <c r="G2040" s="3"/>
      <c r="H2040" s="3"/>
      <c r="I2040" s="31"/>
      <c r="J2040" s="3"/>
      <c r="K2040" s="3"/>
      <c r="L2040" s="3"/>
      <c r="M2040" s="3"/>
      <c r="N2040" s="3"/>
      <c r="O2040" s="3"/>
      <c r="P2040" s="3"/>
      <c r="Q2040" s="3"/>
      <c r="R2040" s="3"/>
      <c r="S2040" s="3"/>
      <c r="T2040" s="27"/>
      <c r="U2040" s="3"/>
      <c r="V2040" s="3"/>
      <c r="W2040" s="3"/>
      <c r="X2040" s="3"/>
      <c r="Y2040" s="3"/>
      <c r="Z2040" s="3"/>
      <c r="AA2040" s="3"/>
    </row>
    <row r="2041">
      <c r="A2041" s="3"/>
      <c r="B2041" s="3"/>
      <c r="C2041" s="3"/>
      <c r="D2041" s="3"/>
      <c r="E2041" s="3"/>
      <c r="F2041" s="3"/>
      <c r="G2041" s="3"/>
      <c r="H2041" s="3"/>
      <c r="I2041" s="31"/>
      <c r="J2041" s="3"/>
      <c r="K2041" s="3"/>
      <c r="L2041" s="3"/>
      <c r="M2041" s="3"/>
      <c r="N2041" s="3"/>
      <c r="O2041" s="3"/>
      <c r="P2041" s="3"/>
      <c r="Q2041" s="3"/>
      <c r="R2041" s="3"/>
      <c r="S2041" s="3"/>
      <c r="T2041" s="27"/>
      <c r="U2041" s="3"/>
      <c r="V2041" s="3"/>
      <c r="W2041" s="3"/>
      <c r="X2041" s="3"/>
      <c r="Y2041" s="3"/>
      <c r="Z2041" s="3"/>
      <c r="AA2041" s="3"/>
    </row>
    <row r="2042">
      <c r="A2042" s="3"/>
      <c r="B2042" s="3"/>
      <c r="C2042" s="3"/>
      <c r="D2042" s="3"/>
      <c r="E2042" s="3"/>
      <c r="F2042" s="3"/>
      <c r="G2042" s="3"/>
      <c r="H2042" s="3"/>
      <c r="I2042" s="31"/>
      <c r="J2042" s="3"/>
      <c r="K2042" s="3"/>
      <c r="L2042" s="3"/>
      <c r="M2042" s="3"/>
      <c r="N2042" s="3"/>
      <c r="O2042" s="3"/>
      <c r="P2042" s="3"/>
      <c r="Q2042" s="3"/>
      <c r="R2042" s="3"/>
      <c r="S2042" s="3"/>
      <c r="T2042" s="27"/>
      <c r="U2042" s="3"/>
      <c r="V2042" s="3"/>
      <c r="W2042" s="3"/>
      <c r="X2042" s="3"/>
      <c r="Y2042" s="3"/>
      <c r="Z2042" s="3"/>
      <c r="AA2042" s="3"/>
    </row>
    <row r="2043">
      <c r="A2043" s="3"/>
      <c r="B2043" s="3"/>
      <c r="C2043" s="3"/>
      <c r="D2043" s="3"/>
      <c r="E2043" s="3"/>
      <c r="F2043" s="3"/>
      <c r="G2043" s="3"/>
      <c r="H2043" s="3"/>
      <c r="I2043" s="31"/>
      <c r="J2043" s="3"/>
      <c r="K2043" s="3"/>
      <c r="L2043" s="3"/>
      <c r="M2043" s="3"/>
      <c r="N2043" s="3"/>
      <c r="O2043" s="3"/>
      <c r="P2043" s="3"/>
      <c r="Q2043" s="3"/>
      <c r="R2043" s="3"/>
      <c r="S2043" s="3"/>
      <c r="T2043" s="27"/>
      <c r="U2043" s="3"/>
      <c r="V2043" s="3"/>
      <c r="W2043" s="3"/>
      <c r="X2043" s="3"/>
      <c r="Y2043" s="3"/>
      <c r="Z2043" s="3"/>
      <c r="AA2043" s="3"/>
    </row>
    <row r="2044">
      <c r="A2044" s="3"/>
      <c r="B2044" s="3"/>
      <c r="C2044" s="3"/>
      <c r="D2044" s="3"/>
      <c r="E2044" s="3"/>
      <c r="F2044" s="3"/>
      <c r="G2044" s="3"/>
      <c r="H2044" s="3"/>
      <c r="I2044" s="31"/>
      <c r="J2044" s="3"/>
      <c r="K2044" s="3"/>
      <c r="L2044" s="3"/>
      <c r="M2044" s="3"/>
      <c r="N2044" s="3"/>
      <c r="O2044" s="3"/>
      <c r="P2044" s="3"/>
      <c r="Q2044" s="3"/>
      <c r="R2044" s="3"/>
      <c r="S2044" s="3"/>
      <c r="T2044" s="27"/>
      <c r="U2044" s="3"/>
      <c r="V2044" s="3"/>
      <c r="W2044" s="3"/>
      <c r="X2044" s="3"/>
      <c r="Y2044" s="3"/>
      <c r="Z2044" s="3"/>
      <c r="AA2044" s="3"/>
    </row>
    <row r="2045">
      <c r="A2045" s="3"/>
      <c r="B2045" s="3"/>
      <c r="C2045" s="3"/>
      <c r="D2045" s="3"/>
      <c r="E2045" s="3"/>
      <c r="F2045" s="3"/>
      <c r="G2045" s="3"/>
      <c r="H2045" s="3"/>
      <c r="I2045" s="31"/>
      <c r="J2045" s="3"/>
      <c r="K2045" s="3"/>
      <c r="L2045" s="3"/>
      <c r="M2045" s="3"/>
      <c r="N2045" s="3"/>
      <c r="O2045" s="3"/>
      <c r="P2045" s="3"/>
      <c r="Q2045" s="3"/>
      <c r="R2045" s="3"/>
      <c r="S2045" s="3"/>
      <c r="T2045" s="27"/>
      <c r="U2045" s="3"/>
      <c r="V2045" s="3"/>
      <c r="W2045" s="3"/>
      <c r="X2045" s="3"/>
      <c r="Y2045" s="3"/>
      <c r="Z2045" s="3"/>
      <c r="AA2045" s="3"/>
    </row>
    <row r="2046">
      <c r="A2046" s="3"/>
      <c r="B2046" s="3"/>
      <c r="C2046" s="3"/>
      <c r="D2046" s="3"/>
      <c r="E2046" s="3"/>
      <c r="F2046" s="3"/>
      <c r="G2046" s="3"/>
      <c r="H2046" s="3"/>
      <c r="I2046" s="31"/>
      <c r="J2046" s="3"/>
      <c r="K2046" s="3"/>
      <c r="L2046" s="3"/>
      <c r="M2046" s="3"/>
      <c r="N2046" s="3"/>
      <c r="O2046" s="3"/>
      <c r="P2046" s="3"/>
      <c r="Q2046" s="3"/>
      <c r="R2046" s="3"/>
      <c r="S2046" s="3"/>
      <c r="T2046" s="27"/>
      <c r="U2046" s="3"/>
      <c r="V2046" s="3"/>
      <c r="W2046" s="3"/>
      <c r="X2046" s="3"/>
      <c r="Y2046" s="3"/>
      <c r="Z2046" s="3"/>
      <c r="AA2046" s="3"/>
    </row>
    <row r="2047">
      <c r="A2047" s="3"/>
      <c r="B2047" s="3"/>
      <c r="C2047" s="3"/>
      <c r="D2047" s="3"/>
      <c r="E2047" s="3"/>
      <c r="F2047" s="3"/>
      <c r="G2047" s="3"/>
      <c r="H2047" s="3"/>
      <c r="I2047" s="31"/>
      <c r="J2047" s="3"/>
      <c r="K2047" s="3"/>
      <c r="L2047" s="3"/>
      <c r="M2047" s="3"/>
      <c r="N2047" s="3"/>
      <c r="O2047" s="3"/>
      <c r="P2047" s="3"/>
      <c r="Q2047" s="3"/>
      <c r="R2047" s="3"/>
      <c r="S2047" s="3"/>
      <c r="T2047" s="27"/>
      <c r="U2047" s="3"/>
      <c r="V2047" s="3"/>
      <c r="W2047" s="3"/>
      <c r="X2047" s="3"/>
      <c r="Y2047" s="3"/>
      <c r="Z2047" s="3"/>
      <c r="AA2047" s="3"/>
    </row>
    <row r="2048">
      <c r="A2048" s="3"/>
      <c r="B2048" s="3"/>
      <c r="C2048" s="3"/>
      <c r="D2048" s="3"/>
      <c r="E2048" s="3"/>
      <c r="F2048" s="3"/>
      <c r="G2048" s="3"/>
      <c r="H2048" s="3"/>
      <c r="I2048" s="31"/>
      <c r="J2048" s="3"/>
      <c r="K2048" s="3"/>
      <c r="L2048" s="3"/>
      <c r="M2048" s="3"/>
      <c r="N2048" s="3"/>
      <c r="O2048" s="3"/>
      <c r="P2048" s="3"/>
      <c r="Q2048" s="3"/>
      <c r="R2048" s="3"/>
      <c r="S2048" s="3"/>
      <c r="T2048" s="27"/>
      <c r="U2048" s="3"/>
      <c r="V2048" s="3"/>
      <c r="W2048" s="3"/>
      <c r="X2048" s="3"/>
      <c r="Y2048" s="3"/>
      <c r="Z2048" s="3"/>
      <c r="AA2048" s="3"/>
    </row>
    <row r="2049">
      <c r="A2049" s="3"/>
      <c r="B2049" s="3"/>
      <c r="C2049" s="3"/>
      <c r="D2049" s="3"/>
      <c r="E2049" s="3"/>
      <c r="F2049" s="3"/>
      <c r="G2049" s="3"/>
      <c r="H2049" s="3"/>
      <c r="I2049" s="31"/>
      <c r="J2049" s="3"/>
      <c r="K2049" s="3"/>
      <c r="L2049" s="3"/>
      <c r="M2049" s="3"/>
      <c r="N2049" s="3"/>
      <c r="O2049" s="3"/>
      <c r="P2049" s="3"/>
      <c r="Q2049" s="3"/>
      <c r="R2049" s="3"/>
      <c r="S2049" s="3"/>
      <c r="T2049" s="27"/>
      <c r="U2049" s="3"/>
      <c r="V2049" s="3"/>
      <c r="W2049" s="3"/>
      <c r="X2049" s="3"/>
      <c r="Y2049" s="3"/>
      <c r="Z2049" s="3"/>
      <c r="AA2049" s="3"/>
    </row>
    <row r="2050">
      <c r="A2050" s="3"/>
      <c r="B2050" s="3"/>
      <c r="C2050" s="3"/>
      <c r="D2050" s="3"/>
      <c r="E2050" s="3"/>
      <c r="F2050" s="3"/>
      <c r="G2050" s="3"/>
      <c r="H2050" s="3"/>
      <c r="I2050" s="31"/>
      <c r="J2050" s="3"/>
      <c r="K2050" s="3"/>
      <c r="L2050" s="3"/>
      <c r="M2050" s="3"/>
      <c r="N2050" s="3"/>
      <c r="O2050" s="3"/>
      <c r="P2050" s="3"/>
      <c r="Q2050" s="3"/>
      <c r="R2050" s="3"/>
      <c r="S2050" s="3"/>
      <c r="T2050" s="27"/>
      <c r="U2050" s="3"/>
      <c r="V2050" s="3"/>
      <c r="W2050" s="3"/>
      <c r="X2050" s="3"/>
      <c r="Y2050" s="3"/>
      <c r="Z2050" s="3"/>
      <c r="AA2050" s="3"/>
    </row>
    <row r="2051">
      <c r="A2051" s="3"/>
      <c r="B2051" s="3"/>
      <c r="C2051" s="3"/>
      <c r="D2051" s="3"/>
      <c r="E2051" s="3"/>
      <c r="F2051" s="3"/>
      <c r="G2051" s="3"/>
      <c r="H2051" s="3"/>
      <c r="I2051" s="31"/>
      <c r="J2051" s="3"/>
      <c r="K2051" s="3"/>
      <c r="L2051" s="3"/>
      <c r="M2051" s="3"/>
      <c r="N2051" s="3"/>
      <c r="O2051" s="3"/>
      <c r="P2051" s="3"/>
      <c r="Q2051" s="3"/>
      <c r="R2051" s="3"/>
      <c r="S2051" s="3"/>
      <c r="T2051" s="27"/>
      <c r="U2051" s="3"/>
      <c r="V2051" s="3"/>
      <c r="W2051" s="3"/>
      <c r="X2051" s="3"/>
      <c r="Y2051" s="3"/>
      <c r="Z2051" s="3"/>
      <c r="AA2051" s="3"/>
    </row>
    <row r="2052">
      <c r="A2052" s="3"/>
      <c r="B2052" s="3"/>
      <c r="C2052" s="3"/>
      <c r="D2052" s="3"/>
      <c r="E2052" s="3"/>
      <c r="F2052" s="3"/>
      <c r="G2052" s="3"/>
      <c r="H2052" s="3"/>
      <c r="I2052" s="31"/>
      <c r="J2052" s="3"/>
      <c r="K2052" s="3"/>
      <c r="L2052" s="3"/>
      <c r="M2052" s="3"/>
      <c r="N2052" s="3"/>
      <c r="O2052" s="3"/>
      <c r="P2052" s="3"/>
      <c r="Q2052" s="3"/>
      <c r="R2052" s="3"/>
      <c r="S2052" s="3"/>
      <c r="T2052" s="27"/>
      <c r="U2052" s="3"/>
      <c r="V2052" s="3"/>
      <c r="W2052" s="3"/>
      <c r="X2052" s="3"/>
      <c r="Y2052" s="3"/>
      <c r="Z2052" s="3"/>
      <c r="AA2052" s="3"/>
    </row>
    <row r="2053">
      <c r="A2053" s="3"/>
      <c r="B2053" s="3"/>
      <c r="C2053" s="3"/>
      <c r="D2053" s="3"/>
      <c r="E2053" s="3"/>
      <c r="F2053" s="3"/>
      <c r="G2053" s="3"/>
      <c r="H2053" s="3"/>
      <c r="I2053" s="31"/>
      <c r="J2053" s="3"/>
      <c r="K2053" s="3"/>
      <c r="L2053" s="3"/>
      <c r="M2053" s="3"/>
      <c r="N2053" s="3"/>
      <c r="O2053" s="3"/>
      <c r="P2053" s="3"/>
      <c r="Q2053" s="3"/>
      <c r="R2053" s="3"/>
      <c r="S2053" s="3"/>
      <c r="T2053" s="27"/>
      <c r="U2053" s="3"/>
      <c r="V2053" s="3"/>
      <c r="W2053" s="3"/>
      <c r="X2053" s="3"/>
      <c r="Y2053" s="3"/>
      <c r="Z2053" s="3"/>
      <c r="AA2053" s="3"/>
    </row>
    <row r="2054">
      <c r="A2054" s="3"/>
      <c r="B2054" s="3"/>
      <c r="C2054" s="3"/>
      <c r="D2054" s="3"/>
      <c r="E2054" s="3"/>
      <c r="F2054" s="3"/>
      <c r="G2054" s="3"/>
      <c r="H2054" s="3"/>
      <c r="I2054" s="31"/>
      <c r="J2054" s="3"/>
      <c r="K2054" s="3"/>
      <c r="L2054" s="3"/>
      <c r="M2054" s="3"/>
      <c r="N2054" s="3"/>
      <c r="O2054" s="3"/>
      <c r="P2054" s="3"/>
      <c r="Q2054" s="3"/>
      <c r="R2054" s="3"/>
      <c r="S2054" s="3"/>
      <c r="T2054" s="27"/>
      <c r="U2054" s="3"/>
      <c r="V2054" s="3"/>
      <c r="W2054" s="3"/>
      <c r="X2054" s="3"/>
      <c r="Y2054" s="3"/>
      <c r="Z2054" s="3"/>
      <c r="AA2054" s="3"/>
    </row>
    <row r="2055">
      <c r="A2055" s="3"/>
      <c r="B2055" s="3"/>
      <c r="C2055" s="3"/>
      <c r="D2055" s="3"/>
      <c r="E2055" s="3"/>
      <c r="F2055" s="3"/>
      <c r="G2055" s="3"/>
      <c r="H2055" s="3"/>
      <c r="I2055" s="31"/>
      <c r="J2055" s="3"/>
      <c r="K2055" s="3"/>
      <c r="L2055" s="3"/>
      <c r="M2055" s="3"/>
      <c r="N2055" s="3"/>
      <c r="O2055" s="3"/>
      <c r="P2055" s="3"/>
      <c r="Q2055" s="3"/>
      <c r="R2055" s="3"/>
      <c r="S2055" s="3"/>
      <c r="T2055" s="27"/>
      <c r="U2055" s="3"/>
      <c r="V2055" s="3"/>
      <c r="W2055" s="3"/>
      <c r="X2055" s="3"/>
      <c r="Y2055" s="3"/>
      <c r="Z2055" s="3"/>
      <c r="AA2055" s="3"/>
    </row>
    <row r="2056">
      <c r="A2056" s="3"/>
      <c r="B2056" s="3"/>
      <c r="C2056" s="3"/>
      <c r="D2056" s="3"/>
      <c r="E2056" s="3"/>
      <c r="F2056" s="3"/>
      <c r="G2056" s="3"/>
      <c r="H2056" s="3"/>
      <c r="I2056" s="31"/>
      <c r="J2056" s="3"/>
      <c r="K2056" s="3"/>
      <c r="L2056" s="3"/>
      <c r="M2056" s="3"/>
      <c r="N2056" s="3"/>
      <c r="O2056" s="3"/>
      <c r="P2056" s="3"/>
      <c r="Q2056" s="3"/>
      <c r="R2056" s="3"/>
      <c r="S2056" s="3"/>
      <c r="T2056" s="27"/>
      <c r="U2056" s="3"/>
      <c r="V2056" s="3"/>
      <c r="W2056" s="3"/>
      <c r="X2056" s="3"/>
      <c r="Y2056" s="3"/>
      <c r="Z2056" s="3"/>
      <c r="AA2056" s="3"/>
    </row>
    <row r="2057">
      <c r="A2057" s="3"/>
      <c r="B2057" s="3"/>
      <c r="C2057" s="3"/>
      <c r="D2057" s="3"/>
      <c r="E2057" s="3"/>
      <c r="F2057" s="3"/>
      <c r="G2057" s="3"/>
      <c r="H2057" s="3"/>
      <c r="I2057" s="31"/>
      <c r="J2057" s="3"/>
      <c r="K2057" s="3"/>
      <c r="L2057" s="3"/>
      <c r="M2057" s="3"/>
      <c r="N2057" s="3"/>
      <c r="O2057" s="3"/>
      <c r="P2057" s="3"/>
      <c r="Q2057" s="3"/>
      <c r="R2057" s="3"/>
      <c r="S2057" s="3"/>
      <c r="T2057" s="27"/>
      <c r="U2057" s="3"/>
      <c r="V2057" s="3"/>
      <c r="W2057" s="3"/>
      <c r="X2057" s="3"/>
      <c r="Y2057" s="3"/>
      <c r="Z2057" s="3"/>
      <c r="AA2057" s="3"/>
    </row>
    <row r="2058">
      <c r="A2058" s="3"/>
      <c r="B2058" s="3"/>
      <c r="C2058" s="3"/>
      <c r="D2058" s="3"/>
      <c r="E2058" s="3"/>
      <c r="F2058" s="3"/>
      <c r="G2058" s="3"/>
      <c r="H2058" s="3"/>
      <c r="I2058" s="31"/>
      <c r="J2058" s="3"/>
      <c r="K2058" s="3"/>
      <c r="L2058" s="3"/>
      <c r="M2058" s="3"/>
      <c r="N2058" s="3"/>
      <c r="O2058" s="3"/>
      <c r="P2058" s="3"/>
      <c r="Q2058" s="3"/>
      <c r="R2058" s="3"/>
      <c r="S2058" s="3"/>
      <c r="T2058" s="27"/>
      <c r="U2058" s="3"/>
      <c r="V2058" s="3"/>
      <c r="W2058" s="3"/>
      <c r="X2058" s="3"/>
      <c r="Y2058" s="3"/>
      <c r="Z2058" s="3"/>
      <c r="AA2058" s="3"/>
    </row>
    <row r="2059">
      <c r="A2059" s="3"/>
      <c r="B2059" s="3"/>
      <c r="C2059" s="3"/>
      <c r="D2059" s="3"/>
      <c r="E2059" s="3"/>
      <c r="F2059" s="3"/>
      <c r="G2059" s="3"/>
      <c r="H2059" s="3"/>
      <c r="I2059" s="31"/>
      <c r="J2059" s="3"/>
      <c r="K2059" s="3"/>
      <c r="L2059" s="3"/>
      <c r="M2059" s="3"/>
      <c r="N2059" s="3"/>
      <c r="O2059" s="3"/>
      <c r="P2059" s="3"/>
      <c r="Q2059" s="3"/>
      <c r="R2059" s="3"/>
      <c r="S2059" s="3"/>
      <c r="T2059" s="27"/>
      <c r="U2059" s="3"/>
      <c r="V2059" s="3"/>
      <c r="W2059" s="3"/>
      <c r="X2059" s="3"/>
      <c r="Y2059" s="3"/>
      <c r="Z2059" s="3"/>
      <c r="AA2059" s="3"/>
    </row>
    <row r="2060">
      <c r="A2060" s="3"/>
      <c r="B2060" s="3"/>
      <c r="C2060" s="3"/>
      <c r="D2060" s="3"/>
      <c r="E2060" s="3"/>
      <c r="F2060" s="3"/>
      <c r="G2060" s="3"/>
      <c r="H2060" s="3"/>
      <c r="I2060" s="31"/>
      <c r="J2060" s="3"/>
      <c r="K2060" s="3"/>
      <c r="L2060" s="3"/>
      <c r="M2060" s="3"/>
      <c r="N2060" s="3"/>
      <c r="O2060" s="3"/>
      <c r="P2060" s="3"/>
      <c r="Q2060" s="3"/>
      <c r="R2060" s="3"/>
      <c r="S2060" s="3"/>
      <c r="T2060" s="27"/>
      <c r="U2060" s="3"/>
      <c r="V2060" s="3"/>
      <c r="W2060" s="3"/>
      <c r="X2060" s="3"/>
      <c r="Y2060" s="3"/>
      <c r="Z2060" s="3"/>
      <c r="AA2060" s="3"/>
    </row>
    <row r="2061">
      <c r="A2061" s="3"/>
      <c r="B2061" s="3"/>
      <c r="C2061" s="3"/>
      <c r="D2061" s="3"/>
      <c r="E2061" s="3"/>
      <c r="F2061" s="3"/>
      <c r="G2061" s="3"/>
      <c r="H2061" s="3"/>
      <c r="I2061" s="31"/>
      <c r="J2061" s="3"/>
      <c r="K2061" s="3"/>
      <c r="L2061" s="3"/>
      <c r="M2061" s="3"/>
      <c r="N2061" s="3"/>
      <c r="O2061" s="3"/>
      <c r="P2061" s="3"/>
      <c r="Q2061" s="3"/>
      <c r="R2061" s="3"/>
      <c r="S2061" s="3"/>
      <c r="T2061" s="27"/>
      <c r="U2061" s="3"/>
      <c r="V2061" s="3"/>
      <c r="W2061" s="3"/>
      <c r="X2061" s="3"/>
      <c r="Y2061" s="3"/>
      <c r="Z2061" s="3"/>
      <c r="AA2061" s="3"/>
    </row>
    <row r="2062">
      <c r="A2062" s="3"/>
      <c r="B2062" s="3"/>
      <c r="C2062" s="3"/>
      <c r="D2062" s="3"/>
      <c r="E2062" s="3"/>
      <c r="F2062" s="3"/>
      <c r="G2062" s="3"/>
      <c r="H2062" s="3"/>
      <c r="I2062" s="31"/>
      <c r="J2062" s="3"/>
      <c r="K2062" s="3"/>
      <c r="L2062" s="3"/>
      <c r="M2062" s="3"/>
      <c r="N2062" s="3"/>
      <c r="O2062" s="3"/>
      <c r="P2062" s="3"/>
      <c r="Q2062" s="3"/>
      <c r="R2062" s="3"/>
      <c r="S2062" s="3"/>
      <c r="T2062" s="27"/>
      <c r="U2062" s="3"/>
      <c r="V2062" s="3"/>
      <c r="W2062" s="3"/>
      <c r="X2062" s="3"/>
      <c r="Y2062" s="3"/>
      <c r="Z2062" s="3"/>
      <c r="AA2062" s="3"/>
    </row>
    <row r="2063">
      <c r="A2063" s="3"/>
      <c r="B2063" s="3"/>
      <c r="C2063" s="3"/>
      <c r="D2063" s="3"/>
      <c r="E2063" s="3"/>
      <c r="F2063" s="3"/>
      <c r="G2063" s="3"/>
      <c r="H2063" s="3"/>
      <c r="I2063" s="31"/>
      <c r="J2063" s="3"/>
      <c r="K2063" s="3"/>
      <c r="L2063" s="3"/>
      <c r="M2063" s="3"/>
      <c r="N2063" s="3"/>
      <c r="O2063" s="3"/>
      <c r="P2063" s="3"/>
      <c r="Q2063" s="3"/>
      <c r="R2063" s="3"/>
      <c r="S2063" s="3"/>
      <c r="T2063" s="27"/>
      <c r="U2063" s="3"/>
      <c r="V2063" s="3"/>
      <c r="W2063" s="3"/>
      <c r="X2063" s="3"/>
      <c r="Y2063" s="3"/>
      <c r="Z2063" s="3"/>
      <c r="AA2063" s="3"/>
    </row>
    <row r="2064">
      <c r="A2064" s="3"/>
      <c r="B2064" s="3"/>
      <c r="C2064" s="3"/>
      <c r="D2064" s="3"/>
      <c r="E2064" s="3"/>
      <c r="F2064" s="3"/>
      <c r="G2064" s="3"/>
      <c r="H2064" s="3"/>
      <c r="I2064" s="31"/>
      <c r="J2064" s="3"/>
      <c r="K2064" s="3"/>
      <c r="L2064" s="3"/>
      <c r="M2064" s="3"/>
      <c r="N2064" s="3"/>
      <c r="O2064" s="3"/>
      <c r="P2064" s="3"/>
      <c r="Q2064" s="3"/>
      <c r="R2064" s="3"/>
      <c r="S2064" s="3"/>
      <c r="T2064" s="27"/>
      <c r="U2064" s="3"/>
      <c r="V2064" s="3"/>
      <c r="W2064" s="3"/>
      <c r="X2064" s="3"/>
      <c r="Y2064" s="3"/>
      <c r="Z2064" s="3"/>
      <c r="AA2064" s="3"/>
    </row>
    <row r="2065">
      <c r="A2065" s="3"/>
      <c r="B2065" s="3"/>
      <c r="C2065" s="3"/>
      <c r="D2065" s="3"/>
      <c r="E2065" s="3"/>
      <c r="F2065" s="3"/>
      <c r="G2065" s="3"/>
      <c r="H2065" s="3"/>
      <c r="I2065" s="31"/>
      <c r="J2065" s="3"/>
      <c r="K2065" s="3"/>
      <c r="L2065" s="3"/>
      <c r="M2065" s="3"/>
      <c r="N2065" s="3"/>
      <c r="O2065" s="3"/>
      <c r="P2065" s="3"/>
      <c r="Q2065" s="3"/>
      <c r="R2065" s="3"/>
      <c r="S2065" s="3"/>
      <c r="T2065" s="27"/>
      <c r="U2065" s="3"/>
      <c r="V2065" s="3"/>
      <c r="W2065" s="3"/>
      <c r="X2065" s="3"/>
      <c r="Y2065" s="3"/>
      <c r="Z2065" s="3"/>
      <c r="AA2065" s="3"/>
    </row>
    <row r="2066">
      <c r="A2066" s="3"/>
      <c r="B2066" s="3"/>
      <c r="C2066" s="3"/>
      <c r="D2066" s="3"/>
      <c r="E2066" s="3"/>
      <c r="F2066" s="3"/>
      <c r="G2066" s="3"/>
      <c r="H2066" s="3"/>
      <c r="I2066" s="31"/>
      <c r="J2066" s="3"/>
      <c r="K2066" s="3"/>
      <c r="L2066" s="3"/>
      <c r="M2066" s="3"/>
      <c r="N2066" s="3"/>
      <c r="O2066" s="3"/>
      <c r="P2066" s="3"/>
      <c r="Q2066" s="3"/>
      <c r="R2066" s="3"/>
      <c r="S2066" s="3"/>
      <c r="T2066" s="27"/>
      <c r="U2066" s="3"/>
      <c r="V2066" s="3"/>
      <c r="W2066" s="3"/>
      <c r="X2066" s="3"/>
      <c r="Y2066" s="3"/>
      <c r="Z2066" s="3"/>
      <c r="AA2066" s="3"/>
    </row>
    <row r="2067">
      <c r="A2067" s="3"/>
      <c r="B2067" s="3"/>
      <c r="C2067" s="3"/>
      <c r="D2067" s="3"/>
      <c r="E2067" s="3"/>
      <c r="F2067" s="3"/>
      <c r="G2067" s="3"/>
      <c r="H2067" s="3"/>
      <c r="I2067" s="31"/>
      <c r="J2067" s="3"/>
      <c r="K2067" s="3"/>
      <c r="L2067" s="3"/>
      <c r="M2067" s="3"/>
      <c r="N2067" s="3"/>
      <c r="O2067" s="3"/>
      <c r="P2067" s="3"/>
      <c r="Q2067" s="3"/>
      <c r="R2067" s="3"/>
      <c r="S2067" s="3"/>
      <c r="T2067" s="27"/>
      <c r="U2067" s="3"/>
      <c r="V2067" s="3"/>
      <c r="W2067" s="3"/>
      <c r="X2067" s="3"/>
      <c r="Y2067" s="3"/>
      <c r="Z2067" s="3"/>
      <c r="AA2067" s="3"/>
    </row>
    <row r="2068">
      <c r="A2068" s="3"/>
      <c r="B2068" s="3"/>
      <c r="C2068" s="3"/>
      <c r="D2068" s="3"/>
      <c r="E2068" s="3"/>
      <c r="F2068" s="3"/>
      <c r="G2068" s="3"/>
      <c r="H2068" s="3"/>
      <c r="I2068" s="31"/>
      <c r="J2068" s="3"/>
      <c r="K2068" s="3"/>
      <c r="L2068" s="3"/>
      <c r="M2068" s="3"/>
      <c r="N2068" s="3"/>
      <c r="O2068" s="3"/>
      <c r="P2068" s="3"/>
      <c r="Q2068" s="3"/>
      <c r="R2068" s="3"/>
      <c r="S2068" s="3"/>
      <c r="T2068" s="27"/>
      <c r="U2068" s="3"/>
      <c r="V2068" s="3"/>
      <c r="W2068" s="3"/>
      <c r="X2068" s="3"/>
      <c r="Y2068" s="3"/>
      <c r="Z2068" s="3"/>
      <c r="AA2068" s="3"/>
    </row>
    <row r="2069">
      <c r="A2069" s="3"/>
      <c r="B2069" s="3"/>
      <c r="C2069" s="3"/>
      <c r="D2069" s="3"/>
      <c r="E2069" s="3"/>
      <c r="F2069" s="3"/>
      <c r="G2069" s="3"/>
      <c r="H2069" s="3"/>
      <c r="I2069" s="31"/>
      <c r="J2069" s="3"/>
      <c r="K2069" s="3"/>
      <c r="L2069" s="3"/>
      <c r="M2069" s="3"/>
      <c r="N2069" s="3"/>
      <c r="O2069" s="3"/>
      <c r="P2069" s="3"/>
      <c r="Q2069" s="3"/>
      <c r="R2069" s="3"/>
      <c r="S2069" s="3"/>
      <c r="T2069" s="27"/>
      <c r="U2069" s="3"/>
      <c r="V2069" s="3"/>
      <c r="W2069" s="3"/>
      <c r="X2069" s="3"/>
      <c r="Y2069" s="3"/>
      <c r="Z2069" s="3"/>
      <c r="AA2069" s="3"/>
    </row>
    <row r="2070">
      <c r="A2070" s="3"/>
      <c r="B2070" s="3"/>
      <c r="C2070" s="3"/>
      <c r="D2070" s="3"/>
      <c r="E2070" s="3"/>
      <c r="F2070" s="3"/>
      <c r="G2070" s="3"/>
      <c r="H2070" s="3"/>
      <c r="I2070" s="31"/>
      <c r="J2070" s="3"/>
      <c r="K2070" s="3"/>
      <c r="L2070" s="3"/>
      <c r="M2070" s="3"/>
      <c r="N2070" s="3"/>
      <c r="O2070" s="3"/>
      <c r="P2070" s="3"/>
      <c r="Q2070" s="3"/>
      <c r="R2070" s="3"/>
      <c r="S2070" s="3"/>
      <c r="T2070" s="27"/>
      <c r="U2070" s="3"/>
      <c r="V2070" s="3"/>
      <c r="W2070" s="3"/>
      <c r="X2070" s="3"/>
      <c r="Y2070" s="3"/>
      <c r="Z2070" s="3"/>
      <c r="AA2070" s="3"/>
    </row>
    <row r="2071">
      <c r="A2071" s="3"/>
      <c r="B2071" s="3"/>
      <c r="C2071" s="3"/>
      <c r="D2071" s="3"/>
      <c r="E2071" s="3"/>
      <c r="F2071" s="3"/>
      <c r="G2071" s="3"/>
      <c r="H2071" s="3"/>
      <c r="I2071" s="31"/>
      <c r="J2071" s="3"/>
      <c r="K2071" s="3"/>
      <c r="L2071" s="3"/>
      <c r="M2071" s="3"/>
      <c r="N2071" s="3"/>
      <c r="O2071" s="3"/>
      <c r="P2071" s="3"/>
      <c r="Q2071" s="3"/>
      <c r="R2071" s="3"/>
      <c r="S2071" s="3"/>
      <c r="T2071" s="27"/>
      <c r="U2071" s="3"/>
      <c r="V2071" s="3"/>
      <c r="W2071" s="3"/>
      <c r="X2071" s="3"/>
      <c r="Y2071" s="3"/>
      <c r="Z2071" s="3"/>
      <c r="AA2071" s="3"/>
    </row>
    <row r="2072">
      <c r="A2072" s="3"/>
      <c r="B2072" s="3"/>
      <c r="C2072" s="3"/>
      <c r="D2072" s="3"/>
      <c r="E2072" s="3"/>
      <c r="F2072" s="3"/>
      <c r="G2072" s="3"/>
      <c r="H2072" s="3"/>
      <c r="I2072" s="31"/>
      <c r="J2072" s="3"/>
      <c r="K2072" s="3"/>
      <c r="L2072" s="3"/>
      <c r="M2072" s="3"/>
      <c r="N2072" s="3"/>
      <c r="O2072" s="3"/>
      <c r="P2072" s="3"/>
      <c r="Q2072" s="3"/>
      <c r="R2072" s="3"/>
      <c r="S2072" s="3"/>
      <c r="T2072" s="27"/>
      <c r="U2072" s="3"/>
      <c r="V2072" s="3"/>
      <c r="W2072" s="3"/>
      <c r="X2072" s="3"/>
      <c r="Y2072" s="3"/>
      <c r="Z2072" s="3"/>
      <c r="AA2072" s="3"/>
    </row>
    <row r="2073">
      <c r="A2073" s="3"/>
      <c r="B2073" s="3"/>
      <c r="C2073" s="3"/>
      <c r="D2073" s="3"/>
      <c r="E2073" s="3"/>
      <c r="F2073" s="3"/>
      <c r="G2073" s="3"/>
      <c r="H2073" s="3"/>
      <c r="I2073" s="31"/>
      <c r="J2073" s="3"/>
      <c r="K2073" s="3"/>
      <c r="L2073" s="3"/>
      <c r="M2073" s="3"/>
      <c r="N2073" s="3"/>
      <c r="O2073" s="3"/>
      <c r="P2073" s="3"/>
      <c r="Q2073" s="3"/>
      <c r="R2073" s="3"/>
      <c r="S2073" s="3"/>
      <c r="T2073" s="27"/>
      <c r="U2073" s="3"/>
      <c r="V2073" s="3"/>
      <c r="W2073" s="3"/>
      <c r="X2073" s="3"/>
      <c r="Y2073" s="3"/>
      <c r="Z2073" s="3"/>
      <c r="AA2073" s="3"/>
    </row>
    <row r="2074">
      <c r="A2074" s="3"/>
      <c r="B2074" s="3"/>
      <c r="C2074" s="3"/>
      <c r="D2074" s="3"/>
      <c r="E2074" s="3"/>
      <c r="F2074" s="3"/>
      <c r="G2074" s="3"/>
      <c r="H2074" s="3"/>
      <c r="I2074" s="31"/>
      <c r="J2074" s="3"/>
      <c r="K2074" s="3"/>
      <c r="L2074" s="3"/>
      <c r="M2074" s="3"/>
      <c r="N2074" s="3"/>
      <c r="O2074" s="3"/>
      <c r="P2074" s="3"/>
      <c r="Q2074" s="3"/>
      <c r="R2074" s="3"/>
      <c r="S2074" s="3"/>
      <c r="T2074" s="27"/>
      <c r="U2074" s="3"/>
      <c r="V2074" s="3"/>
      <c r="W2074" s="3"/>
      <c r="X2074" s="3"/>
      <c r="Y2074" s="3"/>
      <c r="Z2074" s="3"/>
      <c r="AA2074" s="3"/>
    </row>
    <row r="2075">
      <c r="A2075" s="3"/>
      <c r="B2075" s="3"/>
      <c r="C2075" s="3"/>
      <c r="D2075" s="3"/>
      <c r="E2075" s="3"/>
      <c r="F2075" s="3"/>
      <c r="G2075" s="3"/>
      <c r="H2075" s="3"/>
      <c r="I2075" s="31"/>
      <c r="J2075" s="3"/>
      <c r="K2075" s="3"/>
      <c r="L2075" s="3"/>
      <c r="M2075" s="3"/>
      <c r="N2075" s="3"/>
      <c r="O2075" s="3"/>
      <c r="P2075" s="3"/>
      <c r="Q2075" s="3"/>
      <c r="R2075" s="3"/>
      <c r="S2075" s="3"/>
      <c r="T2075" s="27"/>
      <c r="U2075" s="3"/>
      <c r="V2075" s="3"/>
      <c r="W2075" s="3"/>
      <c r="X2075" s="3"/>
      <c r="Y2075" s="3"/>
      <c r="Z2075" s="3"/>
      <c r="AA2075" s="3"/>
    </row>
    <row r="2076">
      <c r="A2076" s="3"/>
      <c r="B2076" s="3"/>
      <c r="C2076" s="3"/>
      <c r="D2076" s="3"/>
      <c r="E2076" s="3"/>
      <c r="F2076" s="3"/>
      <c r="G2076" s="3"/>
      <c r="H2076" s="3"/>
      <c r="I2076" s="31"/>
      <c r="J2076" s="3"/>
      <c r="K2076" s="3"/>
      <c r="L2076" s="3"/>
      <c r="M2076" s="3"/>
      <c r="N2076" s="3"/>
      <c r="O2076" s="3"/>
      <c r="P2076" s="3"/>
      <c r="Q2076" s="3"/>
      <c r="R2076" s="3"/>
      <c r="S2076" s="3"/>
      <c r="T2076" s="27"/>
      <c r="U2076" s="3"/>
      <c r="V2076" s="3"/>
      <c r="W2076" s="3"/>
      <c r="X2076" s="3"/>
      <c r="Y2076" s="3"/>
      <c r="Z2076" s="3"/>
      <c r="AA2076" s="3"/>
    </row>
    <row r="2077">
      <c r="A2077" s="3"/>
      <c r="B2077" s="3"/>
      <c r="C2077" s="3"/>
      <c r="D2077" s="3"/>
      <c r="E2077" s="3"/>
      <c r="F2077" s="3"/>
      <c r="G2077" s="3"/>
      <c r="H2077" s="3"/>
      <c r="I2077" s="31"/>
      <c r="J2077" s="3"/>
      <c r="K2077" s="3"/>
      <c r="L2077" s="3"/>
      <c r="M2077" s="3"/>
      <c r="N2077" s="3"/>
      <c r="O2077" s="3"/>
      <c r="P2077" s="3"/>
      <c r="Q2077" s="3"/>
      <c r="R2077" s="3"/>
      <c r="S2077" s="3"/>
      <c r="T2077" s="27"/>
      <c r="U2077" s="3"/>
      <c r="V2077" s="3"/>
      <c r="W2077" s="3"/>
      <c r="X2077" s="3"/>
      <c r="Y2077" s="3"/>
      <c r="Z2077" s="3"/>
      <c r="AA2077" s="3"/>
    </row>
    <row r="2078">
      <c r="A2078" s="3"/>
      <c r="B2078" s="3"/>
      <c r="C2078" s="3"/>
      <c r="D2078" s="3"/>
      <c r="E2078" s="3"/>
      <c r="F2078" s="3"/>
      <c r="G2078" s="3"/>
      <c r="H2078" s="3"/>
      <c r="I2078" s="31"/>
      <c r="J2078" s="3"/>
      <c r="K2078" s="3"/>
      <c r="L2078" s="3"/>
      <c r="M2078" s="3"/>
      <c r="N2078" s="3"/>
      <c r="O2078" s="3"/>
      <c r="P2078" s="3"/>
      <c r="Q2078" s="3"/>
      <c r="R2078" s="3"/>
      <c r="S2078" s="3"/>
      <c r="T2078" s="27"/>
      <c r="U2078" s="3"/>
      <c r="V2078" s="3"/>
      <c r="W2078" s="3"/>
      <c r="X2078" s="3"/>
      <c r="Y2078" s="3"/>
      <c r="Z2078" s="3"/>
      <c r="AA2078" s="3"/>
    </row>
    <row r="2079">
      <c r="A2079" s="3"/>
      <c r="B2079" s="3"/>
      <c r="C2079" s="3"/>
      <c r="D2079" s="3"/>
      <c r="E2079" s="3"/>
      <c r="F2079" s="3"/>
      <c r="G2079" s="3"/>
      <c r="H2079" s="3"/>
      <c r="I2079" s="31"/>
      <c r="J2079" s="3"/>
      <c r="K2079" s="3"/>
      <c r="L2079" s="3"/>
      <c r="M2079" s="3"/>
      <c r="N2079" s="3"/>
      <c r="O2079" s="3"/>
      <c r="P2079" s="3"/>
      <c r="Q2079" s="3"/>
      <c r="R2079" s="3"/>
      <c r="S2079" s="3"/>
      <c r="T2079" s="27"/>
      <c r="U2079" s="3"/>
      <c r="V2079" s="3"/>
      <c r="W2079" s="3"/>
      <c r="X2079" s="3"/>
      <c r="Y2079" s="3"/>
      <c r="Z2079" s="3"/>
      <c r="AA2079" s="3"/>
    </row>
    <row r="2080">
      <c r="A2080" s="3"/>
      <c r="B2080" s="3"/>
      <c r="C2080" s="3"/>
      <c r="D2080" s="3"/>
      <c r="E2080" s="3"/>
      <c r="F2080" s="3"/>
      <c r="G2080" s="3"/>
      <c r="H2080" s="3"/>
      <c r="I2080" s="31"/>
      <c r="J2080" s="3"/>
      <c r="K2080" s="3"/>
      <c r="L2080" s="3"/>
      <c r="M2080" s="3"/>
      <c r="N2080" s="3"/>
      <c r="O2080" s="3"/>
      <c r="P2080" s="3"/>
      <c r="Q2080" s="3"/>
      <c r="R2080" s="3"/>
      <c r="S2080" s="3"/>
      <c r="T2080" s="27"/>
      <c r="U2080" s="3"/>
      <c r="V2080" s="3"/>
      <c r="W2080" s="3"/>
      <c r="X2080" s="3"/>
      <c r="Y2080" s="3"/>
      <c r="Z2080" s="3"/>
      <c r="AA2080" s="3"/>
    </row>
    <row r="2081">
      <c r="A2081" s="3"/>
      <c r="B2081" s="3"/>
      <c r="C2081" s="3"/>
      <c r="D2081" s="3"/>
      <c r="E2081" s="3"/>
      <c r="F2081" s="3"/>
      <c r="G2081" s="3"/>
      <c r="H2081" s="3"/>
      <c r="I2081" s="31"/>
      <c r="J2081" s="3"/>
      <c r="K2081" s="3"/>
      <c r="L2081" s="3"/>
      <c r="M2081" s="3"/>
      <c r="N2081" s="3"/>
      <c r="O2081" s="3"/>
      <c r="P2081" s="3"/>
      <c r="Q2081" s="3"/>
      <c r="R2081" s="3"/>
      <c r="S2081" s="3"/>
      <c r="T2081" s="27"/>
      <c r="U2081" s="3"/>
      <c r="V2081" s="3"/>
      <c r="W2081" s="3"/>
      <c r="X2081" s="3"/>
      <c r="Y2081" s="3"/>
      <c r="Z2081" s="3"/>
      <c r="AA2081" s="3"/>
    </row>
    <row r="2082">
      <c r="A2082" s="3"/>
      <c r="B2082" s="3"/>
      <c r="C2082" s="3"/>
      <c r="D2082" s="3"/>
      <c r="E2082" s="3"/>
      <c r="F2082" s="3"/>
      <c r="G2082" s="3"/>
      <c r="H2082" s="3"/>
      <c r="I2082" s="31"/>
      <c r="J2082" s="3"/>
      <c r="K2082" s="3"/>
      <c r="L2082" s="3"/>
      <c r="M2082" s="3"/>
      <c r="N2082" s="3"/>
      <c r="O2082" s="3"/>
      <c r="P2082" s="3"/>
      <c r="Q2082" s="3"/>
      <c r="R2082" s="3"/>
      <c r="S2082" s="3"/>
      <c r="T2082" s="27"/>
      <c r="U2082" s="3"/>
      <c r="V2082" s="3"/>
      <c r="W2082" s="3"/>
      <c r="X2082" s="3"/>
      <c r="Y2082" s="3"/>
      <c r="Z2082" s="3"/>
      <c r="AA2082" s="3"/>
    </row>
    <row r="2083">
      <c r="A2083" s="3"/>
      <c r="B2083" s="3"/>
      <c r="C2083" s="3"/>
      <c r="D2083" s="3"/>
      <c r="E2083" s="3"/>
      <c r="F2083" s="3"/>
      <c r="G2083" s="3"/>
      <c r="H2083" s="3"/>
      <c r="I2083" s="31"/>
      <c r="J2083" s="3"/>
      <c r="K2083" s="3"/>
      <c r="L2083" s="3"/>
      <c r="M2083" s="3"/>
      <c r="N2083" s="3"/>
      <c r="O2083" s="3"/>
      <c r="P2083" s="3"/>
      <c r="Q2083" s="3"/>
      <c r="R2083" s="3"/>
      <c r="S2083" s="3"/>
      <c r="T2083" s="27"/>
      <c r="U2083" s="3"/>
      <c r="V2083" s="3"/>
      <c r="W2083" s="3"/>
      <c r="X2083" s="3"/>
      <c r="Y2083" s="3"/>
      <c r="Z2083" s="3"/>
      <c r="AA2083" s="3"/>
    </row>
    <row r="2084">
      <c r="A2084" s="3"/>
      <c r="B2084" s="3"/>
      <c r="C2084" s="3"/>
      <c r="D2084" s="3"/>
      <c r="E2084" s="3"/>
      <c r="F2084" s="3"/>
      <c r="G2084" s="3"/>
      <c r="H2084" s="3"/>
      <c r="I2084" s="31"/>
      <c r="J2084" s="3"/>
      <c r="K2084" s="3"/>
      <c r="L2084" s="3"/>
      <c r="M2084" s="3"/>
      <c r="N2084" s="3"/>
      <c r="O2084" s="3"/>
      <c r="P2084" s="3"/>
      <c r="Q2084" s="3"/>
      <c r="R2084" s="3"/>
      <c r="S2084" s="3"/>
      <c r="T2084" s="27"/>
      <c r="U2084" s="3"/>
      <c r="V2084" s="3"/>
      <c r="W2084" s="3"/>
      <c r="X2084" s="3"/>
      <c r="Y2084" s="3"/>
      <c r="Z2084" s="3"/>
      <c r="AA2084" s="3"/>
    </row>
    <row r="2085">
      <c r="A2085" s="3"/>
      <c r="B2085" s="3"/>
      <c r="C2085" s="3"/>
      <c r="D2085" s="3"/>
      <c r="E2085" s="3"/>
      <c r="F2085" s="3"/>
      <c r="G2085" s="3"/>
      <c r="H2085" s="3"/>
      <c r="I2085" s="31"/>
      <c r="J2085" s="3"/>
      <c r="K2085" s="3"/>
      <c r="L2085" s="3"/>
      <c r="M2085" s="3"/>
      <c r="N2085" s="3"/>
      <c r="O2085" s="3"/>
      <c r="P2085" s="3"/>
      <c r="Q2085" s="3"/>
      <c r="R2085" s="3"/>
      <c r="S2085" s="3"/>
      <c r="T2085" s="27"/>
      <c r="U2085" s="3"/>
      <c r="V2085" s="3"/>
      <c r="W2085" s="3"/>
      <c r="X2085" s="3"/>
      <c r="Y2085" s="3"/>
      <c r="Z2085" s="3"/>
      <c r="AA2085" s="3"/>
    </row>
    <row r="2086">
      <c r="A2086" s="3"/>
      <c r="B2086" s="3"/>
      <c r="C2086" s="3"/>
      <c r="D2086" s="3"/>
      <c r="E2086" s="3"/>
      <c r="F2086" s="3"/>
      <c r="G2086" s="3"/>
      <c r="H2086" s="3"/>
      <c r="I2086" s="31"/>
      <c r="J2086" s="3"/>
      <c r="K2086" s="3"/>
      <c r="L2086" s="3"/>
      <c r="M2086" s="3"/>
      <c r="N2086" s="3"/>
      <c r="O2086" s="3"/>
      <c r="P2086" s="3"/>
      <c r="Q2086" s="3"/>
      <c r="R2086" s="3"/>
      <c r="S2086" s="3"/>
      <c r="T2086" s="27"/>
      <c r="U2086" s="3"/>
      <c r="V2086" s="3"/>
      <c r="W2086" s="3"/>
      <c r="X2086" s="3"/>
      <c r="Y2086" s="3"/>
      <c r="Z2086" s="3"/>
      <c r="AA2086" s="3"/>
    </row>
    <row r="2087">
      <c r="A2087" s="3"/>
      <c r="B2087" s="3"/>
      <c r="C2087" s="3"/>
      <c r="D2087" s="3"/>
      <c r="E2087" s="3"/>
      <c r="F2087" s="3"/>
      <c r="G2087" s="3"/>
      <c r="H2087" s="3"/>
      <c r="I2087" s="31"/>
      <c r="J2087" s="3"/>
      <c r="K2087" s="3"/>
      <c r="L2087" s="3"/>
      <c r="M2087" s="3"/>
      <c r="N2087" s="3"/>
      <c r="O2087" s="3"/>
      <c r="P2087" s="3"/>
      <c r="Q2087" s="3"/>
      <c r="R2087" s="3"/>
      <c r="S2087" s="3"/>
      <c r="T2087" s="27"/>
      <c r="U2087" s="3"/>
      <c r="V2087" s="3"/>
      <c r="W2087" s="3"/>
      <c r="X2087" s="3"/>
      <c r="Y2087" s="3"/>
      <c r="Z2087" s="3"/>
      <c r="AA2087" s="3"/>
    </row>
    <row r="2088">
      <c r="A2088" s="3"/>
      <c r="B2088" s="3"/>
      <c r="C2088" s="3"/>
      <c r="D2088" s="3"/>
      <c r="E2088" s="3"/>
      <c r="F2088" s="3"/>
      <c r="G2088" s="3"/>
      <c r="H2088" s="3"/>
      <c r="I2088" s="31"/>
      <c r="J2088" s="3"/>
      <c r="K2088" s="3"/>
      <c r="L2088" s="3"/>
      <c r="M2088" s="3"/>
      <c r="N2088" s="3"/>
      <c r="O2088" s="3"/>
      <c r="P2088" s="3"/>
      <c r="Q2088" s="3"/>
      <c r="R2088" s="3"/>
      <c r="S2088" s="3"/>
      <c r="T2088" s="27"/>
      <c r="U2088" s="3"/>
      <c r="V2088" s="3"/>
      <c r="W2088" s="3"/>
      <c r="X2088" s="3"/>
      <c r="Y2088" s="3"/>
      <c r="Z2088" s="3"/>
      <c r="AA2088" s="3"/>
    </row>
    <row r="2089">
      <c r="A2089" s="3"/>
      <c r="B2089" s="3"/>
      <c r="C2089" s="3"/>
      <c r="D2089" s="3"/>
      <c r="E2089" s="3"/>
      <c r="F2089" s="3"/>
      <c r="G2089" s="3"/>
      <c r="H2089" s="3"/>
      <c r="I2089" s="31"/>
      <c r="J2089" s="3"/>
      <c r="K2089" s="3"/>
      <c r="L2089" s="3"/>
      <c r="M2089" s="3"/>
      <c r="N2089" s="3"/>
      <c r="O2089" s="3"/>
      <c r="P2089" s="3"/>
      <c r="Q2089" s="3"/>
      <c r="R2089" s="3"/>
      <c r="S2089" s="3"/>
      <c r="T2089" s="27"/>
      <c r="U2089" s="3"/>
      <c r="V2089" s="3"/>
      <c r="W2089" s="3"/>
      <c r="X2089" s="3"/>
      <c r="Y2089" s="3"/>
      <c r="Z2089" s="3"/>
      <c r="AA2089" s="3"/>
    </row>
    <row r="2090">
      <c r="A2090" s="3"/>
      <c r="B2090" s="3"/>
      <c r="C2090" s="3"/>
      <c r="D2090" s="3"/>
      <c r="E2090" s="3"/>
      <c r="F2090" s="3"/>
      <c r="G2090" s="3"/>
      <c r="H2090" s="3"/>
      <c r="I2090" s="31"/>
      <c r="J2090" s="3"/>
      <c r="K2090" s="3"/>
      <c r="L2090" s="3"/>
      <c r="M2090" s="3"/>
      <c r="N2090" s="3"/>
      <c r="O2090" s="3"/>
      <c r="P2090" s="3"/>
      <c r="Q2090" s="3"/>
      <c r="R2090" s="3"/>
      <c r="S2090" s="3"/>
      <c r="T2090" s="27"/>
      <c r="U2090" s="3"/>
      <c r="V2090" s="3"/>
      <c r="W2090" s="3"/>
      <c r="X2090" s="3"/>
      <c r="Y2090" s="3"/>
      <c r="Z2090" s="3"/>
      <c r="AA2090" s="3"/>
    </row>
    <row r="2091">
      <c r="A2091" s="3"/>
      <c r="B2091" s="3"/>
      <c r="C2091" s="3"/>
      <c r="D2091" s="3"/>
      <c r="E2091" s="3"/>
      <c r="F2091" s="3"/>
      <c r="G2091" s="3"/>
      <c r="H2091" s="3"/>
      <c r="I2091" s="31"/>
      <c r="J2091" s="3"/>
      <c r="K2091" s="3"/>
      <c r="L2091" s="3"/>
      <c r="M2091" s="3"/>
      <c r="N2091" s="3"/>
      <c r="O2091" s="3"/>
      <c r="P2091" s="3"/>
      <c r="Q2091" s="3"/>
      <c r="R2091" s="3"/>
      <c r="S2091" s="3"/>
      <c r="T2091" s="27"/>
      <c r="U2091" s="3"/>
      <c r="V2091" s="3"/>
      <c r="W2091" s="3"/>
      <c r="X2091" s="3"/>
      <c r="Y2091" s="3"/>
      <c r="Z2091" s="3"/>
      <c r="AA2091" s="3"/>
    </row>
    <row r="2092">
      <c r="A2092" s="3"/>
      <c r="B2092" s="3"/>
      <c r="C2092" s="3"/>
      <c r="D2092" s="3"/>
      <c r="E2092" s="3"/>
      <c r="F2092" s="3"/>
      <c r="G2092" s="3"/>
      <c r="H2092" s="3"/>
      <c r="I2092" s="31"/>
      <c r="J2092" s="3"/>
      <c r="K2092" s="3"/>
      <c r="L2092" s="3"/>
      <c r="M2092" s="3"/>
      <c r="N2092" s="3"/>
      <c r="O2092" s="3"/>
      <c r="P2092" s="3"/>
      <c r="Q2092" s="3"/>
      <c r="R2092" s="3"/>
      <c r="S2092" s="3"/>
      <c r="T2092" s="27"/>
      <c r="U2092" s="3"/>
      <c r="V2092" s="3"/>
      <c r="W2092" s="3"/>
      <c r="X2092" s="3"/>
      <c r="Y2092" s="3"/>
      <c r="Z2092" s="3"/>
      <c r="AA2092" s="3"/>
    </row>
    <row r="2093">
      <c r="A2093" s="3"/>
      <c r="B2093" s="3"/>
      <c r="C2093" s="3"/>
      <c r="D2093" s="3"/>
      <c r="E2093" s="3"/>
      <c r="F2093" s="3"/>
      <c r="G2093" s="3"/>
      <c r="H2093" s="3"/>
      <c r="I2093" s="31"/>
      <c r="J2093" s="3"/>
      <c r="K2093" s="3"/>
      <c r="L2093" s="3"/>
      <c r="M2093" s="3"/>
      <c r="N2093" s="3"/>
      <c r="O2093" s="3"/>
      <c r="P2093" s="3"/>
      <c r="Q2093" s="3"/>
      <c r="R2093" s="3"/>
      <c r="S2093" s="3"/>
      <c r="T2093" s="27"/>
      <c r="U2093" s="3"/>
      <c r="V2093" s="3"/>
      <c r="W2093" s="3"/>
      <c r="X2093" s="3"/>
      <c r="Y2093" s="3"/>
      <c r="Z2093" s="3"/>
      <c r="AA2093" s="3"/>
    </row>
    <row r="2094">
      <c r="A2094" s="3"/>
      <c r="B2094" s="3"/>
      <c r="C2094" s="3"/>
      <c r="D2094" s="3"/>
      <c r="E2094" s="3"/>
      <c r="F2094" s="3"/>
      <c r="G2094" s="3"/>
      <c r="H2094" s="3"/>
      <c r="I2094" s="31"/>
      <c r="J2094" s="3"/>
      <c r="K2094" s="3"/>
      <c r="L2094" s="3"/>
      <c r="M2094" s="3"/>
      <c r="N2094" s="3"/>
      <c r="O2094" s="3"/>
      <c r="P2094" s="3"/>
      <c r="Q2094" s="3"/>
      <c r="R2094" s="3"/>
      <c r="S2094" s="3"/>
      <c r="T2094" s="27"/>
      <c r="U2094" s="3"/>
      <c r="V2094" s="3"/>
      <c r="W2094" s="3"/>
      <c r="X2094" s="3"/>
      <c r="Y2094" s="3"/>
      <c r="Z2094" s="3"/>
      <c r="AA2094" s="3"/>
    </row>
    <row r="2095">
      <c r="A2095" s="3"/>
      <c r="B2095" s="3"/>
      <c r="C2095" s="3"/>
      <c r="D2095" s="3"/>
      <c r="E2095" s="3"/>
      <c r="F2095" s="3"/>
      <c r="G2095" s="3"/>
      <c r="H2095" s="3"/>
      <c r="I2095" s="31"/>
      <c r="J2095" s="3"/>
      <c r="K2095" s="3"/>
      <c r="L2095" s="3"/>
      <c r="M2095" s="3"/>
      <c r="N2095" s="3"/>
      <c r="O2095" s="3"/>
      <c r="P2095" s="3"/>
      <c r="Q2095" s="3"/>
      <c r="R2095" s="3"/>
      <c r="S2095" s="3"/>
      <c r="T2095" s="27"/>
      <c r="U2095" s="3"/>
      <c r="V2095" s="3"/>
      <c r="W2095" s="3"/>
      <c r="X2095" s="3"/>
      <c r="Y2095" s="3"/>
      <c r="Z2095" s="3"/>
      <c r="AA2095" s="3"/>
    </row>
    <row r="2096">
      <c r="A2096" s="3"/>
      <c r="B2096" s="3"/>
      <c r="C2096" s="3"/>
      <c r="D2096" s="3"/>
      <c r="E2096" s="3"/>
      <c r="F2096" s="3"/>
      <c r="G2096" s="3"/>
      <c r="H2096" s="3"/>
      <c r="I2096" s="31"/>
      <c r="J2096" s="3"/>
      <c r="K2096" s="3"/>
      <c r="L2096" s="3"/>
      <c r="M2096" s="3"/>
      <c r="N2096" s="3"/>
      <c r="O2096" s="3"/>
      <c r="P2096" s="3"/>
      <c r="Q2096" s="3"/>
      <c r="R2096" s="3"/>
      <c r="S2096" s="3"/>
      <c r="T2096" s="27"/>
      <c r="U2096" s="3"/>
      <c r="V2096" s="3"/>
      <c r="W2096" s="3"/>
      <c r="X2096" s="3"/>
      <c r="Y2096" s="3"/>
      <c r="Z2096" s="3"/>
      <c r="AA2096" s="3"/>
    </row>
    <row r="2097">
      <c r="A2097" s="3"/>
      <c r="B2097" s="3"/>
      <c r="C2097" s="3"/>
      <c r="D2097" s="3"/>
      <c r="E2097" s="3"/>
      <c r="F2097" s="3"/>
      <c r="G2097" s="3"/>
      <c r="H2097" s="3"/>
      <c r="I2097" s="31"/>
      <c r="J2097" s="3"/>
      <c r="K2097" s="3"/>
      <c r="L2097" s="3"/>
      <c r="M2097" s="3"/>
      <c r="N2097" s="3"/>
      <c r="O2097" s="3"/>
      <c r="P2097" s="3"/>
      <c r="Q2097" s="3"/>
      <c r="R2097" s="3"/>
      <c r="S2097" s="3"/>
      <c r="T2097" s="27"/>
      <c r="U2097" s="3"/>
      <c r="V2097" s="3"/>
      <c r="W2097" s="3"/>
      <c r="X2097" s="3"/>
      <c r="Y2097" s="3"/>
      <c r="Z2097" s="3"/>
      <c r="AA2097" s="3"/>
    </row>
    <row r="2098">
      <c r="A2098" s="3"/>
      <c r="B2098" s="3"/>
      <c r="C2098" s="3"/>
      <c r="D2098" s="3"/>
      <c r="E2098" s="3"/>
      <c r="F2098" s="3"/>
      <c r="G2098" s="3"/>
      <c r="H2098" s="3"/>
      <c r="I2098" s="31"/>
      <c r="J2098" s="3"/>
      <c r="K2098" s="3"/>
      <c r="L2098" s="3"/>
      <c r="M2098" s="3"/>
      <c r="N2098" s="3"/>
      <c r="O2098" s="3"/>
      <c r="P2098" s="3"/>
      <c r="Q2098" s="3"/>
      <c r="R2098" s="3"/>
      <c r="S2098" s="3"/>
      <c r="T2098" s="27"/>
      <c r="U2098" s="3"/>
      <c r="V2098" s="3"/>
      <c r="W2098" s="3"/>
      <c r="X2098" s="3"/>
      <c r="Y2098" s="3"/>
      <c r="Z2098" s="3"/>
      <c r="AA2098" s="3"/>
    </row>
    <row r="2099">
      <c r="A2099" s="3"/>
      <c r="B2099" s="3"/>
      <c r="C2099" s="3"/>
      <c r="D2099" s="3"/>
      <c r="E2099" s="3"/>
      <c r="F2099" s="3"/>
      <c r="G2099" s="3"/>
      <c r="H2099" s="3"/>
      <c r="I2099" s="31"/>
      <c r="J2099" s="3"/>
      <c r="K2099" s="3"/>
      <c r="L2099" s="3"/>
      <c r="M2099" s="3"/>
      <c r="N2099" s="3"/>
      <c r="O2099" s="3"/>
      <c r="P2099" s="3"/>
      <c r="Q2099" s="3"/>
      <c r="R2099" s="3"/>
      <c r="S2099" s="3"/>
      <c r="T2099" s="27"/>
      <c r="U2099" s="3"/>
      <c r="V2099" s="3"/>
      <c r="W2099" s="3"/>
      <c r="X2099" s="3"/>
      <c r="Y2099" s="3"/>
      <c r="Z2099" s="3"/>
      <c r="AA2099" s="3"/>
    </row>
    <row r="2100">
      <c r="A2100" s="3"/>
      <c r="B2100" s="3"/>
      <c r="C2100" s="3"/>
      <c r="D2100" s="3"/>
      <c r="E2100" s="3"/>
      <c r="F2100" s="3"/>
      <c r="G2100" s="3"/>
      <c r="H2100" s="3"/>
      <c r="I2100" s="31"/>
      <c r="J2100" s="3"/>
      <c r="K2100" s="3"/>
      <c r="L2100" s="3"/>
      <c r="M2100" s="3"/>
      <c r="N2100" s="3"/>
      <c r="O2100" s="3"/>
      <c r="P2100" s="3"/>
      <c r="Q2100" s="3"/>
      <c r="R2100" s="3"/>
      <c r="S2100" s="3"/>
      <c r="T2100" s="27"/>
      <c r="U2100" s="3"/>
      <c r="V2100" s="3"/>
      <c r="W2100" s="3"/>
      <c r="X2100" s="3"/>
      <c r="Y2100" s="3"/>
      <c r="Z2100" s="3"/>
      <c r="AA2100" s="3"/>
    </row>
    <row r="2101">
      <c r="A2101" s="3"/>
      <c r="B2101" s="3"/>
      <c r="C2101" s="3"/>
      <c r="D2101" s="3"/>
      <c r="E2101" s="3"/>
      <c r="F2101" s="3"/>
      <c r="G2101" s="3"/>
      <c r="H2101" s="3"/>
      <c r="I2101" s="31"/>
      <c r="J2101" s="3"/>
      <c r="K2101" s="3"/>
      <c r="L2101" s="3"/>
      <c r="M2101" s="3"/>
      <c r="N2101" s="3"/>
      <c r="O2101" s="3"/>
      <c r="P2101" s="3"/>
      <c r="Q2101" s="3"/>
      <c r="R2101" s="3"/>
      <c r="S2101" s="3"/>
      <c r="T2101" s="27"/>
      <c r="U2101" s="3"/>
      <c r="V2101" s="3"/>
      <c r="W2101" s="3"/>
      <c r="X2101" s="3"/>
      <c r="Y2101" s="3"/>
      <c r="Z2101" s="3"/>
      <c r="AA2101" s="3"/>
    </row>
    <row r="2102">
      <c r="A2102" s="3"/>
      <c r="B2102" s="3"/>
      <c r="C2102" s="3"/>
      <c r="D2102" s="3"/>
      <c r="E2102" s="3"/>
      <c r="F2102" s="3"/>
      <c r="G2102" s="3"/>
      <c r="H2102" s="3"/>
      <c r="I2102" s="31"/>
      <c r="J2102" s="3"/>
      <c r="K2102" s="3"/>
      <c r="L2102" s="3"/>
      <c r="M2102" s="3"/>
      <c r="N2102" s="3"/>
      <c r="O2102" s="3"/>
      <c r="P2102" s="3"/>
      <c r="Q2102" s="3"/>
      <c r="R2102" s="3"/>
      <c r="S2102" s="3"/>
      <c r="T2102" s="27"/>
      <c r="U2102" s="3"/>
      <c r="V2102" s="3"/>
      <c r="W2102" s="3"/>
      <c r="X2102" s="3"/>
      <c r="Y2102" s="3"/>
      <c r="Z2102" s="3"/>
      <c r="AA2102" s="3"/>
    </row>
    <row r="2103">
      <c r="A2103" s="3"/>
      <c r="B2103" s="3"/>
      <c r="C2103" s="3"/>
      <c r="D2103" s="3"/>
      <c r="E2103" s="3"/>
      <c r="F2103" s="3"/>
      <c r="G2103" s="3"/>
      <c r="H2103" s="3"/>
      <c r="I2103" s="31"/>
      <c r="J2103" s="3"/>
      <c r="K2103" s="3"/>
      <c r="L2103" s="3"/>
      <c r="M2103" s="3"/>
      <c r="N2103" s="3"/>
      <c r="O2103" s="3"/>
      <c r="P2103" s="3"/>
      <c r="Q2103" s="3"/>
      <c r="R2103" s="3"/>
      <c r="S2103" s="3"/>
      <c r="T2103" s="27"/>
      <c r="U2103" s="3"/>
      <c r="V2103" s="3"/>
      <c r="W2103" s="3"/>
      <c r="X2103" s="3"/>
      <c r="Y2103" s="3"/>
      <c r="Z2103" s="3"/>
      <c r="AA2103" s="3"/>
    </row>
    <row r="2104">
      <c r="A2104" s="3"/>
      <c r="B2104" s="3"/>
      <c r="C2104" s="3"/>
      <c r="D2104" s="3"/>
      <c r="E2104" s="3"/>
      <c r="F2104" s="3"/>
      <c r="G2104" s="3"/>
      <c r="H2104" s="3"/>
      <c r="I2104" s="31"/>
      <c r="J2104" s="3"/>
      <c r="K2104" s="3"/>
      <c r="L2104" s="3"/>
      <c r="M2104" s="3"/>
      <c r="N2104" s="3"/>
      <c r="O2104" s="3"/>
      <c r="P2104" s="3"/>
      <c r="Q2104" s="3"/>
      <c r="R2104" s="3"/>
      <c r="S2104" s="3"/>
      <c r="T2104" s="27"/>
      <c r="U2104" s="3"/>
      <c r="V2104" s="3"/>
      <c r="W2104" s="3"/>
      <c r="X2104" s="3"/>
      <c r="Y2104" s="3"/>
      <c r="Z2104" s="3"/>
      <c r="AA2104" s="3"/>
    </row>
    <row r="2105">
      <c r="A2105" s="3"/>
      <c r="B2105" s="3"/>
      <c r="C2105" s="3"/>
      <c r="D2105" s="3"/>
      <c r="E2105" s="3"/>
      <c r="F2105" s="3"/>
      <c r="G2105" s="3"/>
      <c r="H2105" s="3"/>
      <c r="I2105" s="31"/>
      <c r="J2105" s="3"/>
      <c r="K2105" s="3"/>
      <c r="L2105" s="3"/>
      <c r="M2105" s="3"/>
      <c r="N2105" s="3"/>
      <c r="O2105" s="3"/>
      <c r="P2105" s="3"/>
      <c r="Q2105" s="3"/>
      <c r="R2105" s="3"/>
      <c r="S2105" s="3"/>
      <c r="T2105" s="27"/>
      <c r="U2105" s="3"/>
      <c r="V2105" s="3"/>
      <c r="W2105" s="3"/>
      <c r="X2105" s="3"/>
      <c r="Y2105" s="3"/>
      <c r="Z2105" s="3"/>
      <c r="AA2105" s="3"/>
    </row>
    <row r="2106">
      <c r="A2106" s="3"/>
      <c r="B2106" s="3"/>
      <c r="C2106" s="3"/>
      <c r="D2106" s="3"/>
      <c r="E2106" s="3"/>
      <c r="F2106" s="3"/>
      <c r="G2106" s="3"/>
      <c r="H2106" s="3"/>
      <c r="I2106" s="31"/>
      <c r="J2106" s="3"/>
      <c r="K2106" s="3"/>
      <c r="L2106" s="3"/>
      <c r="M2106" s="3"/>
      <c r="N2106" s="3"/>
      <c r="O2106" s="3"/>
      <c r="P2106" s="3"/>
      <c r="Q2106" s="3"/>
      <c r="R2106" s="3"/>
      <c r="S2106" s="3"/>
      <c r="T2106" s="27"/>
      <c r="U2106" s="3"/>
      <c r="V2106" s="3"/>
      <c r="W2106" s="3"/>
      <c r="X2106" s="3"/>
      <c r="Y2106" s="3"/>
      <c r="Z2106" s="3"/>
      <c r="AA2106" s="3"/>
    </row>
    <row r="2107">
      <c r="A2107" s="3"/>
      <c r="B2107" s="3"/>
      <c r="C2107" s="3"/>
      <c r="D2107" s="3"/>
      <c r="E2107" s="3"/>
      <c r="F2107" s="3"/>
      <c r="G2107" s="3"/>
      <c r="H2107" s="3"/>
      <c r="I2107" s="31"/>
      <c r="J2107" s="3"/>
      <c r="K2107" s="3"/>
      <c r="L2107" s="3"/>
      <c r="M2107" s="3"/>
      <c r="N2107" s="3"/>
      <c r="O2107" s="3"/>
      <c r="P2107" s="3"/>
      <c r="Q2107" s="3"/>
      <c r="R2107" s="3"/>
      <c r="S2107" s="3"/>
      <c r="T2107" s="27"/>
      <c r="U2107" s="3"/>
      <c r="V2107" s="3"/>
      <c r="W2107" s="3"/>
      <c r="X2107" s="3"/>
      <c r="Y2107" s="3"/>
      <c r="Z2107" s="3"/>
      <c r="AA2107" s="3"/>
    </row>
    <row r="2108">
      <c r="A2108" s="3"/>
      <c r="B2108" s="3"/>
      <c r="C2108" s="3"/>
      <c r="D2108" s="3"/>
      <c r="E2108" s="3"/>
      <c r="F2108" s="3"/>
      <c r="G2108" s="3"/>
      <c r="H2108" s="3"/>
      <c r="I2108" s="31"/>
      <c r="J2108" s="3"/>
      <c r="K2108" s="3"/>
      <c r="L2108" s="3"/>
      <c r="M2108" s="3"/>
      <c r="N2108" s="3"/>
      <c r="O2108" s="3"/>
      <c r="P2108" s="3"/>
      <c r="Q2108" s="3"/>
      <c r="R2108" s="3"/>
      <c r="S2108" s="3"/>
      <c r="T2108" s="27"/>
      <c r="U2108" s="3"/>
      <c r="V2108" s="3"/>
      <c r="W2108" s="3"/>
      <c r="X2108" s="3"/>
      <c r="Y2108" s="3"/>
      <c r="Z2108" s="3"/>
      <c r="AA2108" s="3"/>
    </row>
    <row r="2109">
      <c r="A2109" s="3"/>
      <c r="B2109" s="3"/>
      <c r="C2109" s="3"/>
      <c r="D2109" s="3"/>
      <c r="E2109" s="3"/>
      <c r="F2109" s="3"/>
      <c r="G2109" s="3"/>
      <c r="H2109" s="3"/>
      <c r="I2109" s="31"/>
      <c r="J2109" s="3"/>
      <c r="K2109" s="3"/>
      <c r="L2109" s="3"/>
      <c r="M2109" s="3"/>
      <c r="N2109" s="3"/>
      <c r="O2109" s="3"/>
      <c r="P2109" s="3"/>
      <c r="Q2109" s="3"/>
      <c r="R2109" s="3"/>
      <c r="S2109" s="3"/>
      <c r="T2109" s="27"/>
      <c r="U2109" s="3"/>
      <c r="V2109" s="3"/>
      <c r="W2109" s="3"/>
      <c r="X2109" s="3"/>
      <c r="Y2109" s="3"/>
      <c r="Z2109" s="3"/>
      <c r="AA2109" s="3"/>
    </row>
    <row r="2110">
      <c r="A2110" s="3"/>
      <c r="B2110" s="3"/>
      <c r="C2110" s="3"/>
      <c r="D2110" s="3"/>
      <c r="E2110" s="3"/>
      <c r="F2110" s="3"/>
      <c r="G2110" s="3"/>
      <c r="H2110" s="3"/>
      <c r="I2110" s="31"/>
      <c r="J2110" s="3"/>
      <c r="K2110" s="3"/>
      <c r="L2110" s="3"/>
      <c r="M2110" s="3"/>
      <c r="N2110" s="3"/>
      <c r="O2110" s="3"/>
      <c r="P2110" s="3"/>
      <c r="Q2110" s="3"/>
      <c r="R2110" s="3"/>
      <c r="S2110" s="3"/>
      <c r="T2110" s="27"/>
      <c r="U2110" s="3"/>
      <c r="V2110" s="3"/>
      <c r="W2110" s="3"/>
      <c r="X2110" s="3"/>
      <c r="Y2110" s="3"/>
      <c r="Z2110" s="3"/>
      <c r="AA2110" s="3"/>
    </row>
    <row r="2111">
      <c r="A2111" s="3"/>
      <c r="B2111" s="3"/>
      <c r="C2111" s="3"/>
      <c r="D2111" s="3"/>
      <c r="E2111" s="3"/>
      <c r="F2111" s="3"/>
      <c r="G2111" s="3"/>
      <c r="H2111" s="3"/>
      <c r="I2111" s="31"/>
      <c r="J2111" s="3"/>
      <c r="K2111" s="3"/>
      <c r="L2111" s="3"/>
      <c r="M2111" s="3"/>
      <c r="N2111" s="3"/>
      <c r="O2111" s="3"/>
      <c r="P2111" s="3"/>
      <c r="Q2111" s="3"/>
      <c r="R2111" s="3"/>
      <c r="S2111" s="3"/>
      <c r="T2111" s="27"/>
      <c r="U2111" s="3"/>
      <c r="V2111" s="3"/>
      <c r="W2111" s="3"/>
      <c r="X2111" s="3"/>
      <c r="Y2111" s="3"/>
      <c r="Z2111" s="3"/>
      <c r="AA2111" s="3"/>
    </row>
    <row r="2112">
      <c r="A2112" s="3"/>
      <c r="B2112" s="3"/>
      <c r="C2112" s="3"/>
      <c r="D2112" s="3"/>
      <c r="E2112" s="3"/>
      <c r="F2112" s="3"/>
      <c r="G2112" s="3"/>
      <c r="H2112" s="3"/>
      <c r="I2112" s="31"/>
      <c r="J2112" s="3"/>
      <c r="K2112" s="3"/>
      <c r="L2112" s="3"/>
      <c r="M2112" s="3"/>
      <c r="N2112" s="3"/>
      <c r="O2112" s="3"/>
      <c r="P2112" s="3"/>
      <c r="Q2112" s="3"/>
      <c r="R2112" s="3"/>
      <c r="S2112" s="3"/>
      <c r="T2112" s="27"/>
      <c r="U2112" s="3"/>
      <c r="V2112" s="3"/>
      <c r="W2112" s="3"/>
      <c r="X2112" s="3"/>
      <c r="Y2112" s="3"/>
      <c r="Z2112" s="3"/>
      <c r="AA2112" s="3"/>
    </row>
    <row r="2113">
      <c r="A2113" s="3"/>
      <c r="B2113" s="3"/>
      <c r="C2113" s="3"/>
      <c r="D2113" s="3"/>
      <c r="E2113" s="3"/>
      <c r="F2113" s="3"/>
      <c r="G2113" s="3"/>
      <c r="H2113" s="3"/>
      <c r="I2113" s="31"/>
      <c r="J2113" s="3"/>
      <c r="K2113" s="3"/>
      <c r="L2113" s="3"/>
      <c r="M2113" s="3"/>
      <c r="N2113" s="3"/>
      <c r="O2113" s="3"/>
      <c r="P2113" s="3"/>
      <c r="Q2113" s="3"/>
      <c r="R2113" s="3"/>
      <c r="S2113" s="3"/>
      <c r="T2113" s="27"/>
      <c r="U2113" s="3"/>
      <c r="V2113" s="3"/>
      <c r="W2113" s="3"/>
      <c r="X2113" s="3"/>
      <c r="Y2113" s="3"/>
      <c r="Z2113" s="3"/>
      <c r="AA2113" s="3"/>
    </row>
    <row r="2114">
      <c r="A2114" s="3"/>
      <c r="B2114" s="3"/>
      <c r="C2114" s="3"/>
      <c r="D2114" s="3"/>
      <c r="E2114" s="3"/>
      <c r="F2114" s="3"/>
      <c r="G2114" s="3"/>
      <c r="H2114" s="3"/>
      <c r="I2114" s="31"/>
      <c r="J2114" s="3"/>
      <c r="K2114" s="3"/>
      <c r="L2114" s="3"/>
      <c r="M2114" s="3"/>
      <c r="N2114" s="3"/>
      <c r="O2114" s="3"/>
      <c r="P2114" s="3"/>
      <c r="Q2114" s="3"/>
      <c r="R2114" s="3"/>
      <c r="S2114" s="3"/>
      <c r="T2114" s="27"/>
      <c r="U2114" s="3"/>
      <c r="V2114" s="3"/>
      <c r="W2114" s="3"/>
      <c r="X2114" s="3"/>
      <c r="Y2114" s="3"/>
      <c r="Z2114" s="3"/>
      <c r="AA2114" s="3"/>
    </row>
    <row r="2115">
      <c r="A2115" s="3"/>
      <c r="B2115" s="3"/>
      <c r="C2115" s="3"/>
      <c r="D2115" s="3"/>
      <c r="E2115" s="3"/>
      <c r="F2115" s="3"/>
      <c r="G2115" s="3"/>
      <c r="H2115" s="3"/>
      <c r="I2115" s="31"/>
      <c r="J2115" s="3"/>
      <c r="K2115" s="3"/>
      <c r="L2115" s="3"/>
      <c r="M2115" s="3"/>
      <c r="N2115" s="3"/>
      <c r="O2115" s="3"/>
      <c r="P2115" s="3"/>
      <c r="Q2115" s="3"/>
      <c r="R2115" s="3"/>
      <c r="S2115" s="3"/>
      <c r="T2115" s="27"/>
      <c r="U2115" s="3"/>
      <c r="V2115" s="3"/>
      <c r="W2115" s="3"/>
      <c r="X2115" s="3"/>
      <c r="Y2115" s="3"/>
      <c r="Z2115" s="3"/>
      <c r="AA2115" s="3"/>
    </row>
    <row r="2116">
      <c r="A2116" s="3"/>
      <c r="B2116" s="3"/>
      <c r="C2116" s="3"/>
      <c r="D2116" s="3"/>
      <c r="E2116" s="3"/>
      <c r="F2116" s="3"/>
      <c r="G2116" s="3"/>
      <c r="H2116" s="3"/>
      <c r="I2116" s="31"/>
      <c r="J2116" s="3"/>
      <c r="K2116" s="3"/>
      <c r="L2116" s="3"/>
      <c r="M2116" s="3"/>
      <c r="N2116" s="3"/>
      <c r="O2116" s="3"/>
      <c r="P2116" s="3"/>
      <c r="Q2116" s="3"/>
      <c r="R2116" s="3"/>
      <c r="S2116" s="3"/>
      <c r="T2116" s="27"/>
      <c r="U2116" s="3"/>
      <c r="V2116" s="3"/>
      <c r="W2116" s="3"/>
      <c r="X2116" s="3"/>
      <c r="Y2116" s="3"/>
      <c r="Z2116" s="3"/>
      <c r="AA2116" s="3"/>
    </row>
    <row r="2117">
      <c r="A2117" s="3"/>
      <c r="B2117" s="3"/>
      <c r="C2117" s="3"/>
      <c r="D2117" s="3"/>
      <c r="E2117" s="3"/>
      <c r="F2117" s="3"/>
      <c r="G2117" s="3"/>
      <c r="H2117" s="3"/>
      <c r="I2117" s="31"/>
      <c r="J2117" s="3"/>
      <c r="K2117" s="3"/>
      <c r="L2117" s="3"/>
      <c r="M2117" s="3"/>
      <c r="N2117" s="3"/>
      <c r="O2117" s="3"/>
      <c r="P2117" s="3"/>
      <c r="Q2117" s="3"/>
      <c r="R2117" s="3"/>
      <c r="S2117" s="3"/>
      <c r="T2117" s="27"/>
      <c r="U2117" s="3"/>
      <c r="V2117" s="3"/>
      <c r="W2117" s="3"/>
      <c r="X2117" s="3"/>
      <c r="Y2117" s="3"/>
      <c r="Z2117" s="3"/>
      <c r="AA2117" s="3"/>
    </row>
    <row r="2118">
      <c r="A2118" s="3"/>
      <c r="B2118" s="3"/>
      <c r="C2118" s="3"/>
      <c r="D2118" s="3"/>
      <c r="E2118" s="3"/>
      <c r="F2118" s="3"/>
      <c r="G2118" s="3"/>
      <c r="H2118" s="3"/>
      <c r="I2118" s="31"/>
      <c r="J2118" s="3"/>
      <c r="K2118" s="3"/>
      <c r="L2118" s="3"/>
      <c r="M2118" s="3"/>
      <c r="N2118" s="3"/>
      <c r="O2118" s="3"/>
      <c r="P2118" s="3"/>
      <c r="Q2118" s="3"/>
      <c r="R2118" s="3"/>
      <c r="S2118" s="3"/>
      <c r="T2118" s="27"/>
      <c r="U2118" s="3"/>
      <c r="V2118" s="3"/>
      <c r="W2118" s="3"/>
      <c r="X2118" s="3"/>
      <c r="Y2118" s="3"/>
      <c r="Z2118" s="3"/>
      <c r="AA2118" s="3"/>
    </row>
    <row r="2119">
      <c r="A2119" s="3"/>
      <c r="B2119" s="3"/>
      <c r="C2119" s="3"/>
      <c r="D2119" s="3"/>
      <c r="E2119" s="3"/>
      <c r="F2119" s="3"/>
      <c r="G2119" s="3"/>
      <c r="H2119" s="3"/>
      <c r="I2119" s="31"/>
      <c r="J2119" s="3"/>
      <c r="K2119" s="3"/>
      <c r="L2119" s="3"/>
      <c r="M2119" s="3"/>
      <c r="N2119" s="3"/>
      <c r="O2119" s="3"/>
      <c r="P2119" s="3"/>
      <c r="Q2119" s="3"/>
      <c r="R2119" s="3"/>
      <c r="S2119" s="3"/>
      <c r="T2119" s="27"/>
      <c r="U2119" s="3"/>
      <c r="V2119" s="3"/>
      <c r="W2119" s="3"/>
      <c r="X2119" s="3"/>
      <c r="Y2119" s="3"/>
      <c r="Z2119" s="3"/>
      <c r="AA2119" s="3"/>
    </row>
    <row r="2120">
      <c r="A2120" s="3"/>
      <c r="B2120" s="3"/>
      <c r="C2120" s="3"/>
      <c r="D2120" s="3"/>
      <c r="E2120" s="3"/>
      <c r="F2120" s="3"/>
      <c r="G2120" s="3"/>
      <c r="H2120" s="3"/>
      <c r="I2120" s="31"/>
      <c r="J2120" s="3"/>
      <c r="K2120" s="3"/>
      <c r="L2120" s="3"/>
      <c r="M2120" s="3"/>
      <c r="N2120" s="3"/>
      <c r="O2120" s="3"/>
      <c r="P2120" s="3"/>
      <c r="Q2120" s="3"/>
      <c r="R2120" s="3"/>
      <c r="S2120" s="3"/>
      <c r="T2120" s="27"/>
      <c r="U2120" s="3"/>
      <c r="V2120" s="3"/>
      <c r="W2120" s="3"/>
      <c r="X2120" s="3"/>
      <c r="Y2120" s="3"/>
      <c r="Z2120" s="3"/>
      <c r="AA2120" s="3"/>
    </row>
    <row r="2121">
      <c r="A2121" s="3"/>
      <c r="B2121" s="3"/>
      <c r="C2121" s="3"/>
      <c r="D2121" s="3"/>
      <c r="E2121" s="3"/>
      <c r="F2121" s="3"/>
      <c r="G2121" s="3"/>
      <c r="H2121" s="3"/>
      <c r="I2121" s="31"/>
      <c r="J2121" s="3"/>
      <c r="K2121" s="3"/>
      <c r="L2121" s="3"/>
      <c r="M2121" s="3"/>
      <c r="N2121" s="3"/>
      <c r="O2121" s="3"/>
      <c r="P2121" s="3"/>
      <c r="Q2121" s="3"/>
      <c r="R2121" s="3"/>
      <c r="S2121" s="3"/>
      <c r="T2121" s="27"/>
      <c r="U2121" s="3"/>
      <c r="V2121" s="3"/>
      <c r="W2121" s="3"/>
      <c r="X2121" s="3"/>
      <c r="Y2121" s="3"/>
      <c r="Z2121" s="3"/>
      <c r="AA2121" s="3"/>
    </row>
    <row r="2122">
      <c r="A2122" s="3"/>
      <c r="B2122" s="3"/>
      <c r="C2122" s="3"/>
      <c r="D2122" s="3"/>
      <c r="E2122" s="3"/>
      <c r="F2122" s="3"/>
      <c r="G2122" s="3"/>
      <c r="H2122" s="3"/>
      <c r="I2122" s="31"/>
      <c r="J2122" s="3"/>
      <c r="K2122" s="3"/>
      <c r="L2122" s="3"/>
      <c r="M2122" s="3"/>
      <c r="N2122" s="3"/>
      <c r="O2122" s="3"/>
      <c r="P2122" s="3"/>
      <c r="Q2122" s="3"/>
      <c r="R2122" s="3"/>
      <c r="S2122" s="3"/>
      <c r="T2122" s="27"/>
      <c r="U2122" s="3"/>
      <c r="V2122" s="3"/>
      <c r="W2122" s="3"/>
      <c r="X2122" s="3"/>
      <c r="Y2122" s="3"/>
      <c r="Z2122" s="3"/>
      <c r="AA2122" s="3"/>
    </row>
    <row r="2123">
      <c r="A2123" s="3"/>
      <c r="B2123" s="3"/>
      <c r="C2123" s="3"/>
      <c r="D2123" s="3"/>
      <c r="E2123" s="3"/>
      <c r="F2123" s="3"/>
      <c r="G2123" s="3"/>
      <c r="H2123" s="3"/>
      <c r="I2123" s="31"/>
      <c r="J2123" s="3"/>
      <c r="K2123" s="3"/>
      <c r="L2123" s="3"/>
      <c r="M2123" s="3"/>
      <c r="N2123" s="3"/>
      <c r="O2123" s="3"/>
      <c r="P2123" s="3"/>
      <c r="Q2123" s="3"/>
      <c r="R2123" s="3"/>
      <c r="S2123" s="3"/>
      <c r="T2123" s="27"/>
      <c r="U2123" s="3"/>
      <c r="V2123" s="3"/>
      <c r="W2123" s="3"/>
      <c r="X2123" s="3"/>
      <c r="Y2123" s="3"/>
      <c r="Z2123" s="3"/>
      <c r="AA2123" s="3"/>
    </row>
    <row r="2124">
      <c r="A2124" s="3"/>
      <c r="B2124" s="3"/>
      <c r="C2124" s="3"/>
      <c r="D2124" s="3"/>
      <c r="E2124" s="3"/>
      <c r="F2124" s="3"/>
      <c r="G2124" s="3"/>
      <c r="H2124" s="3"/>
      <c r="I2124" s="31"/>
      <c r="J2124" s="3"/>
      <c r="K2124" s="3"/>
      <c r="L2124" s="3"/>
      <c r="M2124" s="3"/>
      <c r="N2124" s="3"/>
      <c r="O2124" s="3"/>
      <c r="P2124" s="3"/>
      <c r="Q2124" s="3"/>
      <c r="R2124" s="3"/>
      <c r="S2124" s="3"/>
      <c r="T2124" s="27"/>
      <c r="U2124" s="3"/>
      <c r="V2124" s="3"/>
      <c r="W2124" s="3"/>
      <c r="X2124" s="3"/>
      <c r="Y2124" s="3"/>
      <c r="Z2124" s="3"/>
      <c r="AA2124" s="3"/>
    </row>
    <row r="2125">
      <c r="A2125" s="3"/>
      <c r="B2125" s="3"/>
      <c r="C2125" s="3"/>
      <c r="D2125" s="3"/>
      <c r="E2125" s="3"/>
      <c r="F2125" s="3"/>
      <c r="G2125" s="3"/>
      <c r="H2125" s="3"/>
      <c r="I2125" s="31"/>
      <c r="J2125" s="3"/>
      <c r="K2125" s="3"/>
      <c r="L2125" s="3"/>
      <c r="M2125" s="3"/>
      <c r="N2125" s="3"/>
      <c r="O2125" s="3"/>
      <c r="P2125" s="3"/>
      <c r="Q2125" s="3"/>
      <c r="R2125" s="3"/>
      <c r="S2125" s="3"/>
      <c r="T2125" s="27"/>
      <c r="U2125" s="3"/>
      <c r="V2125" s="3"/>
      <c r="W2125" s="3"/>
      <c r="X2125" s="3"/>
      <c r="Y2125" s="3"/>
      <c r="Z2125" s="3"/>
      <c r="AA2125" s="3"/>
    </row>
    <row r="2126">
      <c r="A2126" s="3"/>
      <c r="B2126" s="3"/>
      <c r="C2126" s="3"/>
      <c r="D2126" s="3"/>
      <c r="E2126" s="3"/>
      <c r="F2126" s="3"/>
      <c r="G2126" s="3"/>
      <c r="H2126" s="3"/>
      <c r="I2126" s="31"/>
      <c r="J2126" s="3"/>
      <c r="K2126" s="3"/>
      <c r="L2126" s="3"/>
      <c r="M2126" s="3"/>
      <c r="N2126" s="3"/>
      <c r="O2126" s="3"/>
      <c r="P2126" s="3"/>
      <c r="Q2126" s="3"/>
      <c r="R2126" s="3"/>
      <c r="S2126" s="3"/>
      <c r="T2126" s="27"/>
      <c r="U2126" s="3"/>
      <c r="V2126" s="3"/>
      <c r="W2126" s="3"/>
      <c r="X2126" s="3"/>
      <c r="Y2126" s="3"/>
      <c r="Z2126" s="3"/>
      <c r="AA2126" s="3"/>
    </row>
    <row r="2127">
      <c r="A2127" s="3"/>
      <c r="B2127" s="3"/>
      <c r="C2127" s="3"/>
      <c r="D2127" s="3"/>
      <c r="E2127" s="3"/>
      <c r="F2127" s="3"/>
      <c r="G2127" s="3"/>
      <c r="H2127" s="3"/>
      <c r="I2127" s="31"/>
      <c r="J2127" s="3"/>
      <c r="K2127" s="3"/>
      <c r="L2127" s="3"/>
      <c r="M2127" s="3"/>
      <c r="N2127" s="3"/>
      <c r="O2127" s="3"/>
      <c r="P2127" s="3"/>
      <c r="Q2127" s="3"/>
      <c r="R2127" s="3"/>
      <c r="S2127" s="3"/>
      <c r="T2127" s="27"/>
      <c r="U2127" s="3"/>
      <c r="V2127" s="3"/>
      <c r="W2127" s="3"/>
      <c r="X2127" s="3"/>
      <c r="Y2127" s="3"/>
      <c r="Z2127" s="3"/>
      <c r="AA2127" s="3"/>
    </row>
    <row r="2128">
      <c r="A2128" s="3"/>
      <c r="B2128" s="3"/>
      <c r="C2128" s="3"/>
      <c r="D2128" s="3"/>
      <c r="E2128" s="3"/>
      <c r="F2128" s="3"/>
      <c r="G2128" s="3"/>
      <c r="H2128" s="3"/>
      <c r="I2128" s="31"/>
      <c r="J2128" s="3"/>
      <c r="K2128" s="3"/>
      <c r="L2128" s="3"/>
      <c r="M2128" s="3"/>
      <c r="N2128" s="3"/>
      <c r="O2128" s="3"/>
      <c r="P2128" s="3"/>
      <c r="Q2128" s="3"/>
      <c r="R2128" s="3"/>
      <c r="S2128" s="3"/>
      <c r="T2128" s="27"/>
      <c r="U2128" s="3"/>
      <c r="V2128" s="3"/>
      <c r="W2128" s="3"/>
      <c r="X2128" s="3"/>
      <c r="Y2128" s="3"/>
      <c r="Z2128" s="3"/>
      <c r="AA2128" s="3"/>
    </row>
    <row r="2129">
      <c r="A2129" s="3"/>
      <c r="B2129" s="3"/>
      <c r="C2129" s="3"/>
      <c r="D2129" s="3"/>
      <c r="E2129" s="3"/>
      <c r="F2129" s="3"/>
      <c r="G2129" s="3"/>
      <c r="H2129" s="3"/>
      <c r="I2129" s="31"/>
      <c r="J2129" s="3"/>
      <c r="K2129" s="3"/>
      <c r="L2129" s="3"/>
      <c r="M2129" s="3"/>
      <c r="N2129" s="3"/>
      <c r="O2129" s="3"/>
      <c r="P2129" s="3"/>
      <c r="Q2129" s="3"/>
      <c r="R2129" s="3"/>
      <c r="S2129" s="3"/>
      <c r="T2129" s="27"/>
      <c r="U2129" s="3"/>
      <c r="V2129" s="3"/>
      <c r="W2129" s="3"/>
      <c r="X2129" s="3"/>
      <c r="Y2129" s="3"/>
      <c r="Z2129" s="3"/>
      <c r="AA2129" s="3"/>
    </row>
    <row r="2130">
      <c r="A2130" s="3"/>
      <c r="B2130" s="3"/>
      <c r="C2130" s="3"/>
      <c r="D2130" s="3"/>
      <c r="E2130" s="3"/>
      <c r="F2130" s="3"/>
      <c r="G2130" s="3"/>
      <c r="H2130" s="3"/>
      <c r="I2130" s="31"/>
      <c r="J2130" s="3"/>
      <c r="K2130" s="3"/>
      <c r="L2130" s="3"/>
      <c r="M2130" s="3"/>
      <c r="N2130" s="3"/>
      <c r="O2130" s="3"/>
      <c r="P2130" s="3"/>
      <c r="Q2130" s="3"/>
      <c r="R2130" s="3"/>
      <c r="S2130" s="3"/>
      <c r="T2130" s="27"/>
      <c r="U2130" s="3"/>
      <c r="V2130" s="3"/>
      <c r="W2130" s="3"/>
      <c r="X2130" s="3"/>
      <c r="Y2130" s="3"/>
      <c r="Z2130" s="3"/>
      <c r="AA2130" s="3"/>
    </row>
    <row r="2131">
      <c r="A2131" s="3"/>
      <c r="B2131" s="3"/>
      <c r="C2131" s="3"/>
      <c r="D2131" s="3"/>
      <c r="E2131" s="3"/>
      <c r="F2131" s="3"/>
      <c r="G2131" s="3"/>
      <c r="H2131" s="3"/>
      <c r="I2131" s="31"/>
      <c r="J2131" s="3"/>
      <c r="K2131" s="3"/>
      <c r="L2131" s="3"/>
      <c r="M2131" s="3"/>
      <c r="N2131" s="3"/>
      <c r="O2131" s="3"/>
      <c r="P2131" s="3"/>
      <c r="Q2131" s="3"/>
      <c r="R2131" s="3"/>
      <c r="S2131" s="3"/>
      <c r="T2131" s="27"/>
      <c r="U2131" s="3"/>
      <c r="V2131" s="3"/>
      <c r="W2131" s="3"/>
      <c r="X2131" s="3"/>
      <c r="Y2131" s="3"/>
      <c r="Z2131" s="3"/>
      <c r="AA2131" s="3"/>
    </row>
    <row r="2132">
      <c r="A2132" s="3"/>
      <c r="B2132" s="3"/>
      <c r="C2132" s="3"/>
      <c r="D2132" s="3"/>
      <c r="E2132" s="3"/>
      <c r="F2132" s="3"/>
      <c r="G2132" s="3"/>
      <c r="H2132" s="3"/>
      <c r="I2132" s="31"/>
      <c r="J2132" s="3"/>
      <c r="K2132" s="3"/>
      <c r="L2132" s="3"/>
      <c r="M2132" s="3"/>
      <c r="N2132" s="3"/>
      <c r="O2132" s="3"/>
      <c r="P2132" s="3"/>
      <c r="Q2132" s="3"/>
      <c r="R2132" s="3"/>
      <c r="S2132" s="3"/>
      <c r="T2132" s="27"/>
      <c r="U2132" s="3"/>
      <c r="V2132" s="3"/>
      <c r="W2132" s="3"/>
      <c r="X2132" s="3"/>
      <c r="Y2132" s="3"/>
      <c r="Z2132" s="3"/>
      <c r="AA2132" s="3"/>
    </row>
    <row r="2133">
      <c r="A2133" s="3"/>
      <c r="B2133" s="3"/>
      <c r="C2133" s="3"/>
      <c r="D2133" s="3"/>
      <c r="E2133" s="3"/>
      <c r="F2133" s="3"/>
      <c r="G2133" s="3"/>
      <c r="H2133" s="3"/>
      <c r="I2133" s="31"/>
      <c r="J2133" s="3"/>
      <c r="K2133" s="3"/>
      <c r="L2133" s="3"/>
      <c r="M2133" s="3"/>
      <c r="N2133" s="3"/>
      <c r="O2133" s="3"/>
      <c r="P2133" s="3"/>
      <c r="Q2133" s="3"/>
      <c r="R2133" s="3"/>
      <c r="S2133" s="3"/>
      <c r="T2133" s="27"/>
      <c r="U2133" s="3"/>
      <c r="V2133" s="3"/>
      <c r="W2133" s="3"/>
      <c r="X2133" s="3"/>
      <c r="Y2133" s="3"/>
      <c r="Z2133" s="3"/>
      <c r="AA2133" s="3"/>
    </row>
    <row r="2134">
      <c r="A2134" s="3"/>
      <c r="B2134" s="3"/>
      <c r="C2134" s="3"/>
      <c r="D2134" s="3"/>
      <c r="E2134" s="3"/>
      <c r="F2134" s="3"/>
      <c r="G2134" s="3"/>
      <c r="H2134" s="3"/>
      <c r="I2134" s="31"/>
      <c r="J2134" s="3"/>
      <c r="K2134" s="3"/>
      <c r="L2134" s="3"/>
      <c r="M2134" s="3"/>
      <c r="N2134" s="3"/>
      <c r="O2134" s="3"/>
      <c r="P2134" s="3"/>
      <c r="Q2134" s="3"/>
      <c r="R2134" s="3"/>
      <c r="S2134" s="3"/>
      <c r="T2134" s="27"/>
      <c r="U2134" s="3"/>
      <c r="V2134" s="3"/>
      <c r="W2134" s="3"/>
      <c r="X2134" s="3"/>
      <c r="Y2134" s="3"/>
      <c r="Z2134" s="3"/>
      <c r="AA2134" s="3"/>
    </row>
    <row r="2135">
      <c r="A2135" s="3"/>
      <c r="B2135" s="3"/>
      <c r="C2135" s="3"/>
      <c r="D2135" s="3"/>
      <c r="E2135" s="3"/>
      <c r="F2135" s="3"/>
      <c r="G2135" s="3"/>
      <c r="H2135" s="3"/>
      <c r="I2135" s="31"/>
      <c r="J2135" s="3"/>
      <c r="K2135" s="3"/>
      <c r="L2135" s="3"/>
      <c r="M2135" s="3"/>
      <c r="N2135" s="3"/>
      <c r="O2135" s="3"/>
      <c r="P2135" s="3"/>
      <c r="Q2135" s="3"/>
      <c r="R2135" s="3"/>
      <c r="S2135" s="3"/>
      <c r="T2135" s="27"/>
      <c r="U2135" s="3"/>
      <c r="V2135" s="3"/>
      <c r="W2135" s="3"/>
      <c r="X2135" s="3"/>
      <c r="Y2135" s="3"/>
      <c r="Z2135" s="3"/>
      <c r="AA2135" s="3"/>
    </row>
    <row r="2136">
      <c r="A2136" s="3"/>
      <c r="B2136" s="3"/>
      <c r="C2136" s="3"/>
      <c r="D2136" s="3"/>
      <c r="E2136" s="3"/>
      <c r="F2136" s="3"/>
      <c r="G2136" s="3"/>
      <c r="H2136" s="3"/>
      <c r="I2136" s="31"/>
      <c r="J2136" s="3"/>
      <c r="K2136" s="3"/>
      <c r="L2136" s="3"/>
      <c r="M2136" s="3"/>
      <c r="N2136" s="3"/>
      <c r="O2136" s="3"/>
      <c r="P2136" s="3"/>
      <c r="Q2136" s="3"/>
      <c r="R2136" s="3"/>
      <c r="S2136" s="3"/>
      <c r="T2136" s="27"/>
      <c r="U2136" s="3"/>
      <c r="V2136" s="3"/>
      <c r="W2136" s="3"/>
      <c r="X2136" s="3"/>
      <c r="Y2136" s="3"/>
      <c r="Z2136" s="3"/>
      <c r="AA2136" s="3"/>
    </row>
    <row r="2137">
      <c r="A2137" s="3"/>
      <c r="B2137" s="3"/>
      <c r="C2137" s="3"/>
      <c r="D2137" s="3"/>
      <c r="E2137" s="3"/>
      <c r="F2137" s="3"/>
      <c r="G2137" s="3"/>
      <c r="H2137" s="3"/>
      <c r="I2137" s="31"/>
      <c r="J2137" s="3"/>
      <c r="K2137" s="3"/>
      <c r="L2137" s="3"/>
      <c r="M2137" s="3"/>
      <c r="N2137" s="3"/>
      <c r="O2137" s="3"/>
      <c r="P2137" s="3"/>
      <c r="Q2137" s="3"/>
      <c r="R2137" s="3"/>
      <c r="S2137" s="3"/>
      <c r="T2137" s="27"/>
      <c r="U2137" s="3"/>
      <c r="V2137" s="3"/>
      <c r="W2137" s="3"/>
      <c r="X2137" s="3"/>
      <c r="Y2137" s="3"/>
      <c r="Z2137" s="3"/>
      <c r="AA2137" s="3"/>
    </row>
    <row r="2138">
      <c r="A2138" s="3"/>
      <c r="B2138" s="3"/>
      <c r="C2138" s="3"/>
      <c r="D2138" s="3"/>
      <c r="E2138" s="3"/>
      <c r="F2138" s="3"/>
      <c r="G2138" s="3"/>
      <c r="H2138" s="3"/>
      <c r="I2138" s="31"/>
      <c r="J2138" s="3"/>
      <c r="K2138" s="3"/>
      <c r="L2138" s="3"/>
      <c r="M2138" s="3"/>
      <c r="N2138" s="3"/>
      <c r="O2138" s="3"/>
      <c r="P2138" s="3"/>
      <c r="Q2138" s="3"/>
      <c r="R2138" s="3"/>
      <c r="S2138" s="3"/>
      <c r="T2138" s="27"/>
      <c r="U2138" s="3"/>
      <c r="V2138" s="3"/>
      <c r="W2138" s="3"/>
      <c r="X2138" s="3"/>
      <c r="Y2138" s="3"/>
      <c r="Z2138" s="3"/>
      <c r="AA2138" s="3"/>
    </row>
    <row r="2139">
      <c r="A2139" s="3"/>
      <c r="B2139" s="3"/>
      <c r="C2139" s="3"/>
      <c r="D2139" s="3"/>
      <c r="E2139" s="3"/>
      <c r="F2139" s="3"/>
      <c r="G2139" s="3"/>
      <c r="H2139" s="3"/>
      <c r="I2139" s="31"/>
      <c r="J2139" s="3"/>
      <c r="K2139" s="3"/>
      <c r="L2139" s="3"/>
      <c r="M2139" s="3"/>
      <c r="N2139" s="3"/>
      <c r="O2139" s="3"/>
      <c r="P2139" s="3"/>
      <c r="Q2139" s="3"/>
      <c r="R2139" s="3"/>
      <c r="S2139" s="3"/>
      <c r="T2139" s="27"/>
      <c r="U2139" s="3"/>
      <c r="V2139" s="3"/>
      <c r="W2139" s="3"/>
      <c r="X2139" s="3"/>
      <c r="Y2139" s="3"/>
      <c r="Z2139" s="3"/>
      <c r="AA2139" s="3"/>
    </row>
    <row r="2140">
      <c r="A2140" s="3"/>
      <c r="B2140" s="3"/>
      <c r="C2140" s="3"/>
      <c r="D2140" s="3"/>
      <c r="E2140" s="3"/>
      <c r="F2140" s="3"/>
      <c r="G2140" s="3"/>
      <c r="H2140" s="3"/>
      <c r="I2140" s="31"/>
      <c r="J2140" s="3"/>
      <c r="K2140" s="3"/>
      <c r="L2140" s="3"/>
      <c r="M2140" s="3"/>
      <c r="N2140" s="3"/>
      <c r="O2140" s="3"/>
      <c r="P2140" s="3"/>
      <c r="Q2140" s="3"/>
      <c r="R2140" s="3"/>
      <c r="S2140" s="3"/>
      <c r="T2140" s="27"/>
      <c r="U2140" s="3"/>
      <c r="V2140" s="3"/>
      <c r="W2140" s="3"/>
      <c r="X2140" s="3"/>
      <c r="Y2140" s="3"/>
      <c r="Z2140" s="3"/>
      <c r="AA2140" s="3"/>
    </row>
    <row r="2141">
      <c r="A2141" s="3"/>
      <c r="B2141" s="3"/>
      <c r="C2141" s="3"/>
      <c r="D2141" s="3"/>
      <c r="E2141" s="3"/>
      <c r="F2141" s="3"/>
      <c r="G2141" s="3"/>
      <c r="H2141" s="3"/>
      <c r="I2141" s="31"/>
      <c r="J2141" s="3"/>
      <c r="K2141" s="3"/>
      <c r="L2141" s="3"/>
      <c r="M2141" s="3"/>
      <c r="N2141" s="3"/>
      <c r="O2141" s="3"/>
      <c r="P2141" s="3"/>
      <c r="Q2141" s="3"/>
      <c r="R2141" s="3"/>
      <c r="S2141" s="3"/>
      <c r="T2141" s="27"/>
      <c r="U2141" s="3"/>
      <c r="V2141" s="3"/>
      <c r="W2141" s="3"/>
      <c r="X2141" s="3"/>
      <c r="Y2141" s="3"/>
      <c r="Z2141" s="3"/>
      <c r="AA2141" s="3"/>
    </row>
    <row r="2142">
      <c r="A2142" s="3"/>
      <c r="B2142" s="3"/>
      <c r="C2142" s="3"/>
      <c r="D2142" s="3"/>
      <c r="E2142" s="3"/>
      <c r="F2142" s="3"/>
      <c r="G2142" s="3"/>
      <c r="H2142" s="3"/>
      <c r="I2142" s="31"/>
      <c r="J2142" s="3"/>
      <c r="K2142" s="3"/>
      <c r="L2142" s="3"/>
      <c r="M2142" s="3"/>
      <c r="N2142" s="3"/>
      <c r="O2142" s="3"/>
      <c r="P2142" s="3"/>
      <c r="Q2142" s="3"/>
      <c r="R2142" s="3"/>
      <c r="S2142" s="3"/>
      <c r="T2142" s="27"/>
      <c r="U2142" s="3"/>
      <c r="V2142" s="3"/>
      <c r="W2142" s="3"/>
      <c r="X2142" s="3"/>
      <c r="Y2142" s="3"/>
      <c r="Z2142" s="3"/>
      <c r="AA2142" s="3"/>
    </row>
    <row r="2143">
      <c r="A2143" s="3"/>
      <c r="B2143" s="3"/>
      <c r="C2143" s="3"/>
      <c r="D2143" s="3"/>
      <c r="E2143" s="3"/>
      <c r="F2143" s="3"/>
      <c r="G2143" s="3"/>
      <c r="H2143" s="3"/>
      <c r="I2143" s="31"/>
      <c r="J2143" s="3"/>
      <c r="K2143" s="3"/>
      <c r="L2143" s="3"/>
      <c r="M2143" s="3"/>
      <c r="N2143" s="3"/>
      <c r="O2143" s="3"/>
      <c r="P2143" s="3"/>
      <c r="Q2143" s="3"/>
      <c r="R2143" s="3"/>
      <c r="S2143" s="3"/>
      <c r="T2143" s="27"/>
      <c r="U2143" s="3"/>
      <c r="V2143" s="3"/>
      <c r="W2143" s="3"/>
      <c r="X2143" s="3"/>
      <c r="Y2143" s="3"/>
      <c r="Z2143" s="3"/>
      <c r="AA2143" s="3"/>
    </row>
    <row r="2144">
      <c r="A2144" s="3"/>
      <c r="B2144" s="3"/>
      <c r="C2144" s="3"/>
      <c r="D2144" s="3"/>
      <c r="E2144" s="3"/>
      <c r="F2144" s="3"/>
      <c r="G2144" s="3"/>
      <c r="H2144" s="3"/>
      <c r="I2144" s="31"/>
      <c r="J2144" s="3"/>
      <c r="K2144" s="3"/>
      <c r="L2144" s="3"/>
      <c r="M2144" s="3"/>
      <c r="N2144" s="3"/>
      <c r="O2144" s="3"/>
      <c r="P2144" s="3"/>
      <c r="Q2144" s="3"/>
      <c r="R2144" s="3"/>
      <c r="S2144" s="3"/>
      <c r="T2144" s="27"/>
      <c r="U2144" s="3"/>
      <c r="V2144" s="3"/>
      <c r="W2144" s="3"/>
      <c r="X2144" s="3"/>
      <c r="Y2144" s="3"/>
      <c r="Z2144" s="3"/>
      <c r="AA2144" s="3"/>
    </row>
    <row r="2145">
      <c r="A2145" s="3"/>
      <c r="B2145" s="3"/>
      <c r="C2145" s="3"/>
      <c r="D2145" s="3"/>
      <c r="E2145" s="3"/>
      <c r="F2145" s="3"/>
      <c r="G2145" s="3"/>
      <c r="H2145" s="3"/>
      <c r="I2145" s="31"/>
      <c r="J2145" s="3"/>
      <c r="K2145" s="3"/>
      <c r="L2145" s="3"/>
      <c r="M2145" s="3"/>
      <c r="N2145" s="3"/>
      <c r="O2145" s="3"/>
      <c r="P2145" s="3"/>
      <c r="Q2145" s="3"/>
      <c r="R2145" s="3"/>
      <c r="S2145" s="3"/>
      <c r="T2145" s="27"/>
      <c r="U2145" s="3"/>
      <c r="V2145" s="3"/>
      <c r="W2145" s="3"/>
      <c r="X2145" s="3"/>
      <c r="Y2145" s="3"/>
      <c r="Z2145" s="3"/>
      <c r="AA2145" s="3"/>
    </row>
    <row r="2146">
      <c r="A2146" s="3"/>
      <c r="B2146" s="3"/>
      <c r="C2146" s="3"/>
      <c r="D2146" s="3"/>
      <c r="E2146" s="3"/>
      <c r="F2146" s="3"/>
      <c r="G2146" s="3"/>
      <c r="H2146" s="3"/>
      <c r="I2146" s="31"/>
      <c r="J2146" s="3"/>
      <c r="K2146" s="3"/>
      <c r="L2146" s="3"/>
      <c r="M2146" s="3"/>
      <c r="N2146" s="3"/>
      <c r="O2146" s="3"/>
      <c r="P2146" s="3"/>
      <c r="Q2146" s="3"/>
      <c r="R2146" s="3"/>
      <c r="S2146" s="3"/>
      <c r="T2146" s="27"/>
      <c r="U2146" s="3"/>
      <c r="V2146" s="3"/>
      <c r="W2146" s="3"/>
      <c r="X2146" s="3"/>
      <c r="Y2146" s="3"/>
      <c r="Z2146" s="3"/>
      <c r="AA2146" s="3"/>
    </row>
    <row r="2147">
      <c r="A2147" s="3"/>
      <c r="B2147" s="3"/>
      <c r="C2147" s="3"/>
      <c r="D2147" s="3"/>
      <c r="E2147" s="3"/>
      <c r="F2147" s="3"/>
      <c r="G2147" s="3"/>
      <c r="H2147" s="3"/>
      <c r="I2147" s="31"/>
      <c r="J2147" s="3"/>
      <c r="K2147" s="3"/>
      <c r="L2147" s="3"/>
      <c r="M2147" s="3"/>
      <c r="N2147" s="3"/>
      <c r="O2147" s="3"/>
      <c r="P2147" s="3"/>
      <c r="Q2147" s="3"/>
      <c r="R2147" s="3"/>
      <c r="S2147" s="3"/>
      <c r="T2147" s="27"/>
      <c r="U2147" s="3"/>
      <c r="V2147" s="3"/>
      <c r="W2147" s="3"/>
      <c r="X2147" s="3"/>
      <c r="Y2147" s="3"/>
      <c r="Z2147" s="3"/>
      <c r="AA2147" s="3"/>
    </row>
    <row r="2148">
      <c r="A2148" s="3"/>
      <c r="B2148" s="3"/>
      <c r="C2148" s="3"/>
      <c r="D2148" s="3"/>
      <c r="E2148" s="3"/>
      <c r="F2148" s="3"/>
      <c r="G2148" s="3"/>
      <c r="H2148" s="3"/>
      <c r="I2148" s="31"/>
      <c r="J2148" s="3"/>
      <c r="K2148" s="3"/>
      <c r="L2148" s="3"/>
      <c r="M2148" s="3"/>
      <c r="N2148" s="3"/>
      <c r="O2148" s="3"/>
      <c r="P2148" s="3"/>
      <c r="Q2148" s="3"/>
      <c r="R2148" s="3"/>
      <c r="S2148" s="3"/>
      <c r="T2148" s="27"/>
      <c r="U2148" s="3"/>
      <c r="V2148" s="3"/>
      <c r="W2148" s="3"/>
      <c r="X2148" s="3"/>
      <c r="Y2148" s="3"/>
      <c r="Z2148" s="3"/>
      <c r="AA2148" s="3"/>
    </row>
    <row r="2149">
      <c r="A2149" s="3"/>
      <c r="B2149" s="3"/>
      <c r="C2149" s="3"/>
      <c r="D2149" s="3"/>
      <c r="E2149" s="3"/>
      <c r="F2149" s="3"/>
      <c r="G2149" s="3"/>
      <c r="H2149" s="3"/>
      <c r="I2149" s="31"/>
      <c r="J2149" s="3"/>
      <c r="K2149" s="3"/>
      <c r="L2149" s="3"/>
      <c r="M2149" s="3"/>
      <c r="N2149" s="3"/>
      <c r="O2149" s="3"/>
      <c r="P2149" s="3"/>
      <c r="Q2149" s="3"/>
      <c r="R2149" s="3"/>
      <c r="S2149" s="3"/>
      <c r="T2149" s="27"/>
      <c r="U2149" s="3"/>
      <c r="V2149" s="3"/>
      <c r="W2149" s="3"/>
      <c r="X2149" s="3"/>
      <c r="Y2149" s="3"/>
      <c r="Z2149" s="3"/>
      <c r="AA2149" s="3"/>
    </row>
    <row r="2150">
      <c r="A2150" s="3"/>
      <c r="B2150" s="3"/>
      <c r="C2150" s="3"/>
      <c r="D2150" s="3"/>
      <c r="E2150" s="3"/>
      <c r="F2150" s="3"/>
      <c r="G2150" s="3"/>
      <c r="H2150" s="3"/>
      <c r="I2150" s="31"/>
      <c r="J2150" s="3"/>
      <c r="K2150" s="3"/>
      <c r="L2150" s="3"/>
      <c r="M2150" s="3"/>
      <c r="N2150" s="3"/>
      <c r="O2150" s="3"/>
      <c r="P2150" s="3"/>
      <c r="Q2150" s="3"/>
      <c r="R2150" s="3"/>
      <c r="S2150" s="3"/>
      <c r="T2150" s="27"/>
      <c r="U2150" s="3"/>
      <c r="V2150" s="3"/>
      <c r="W2150" s="3"/>
      <c r="X2150" s="3"/>
      <c r="Y2150" s="3"/>
      <c r="Z2150" s="3"/>
      <c r="AA2150" s="3"/>
    </row>
    <row r="2151">
      <c r="A2151" s="3"/>
      <c r="B2151" s="3"/>
      <c r="C2151" s="3"/>
      <c r="D2151" s="3"/>
      <c r="E2151" s="3"/>
      <c r="F2151" s="3"/>
      <c r="G2151" s="3"/>
      <c r="H2151" s="3"/>
      <c r="I2151" s="31"/>
      <c r="J2151" s="3"/>
      <c r="K2151" s="3"/>
      <c r="L2151" s="3"/>
      <c r="M2151" s="3"/>
      <c r="N2151" s="3"/>
      <c r="O2151" s="3"/>
      <c r="P2151" s="3"/>
      <c r="Q2151" s="3"/>
      <c r="R2151" s="3"/>
      <c r="S2151" s="3"/>
      <c r="T2151" s="27"/>
      <c r="U2151" s="3"/>
      <c r="V2151" s="3"/>
      <c r="W2151" s="3"/>
      <c r="X2151" s="3"/>
      <c r="Y2151" s="3"/>
      <c r="Z2151" s="3"/>
      <c r="AA2151" s="3"/>
    </row>
    <row r="2152">
      <c r="A2152" s="3"/>
      <c r="B2152" s="3"/>
      <c r="C2152" s="3"/>
      <c r="D2152" s="3"/>
      <c r="E2152" s="3"/>
      <c r="F2152" s="3"/>
      <c r="G2152" s="3"/>
      <c r="H2152" s="3"/>
      <c r="I2152" s="31"/>
      <c r="J2152" s="3"/>
      <c r="K2152" s="3"/>
      <c r="L2152" s="3"/>
      <c r="M2152" s="3"/>
      <c r="N2152" s="3"/>
      <c r="O2152" s="3"/>
      <c r="P2152" s="3"/>
      <c r="Q2152" s="3"/>
      <c r="R2152" s="3"/>
      <c r="S2152" s="3"/>
      <c r="T2152" s="27"/>
      <c r="U2152" s="3"/>
      <c r="V2152" s="3"/>
      <c r="W2152" s="3"/>
      <c r="X2152" s="3"/>
      <c r="Y2152" s="3"/>
      <c r="Z2152" s="3"/>
      <c r="AA2152" s="3"/>
    </row>
    <row r="2153">
      <c r="A2153" s="3"/>
      <c r="B2153" s="3"/>
      <c r="C2153" s="3"/>
      <c r="D2153" s="3"/>
      <c r="E2153" s="3"/>
      <c r="F2153" s="3"/>
      <c r="G2153" s="3"/>
      <c r="H2153" s="3"/>
      <c r="I2153" s="31"/>
      <c r="J2153" s="3"/>
      <c r="K2153" s="3"/>
      <c r="L2153" s="3"/>
      <c r="M2153" s="3"/>
      <c r="N2153" s="3"/>
      <c r="O2153" s="3"/>
      <c r="P2153" s="3"/>
      <c r="Q2153" s="3"/>
      <c r="R2153" s="3"/>
      <c r="S2153" s="3"/>
      <c r="T2153" s="27"/>
      <c r="U2153" s="3"/>
      <c r="V2153" s="3"/>
      <c r="W2153" s="3"/>
      <c r="X2153" s="3"/>
      <c r="Y2153" s="3"/>
      <c r="Z2153" s="3"/>
      <c r="AA2153" s="3"/>
    </row>
    <row r="2154">
      <c r="A2154" s="3"/>
      <c r="B2154" s="3"/>
      <c r="C2154" s="3"/>
      <c r="D2154" s="3"/>
      <c r="E2154" s="3"/>
      <c r="F2154" s="3"/>
      <c r="G2154" s="3"/>
      <c r="H2154" s="3"/>
      <c r="I2154" s="31"/>
      <c r="J2154" s="3"/>
      <c r="K2154" s="3"/>
      <c r="L2154" s="3"/>
      <c r="M2154" s="3"/>
      <c r="N2154" s="3"/>
      <c r="O2154" s="3"/>
      <c r="P2154" s="3"/>
      <c r="Q2154" s="3"/>
      <c r="R2154" s="3"/>
      <c r="S2154" s="3"/>
      <c r="T2154" s="27"/>
      <c r="U2154" s="3"/>
      <c r="V2154" s="3"/>
      <c r="W2154" s="3"/>
      <c r="X2154" s="3"/>
      <c r="Y2154" s="3"/>
      <c r="Z2154" s="3"/>
      <c r="AA2154" s="3"/>
    </row>
    <row r="2155">
      <c r="A2155" s="3"/>
      <c r="B2155" s="3"/>
      <c r="C2155" s="3"/>
      <c r="D2155" s="3"/>
      <c r="E2155" s="3"/>
      <c r="F2155" s="3"/>
      <c r="G2155" s="3"/>
      <c r="H2155" s="3"/>
      <c r="I2155" s="31"/>
      <c r="J2155" s="3"/>
      <c r="K2155" s="3"/>
      <c r="L2155" s="3"/>
      <c r="M2155" s="3"/>
      <c r="N2155" s="3"/>
      <c r="O2155" s="3"/>
      <c r="P2155" s="3"/>
      <c r="Q2155" s="3"/>
      <c r="R2155" s="3"/>
      <c r="S2155" s="3"/>
      <c r="T2155" s="27"/>
      <c r="U2155" s="3"/>
      <c r="V2155" s="3"/>
      <c r="W2155" s="3"/>
      <c r="X2155" s="3"/>
      <c r="Y2155" s="3"/>
      <c r="Z2155" s="3"/>
      <c r="AA2155" s="3"/>
    </row>
    <row r="2156">
      <c r="A2156" s="3"/>
      <c r="B2156" s="3"/>
      <c r="C2156" s="3"/>
      <c r="D2156" s="3"/>
      <c r="E2156" s="3"/>
      <c r="F2156" s="3"/>
      <c r="G2156" s="3"/>
      <c r="H2156" s="3"/>
      <c r="I2156" s="31"/>
      <c r="J2156" s="3"/>
      <c r="K2156" s="3"/>
      <c r="L2156" s="3"/>
      <c r="M2156" s="3"/>
      <c r="N2156" s="3"/>
      <c r="O2156" s="3"/>
      <c r="P2156" s="3"/>
      <c r="Q2156" s="3"/>
      <c r="R2156" s="3"/>
      <c r="S2156" s="3"/>
      <c r="T2156" s="27"/>
      <c r="U2156" s="3"/>
      <c r="V2156" s="3"/>
      <c r="W2156" s="3"/>
      <c r="X2156" s="3"/>
      <c r="Y2156" s="3"/>
      <c r="Z2156" s="3"/>
      <c r="AA2156" s="3"/>
    </row>
    <row r="2157">
      <c r="A2157" s="3"/>
      <c r="B2157" s="3"/>
      <c r="C2157" s="3"/>
      <c r="D2157" s="3"/>
      <c r="E2157" s="3"/>
      <c r="F2157" s="3"/>
      <c r="G2157" s="3"/>
      <c r="H2157" s="3"/>
      <c r="I2157" s="31"/>
      <c r="J2157" s="3"/>
      <c r="K2157" s="3"/>
      <c r="L2157" s="3"/>
      <c r="M2157" s="3"/>
      <c r="N2157" s="3"/>
      <c r="O2157" s="3"/>
      <c r="P2157" s="3"/>
      <c r="Q2157" s="3"/>
      <c r="R2157" s="3"/>
      <c r="S2157" s="3"/>
      <c r="T2157" s="27"/>
      <c r="U2157" s="3"/>
      <c r="V2157" s="3"/>
      <c r="W2157" s="3"/>
      <c r="X2157" s="3"/>
      <c r="Y2157" s="3"/>
      <c r="Z2157" s="3"/>
      <c r="AA2157" s="3"/>
    </row>
    <row r="2158">
      <c r="A2158" s="3"/>
      <c r="B2158" s="3"/>
      <c r="C2158" s="3"/>
      <c r="D2158" s="3"/>
      <c r="E2158" s="3"/>
      <c r="F2158" s="3"/>
      <c r="G2158" s="3"/>
      <c r="H2158" s="3"/>
      <c r="I2158" s="31"/>
      <c r="J2158" s="3"/>
      <c r="K2158" s="3"/>
      <c r="L2158" s="3"/>
      <c r="M2158" s="3"/>
      <c r="N2158" s="3"/>
      <c r="O2158" s="3"/>
      <c r="P2158" s="3"/>
      <c r="Q2158" s="3"/>
      <c r="R2158" s="3"/>
      <c r="S2158" s="3"/>
      <c r="T2158" s="27"/>
      <c r="U2158" s="3"/>
      <c r="V2158" s="3"/>
      <c r="W2158" s="3"/>
      <c r="X2158" s="3"/>
      <c r="Y2158" s="3"/>
      <c r="Z2158" s="3"/>
      <c r="AA2158" s="3"/>
    </row>
    <row r="2159">
      <c r="A2159" s="3"/>
      <c r="B2159" s="3"/>
      <c r="C2159" s="3"/>
      <c r="D2159" s="3"/>
      <c r="E2159" s="3"/>
      <c r="F2159" s="3"/>
      <c r="G2159" s="3"/>
      <c r="H2159" s="3"/>
      <c r="I2159" s="31"/>
      <c r="J2159" s="3"/>
      <c r="K2159" s="3"/>
      <c r="L2159" s="3"/>
      <c r="M2159" s="3"/>
      <c r="N2159" s="3"/>
      <c r="O2159" s="3"/>
      <c r="P2159" s="3"/>
      <c r="Q2159" s="3"/>
      <c r="R2159" s="3"/>
      <c r="S2159" s="3"/>
      <c r="T2159" s="27"/>
      <c r="U2159" s="3"/>
      <c r="V2159" s="3"/>
      <c r="W2159" s="3"/>
      <c r="X2159" s="3"/>
      <c r="Y2159" s="3"/>
      <c r="Z2159" s="3"/>
      <c r="AA2159" s="3"/>
    </row>
    <row r="2160">
      <c r="A2160" s="3"/>
      <c r="B2160" s="3"/>
      <c r="C2160" s="3"/>
      <c r="D2160" s="3"/>
      <c r="E2160" s="3"/>
      <c r="F2160" s="3"/>
      <c r="G2160" s="3"/>
      <c r="H2160" s="3"/>
      <c r="I2160" s="31"/>
      <c r="J2160" s="3"/>
      <c r="K2160" s="3"/>
      <c r="L2160" s="3"/>
      <c r="M2160" s="3"/>
      <c r="N2160" s="3"/>
      <c r="O2160" s="3"/>
      <c r="P2160" s="3"/>
      <c r="Q2160" s="3"/>
      <c r="R2160" s="3"/>
      <c r="S2160" s="3"/>
      <c r="T2160" s="27"/>
      <c r="U2160" s="3"/>
      <c r="V2160" s="3"/>
      <c r="W2160" s="3"/>
      <c r="X2160" s="3"/>
      <c r="Y2160" s="3"/>
      <c r="Z2160" s="3"/>
      <c r="AA2160" s="3"/>
    </row>
    <row r="2161">
      <c r="A2161" s="3"/>
      <c r="B2161" s="3"/>
      <c r="C2161" s="3"/>
      <c r="D2161" s="3"/>
      <c r="E2161" s="3"/>
      <c r="F2161" s="3"/>
      <c r="G2161" s="3"/>
      <c r="H2161" s="3"/>
      <c r="I2161" s="31"/>
      <c r="J2161" s="3"/>
      <c r="K2161" s="3"/>
      <c r="L2161" s="3"/>
      <c r="M2161" s="3"/>
      <c r="N2161" s="3"/>
      <c r="O2161" s="3"/>
      <c r="P2161" s="3"/>
      <c r="Q2161" s="3"/>
      <c r="R2161" s="3"/>
      <c r="S2161" s="3"/>
      <c r="T2161" s="27"/>
      <c r="U2161" s="3"/>
      <c r="V2161" s="3"/>
      <c r="W2161" s="3"/>
      <c r="X2161" s="3"/>
      <c r="Y2161" s="3"/>
      <c r="Z2161" s="3"/>
      <c r="AA2161" s="3"/>
    </row>
    <row r="2162">
      <c r="A2162" s="3"/>
      <c r="B2162" s="3"/>
      <c r="C2162" s="3"/>
      <c r="D2162" s="3"/>
      <c r="E2162" s="3"/>
      <c r="F2162" s="3"/>
      <c r="G2162" s="3"/>
      <c r="H2162" s="3"/>
      <c r="I2162" s="31"/>
      <c r="J2162" s="3"/>
      <c r="K2162" s="3"/>
      <c r="L2162" s="3"/>
      <c r="M2162" s="3"/>
      <c r="N2162" s="3"/>
      <c r="O2162" s="3"/>
      <c r="P2162" s="3"/>
      <c r="Q2162" s="3"/>
      <c r="R2162" s="3"/>
      <c r="S2162" s="3"/>
      <c r="T2162" s="27"/>
      <c r="U2162" s="3"/>
      <c r="V2162" s="3"/>
      <c r="W2162" s="3"/>
      <c r="X2162" s="3"/>
      <c r="Y2162" s="3"/>
      <c r="Z2162" s="3"/>
      <c r="AA2162" s="3"/>
    </row>
    <row r="2163">
      <c r="A2163" s="3"/>
      <c r="B2163" s="3"/>
      <c r="C2163" s="3"/>
      <c r="D2163" s="3"/>
      <c r="E2163" s="3"/>
      <c r="F2163" s="3"/>
      <c r="G2163" s="3"/>
      <c r="H2163" s="3"/>
      <c r="I2163" s="31"/>
      <c r="J2163" s="3"/>
      <c r="K2163" s="3"/>
      <c r="L2163" s="3"/>
      <c r="M2163" s="3"/>
      <c r="N2163" s="3"/>
      <c r="O2163" s="3"/>
      <c r="P2163" s="3"/>
      <c r="Q2163" s="3"/>
      <c r="R2163" s="3"/>
      <c r="S2163" s="3"/>
      <c r="T2163" s="27"/>
      <c r="U2163" s="3"/>
      <c r="V2163" s="3"/>
      <c r="W2163" s="3"/>
      <c r="X2163" s="3"/>
      <c r="Y2163" s="3"/>
      <c r="Z2163" s="3"/>
      <c r="AA2163" s="3"/>
    </row>
    <row r="2164">
      <c r="A2164" s="3"/>
      <c r="B2164" s="3"/>
      <c r="C2164" s="3"/>
      <c r="D2164" s="3"/>
      <c r="E2164" s="3"/>
      <c r="F2164" s="3"/>
      <c r="G2164" s="3"/>
      <c r="H2164" s="3"/>
      <c r="I2164" s="31"/>
      <c r="J2164" s="3"/>
      <c r="K2164" s="3"/>
      <c r="L2164" s="3"/>
      <c r="M2164" s="3"/>
      <c r="N2164" s="3"/>
      <c r="O2164" s="3"/>
      <c r="P2164" s="3"/>
      <c r="Q2164" s="3"/>
      <c r="R2164" s="3"/>
      <c r="S2164" s="3"/>
      <c r="T2164" s="27"/>
      <c r="U2164" s="3"/>
      <c r="V2164" s="3"/>
      <c r="W2164" s="3"/>
      <c r="X2164" s="3"/>
      <c r="Y2164" s="3"/>
      <c r="Z2164" s="3"/>
      <c r="AA2164" s="3"/>
    </row>
    <row r="2165">
      <c r="A2165" s="3"/>
      <c r="B2165" s="3"/>
      <c r="C2165" s="3"/>
      <c r="D2165" s="3"/>
      <c r="E2165" s="3"/>
      <c r="F2165" s="3"/>
      <c r="G2165" s="3"/>
      <c r="H2165" s="3"/>
      <c r="I2165" s="31"/>
      <c r="J2165" s="3"/>
      <c r="K2165" s="3"/>
      <c r="L2165" s="3"/>
      <c r="M2165" s="3"/>
      <c r="N2165" s="3"/>
      <c r="O2165" s="3"/>
      <c r="P2165" s="3"/>
      <c r="Q2165" s="3"/>
      <c r="R2165" s="3"/>
      <c r="S2165" s="3"/>
      <c r="T2165" s="27"/>
      <c r="U2165" s="3"/>
      <c r="V2165" s="3"/>
      <c r="W2165" s="3"/>
      <c r="X2165" s="3"/>
      <c r="Y2165" s="3"/>
      <c r="Z2165" s="3"/>
      <c r="AA2165" s="3"/>
    </row>
    <row r="2166">
      <c r="A2166" s="3"/>
      <c r="B2166" s="3"/>
      <c r="C2166" s="3"/>
      <c r="D2166" s="3"/>
      <c r="E2166" s="3"/>
      <c r="F2166" s="3"/>
      <c r="G2166" s="3"/>
      <c r="H2166" s="3"/>
      <c r="I2166" s="31"/>
      <c r="J2166" s="3"/>
      <c r="K2166" s="3"/>
      <c r="L2166" s="3"/>
      <c r="M2166" s="3"/>
      <c r="N2166" s="3"/>
      <c r="O2166" s="3"/>
      <c r="P2166" s="3"/>
      <c r="Q2166" s="3"/>
      <c r="R2166" s="3"/>
      <c r="S2166" s="3"/>
      <c r="T2166" s="27"/>
      <c r="U2166" s="3"/>
      <c r="V2166" s="3"/>
      <c r="W2166" s="3"/>
      <c r="X2166" s="3"/>
      <c r="Y2166" s="3"/>
      <c r="Z2166" s="3"/>
      <c r="AA2166" s="3"/>
    </row>
    <row r="2167">
      <c r="A2167" s="3"/>
      <c r="B2167" s="3"/>
      <c r="C2167" s="3"/>
      <c r="D2167" s="3"/>
      <c r="E2167" s="3"/>
      <c r="F2167" s="3"/>
      <c r="G2167" s="3"/>
      <c r="H2167" s="3"/>
      <c r="I2167" s="31"/>
      <c r="J2167" s="3"/>
      <c r="K2167" s="3"/>
      <c r="L2167" s="3"/>
      <c r="M2167" s="3"/>
      <c r="N2167" s="3"/>
      <c r="O2167" s="3"/>
      <c r="P2167" s="3"/>
      <c r="Q2167" s="3"/>
      <c r="R2167" s="3"/>
      <c r="S2167" s="3"/>
      <c r="T2167" s="27"/>
      <c r="U2167" s="3"/>
      <c r="V2167" s="3"/>
      <c r="W2167" s="3"/>
      <c r="X2167" s="3"/>
      <c r="Y2167" s="3"/>
      <c r="Z2167" s="3"/>
      <c r="AA2167" s="3"/>
    </row>
    <row r="2168">
      <c r="A2168" s="3"/>
      <c r="B2168" s="3"/>
      <c r="C2168" s="3"/>
      <c r="D2168" s="3"/>
      <c r="E2168" s="3"/>
      <c r="F2168" s="3"/>
      <c r="G2168" s="3"/>
      <c r="H2168" s="3"/>
      <c r="I2168" s="31"/>
      <c r="J2168" s="3"/>
      <c r="K2168" s="3"/>
      <c r="L2168" s="3"/>
      <c r="M2168" s="3"/>
      <c r="N2168" s="3"/>
      <c r="O2168" s="3"/>
      <c r="P2168" s="3"/>
      <c r="Q2168" s="3"/>
      <c r="R2168" s="3"/>
      <c r="S2168" s="3"/>
      <c r="T2168" s="27"/>
      <c r="U2168" s="3"/>
      <c r="V2168" s="3"/>
      <c r="W2168" s="3"/>
      <c r="X2168" s="3"/>
      <c r="Y2168" s="3"/>
      <c r="Z2168" s="3"/>
      <c r="AA2168" s="3"/>
    </row>
    <row r="2169">
      <c r="A2169" s="3"/>
      <c r="B2169" s="3"/>
      <c r="C2169" s="3"/>
      <c r="D2169" s="3"/>
      <c r="E2169" s="3"/>
      <c r="F2169" s="3"/>
      <c r="G2169" s="3"/>
      <c r="H2169" s="3"/>
      <c r="I2169" s="31"/>
      <c r="J2169" s="3"/>
      <c r="K2169" s="3"/>
      <c r="L2169" s="3"/>
      <c r="M2169" s="3"/>
      <c r="N2169" s="3"/>
      <c r="O2169" s="3"/>
      <c r="P2169" s="3"/>
      <c r="Q2169" s="3"/>
      <c r="R2169" s="3"/>
      <c r="S2169" s="3"/>
      <c r="T2169" s="27"/>
      <c r="U2169" s="3"/>
      <c r="V2169" s="3"/>
      <c r="W2169" s="3"/>
      <c r="X2169" s="3"/>
      <c r="Y2169" s="3"/>
      <c r="Z2169" s="3"/>
      <c r="AA2169" s="3"/>
    </row>
    <row r="2170">
      <c r="A2170" s="3"/>
      <c r="B2170" s="3"/>
      <c r="C2170" s="3"/>
      <c r="D2170" s="3"/>
      <c r="E2170" s="3"/>
      <c r="F2170" s="3"/>
      <c r="G2170" s="3"/>
      <c r="H2170" s="3"/>
      <c r="I2170" s="31"/>
      <c r="J2170" s="3"/>
      <c r="K2170" s="3"/>
      <c r="L2170" s="3"/>
      <c r="M2170" s="3"/>
      <c r="N2170" s="3"/>
      <c r="O2170" s="3"/>
      <c r="P2170" s="3"/>
      <c r="Q2170" s="3"/>
      <c r="R2170" s="3"/>
      <c r="S2170" s="3"/>
      <c r="T2170" s="27"/>
      <c r="U2170" s="3"/>
      <c r="V2170" s="3"/>
      <c r="W2170" s="3"/>
      <c r="X2170" s="3"/>
      <c r="Y2170" s="3"/>
      <c r="Z2170" s="3"/>
      <c r="AA2170" s="3"/>
    </row>
    <row r="2171">
      <c r="A2171" s="3"/>
      <c r="B2171" s="3"/>
      <c r="C2171" s="3"/>
      <c r="D2171" s="3"/>
      <c r="E2171" s="3"/>
      <c r="F2171" s="3"/>
      <c r="G2171" s="3"/>
      <c r="H2171" s="3"/>
      <c r="I2171" s="31"/>
      <c r="J2171" s="3"/>
      <c r="K2171" s="3"/>
      <c r="L2171" s="3"/>
      <c r="M2171" s="3"/>
      <c r="N2171" s="3"/>
      <c r="O2171" s="3"/>
      <c r="P2171" s="3"/>
      <c r="Q2171" s="3"/>
      <c r="R2171" s="3"/>
      <c r="S2171" s="3"/>
      <c r="T2171" s="27"/>
      <c r="U2171" s="3"/>
      <c r="V2171" s="3"/>
      <c r="W2171" s="3"/>
      <c r="X2171" s="3"/>
      <c r="Y2171" s="3"/>
      <c r="Z2171" s="3"/>
      <c r="AA2171" s="3"/>
    </row>
    <row r="2172">
      <c r="A2172" s="3"/>
      <c r="B2172" s="3"/>
      <c r="C2172" s="3"/>
      <c r="D2172" s="3"/>
      <c r="E2172" s="3"/>
      <c r="F2172" s="3"/>
      <c r="G2172" s="3"/>
      <c r="H2172" s="3"/>
      <c r="I2172" s="31"/>
      <c r="J2172" s="3"/>
      <c r="K2172" s="3"/>
      <c r="L2172" s="3"/>
      <c r="M2172" s="3"/>
      <c r="N2172" s="3"/>
      <c r="O2172" s="3"/>
      <c r="P2172" s="3"/>
      <c r="Q2172" s="3"/>
      <c r="R2172" s="3"/>
      <c r="S2172" s="3"/>
      <c r="T2172" s="27"/>
      <c r="U2172" s="3"/>
      <c r="V2172" s="3"/>
      <c r="W2172" s="3"/>
      <c r="X2172" s="3"/>
      <c r="Y2172" s="3"/>
      <c r="Z2172" s="3"/>
      <c r="AA2172" s="3"/>
    </row>
    <row r="2173">
      <c r="A2173" s="3"/>
      <c r="B2173" s="3"/>
      <c r="C2173" s="3"/>
      <c r="D2173" s="3"/>
      <c r="E2173" s="3"/>
      <c r="F2173" s="3"/>
      <c r="G2173" s="3"/>
      <c r="H2173" s="3"/>
      <c r="I2173" s="31"/>
      <c r="J2173" s="3"/>
      <c r="K2173" s="3"/>
      <c r="L2173" s="3"/>
      <c r="M2173" s="3"/>
      <c r="N2173" s="3"/>
      <c r="O2173" s="3"/>
      <c r="P2173" s="3"/>
      <c r="Q2173" s="3"/>
      <c r="R2173" s="3"/>
      <c r="S2173" s="3"/>
      <c r="T2173" s="27"/>
      <c r="U2173" s="3"/>
      <c r="V2173" s="3"/>
      <c r="W2173" s="3"/>
      <c r="X2173" s="3"/>
      <c r="Y2173" s="3"/>
      <c r="Z2173" s="3"/>
      <c r="AA2173" s="3"/>
    </row>
    <row r="2174">
      <c r="A2174" s="3"/>
      <c r="B2174" s="3"/>
      <c r="C2174" s="3"/>
      <c r="D2174" s="3"/>
      <c r="E2174" s="3"/>
      <c r="F2174" s="3"/>
      <c r="G2174" s="3"/>
      <c r="H2174" s="3"/>
      <c r="I2174" s="31"/>
      <c r="J2174" s="3"/>
      <c r="K2174" s="3"/>
      <c r="L2174" s="3"/>
      <c r="M2174" s="3"/>
      <c r="N2174" s="3"/>
      <c r="O2174" s="3"/>
      <c r="P2174" s="3"/>
      <c r="Q2174" s="3"/>
      <c r="R2174" s="3"/>
      <c r="S2174" s="3"/>
      <c r="T2174" s="27"/>
      <c r="U2174" s="3"/>
      <c r="V2174" s="3"/>
      <c r="W2174" s="3"/>
      <c r="X2174" s="3"/>
      <c r="Y2174" s="3"/>
      <c r="Z2174" s="3"/>
      <c r="AA2174" s="3"/>
    </row>
    <row r="2175">
      <c r="A2175" s="3"/>
      <c r="B2175" s="3"/>
      <c r="C2175" s="3"/>
      <c r="D2175" s="3"/>
      <c r="E2175" s="3"/>
      <c r="F2175" s="3"/>
      <c r="G2175" s="3"/>
      <c r="H2175" s="3"/>
      <c r="I2175" s="31"/>
      <c r="J2175" s="3"/>
      <c r="K2175" s="3"/>
      <c r="L2175" s="3"/>
      <c r="M2175" s="3"/>
      <c r="N2175" s="3"/>
      <c r="O2175" s="3"/>
      <c r="P2175" s="3"/>
      <c r="Q2175" s="3"/>
      <c r="R2175" s="3"/>
      <c r="S2175" s="3"/>
      <c r="T2175" s="27"/>
      <c r="U2175" s="3"/>
      <c r="V2175" s="3"/>
      <c r="W2175" s="3"/>
      <c r="X2175" s="3"/>
      <c r="Y2175" s="3"/>
      <c r="Z2175" s="3"/>
      <c r="AA2175" s="3"/>
    </row>
    <row r="2176">
      <c r="A2176" s="3"/>
      <c r="B2176" s="3"/>
      <c r="C2176" s="3"/>
      <c r="D2176" s="3"/>
      <c r="E2176" s="3"/>
      <c r="F2176" s="3"/>
      <c r="G2176" s="3"/>
      <c r="H2176" s="3"/>
      <c r="I2176" s="31"/>
      <c r="J2176" s="3"/>
      <c r="K2176" s="3"/>
      <c r="L2176" s="3"/>
      <c r="M2176" s="3"/>
      <c r="N2176" s="3"/>
      <c r="O2176" s="3"/>
      <c r="P2176" s="3"/>
      <c r="Q2176" s="3"/>
      <c r="R2176" s="3"/>
      <c r="S2176" s="3"/>
      <c r="T2176" s="27"/>
      <c r="U2176" s="3"/>
      <c r="V2176" s="3"/>
      <c r="W2176" s="3"/>
      <c r="X2176" s="3"/>
      <c r="Y2176" s="3"/>
      <c r="Z2176" s="3"/>
      <c r="AA2176" s="3"/>
    </row>
    <row r="2177">
      <c r="A2177" s="3"/>
      <c r="B2177" s="3"/>
      <c r="C2177" s="3"/>
      <c r="D2177" s="3"/>
      <c r="E2177" s="3"/>
      <c r="F2177" s="3"/>
      <c r="G2177" s="3"/>
      <c r="H2177" s="3"/>
      <c r="I2177" s="31"/>
      <c r="J2177" s="3"/>
      <c r="K2177" s="3"/>
      <c r="L2177" s="3"/>
      <c r="M2177" s="3"/>
      <c r="N2177" s="3"/>
      <c r="O2177" s="3"/>
      <c r="P2177" s="3"/>
      <c r="Q2177" s="3"/>
      <c r="R2177" s="3"/>
      <c r="S2177" s="3"/>
      <c r="T2177" s="27"/>
      <c r="U2177" s="3"/>
      <c r="V2177" s="3"/>
      <c r="W2177" s="3"/>
      <c r="X2177" s="3"/>
      <c r="Y2177" s="3"/>
      <c r="Z2177" s="3"/>
      <c r="AA2177" s="3"/>
    </row>
    <row r="2178">
      <c r="A2178" s="3"/>
      <c r="B2178" s="3"/>
      <c r="C2178" s="3"/>
      <c r="D2178" s="3"/>
      <c r="E2178" s="3"/>
      <c r="F2178" s="3"/>
      <c r="G2178" s="3"/>
      <c r="H2178" s="3"/>
      <c r="I2178" s="31"/>
      <c r="J2178" s="3"/>
      <c r="K2178" s="3"/>
      <c r="L2178" s="3"/>
      <c r="M2178" s="3"/>
      <c r="N2178" s="3"/>
      <c r="O2178" s="3"/>
      <c r="P2178" s="3"/>
      <c r="Q2178" s="3"/>
      <c r="R2178" s="3"/>
      <c r="S2178" s="3"/>
      <c r="T2178" s="27"/>
      <c r="U2178" s="3"/>
      <c r="V2178" s="3"/>
      <c r="W2178" s="3"/>
      <c r="X2178" s="3"/>
      <c r="Y2178" s="3"/>
      <c r="Z2178" s="3"/>
      <c r="AA2178" s="3"/>
    </row>
    <row r="2179">
      <c r="A2179" s="3"/>
      <c r="B2179" s="3"/>
      <c r="C2179" s="3"/>
      <c r="D2179" s="3"/>
      <c r="E2179" s="3"/>
      <c r="F2179" s="3"/>
      <c r="G2179" s="3"/>
      <c r="H2179" s="3"/>
      <c r="I2179" s="31"/>
      <c r="J2179" s="3"/>
      <c r="K2179" s="3"/>
      <c r="L2179" s="3"/>
      <c r="M2179" s="3"/>
      <c r="N2179" s="3"/>
      <c r="O2179" s="3"/>
      <c r="P2179" s="3"/>
      <c r="Q2179" s="3"/>
      <c r="R2179" s="3"/>
      <c r="S2179" s="3"/>
      <c r="T2179" s="27"/>
      <c r="U2179" s="3"/>
      <c r="V2179" s="3"/>
      <c r="W2179" s="3"/>
      <c r="X2179" s="3"/>
      <c r="Y2179" s="3"/>
      <c r="Z2179" s="3"/>
      <c r="AA2179" s="3"/>
    </row>
    <row r="2180">
      <c r="A2180" s="3"/>
      <c r="B2180" s="3"/>
      <c r="C2180" s="3"/>
      <c r="D2180" s="3"/>
      <c r="E2180" s="3"/>
      <c r="F2180" s="3"/>
      <c r="G2180" s="3"/>
      <c r="H2180" s="3"/>
      <c r="I2180" s="31"/>
      <c r="J2180" s="3"/>
      <c r="K2180" s="3"/>
      <c r="L2180" s="3"/>
      <c r="M2180" s="3"/>
      <c r="N2180" s="3"/>
      <c r="O2180" s="3"/>
      <c r="P2180" s="3"/>
      <c r="Q2180" s="3"/>
      <c r="R2180" s="3"/>
      <c r="S2180" s="3"/>
      <c r="T2180" s="27"/>
      <c r="U2180" s="3"/>
      <c r="V2180" s="3"/>
      <c r="W2180" s="3"/>
      <c r="X2180" s="3"/>
      <c r="Y2180" s="3"/>
      <c r="Z2180" s="3"/>
      <c r="AA2180" s="3"/>
    </row>
    <row r="2181">
      <c r="A2181" s="3"/>
      <c r="B2181" s="3"/>
      <c r="C2181" s="3"/>
      <c r="D2181" s="3"/>
      <c r="E2181" s="3"/>
      <c r="F2181" s="3"/>
      <c r="G2181" s="3"/>
      <c r="H2181" s="3"/>
      <c r="I2181" s="31"/>
      <c r="J2181" s="3"/>
      <c r="K2181" s="3"/>
      <c r="L2181" s="3"/>
      <c r="M2181" s="3"/>
      <c r="N2181" s="3"/>
      <c r="O2181" s="3"/>
      <c r="P2181" s="3"/>
      <c r="Q2181" s="3"/>
      <c r="R2181" s="3"/>
      <c r="S2181" s="3"/>
      <c r="T2181" s="27"/>
      <c r="U2181" s="3"/>
      <c r="V2181" s="3"/>
      <c r="W2181" s="3"/>
      <c r="X2181" s="3"/>
      <c r="Y2181" s="3"/>
      <c r="Z2181" s="3"/>
      <c r="AA2181" s="3"/>
    </row>
    <row r="2182">
      <c r="A2182" s="3"/>
      <c r="B2182" s="3"/>
      <c r="C2182" s="3"/>
      <c r="D2182" s="3"/>
      <c r="E2182" s="3"/>
      <c r="F2182" s="3"/>
      <c r="G2182" s="3"/>
      <c r="H2182" s="3"/>
      <c r="I2182" s="31"/>
      <c r="J2182" s="3"/>
      <c r="K2182" s="3"/>
      <c r="L2182" s="3"/>
      <c r="M2182" s="3"/>
      <c r="N2182" s="3"/>
      <c r="O2182" s="3"/>
      <c r="P2182" s="3"/>
      <c r="Q2182" s="3"/>
      <c r="R2182" s="3"/>
      <c r="S2182" s="3"/>
      <c r="T2182" s="27"/>
      <c r="U2182" s="3"/>
      <c r="V2182" s="3"/>
      <c r="W2182" s="3"/>
      <c r="X2182" s="3"/>
      <c r="Y2182" s="3"/>
      <c r="Z2182" s="3"/>
      <c r="AA2182" s="3"/>
    </row>
    <row r="2183">
      <c r="A2183" s="3"/>
      <c r="B2183" s="3"/>
      <c r="C2183" s="3"/>
      <c r="D2183" s="3"/>
      <c r="E2183" s="3"/>
      <c r="F2183" s="3"/>
      <c r="G2183" s="3"/>
      <c r="H2183" s="3"/>
      <c r="I2183" s="31"/>
      <c r="J2183" s="3"/>
      <c r="K2183" s="3"/>
      <c r="L2183" s="3"/>
      <c r="M2183" s="3"/>
      <c r="N2183" s="3"/>
      <c r="O2183" s="3"/>
      <c r="P2183" s="3"/>
      <c r="Q2183" s="3"/>
      <c r="R2183" s="3"/>
      <c r="S2183" s="3"/>
      <c r="T2183" s="27"/>
      <c r="U2183" s="3"/>
      <c r="V2183" s="3"/>
      <c r="W2183" s="3"/>
      <c r="X2183" s="3"/>
      <c r="Y2183" s="3"/>
      <c r="Z2183" s="3"/>
      <c r="AA2183" s="3"/>
    </row>
    <row r="2184">
      <c r="A2184" s="3"/>
      <c r="B2184" s="3"/>
      <c r="C2184" s="3"/>
      <c r="D2184" s="3"/>
      <c r="E2184" s="3"/>
      <c r="F2184" s="3"/>
      <c r="G2184" s="3"/>
      <c r="H2184" s="3"/>
      <c r="I2184" s="31"/>
      <c r="J2184" s="3"/>
      <c r="K2184" s="3"/>
      <c r="L2184" s="3"/>
      <c r="M2184" s="3"/>
      <c r="N2184" s="3"/>
      <c r="O2184" s="3"/>
      <c r="P2184" s="3"/>
      <c r="Q2184" s="3"/>
      <c r="R2184" s="3"/>
      <c r="S2184" s="3"/>
      <c r="T2184" s="27"/>
      <c r="U2184" s="3"/>
      <c r="V2184" s="3"/>
      <c r="W2184" s="3"/>
      <c r="X2184" s="3"/>
      <c r="Y2184" s="3"/>
      <c r="Z2184" s="3"/>
      <c r="AA2184" s="3"/>
    </row>
    <row r="2185">
      <c r="A2185" s="3"/>
      <c r="B2185" s="3"/>
      <c r="C2185" s="3"/>
      <c r="D2185" s="3"/>
      <c r="E2185" s="3"/>
      <c r="F2185" s="3"/>
      <c r="G2185" s="3"/>
      <c r="H2185" s="3"/>
      <c r="I2185" s="31"/>
      <c r="J2185" s="3"/>
      <c r="K2185" s="3"/>
      <c r="L2185" s="3"/>
      <c r="M2185" s="3"/>
      <c r="N2185" s="3"/>
      <c r="O2185" s="3"/>
      <c r="P2185" s="3"/>
      <c r="Q2185" s="3"/>
      <c r="R2185" s="3"/>
      <c r="S2185" s="3"/>
      <c r="T2185" s="27"/>
      <c r="U2185" s="3"/>
      <c r="V2185" s="3"/>
      <c r="W2185" s="3"/>
      <c r="X2185" s="3"/>
      <c r="Y2185" s="3"/>
      <c r="Z2185" s="3"/>
      <c r="AA2185" s="3"/>
    </row>
    <row r="2186">
      <c r="A2186" s="3"/>
      <c r="B2186" s="3"/>
      <c r="C2186" s="3"/>
      <c r="D2186" s="3"/>
      <c r="E2186" s="3"/>
      <c r="F2186" s="3"/>
      <c r="G2186" s="3"/>
      <c r="H2186" s="3"/>
      <c r="I2186" s="31"/>
      <c r="J2186" s="3"/>
      <c r="K2186" s="3"/>
      <c r="L2186" s="3"/>
      <c r="M2186" s="3"/>
      <c r="N2186" s="3"/>
      <c r="O2186" s="3"/>
      <c r="P2186" s="3"/>
      <c r="Q2186" s="3"/>
      <c r="R2186" s="3"/>
      <c r="S2186" s="3"/>
      <c r="T2186" s="27"/>
      <c r="U2186" s="3"/>
      <c r="V2186" s="3"/>
      <c r="W2186" s="3"/>
      <c r="X2186" s="3"/>
      <c r="Y2186" s="3"/>
      <c r="Z2186" s="3"/>
      <c r="AA2186" s="3"/>
    </row>
    <row r="2187">
      <c r="A2187" s="3"/>
      <c r="B2187" s="3"/>
      <c r="C2187" s="3"/>
      <c r="D2187" s="3"/>
      <c r="E2187" s="3"/>
      <c r="F2187" s="3"/>
      <c r="G2187" s="3"/>
      <c r="H2187" s="3"/>
      <c r="I2187" s="31"/>
      <c r="J2187" s="3"/>
      <c r="K2187" s="3"/>
      <c r="L2187" s="3"/>
      <c r="M2187" s="3"/>
      <c r="N2187" s="3"/>
      <c r="O2187" s="3"/>
      <c r="P2187" s="3"/>
      <c r="Q2187" s="3"/>
      <c r="R2187" s="3"/>
      <c r="S2187" s="3"/>
      <c r="T2187" s="27"/>
      <c r="U2187" s="3"/>
      <c r="V2187" s="3"/>
      <c r="W2187" s="3"/>
      <c r="X2187" s="3"/>
      <c r="Y2187" s="3"/>
      <c r="Z2187" s="3"/>
      <c r="AA2187" s="3"/>
    </row>
    <row r="2188">
      <c r="A2188" s="3"/>
      <c r="B2188" s="3"/>
      <c r="C2188" s="3"/>
      <c r="D2188" s="3"/>
      <c r="E2188" s="3"/>
      <c r="F2188" s="3"/>
      <c r="G2188" s="3"/>
      <c r="H2188" s="3"/>
      <c r="I2188" s="31"/>
      <c r="J2188" s="3"/>
      <c r="K2188" s="3"/>
      <c r="L2188" s="3"/>
      <c r="M2188" s="3"/>
      <c r="N2188" s="3"/>
      <c r="O2188" s="3"/>
      <c r="P2188" s="3"/>
      <c r="Q2188" s="3"/>
      <c r="R2188" s="3"/>
      <c r="S2188" s="3"/>
      <c r="T2188" s="27"/>
      <c r="U2188" s="3"/>
      <c r="V2188" s="3"/>
      <c r="W2188" s="3"/>
      <c r="X2188" s="3"/>
      <c r="Y2188" s="3"/>
      <c r="Z2188" s="3"/>
      <c r="AA2188" s="3"/>
    </row>
    <row r="2189">
      <c r="A2189" s="3"/>
      <c r="B2189" s="3"/>
      <c r="C2189" s="3"/>
      <c r="D2189" s="3"/>
      <c r="E2189" s="3"/>
      <c r="F2189" s="3"/>
      <c r="G2189" s="3"/>
      <c r="H2189" s="3"/>
      <c r="I2189" s="31"/>
      <c r="J2189" s="3"/>
      <c r="K2189" s="3"/>
      <c r="L2189" s="3"/>
      <c r="M2189" s="3"/>
      <c r="N2189" s="3"/>
      <c r="O2189" s="3"/>
      <c r="P2189" s="3"/>
      <c r="Q2189" s="3"/>
      <c r="R2189" s="3"/>
      <c r="S2189" s="3"/>
      <c r="T2189" s="27"/>
      <c r="U2189" s="3"/>
      <c r="V2189" s="3"/>
      <c r="W2189" s="3"/>
      <c r="X2189" s="3"/>
      <c r="Y2189" s="3"/>
      <c r="Z2189" s="3"/>
      <c r="AA2189" s="3"/>
    </row>
    <row r="2190">
      <c r="A2190" s="3"/>
      <c r="B2190" s="3"/>
      <c r="C2190" s="3"/>
      <c r="D2190" s="3"/>
      <c r="E2190" s="3"/>
      <c r="F2190" s="3"/>
      <c r="G2190" s="3"/>
      <c r="H2190" s="3"/>
      <c r="I2190" s="31"/>
      <c r="J2190" s="3"/>
      <c r="K2190" s="3"/>
      <c r="L2190" s="3"/>
      <c r="M2190" s="3"/>
      <c r="N2190" s="3"/>
      <c r="O2190" s="3"/>
      <c r="P2190" s="3"/>
      <c r="Q2190" s="3"/>
      <c r="R2190" s="3"/>
      <c r="S2190" s="3"/>
      <c r="T2190" s="27"/>
      <c r="U2190" s="3"/>
      <c r="V2190" s="3"/>
      <c r="W2190" s="3"/>
      <c r="X2190" s="3"/>
      <c r="Y2190" s="3"/>
      <c r="Z2190" s="3"/>
      <c r="AA2190" s="3"/>
    </row>
    <row r="2191">
      <c r="A2191" s="3"/>
      <c r="B2191" s="3"/>
      <c r="C2191" s="3"/>
      <c r="D2191" s="3"/>
      <c r="E2191" s="3"/>
      <c r="F2191" s="3"/>
      <c r="G2191" s="3"/>
      <c r="H2191" s="3"/>
      <c r="I2191" s="31"/>
      <c r="J2191" s="3"/>
      <c r="K2191" s="3"/>
      <c r="L2191" s="3"/>
      <c r="M2191" s="3"/>
      <c r="N2191" s="3"/>
      <c r="O2191" s="3"/>
      <c r="P2191" s="3"/>
      <c r="Q2191" s="3"/>
      <c r="R2191" s="3"/>
      <c r="S2191" s="3"/>
      <c r="T2191" s="27"/>
      <c r="U2191" s="3"/>
      <c r="V2191" s="3"/>
      <c r="W2191" s="3"/>
      <c r="X2191" s="3"/>
      <c r="Y2191" s="3"/>
      <c r="Z2191" s="3"/>
      <c r="AA2191" s="3"/>
    </row>
    <row r="2192">
      <c r="A2192" s="3"/>
      <c r="B2192" s="3"/>
      <c r="C2192" s="3"/>
      <c r="D2192" s="3"/>
      <c r="E2192" s="3"/>
      <c r="F2192" s="3"/>
      <c r="G2192" s="3"/>
      <c r="H2192" s="3"/>
      <c r="I2192" s="31"/>
      <c r="J2192" s="3"/>
      <c r="K2192" s="3"/>
      <c r="L2192" s="3"/>
      <c r="M2192" s="3"/>
      <c r="N2192" s="3"/>
      <c r="O2192" s="3"/>
      <c r="P2192" s="3"/>
      <c r="Q2192" s="3"/>
      <c r="R2192" s="3"/>
      <c r="S2192" s="3"/>
      <c r="T2192" s="27"/>
      <c r="U2192" s="3"/>
      <c r="V2192" s="3"/>
      <c r="W2192" s="3"/>
      <c r="X2192" s="3"/>
      <c r="Y2192" s="3"/>
      <c r="Z2192" s="3"/>
      <c r="AA2192" s="3"/>
    </row>
    <row r="2193">
      <c r="A2193" s="3"/>
      <c r="B2193" s="3"/>
      <c r="C2193" s="3"/>
      <c r="D2193" s="3"/>
      <c r="E2193" s="3"/>
      <c r="F2193" s="3"/>
      <c r="G2193" s="3"/>
      <c r="H2193" s="3"/>
      <c r="I2193" s="31"/>
      <c r="J2193" s="3"/>
      <c r="K2193" s="3"/>
      <c r="L2193" s="3"/>
      <c r="M2193" s="3"/>
      <c r="N2193" s="3"/>
      <c r="O2193" s="3"/>
      <c r="P2193" s="3"/>
      <c r="Q2193" s="3"/>
      <c r="R2193" s="3"/>
      <c r="S2193" s="3"/>
      <c r="T2193" s="27"/>
      <c r="U2193" s="3"/>
      <c r="V2193" s="3"/>
      <c r="W2193" s="3"/>
      <c r="X2193" s="3"/>
      <c r="Y2193" s="3"/>
      <c r="Z2193" s="3"/>
      <c r="AA2193" s="3"/>
    </row>
    <row r="2194">
      <c r="A2194" s="3"/>
      <c r="B2194" s="3"/>
      <c r="C2194" s="3"/>
      <c r="D2194" s="3"/>
      <c r="E2194" s="3"/>
      <c r="F2194" s="3"/>
      <c r="G2194" s="3"/>
      <c r="H2194" s="3"/>
      <c r="I2194" s="31"/>
      <c r="J2194" s="3"/>
      <c r="K2194" s="3"/>
      <c r="L2194" s="3"/>
      <c r="M2194" s="3"/>
      <c r="N2194" s="3"/>
      <c r="O2194" s="3"/>
      <c r="P2194" s="3"/>
      <c r="Q2194" s="3"/>
      <c r="R2194" s="3"/>
      <c r="S2194" s="3"/>
      <c r="T2194" s="27"/>
      <c r="U2194" s="3"/>
      <c r="V2194" s="3"/>
      <c r="W2194" s="3"/>
      <c r="X2194" s="3"/>
      <c r="Y2194" s="3"/>
      <c r="Z2194" s="3"/>
      <c r="AA2194" s="3"/>
    </row>
    <row r="2195">
      <c r="A2195" s="3"/>
      <c r="B2195" s="3"/>
      <c r="C2195" s="3"/>
      <c r="D2195" s="3"/>
      <c r="E2195" s="3"/>
      <c r="F2195" s="3"/>
      <c r="G2195" s="3"/>
      <c r="H2195" s="3"/>
      <c r="I2195" s="31"/>
      <c r="J2195" s="3"/>
      <c r="K2195" s="3"/>
      <c r="L2195" s="3"/>
      <c r="M2195" s="3"/>
      <c r="N2195" s="3"/>
      <c r="O2195" s="3"/>
      <c r="P2195" s="3"/>
      <c r="Q2195" s="3"/>
      <c r="R2195" s="3"/>
      <c r="S2195" s="3"/>
      <c r="T2195" s="27"/>
      <c r="U2195" s="3"/>
      <c r="V2195" s="3"/>
      <c r="W2195" s="3"/>
      <c r="X2195" s="3"/>
      <c r="Y2195" s="3"/>
      <c r="Z2195" s="3"/>
      <c r="AA2195" s="3"/>
    </row>
    <row r="2196">
      <c r="A2196" s="3"/>
      <c r="B2196" s="3"/>
      <c r="C2196" s="3"/>
      <c r="D2196" s="3"/>
      <c r="E2196" s="3"/>
      <c r="F2196" s="3"/>
      <c r="G2196" s="3"/>
      <c r="H2196" s="3"/>
      <c r="I2196" s="31"/>
      <c r="J2196" s="3"/>
      <c r="K2196" s="3"/>
      <c r="L2196" s="3"/>
      <c r="M2196" s="3"/>
      <c r="N2196" s="3"/>
      <c r="O2196" s="3"/>
      <c r="P2196" s="3"/>
      <c r="Q2196" s="3"/>
      <c r="R2196" s="3"/>
      <c r="S2196" s="3"/>
      <c r="T2196" s="27"/>
      <c r="U2196" s="3"/>
      <c r="V2196" s="3"/>
      <c r="W2196" s="3"/>
      <c r="X2196" s="3"/>
      <c r="Y2196" s="3"/>
      <c r="Z2196" s="3"/>
      <c r="AA2196" s="3"/>
    </row>
    <row r="2197">
      <c r="A2197" s="3"/>
      <c r="B2197" s="3"/>
      <c r="C2197" s="3"/>
      <c r="D2197" s="3"/>
      <c r="E2197" s="3"/>
      <c r="F2197" s="3"/>
      <c r="G2197" s="3"/>
      <c r="H2197" s="3"/>
      <c r="I2197" s="31"/>
      <c r="J2197" s="3"/>
      <c r="K2197" s="3"/>
      <c r="L2197" s="3"/>
      <c r="M2197" s="3"/>
      <c r="N2197" s="3"/>
      <c r="O2197" s="3"/>
      <c r="P2197" s="3"/>
      <c r="Q2197" s="3"/>
      <c r="R2197" s="3"/>
      <c r="S2197" s="3"/>
      <c r="T2197" s="27"/>
      <c r="U2197" s="3"/>
      <c r="V2197" s="3"/>
      <c r="W2197" s="3"/>
      <c r="X2197" s="3"/>
      <c r="Y2197" s="3"/>
      <c r="Z2197" s="3"/>
      <c r="AA2197" s="3"/>
    </row>
    <row r="2198">
      <c r="A2198" s="3"/>
      <c r="B2198" s="3"/>
      <c r="C2198" s="3"/>
      <c r="D2198" s="3"/>
      <c r="E2198" s="3"/>
      <c r="F2198" s="3"/>
      <c r="G2198" s="3"/>
      <c r="H2198" s="3"/>
      <c r="I2198" s="31"/>
      <c r="J2198" s="3"/>
      <c r="K2198" s="3"/>
      <c r="L2198" s="3"/>
      <c r="M2198" s="3"/>
      <c r="N2198" s="3"/>
      <c r="O2198" s="3"/>
      <c r="P2198" s="3"/>
      <c r="Q2198" s="3"/>
      <c r="R2198" s="3"/>
      <c r="S2198" s="3"/>
      <c r="T2198" s="27"/>
      <c r="U2198" s="3"/>
      <c r="V2198" s="3"/>
      <c r="W2198" s="3"/>
      <c r="X2198" s="3"/>
      <c r="Y2198" s="3"/>
      <c r="Z2198" s="3"/>
      <c r="AA2198" s="3"/>
    </row>
    <row r="2199">
      <c r="A2199" s="3"/>
      <c r="B2199" s="3"/>
      <c r="C2199" s="3"/>
      <c r="D2199" s="3"/>
      <c r="E2199" s="3"/>
      <c r="F2199" s="3"/>
      <c r="G2199" s="3"/>
      <c r="H2199" s="3"/>
      <c r="I2199" s="31"/>
      <c r="J2199" s="3"/>
      <c r="K2199" s="3"/>
      <c r="L2199" s="3"/>
      <c r="M2199" s="3"/>
      <c r="N2199" s="3"/>
      <c r="O2199" s="3"/>
      <c r="P2199" s="3"/>
      <c r="Q2199" s="3"/>
      <c r="R2199" s="3"/>
      <c r="S2199" s="3"/>
      <c r="T2199" s="27"/>
      <c r="U2199" s="3"/>
      <c r="V2199" s="3"/>
      <c r="W2199" s="3"/>
      <c r="X2199" s="3"/>
      <c r="Y2199" s="3"/>
      <c r="Z2199" s="3"/>
      <c r="AA2199" s="3"/>
    </row>
    <row r="2200">
      <c r="A2200" s="3"/>
      <c r="B2200" s="3"/>
      <c r="C2200" s="3"/>
      <c r="D2200" s="3"/>
      <c r="E2200" s="3"/>
      <c r="F2200" s="3"/>
      <c r="G2200" s="3"/>
      <c r="H2200" s="3"/>
      <c r="I2200" s="31"/>
      <c r="J2200" s="3"/>
      <c r="K2200" s="3"/>
      <c r="L2200" s="3"/>
      <c r="M2200" s="3"/>
      <c r="N2200" s="3"/>
      <c r="O2200" s="3"/>
      <c r="P2200" s="3"/>
      <c r="Q2200" s="3"/>
      <c r="R2200" s="3"/>
      <c r="S2200" s="3"/>
      <c r="T2200" s="27"/>
      <c r="U2200" s="3"/>
      <c r="V2200" s="3"/>
      <c r="W2200" s="3"/>
      <c r="X2200" s="3"/>
      <c r="Y2200" s="3"/>
      <c r="Z2200" s="3"/>
      <c r="AA2200" s="3"/>
    </row>
    <row r="2201">
      <c r="A2201" s="3"/>
      <c r="B2201" s="3"/>
      <c r="C2201" s="3"/>
      <c r="D2201" s="3"/>
      <c r="E2201" s="3"/>
      <c r="F2201" s="3"/>
      <c r="G2201" s="3"/>
      <c r="H2201" s="3"/>
      <c r="I2201" s="31"/>
      <c r="J2201" s="3"/>
      <c r="K2201" s="3"/>
      <c r="L2201" s="3"/>
      <c r="M2201" s="3"/>
      <c r="N2201" s="3"/>
      <c r="O2201" s="3"/>
      <c r="P2201" s="3"/>
      <c r="Q2201" s="3"/>
      <c r="R2201" s="3"/>
      <c r="S2201" s="3"/>
      <c r="T2201" s="27"/>
      <c r="U2201" s="3"/>
      <c r="V2201" s="3"/>
      <c r="W2201" s="3"/>
      <c r="X2201" s="3"/>
      <c r="Y2201" s="3"/>
      <c r="Z2201" s="3"/>
      <c r="AA2201" s="3"/>
    </row>
    <row r="2202">
      <c r="A2202" s="3"/>
      <c r="B2202" s="3"/>
      <c r="C2202" s="3"/>
      <c r="D2202" s="3"/>
      <c r="E2202" s="3"/>
      <c r="F2202" s="3"/>
      <c r="G2202" s="3"/>
      <c r="H2202" s="3"/>
      <c r="I2202" s="31"/>
      <c r="J2202" s="3"/>
      <c r="K2202" s="3"/>
      <c r="L2202" s="3"/>
      <c r="M2202" s="3"/>
      <c r="N2202" s="3"/>
      <c r="O2202" s="3"/>
      <c r="P2202" s="3"/>
      <c r="Q2202" s="3"/>
      <c r="R2202" s="3"/>
      <c r="S2202" s="3"/>
      <c r="T2202" s="27"/>
      <c r="U2202" s="3"/>
      <c r="V2202" s="3"/>
      <c r="W2202" s="3"/>
      <c r="X2202" s="3"/>
      <c r="Y2202" s="3"/>
      <c r="Z2202" s="3"/>
      <c r="AA2202" s="3"/>
    </row>
    <row r="2203">
      <c r="A2203" s="3"/>
      <c r="B2203" s="3"/>
      <c r="C2203" s="3"/>
      <c r="D2203" s="3"/>
      <c r="E2203" s="3"/>
      <c r="F2203" s="3"/>
      <c r="G2203" s="3"/>
      <c r="H2203" s="3"/>
      <c r="I2203" s="31"/>
      <c r="J2203" s="3"/>
      <c r="K2203" s="3"/>
      <c r="L2203" s="3"/>
      <c r="M2203" s="3"/>
      <c r="N2203" s="3"/>
      <c r="O2203" s="3"/>
      <c r="P2203" s="3"/>
      <c r="Q2203" s="3"/>
      <c r="R2203" s="3"/>
      <c r="S2203" s="3"/>
      <c r="T2203" s="27"/>
      <c r="U2203" s="3"/>
      <c r="V2203" s="3"/>
      <c r="W2203" s="3"/>
      <c r="X2203" s="3"/>
      <c r="Y2203" s="3"/>
      <c r="Z2203" s="3"/>
      <c r="AA2203" s="3"/>
    </row>
    <row r="2204">
      <c r="A2204" s="3"/>
      <c r="B2204" s="3"/>
      <c r="C2204" s="3"/>
      <c r="D2204" s="3"/>
      <c r="E2204" s="3"/>
      <c r="F2204" s="3"/>
      <c r="G2204" s="3"/>
      <c r="H2204" s="3"/>
      <c r="I2204" s="31"/>
      <c r="J2204" s="3"/>
      <c r="K2204" s="3"/>
      <c r="L2204" s="3"/>
      <c r="M2204" s="3"/>
      <c r="N2204" s="3"/>
      <c r="O2204" s="3"/>
      <c r="P2204" s="3"/>
      <c r="Q2204" s="3"/>
      <c r="R2204" s="3"/>
      <c r="S2204" s="3"/>
      <c r="T2204" s="27"/>
      <c r="U2204" s="3"/>
      <c r="V2204" s="3"/>
      <c r="W2204" s="3"/>
      <c r="X2204" s="3"/>
      <c r="Y2204" s="3"/>
      <c r="Z2204" s="3"/>
      <c r="AA2204" s="3"/>
    </row>
    <row r="2205">
      <c r="A2205" s="3"/>
      <c r="B2205" s="3"/>
      <c r="C2205" s="3"/>
      <c r="D2205" s="3"/>
      <c r="E2205" s="3"/>
      <c r="F2205" s="3"/>
      <c r="G2205" s="3"/>
      <c r="H2205" s="3"/>
      <c r="I2205" s="31"/>
      <c r="J2205" s="3"/>
      <c r="K2205" s="3"/>
      <c r="L2205" s="3"/>
      <c r="M2205" s="3"/>
      <c r="N2205" s="3"/>
      <c r="O2205" s="3"/>
      <c r="P2205" s="3"/>
      <c r="Q2205" s="3"/>
      <c r="R2205" s="3"/>
      <c r="S2205" s="3"/>
      <c r="T2205" s="27"/>
      <c r="U2205" s="3"/>
      <c r="V2205" s="3"/>
      <c r="W2205" s="3"/>
      <c r="X2205" s="3"/>
      <c r="Y2205" s="3"/>
      <c r="Z2205" s="3"/>
      <c r="AA2205" s="3"/>
    </row>
    <row r="2206">
      <c r="A2206" s="3"/>
      <c r="B2206" s="3"/>
      <c r="C2206" s="3"/>
      <c r="D2206" s="3"/>
      <c r="E2206" s="3"/>
      <c r="F2206" s="3"/>
      <c r="G2206" s="3"/>
      <c r="H2206" s="3"/>
      <c r="I2206" s="31"/>
      <c r="J2206" s="3"/>
      <c r="K2206" s="3"/>
      <c r="L2206" s="3"/>
      <c r="M2206" s="3"/>
      <c r="N2206" s="3"/>
      <c r="O2206" s="3"/>
      <c r="P2206" s="3"/>
      <c r="Q2206" s="3"/>
      <c r="R2206" s="3"/>
      <c r="S2206" s="3"/>
      <c r="T2206" s="27"/>
      <c r="U2206" s="3"/>
      <c r="V2206" s="3"/>
      <c r="W2206" s="3"/>
      <c r="X2206" s="3"/>
      <c r="Y2206" s="3"/>
      <c r="Z2206" s="3"/>
      <c r="AA2206" s="3"/>
    </row>
    <row r="2207">
      <c r="A2207" s="3"/>
      <c r="B2207" s="3"/>
      <c r="C2207" s="3"/>
      <c r="D2207" s="3"/>
      <c r="E2207" s="3"/>
      <c r="F2207" s="3"/>
      <c r="G2207" s="3"/>
      <c r="H2207" s="3"/>
      <c r="I2207" s="31"/>
      <c r="J2207" s="3"/>
      <c r="K2207" s="3"/>
      <c r="L2207" s="3"/>
      <c r="M2207" s="3"/>
      <c r="N2207" s="3"/>
      <c r="O2207" s="3"/>
      <c r="P2207" s="3"/>
      <c r="Q2207" s="3"/>
      <c r="R2207" s="3"/>
      <c r="S2207" s="3"/>
      <c r="T2207" s="27"/>
      <c r="U2207" s="3"/>
      <c r="V2207" s="3"/>
      <c r="W2207" s="3"/>
      <c r="X2207" s="3"/>
      <c r="Y2207" s="3"/>
      <c r="Z2207" s="3"/>
      <c r="AA2207" s="3"/>
    </row>
    <row r="2208">
      <c r="A2208" s="3"/>
      <c r="B2208" s="3"/>
      <c r="C2208" s="3"/>
      <c r="D2208" s="3"/>
      <c r="E2208" s="3"/>
      <c r="F2208" s="3"/>
      <c r="G2208" s="3"/>
      <c r="H2208" s="3"/>
      <c r="I2208" s="31"/>
      <c r="J2208" s="3"/>
      <c r="K2208" s="3"/>
      <c r="L2208" s="3"/>
      <c r="M2208" s="3"/>
      <c r="N2208" s="3"/>
      <c r="O2208" s="3"/>
      <c r="P2208" s="3"/>
      <c r="Q2208" s="3"/>
      <c r="R2208" s="3"/>
      <c r="S2208" s="3"/>
      <c r="T2208" s="27"/>
      <c r="U2208" s="3"/>
      <c r="V2208" s="3"/>
      <c r="W2208" s="3"/>
      <c r="X2208" s="3"/>
      <c r="Y2208" s="3"/>
      <c r="Z2208" s="3"/>
      <c r="AA2208" s="3"/>
    </row>
    <row r="2209">
      <c r="A2209" s="3"/>
      <c r="B2209" s="3"/>
      <c r="C2209" s="3"/>
      <c r="D2209" s="3"/>
      <c r="E2209" s="3"/>
      <c r="F2209" s="3"/>
      <c r="G2209" s="3"/>
      <c r="H2209" s="3"/>
      <c r="I2209" s="31"/>
      <c r="J2209" s="3"/>
      <c r="K2209" s="3"/>
      <c r="L2209" s="3"/>
      <c r="M2209" s="3"/>
      <c r="N2209" s="3"/>
      <c r="O2209" s="3"/>
      <c r="P2209" s="3"/>
      <c r="Q2209" s="3"/>
      <c r="R2209" s="3"/>
      <c r="S2209" s="3"/>
      <c r="T2209" s="27"/>
      <c r="U2209" s="3"/>
      <c r="V2209" s="3"/>
      <c r="W2209" s="3"/>
      <c r="X2209" s="3"/>
      <c r="Y2209" s="3"/>
      <c r="Z2209" s="3"/>
      <c r="AA2209" s="3"/>
    </row>
    <row r="2210">
      <c r="A2210" s="3"/>
      <c r="B2210" s="3"/>
      <c r="C2210" s="3"/>
      <c r="D2210" s="3"/>
      <c r="E2210" s="3"/>
      <c r="F2210" s="3"/>
      <c r="G2210" s="3"/>
      <c r="H2210" s="3"/>
      <c r="I2210" s="31"/>
      <c r="J2210" s="3"/>
      <c r="K2210" s="3"/>
      <c r="L2210" s="3"/>
      <c r="M2210" s="3"/>
      <c r="N2210" s="3"/>
      <c r="O2210" s="3"/>
      <c r="P2210" s="3"/>
      <c r="Q2210" s="3"/>
      <c r="R2210" s="3"/>
      <c r="S2210" s="3"/>
      <c r="T2210" s="27"/>
      <c r="U2210" s="3"/>
      <c r="V2210" s="3"/>
      <c r="W2210" s="3"/>
      <c r="X2210" s="3"/>
      <c r="Y2210" s="3"/>
      <c r="Z2210" s="3"/>
      <c r="AA2210" s="3"/>
    </row>
    <row r="2211">
      <c r="A2211" s="3"/>
      <c r="B2211" s="3"/>
      <c r="C2211" s="3"/>
      <c r="D2211" s="3"/>
      <c r="E2211" s="3"/>
      <c r="F2211" s="3"/>
      <c r="G2211" s="3"/>
      <c r="H2211" s="3"/>
      <c r="I2211" s="31"/>
      <c r="J2211" s="3"/>
      <c r="K2211" s="3"/>
      <c r="L2211" s="3"/>
      <c r="M2211" s="3"/>
      <c r="N2211" s="3"/>
      <c r="O2211" s="3"/>
      <c r="P2211" s="3"/>
      <c r="Q2211" s="3"/>
      <c r="R2211" s="3"/>
      <c r="S2211" s="3"/>
      <c r="T2211" s="27"/>
      <c r="U2211" s="3"/>
      <c r="V2211" s="3"/>
      <c r="W2211" s="3"/>
      <c r="X2211" s="3"/>
      <c r="Y2211" s="3"/>
      <c r="Z2211" s="3"/>
      <c r="AA2211" s="3"/>
    </row>
    <row r="2212">
      <c r="A2212" s="3"/>
      <c r="B2212" s="3"/>
      <c r="C2212" s="3"/>
      <c r="D2212" s="3"/>
      <c r="E2212" s="3"/>
      <c r="F2212" s="3"/>
      <c r="G2212" s="3"/>
      <c r="H2212" s="3"/>
      <c r="I2212" s="31"/>
      <c r="J2212" s="3"/>
      <c r="K2212" s="3"/>
      <c r="L2212" s="3"/>
      <c r="M2212" s="3"/>
      <c r="N2212" s="3"/>
      <c r="O2212" s="3"/>
      <c r="P2212" s="3"/>
      <c r="Q2212" s="3"/>
      <c r="R2212" s="3"/>
      <c r="S2212" s="3"/>
      <c r="T2212" s="27"/>
      <c r="U2212" s="3"/>
      <c r="V2212" s="3"/>
      <c r="W2212" s="3"/>
      <c r="X2212" s="3"/>
      <c r="Y2212" s="3"/>
      <c r="Z2212" s="3"/>
      <c r="AA2212" s="3"/>
    </row>
    <row r="2213">
      <c r="A2213" s="3"/>
      <c r="B2213" s="3"/>
      <c r="C2213" s="3"/>
      <c r="D2213" s="3"/>
      <c r="E2213" s="3"/>
      <c r="F2213" s="3"/>
      <c r="G2213" s="3"/>
      <c r="H2213" s="3"/>
      <c r="I2213" s="31"/>
      <c r="J2213" s="3"/>
      <c r="K2213" s="3"/>
      <c r="L2213" s="3"/>
      <c r="M2213" s="3"/>
      <c r="N2213" s="3"/>
      <c r="O2213" s="3"/>
      <c r="P2213" s="3"/>
      <c r="Q2213" s="3"/>
      <c r="R2213" s="3"/>
      <c r="S2213" s="3"/>
      <c r="T2213" s="27"/>
      <c r="U2213" s="3"/>
      <c r="V2213" s="3"/>
      <c r="W2213" s="3"/>
      <c r="X2213" s="3"/>
      <c r="Y2213" s="3"/>
      <c r="Z2213" s="3"/>
      <c r="AA2213" s="3"/>
    </row>
    <row r="2214">
      <c r="A2214" s="3"/>
      <c r="B2214" s="3"/>
      <c r="C2214" s="3"/>
      <c r="D2214" s="3"/>
      <c r="E2214" s="3"/>
      <c r="F2214" s="3"/>
      <c r="G2214" s="3"/>
      <c r="H2214" s="3"/>
      <c r="I2214" s="31"/>
      <c r="J2214" s="3"/>
      <c r="K2214" s="3"/>
      <c r="L2214" s="3"/>
      <c r="M2214" s="3"/>
      <c r="N2214" s="3"/>
      <c r="O2214" s="3"/>
      <c r="P2214" s="3"/>
      <c r="Q2214" s="3"/>
      <c r="R2214" s="3"/>
      <c r="S2214" s="3"/>
      <c r="T2214" s="27"/>
      <c r="U2214" s="3"/>
      <c r="V2214" s="3"/>
      <c r="W2214" s="3"/>
      <c r="X2214" s="3"/>
      <c r="Y2214" s="3"/>
      <c r="Z2214" s="3"/>
      <c r="AA2214" s="3"/>
    </row>
    <row r="2215">
      <c r="A2215" s="3"/>
      <c r="B2215" s="3"/>
      <c r="C2215" s="3"/>
      <c r="D2215" s="3"/>
      <c r="E2215" s="3"/>
      <c r="F2215" s="3"/>
      <c r="G2215" s="3"/>
      <c r="H2215" s="3"/>
      <c r="I2215" s="31"/>
      <c r="J2215" s="3"/>
      <c r="K2215" s="3"/>
      <c r="L2215" s="3"/>
      <c r="M2215" s="3"/>
      <c r="N2215" s="3"/>
      <c r="O2215" s="3"/>
      <c r="P2215" s="3"/>
      <c r="Q2215" s="3"/>
      <c r="R2215" s="3"/>
      <c r="S2215" s="3"/>
      <c r="T2215" s="27"/>
      <c r="U2215" s="3"/>
      <c r="V2215" s="3"/>
      <c r="W2215" s="3"/>
      <c r="X2215" s="3"/>
      <c r="Y2215" s="3"/>
      <c r="Z2215" s="3"/>
      <c r="AA2215" s="3"/>
    </row>
    <row r="2216">
      <c r="A2216" s="3"/>
      <c r="B2216" s="3"/>
      <c r="C2216" s="3"/>
      <c r="D2216" s="3"/>
      <c r="E2216" s="3"/>
      <c r="F2216" s="3"/>
      <c r="G2216" s="3"/>
      <c r="H2216" s="3"/>
      <c r="I2216" s="31"/>
      <c r="J2216" s="3"/>
      <c r="K2216" s="3"/>
      <c r="L2216" s="3"/>
      <c r="M2216" s="3"/>
      <c r="N2216" s="3"/>
      <c r="O2216" s="3"/>
      <c r="P2216" s="3"/>
      <c r="Q2216" s="3"/>
      <c r="R2216" s="3"/>
      <c r="S2216" s="3"/>
      <c r="T2216" s="27"/>
      <c r="U2216" s="3"/>
      <c r="V2216" s="3"/>
      <c r="W2216" s="3"/>
      <c r="X2216" s="3"/>
      <c r="Y2216" s="3"/>
      <c r="Z2216" s="3"/>
      <c r="AA2216" s="3"/>
    </row>
    <row r="2217">
      <c r="A2217" s="3"/>
      <c r="B2217" s="3"/>
      <c r="C2217" s="3"/>
      <c r="D2217" s="3"/>
      <c r="E2217" s="3"/>
      <c r="F2217" s="3"/>
      <c r="G2217" s="3"/>
      <c r="H2217" s="3"/>
      <c r="I2217" s="31"/>
      <c r="J2217" s="3"/>
      <c r="K2217" s="3"/>
      <c r="L2217" s="3"/>
      <c r="M2217" s="3"/>
      <c r="N2217" s="3"/>
      <c r="O2217" s="3"/>
      <c r="P2217" s="3"/>
      <c r="Q2217" s="3"/>
      <c r="R2217" s="3"/>
      <c r="S2217" s="3"/>
      <c r="T2217" s="27"/>
      <c r="U2217" s="3"/>
      <c r="V2217" s="3"/>
      <c r="W2217" s="3"/>
      <c r="X2217" s="3"/>
      <c r="Y2217" s="3"/>
      <c r="Z2217" s="3"/>
      <c r="AA2217" s="3"/>
    </row>
    <row r="2218">
      <c r="A2218" s="3"/>
      <c r="B2218" s="3"/>
      <c r="C2218" s="3"/>
      <c r="D2218" s="3"/>
      <c r="E2218" s="3"/>
      <c r="F2218" s="3"/>
      <c r="G2218" s="3"/>
      <c r="H2218" s="3"/>
      <c r="I2218" s="31"/>
      <c r="J2218" s="3"/>
      <c r="K2218" s="3"/>
      <c r="L2218" s="3"/>
      <c r="M2218" s="3"/>
      <c r="N2218" s="3"/>
      <c r="O2218" s="3"/>
      <c r="P2218" s="3"/>
      <c r="Q2218" s="3"/>
      <c r="R2218" s="3"/>
      <c r="S2218" s="3"/>
      <c r="T2218" s="27"/>
      <c r="U2218" s="3"/>
      <c r="V2218" s="3"/>
      <c r="W2218" s="3"/>
      <c r="X2218" s="3"/>
      <c r="Y2218" s="3"/>
      <c r="Z2218" s="3"/>
      <c r="AA2218" s="3"/>
    </row>
    <row r="2219">
      <c r="A2219" s="3"/>
      <c r="B2219" s="3"/>
      <c r="C2219" s="3"/>
      <c r="D2219" s="3"/>
      <c r="E2219" s="3"/>
      <c r="F2219" s="3"/>
      <c r="G2219" s="3"/>
      <c r="H2219" s="3"/>
      <c r="I2219" s="31"/>
      <c r="J2219" s="3"/>
      <c r="K2219" s="3"/>
      <c r="L2219" s="3"/>
      <c r="M2219" s="3"/>
      <c r="N2219" s="3"/>
      <c r="O2219" s="3"/>
      <c r="P2219" s="3"/>
      <c r="Q2219" s="3"/>
      <c r="R2219" s="3"/>
      <c r="S2219" s="3"/>
      <c r="T2219" s="27"/>
      <c r="U2219" s="3"/>
      <c r="V2219" s="3"/>
      <c r="W2219" s="3"/>
      <c r="X2219" s="3"/>
      <c r="Y2219" s="3"/>
      <c r="Z2219" s="3"/>
      <c r="AA2219" s="3"/>
    </row>
    <row r="2220">
      <c r="A2220" s="3"/>
      <c r="B2220" s="3"/>
      <c r="C2220" s="3"/>
      <c r="D2220" s="3"/>
      <c r="E2220" s="3"/>
      <c r="F2220" s="3"/>
      <c r="G2220" s="3"/>
      <c r="H2220" s="3"/>
      <c r="I2220" s="31"/>
      <c r="J2220" s="3"/>
      <c r="K2220" s="3"/>
      <c r="L2220" s="3"/>
      <c r="M2220" s="3"/>
      <c r="N2220" s="3"/>
      <c r="O2220" s="3"/>
      <c r="P2220" s="3"/>
      <c r="Q2220" s="3"/>
      <c r="R2220" s="3"/>
      <c r="S2220" s="3"/>
      <c r="T2220" s="27"/>
      <c r="U2220" s="3"/>
      <c r="V2220" s="3"/>
      <c r="W2220" s="3"/>
      <c r="X2220" s="3"/>
      <c r="Y2220" s="3"/>
      <c r="Z2220" s="3"/>
      <c r="AA2220" s="3"/>
    </row>
    <row r="2221">
      <c r="A2221" s="3"/>
      <c r="B2221" s="3"/>
      <c r="C2221" s="3"/>
      <c r="D2221" s="3"/>
      <c r="E2221" s="3"/>
      <c r="F2221" s="3"/>
      <c r="G2221" s="3"/>
      <c r="H2221" s="3"/>
      <c r="I2221" s="31"/>
      <c r="J2221" s="3"/>
      <c r="K2221" s="3"/>
      <c r="L2221" s="3"/>
      <c r="M2221" s="3"/>
      <c r="N2221" s="3"/>
      <c r="O2221" s="3"/>
      <c r="P2221" s="3"/>
      <c r="Q2221" s="3"/>
      <c r="R2221" s="3"/>
      <c r="S2221" s="3"/>
      <c r="T2221" s="27"/>
      <c r="U2221" s="3"/>
      <c r="V2221" s="3"/>
      <c r="W2221" s="3"/>
      <c r="X2221" s="3"/>
      <c r="Y2221" s="3"/>
      <c r="Z2221" s="3"/>
      <c r="AA2221" s="3"/>
    </row>
    <row r="2222">
      <c r="A2222" s="3"/>
      <c r="B2222" s="3"/>
      <c r="C2222" s="3"/>
      <c r="D2222" s="3"/>
      <c r="E2222" s="3"/>
      <c r="F2222" s="3"/>
      <c r="G2222" s="3"/>
      <c r="H2222" s="3"/>
      <c r="I2222" s="31"/>
      <c r="J2222" s="3"/>
      <c r="K2222" s="3"/>
      <c r="L2222" s="3"/>
      <c r="M2222" s="3"/>
      <c r="N2222" s="3"/>
      <c r="O2222" s="3"/>
      <c r="P2222" s="3"/>
      <c r="Q2222" s="3"/>
      <c r="R2222" s="3"/>
      <c r="S2222" s="3"/>
      <c r="T2222" s="27"/>
      <c r="U2222" s="3"/>
      <c r="V2222" s="3"/>
      <c r="W2222" s="3"/>
      <c r="X2222" s="3"/>
      <c r="Y2222" s="3"/>
      <c r="Z2222" s="3"/>
      <c r="AA2222" s="3"/>
    </row>
    <row r="2223">
      <c r="A2223" s="3"/>
      <c r="B2223" s="3"/>
      <c r="C2223" s="3"/>
      <c r="D2223" s="3"/>
      <c r="E2223" s="3"/>
      <c r="F2223" s="3"/>
      <c r="G2223" s="3"/>
      <c r="H2223" s="3"/>
      <c r="I2223" s="31"/>
      <c r="J2223" s="3"/>
      <c r="K2223" s="3"/>
      <c r="L2223" s="3"/>
      <c r="M2223" s="3"/>
      <c r="N2223" s="3"/>
      <c r="O2223" s="3"/>
      <c r="P2223" s="3"/>
      <c r="Q2223" s="3"/>
      <c r="R2223" s="3"/>
      <c r="S2223" s="3"/>
      <c r="T2223" s="27"/>
      <c r="U2223" s="3"/>
      <c r="V2223" s="3"/>
      <c r="W2223" s="3"/>
      <c r="X2223" s="3"/>
      <c r="Y2223" s="3"/>
      <c r="Z2223" s="3"/>
      <c r="AA2223" s="3"/>
    </row>
    <row r="2224">
      <c r="A2224" s="3"/>
      <c r="B2224" s="3"/>
      <c r="C2224" s="3"/>
      <c r="D2224" s="3"/>
      <c r="E2224" s="3"/>
      <c r="F2224" s="3"/>
      <c r="G2224" s="3"/>
      <c r="H2224" s="3"/>
      <c r="I2224" s="31"/>
      <c r="J2224" s="3"/>
      <c r="K2224" s="3"/>
      <c r="L2224" s="3"/>
      <c r="M2224" s="3"/>
      <c r="N2224" s="3"/>
      <c r="O2224" s="3"/>
      <c r="P2224" s="3"/>
      <c r="Q2224" s="3"/>
      <c r="R2224" s="3"/>
      <c r="S2224" s="3"/>
      <c r="T2224" s="27"/>
      <c r="U2224" s="3"/>
      <c r="V2224" s="3"/>
      <c r="W2224" s="3"/>
      <c r="X2224" s="3"/>
      <c r="Y2224" s="3"/>
      <c r="Z2224" s="3"/>
      <c r="AA2224" s="3"/>
    </row>
    <row r="2225">
      <c r="A2225" s="3"/>
      <c r="B2225" s="3"/>
      <c r="C2225" s="3"/>
      <c r="D2225" s="3"/>
      <c r="E2225" s="3"/>
      <c r="F2225" s="3"/>
      <c r="G2225" s="3"/>
      <c r="H2225" s="3"/>
      <c r="I2225" s="31"/>
      <c r="J2225" s="3"/>
      <c r="K2225" s="3"/>
      <c r="L2225" s="3"/>
      <c r="M2225" s="3"/>
      <c r="N2225" s="3"/>
      <c r="O2225" s="3"/>
      <c r="P2225" s="3"/>
      <c r="Q2225" s="3"/>
      <c r="R2225" s="3"/>
      <c r="S2225" s="3"/>
      <c r="T2225" s="27"/>
      <c r="U2225" s="3"/>
      <c r="V2225" s="3"/>
      <c r="W2225" s="3"/>
      <c r="X2225" s="3"/>
      <c r="Y2225" s="3"/>
      <c r="Z2225" s="3"/>
      <c r="AA2225" s="3"/>
    </row>
    <row r="2226">
      <c r="A2226" s="3"/>
      <c r="B2226" s="3"/>
      <c r="C2226" s="3"/>
      <c r="D2226" s="3"/>
      <c r="E2226" s="3"/>
      <c r="F2226" s="3"/>
      <c r="G2226" s="3"/>
      <c r="H2226" s="3"/>
      <c r="I2226" s="31"/>
      <c r="J2226" s="3"/>
      <c r="K2226" s="3"/>
      <c r="L2226" s="3"/>
      <c r="M2226" s="3"/>
      <c r="N2226" s="3"/>
      <c r="O2226" s="3"/>
      <c r="P2226" s="3"/>
      <c r="Q2226" s="3"/>
      <c r="R2226" s="3"/>
      <c r="S2226" s="3"/>
      <c r="T2226" s="27"/>
      <c r="U2226" s="3"/>
      <c r="V2226" s="3"/>
      <c r="W2226" s="3"/>
      <c r="X2226" s="3"/>
      <c r="Y2226" s="3"/>
      <c r="Z2226" s="3"/>
      <c r="AA2226" s="3"/>
    </row>
    <row r="2227">
      <c r="A2227" s="3"/>
      <c r="B2227" s="3"/>
      <c r="C2227" s="3"/>
      <c r="D2227" s="3"/>
      <c r="E2227" s="3"/>
      <c r="F2227" s="3"/>
      <c r="G2227" s="3"/>
      <c r="H2227" s="3"/>
      <c r="I2227" s="31"/>
      <c r="J2227" s="3"/>
      <c r="K2227" s="3"/>
      <c r="L2227" s="3"/>
      <c r="M2227" s="3"/>
      <c r="N2227" s="3"/>
      <c r="O2227" s="3"/>
      <c r="P2227" s="3"/>
      <c r="Q2227" s="3"/>
      <c r="R2227" s="3"/>
      <c r="S2227" s="3"/>
      <c r="T2227" s="27"/>
      <c r="U2227" s="3"/>
      <c r="V2227" s="3"/>
      <c r="W2227" s="3"/>
      <c r="X2227" s="3"/>
      <c r="Y2227" s="3"/>
      <c r="Z2227" s="3"/>
      <c r="AA2227" s="3"/>
    </row>
    <row r="2228">
      <c r="A2228" s="3"/>
      <c r="B2228" s="3"/>
      <c r="C2228" s="3"/>
      <c r="D2228" s="3"/>
      <c r="E2228" s="3"/>
      <c r="F2228" s="3"/>
      <c r="G2228" s="3"/>
      <c r="H2228" s="3"/>
      <c r="I2228" s="31"/>
      <c r="J2228" s="3"/>
      <c r="K2228" s="3"/>
      <c r="L2228" s="3"/>
      <c r="M2228" s="3"/>
      <c r="N2228" s="3"/>
      <c r="O2228" s="3"/>
      <c r="P2228" s="3"/>
      <c r="Q2228" s="3"/>
      <c r="R2228" s="3"/>
      <c r="S2228" s="3"/>
      <c r="T2228" s="27"/>
      <c r="U2228" s="3"/>
      <c r="V2228" s="3"/>
      <c r="W2228" s="3"/>
      <c r="X2228" s="3"/>
      <c r="Y2228" s="3"/>
      <c r="Z2228" s="3"/>
      <c r="AA2228" s="3"/>
    </row>
    <row r="2229">
      <c r="A2229" s="3"/>
      <c r="B2229" s="3"/>
      <c r="C2229" s="3"/>
      <c r="D2229" s="3"/>
      <c r="E2229" s="3"/>
      <c r="F2229" s="3"/>
      <c r="G2229" s="3"/>
      <c r="H2229" s="3"/>
      <c r="I2229" s="31"/>
      <c r="J2229" s="3"/>
      <c r="K2229" s="3"/>
      <c r="L2229" s="3"/>
      <c r="M2229" s="3"/>
      <c r="N2229" s="3"/>
      <c r="O2229" s="3"/>
      <c r="P2229" s="3"/>
      <c r="Q2229" s="3"/>
      <c r="R2229" s="3"/>
      <c r="S2229" s="3"/>
      <c r="T2229" s="27"/>
      <c r="U2229" s="3"/>
      <c r="V2229" s="3"/>
      <c r="W2229" s="3"/>
      <c r="X2229" s="3"/>
      <c r="Y2229" s="3"/>
      <c r="Z2229" s="3"/>
      <c r="AA2229" s="3"/>
    </row>
    <row r="2230">
      <c r="A2230" s="3"/>
      <c r="B2230" s="3"/>
      <c r="C2230" s="3"/>
      <c r="D2230" s="3"/>
      <c r="E2230" s="3"/>
      <c r="F2230" s="3"/>
      <c r="G2230" s="3"/>
      <c r="H2230" s="3"/>
      <c r="I2230" s="31"/>
      <c r="J2230" s="3"/>
      <c r="K2230" s="3"/>
      <c r="L2230" s="3"/>
      <c r="M2230" s="3"/>
      <c r="N2230" s="3"/>
      <c r="O2230" s="3"/>
      <c r="P2230" s="3"/>
      <c r="Q2230" s="3"/>
      <c r="R2230" s="3"/>
      <c r="S2230" s="3"/>
      <c r="T2230" s="27"/>
      <c r="U2230" s="3"/>
      <c r="V2230" s="3"/>
      <c r="W2230" s="3"/>
      <c r="X2230" s="3"/>
      <c r="Y2230" s="3"/>
      <c r="Z2230" s="3"/>
      <c r="AA2230" s="3"/>
    </row>
    <row r="2231">
      <c r="A2231" s="3"/>
      <c r="B2231" s="3"/>
      <c r="C2231" s="3"/>
      <c r="D2231" s="3"/>
      <c r="E2231" s="3"/>
      <c r="F2231" s="3"/>
      <c r="G2231" s="3"/>
      <c r="H2231" s="3"/>
      <c r="I2231" s="31"/>
      <c r="J2231" s="3"/>
      <c r="K2231" s="3"/>
      <c r="L2231" s="3"/>
      <c r="M2231" s="3"/>
      <c r="N2231" s="3"/>
      <c r="O2231" s="3"/>
      <c r="P2231" s="3"/>
      <c r="Q2231" s="3"/>
      <c r="R2231" s="3"/>
      <c r="S2231" s="3"/>
      <c r="T2231" s="27"/>
      <c r="U2231" s="3"/>
      <c r="V2231" s="3"/>
      <c r="W2231" s="3"/>
      <c r="X2231" s="3"/>
      <c r="Y2231" s="3"/>
      <c r="Z2231" s="3"/>
      <c r="AA2231" s="3"/>
    </row>
    <row r="2232">
      <c r="A2232" s="3"/>
      <c r="B2232" s="3"/>
      <c r="C2232" s="3"/>
      <c r="D2232" s="3"/>
      <c r="E2232" s="3"/>
      <c r="F2232" s="3"/>
      <c r="G2232" s="3"/>
      <c r="H2232" s="3"/>
      <c r="I2232" s="31"/>
      <c r="J2232" s="3"/>
      <c r="K2232" s="3"/>
      <c r="L2232" s="3"/>
      <c r="M2232" s="3"/>
      <c r="N2232" s="3"/>
      <c r="O2232" s="3"/>
      <c r="P2232" s="3"/>
      <c r="Q2232" s="3"/>
      <c r="R2232" s="3"/>
      <c r="S2232" s="3"/>
      <c r="T2232" s="27"/>
      <c r="U2232" s="3"/>
      <c r="V2232" s="3"/>
      <c r="W2232" s="3"/>
      <c r="X2232" s="3"/>
      <c r="Y2232" s="3"/>
      <c r="Z2232" s="3"/>
      <c r="AA2232" s="3"/>
    </row>
    <row r="2233">
      <c r="A2233" s="3"/>
      <c r="B2233" s="3"/>
      <c r="C2233" s="3"/>
      <c r="D2233" s="3"/>
      <c r="E2233" s="3"/>
      <c r="F2233" s="3"/>
      <c r="G2233" s="3"/>
      <c r="H2233" s="3"/>
      <c r="I2233" s="31"/>
      <c r="J2233" s="3"/>
      <c r="K2233" s="3"/>
      <c r="L2233" s="3"/>
      <c r="M2233" s="3"/>
      <c r="N2233" s="3"/>
      <c r="O2233" s="3"/>
      <c r="P2233" s="3"/>
      <c r="Q2233" s="3"/>
      <c r="R2233" s="3"/>
      <c r="S2233" s="3"/>
      <c r="T2233" s="27"/>
      <c r="U2233" s="3"/>
      <c r="V2233" s="3"/>
      <c r="W2233" s="3"/>
      <c r="X2233" s="3"/>
      <c r="Y2233" s="3"/>
      <c r="Z2233" s="3"/>
      <c r="AA2233" s="3"/>
    </row>
    <row r="2234">
      <c r="A2234" s="3"/>
      <c r="B2234" s="3"/>
      <c r="C2234" s="3"/>
      <c r="D2234" s="3"/>
      <c r="E2234" s="3"/>
      <c r="F2234" s="3"/>
      <c r="G2234" s="3"/>
      <c r="H2234" s="3"/>
      <c r="I2234" s="31"/>
      <c r="J2234" s="3"/>
      <c r="K2234" s="3"/>
      <c r="L2234" s="3"/>
      <c r="M2234" s="3"/>
      <c r="N2234" s="3"/>
      <c r="O2234" s="3"/>
      <c r="P2234" s="3"/>
      <c r="Q2234" s="3"/>
      <c r="R2234" s="3"/>
      <c r="S2234" s="3"/>
      <c r="T2234" s="27"/>
      <c r="U2234" s="3"/>
      <c r="V2234" s="3"/>
      <c r="W2234" s="3"/>
      <c r="X2234" s="3"/>
      <c r="Y2234" s="3"/>
      <c r="Z2234" s="3"/>
      <c r="AA2234" s="3"/>
    </row>
    <row r="2235">
      <c r="A2235" s="3"/>
      <c r="B2235" s="3"/>
      <c r="C2235" s="3"/>
      <c r="D2235" s="3"/>
      <c r="E2235" s="3"/>
      <c r="F2235" s="3"/>
      <c r="G2235" s="3"/>
      <c r="H2235" s="3"/>
      <c r="I2235" s="31"/>
      <c r="J2235" s="3"/>
      <c r="K2235" s="3"/>
      <c r="L2235" s="3"/>
      <c r="M2235" s="3"/>
      <c r="N2235" s="3"/>
      <c r="O2235" s="3"/>
      <c r="P2235" s="3"/>
      <c r="Q2235" s="3"/>
      <c r="R2235" s="3"/>
      <c r="S2235" s="3"/>
      <c r="T2235" s="27"/>
      <c r="U2235" s="3"/>
      <c r="V2235" s="3"/>
      <c r="W2235" s="3"/>
      <c r="X2235" s="3"/>
      <c r="Y2235" s="3"/>
      <c r="Z2235" s="3"/>
      <c r="AA2235" s="3"/>
    </row>
    <row r="2236">
      <c r="A2236" s="3"/>
      <c r="B2236" s="3"/>
      <c r="C2236" s="3"/>
      <c r="D2236" s="3"/>
      <c r="E2236" s="3"/>
      <c r="F2236" s="3"/>
      <c r="G2236" s="3"/>
      <c r="H2236" s="3"/>
      <c r="I2236" s="31"/>
      <c r="J2236" s="3"/>
      <c r="K2236" s="3"/>
      <c r="L2236" s="3"/>
      <c r="M2236" s="3"/>
      <c r="N2236" s="3"/>
      <c r="O2236" s="3"/>
      <c r="P2236" s="3"/>
      <c r="Q2236" s="3"/>
      <c r="R2236" s="3"/>
      <c r="S2236" s="3"/>
      <c r="T2236" s="27"/>
      <c r="U2236" s="3"/>
      <c r="V2236" s="3"/>
      <c r="W2236" s="3"/>
      <c r="X2236" s="3"/>
      <c r="Y2236" s="3"/>
      <c r="Z2236" s="3"/>
      <c r="AA2236" s="3"/>
    </row>
    <row r="2237">
      <c r="A2237" s="3"/>
      <c r="B2237" s="3"/>
      <c r="C2237" s="3"/>
      <c r="D2237" s="3"/>
      <c r="E2237" s="3"/>
      <c r="F2237" s="3"/>
      <c r="G2237" s="3"/>
      <c r="H2237" s="3"/>
      <c r="I2237" s="31"/>
      <c r="J2237" s="3"/>
      <c r="K2237" s="3"/>
      <c r="L2237" s="3"/>
      <c r="M2237" s="3"/>
      <c r="N2237" s="3"/>
      <c r="O2237" s="3"/>
      <c r="P2237" s="3"/>
      <c r="Q2237" s="3"/>
      <c r="R2237" s="3"/>
      <c r="S2237" s="3"/>
      <c r="T2237" s="27"/>
      <c r="U2237" s="3"/>
      <c r="V2237" s="3"/>
      <c r="W2237" s="3"/>
      <c r="X2237" s="3"/>
      <c r="Y2237" s="3"/>
      <c r="Z2237" s="3"/>
      <c r="AA2237" s="3"/>
    </row>
    <row r="2238">
      <c r="A2238" s="3"/>
      <c r="B2238" s="3"/>
      <c r="C2238" s="3"/>
      <c r="D2238" s="3"/>
      <c r="E2238" s="3"/>
      <c r="F2238" s="3"/>
      <c r="G2238" s="3"/>
      <c r="H2238" s="3"/>
      <c r="I2238" s="31"/>
      <c r="J2238" s="3"/>
      <c r="K2238" s="3"/>
      <c r="L2238" s="3"/>
      <c r="M2238" s="3"/>
      <c r="N2238" s="3"/>
      <c r="O2238" s="3"/>
      <c r="P2238" s="3"/>
      <c r="Q2238" s="3"/>
      <c r="R2238" s="3"/>
      <c r="S2238" s="3"/>
      <c r="T2238" s="27"/>
      <c r="U2238" s="3"/>
      <c r="V2238" s="3"/>
      <c r="W2238" s="3"/>
      <c r="X2238" s="3"/>
      <c r="Y2238" s="3"/>
      <c r="Z2238" s="3"/>
      <c r="AA2238" s="3"/>
    </row>
    <row r="2239">
      <c r="A2239" s="3"/>
      <c r="B2239" s="3"/>
      <c r="C2239" s="3"/>
      <c r="D2239" s="3"/>
      <c r="E2239" s="3"/>
      <c r="F2239" s="3"/>
      <c r="G2239" s="3"/>
      <c r="H2239" s="3"/>
      <c r="I2239" s="31"/>
      <c r="J2239" s="3"/>
      <c r="K2239" s="3"/>
      <c r="L2239" s="3"/>
      <c r="M2239" s="3"/>
      <c r="N2239" s="3"/>
      <c r="O2239" s="3"/>
      <c r="P2239" s="3"/>
      <c r="Q2239" s="3"/>
      <c r="R2239" s="3"/>
      <c r="S2239" s="3"/>
      <c r="T2239" s="27"/>
      <c r="U2239" s="3"/>
      <c r="V2239" s="3"/>
      <c r="W2239" s="3"/>
      <c r="X2239" s="3"/>
      <c r="Y2239" s="3"/>
      <c r="Z2239" s="3"/>
      <c r="AA2239" s="3"/>
    </row>
    <row r="2240">
      <c r="A2240" s="3"/>
      <c r="B2240" s="3"/>
      <c r="C2240" s="3"/>
      <c r="D2240" s="3"/>
      <c r="E2240" s="3"/>
      <c r="F2240" s="3"/>
      <c r="G2240" s="3"/>
      <c r="H2240" s="3"/>
      <c r="I2240" s="31"/>
      <c r="J2240" s="3"/>
      <c r="K2240" s="3"/>
      <c r="L2240" s="3"/>
      <c r="M2240" s="3"/>
      <c r="N2240" s="3"/>
      <c r="O2240" s="3"/>
      <c r="P2240" s="3"/>
      <c r="Q2240" s="3"/>
      <c r="R2240" s="3"/>
      <c r="S2240" s="3"/>
      <c r="T2240" s="27"/>
      <c r="U2240" s="3"/>
      <c r="V2240" s="3"/>
      <c r="W2240" s="3"/>
      <c r="X2240" s="3"/>
      <c r="Y2240" s="3"/>
      <c r="Z2240" s="3"/>
      <c r="AA2240" s="3"/>
    </row>
    <row r="2241">
      <c r="A2241" s="3"/>
      <c r="B2241" s="3"/>
      <c r="C2241" s="3"/>
      <c r="D2241" s="3"/>
      <c r="E2241" s="3"/>
      <c r="F2241" s="3"/>
      <c r="G2241" s="3"/>
      <c r="H2241" s="3"/>
      <c r="I2241" s="31"/>
      <c r="J2241" s="3"/>
      <c r="K2241" s="3"/>
      <c r="L2241" s="3"/>
      <c r="M2241" s="3"/>
      <c r="N2241" s="3"/>
      <c r="O2241" s="3"/>
      <c r="P2241" s="3"/>
      <c r="Q2241" s="3"/>
      <c r="R2241" s="3"/>
      <c r="S2241" s="3"/>
      <c r="T2241" s="27"/>
      <c r="U2241" s="3"/>
      <c r="V2241" s="3"/>
      <c r="W2241" s="3"/>
      <c r="X2241" s="3"/>
      <c r="Y2241" s="3"/>
      <c r="Z2241" s="3"/>
      <c r="AA2241" s="3"/>
    </row>
    <row r="2242">
      <c r="A2242" s="3"/>
      <c r="B2242" s="3"/>
      <c r="C2242" s="3"/>
      <c r="D2242" s="3"/>
      <c r="E2242" s="3"/>
      <c r="F2242" s="3"/>
      <c r="G2242" s="3"/>
      <c r="H2242" s="3"/>
      <c r="I2242" s="31"/>
      <c r="J2242" s="3"/>
      <c r="K2242" s="3"/>
      <c r="L2242" s="3"/>
      <c r="M2242" s="3"/>
      <c r="N2242" s="3"/>
      <c r="O2242" s="3"/>
      <c r="P2242" s="3"/>
      <c r="Q2242" s="3"/>
      <c r="R2242" s="3"/>
      <c r="S2242" s="3"/>
      <c r="T2242" s="27"/>
      <c r="U2242" s="3"/>
      <c r="V2242" s="3"/>
      <c r="W2242" s="3"/>
      <c r="X2242" s="3"/>
      <c r="Y2242" s="3"/>
      <c r="Z2242" s="3"/>
      <c r="AA2242" s="3"/>
    </row>
    <row r="2243">
      <c r="A2243" s="3"/>
      <c r="B2243" s="3"/>
      <c r="C2243" s="3"/>
      <c r="D2243" s="3"/>
      <c r="E2243" s="3"/>
      <c r="F2243" s="3"/>
      <c r="G2243" s="3"/>
      <c r="H2243" s="3"/>
      <c r="I2243" s="31"/>
      <c r="J2243" s="3"/>
      <c r="K2243" s="3"/>
      <c r="L2243" s="3"/>
      <c r="M2243" s="3"/>
      <c r="N2243" s="3"/>
      <c r="O2243" s="3"/>
      <c r="P2243" s="3"/>
      <c r="Q2243" s="3"/>
      <c r="R2243" s="3"/>
      <c r="S2243" s="3"/>
      <c r="T2243" s="27"/>
      <c r="U2243" s="3"/>
      <c r="V2243" s="3"/>
      <c r="W2243" s="3"/>
      <c r="X2243" s="3"/>
      <c r="Y2243" s="3"/>
      <c r="Z2243" s="3"/>
      <c r="AA2243" s="3"/>
    </row>
    <row r="2244">
      <c r="A2244" s="3"/>
      <c r="B2244" s="3"/>
      <c r="C2244" s="3"/>
      <c r="D2244" s="3"/>
      <c r="E2244" s="3"/>
      <c r="F2244" s="3"/>
      <c r="G2244" s="3"/>
      <c r="H2244" s="3"/>
      <c r="I2244" s="31"/>
      <c r="J2244" s="3"/>
      <c r="K2244" s="3"/>
      <c r="L2244" s="3"/>
      <c r="M2244" s="3"/>
      <c r="N2244" s="3"/>
      <c r="O2244" s="3"/>
      <c r="P2244" s="3"/>
      <c r="Q2244" s="3"/>
      <c r="R2244" s="3"/>
      <c r="S2244" s="3"/>
      <c r="T2244" s="27"/>
      <c r="U2244" s="3"/>
      <c r="V2244" s="3"/>
      <c r="W2244" s="3"/>
      <c r="X2244" s="3"/>
      <c r="Y2244" s="3"/>
      <c r="Z2244" s="3"/>
      <c r="AA2244" s="3"/>
    </row>
    <row r="2245">
      <c r="A2245" s="3"/>
      <c r="B2245" s="3"/>
      <c r="C2245" s="3"/>
      <c r="D2245" s="3"/>
      <c r="E2245" s="3"/>
      <c r="F2245" s="3"/>
      <c r="G2245" s="3"/>
      <c r="H2245" s="3"/>
      <c r="I2245" s="31"/>
      <c r="J2245" s="3"/>
      <c r="K2245" s="3"/>
      <c r="L2245" s="3"/>
      <c r="M2245" s="3"/>
      <c r="N2245" s="3"/>
      <c r="O2245" s="3"/>
      <c r="P2245" s="3"/>
      <c r="Q2245" s="3"/>
      <c r="R2245" s="3"/>
      <c r="S2245" s="3"/>
      <c r="T2245" s="27"/>
      <c r="U2245" s="3"/>
      <c r="V2245" s="3"/>
      <c r="W2245" s="3"/>
      <c r="X2245" s="3"/>
      <c r="Y2245" s="3"/>
      <c r="Z2245" s="3"/>
      <c r="AA2245" s="3"/>
    </row>
    <row r="2246">
      <c r="A2246" s="3"/>
      <c r="B2246" s="3"/>
      <c r="C2246" s="3"/>
      <c r="D2246" s="3"/>
      <c r="E2246" s="3"/>
      <c r="F2246" s="3"/>
      <c r="G2246" s="3"/>
      <c r="H2246" s="3"/>
      <c r="I2246" s="31"/>
      <c r="J2246" s="3"/>
      <c r="K2246" s="3"/>
      <c r="L2246" s="3"/>
      <c r="M2246" s="3"/>
      <c r="N2246" s="3"/>
      <c r="O2246" s="3"/>
      <c r="P2246" s="3"/>
      <c r="Q2246" s="3"/>
      <c r="R2246" s="3"/>
      <c r="S2246" s="3"/>
      <c r="T2246" s="27"/>
      <c r="U2246" s="3"/>
      <c r="V2246" s="3"/>
      <c r="W2246" s="3"/>
      <c r="X2246" s="3"/>
      <c r="Y2246" s="3"/>
      <c r="Z2246" s="3"/>
      <c r="AA2246" s="3"/>
    </row>
    <row r="2247">
      <c r="A2247" s="3"/>
      <c r="B2247" s="3"/>
      <c r="C2247" s="3"/>
      <c r="D2247" s="3"/>
      <c r="E2247" s="3"/>
      <c r="F2247" s="3"/>
      <c r="G2247" s="3"/>
      <c r="H2247" s="3"/>
      <c r="I2247" s="31"/>
      <c r="J2247" s="3"/>
      <c r="K2247" s="3"/>
      <c r="L2247" s="3"/>
      <c r="M2247" s="3"/>
      <c r="N2247" s="3"/>
      <c r="O2247" s="3"/>
      <c r="P2247" s="3"/>
      <c r="Q2247" s="3"/>
      <c r="R2247" s="3"/>
      <c r="S2247" s="3"/>
      <c r="T2247" s="27"/>
      <c r="U2247" s="3"/>
      <c r="V2247" s="3"/>
      <c r="W2247" s="3"/>
      <c r="X2247" s="3"/>
      <c r="Y2247" s="3"/>
      <c r="Z2247" s="3"/>
      <c r="AA2247" s="3"/>
    </row>
    <row r="2248">
      <c r="A2248" s="3"/>
      <c r="B2248" s="3"/>
      <c r="C2248" s="3"/>
      <c r="D2248" s="3"/>
      <c r="E2248" s="3"/>
      <c r="F2248" s="3"/>
      <c r="G2248" s="3"/>
      <c r="H2248" s="3"/>
      <c r="I2248" s="31"/>
      <c r="J2248" s="3"/>
      <c r="K2248" s="3"/>
      <c r="L2248" s="3"/>
      <c r="M2248" s="3"/>
      <c r="N2248" s="3"/>
      <c r="O2248" s="3"/>
      <c r="P2248" s="3"/>
      <c r="Q2248" s="3"/>
      <c r="R2248" s="3"/>
      <c r="S2248" s="3"/>
      <c r="T2248" s="27"/>
      <c r="U2248" s="3"/>
      <c r="V2248" s="3"/>
      <c r="W2248" s="3"/>
      <c r="X2248" s="3"/>
      <c r="Y2248" s="3"/>
      <c r="Z2248" s="3"/>
      <c r="AA2248" s="3"/>
    </row>
    <row r="2249">
      <c r="A2249" s="3"/>
      <c r="B2249" s="3"/>
      <c r="C2249" s="3"/>
      <c r="D2249" s="3"/>
      <c r="E2249" s="3"/>
      <c r="F2249" s="3"/>
      <c r="G2249" s="3"/>
      <c r="H2249" s="3"/>
      <c r="I2249" s="31"/>
      <c r="J2249" s="3"/>
      <c r="K2249" s="3"/>
      <c r="L2249" s="3"/>
      <c r="M2249" s="3"/>
      <c r="N2249" s="3"/>
      <c r="O2249" s="3"/>
      <c r="P2249" s="3"/>
      <c r="Q2249" s="3"/>
      <c r="R2249" s="3"/>
      <c r="S2249" s="3"/>
      <c r="T2249" s="27"/>
      <c r="U2249" s="3"/>
      <c r="V2249" s="3"/>
      <c r="W2249" s="3"/>
      <c r="X2249" s="3"/>
      <c r="Y2249" s="3"/>
      <c r="Z2249" s="3"/>
      <c r="AA2249" s="3"/>
    </row>
    <row r="2250">
      <c r="A2250" s="3"/>
      <c r="B2250" s="3"/>
      <c r="C2250" s="3"/>
      <c r="D2250" s="3"/>
      <c r="E2250" s="3"/>
      <c r="F2250" s="3"/>
      <c r="G2250" s="3"/>
      <c r="H2250" s="3"/>
      <c r="I2250" s="31"/>
      <c r="J2250" s="3"/>
      <c r="K2250" s="3"/>
      <c r="L2250" s="3"/>
      <c r="M2250" s="3"/>
      <c r="N2250" s="3"/>
      <c r="O2250" s="3"/>
      <c r="P2250" s="3"/>
      <c r="Q2250" s="3"/>
      <c r="R2250" s="3"/>
      <c r="S2250" s="3"/>
      <c r="T2250" s="27"/>
      <c r="U2250" s="3"/>
      <c r="V2250" s="3"/>
      <c r="W2250" s="3"/>
      <c r="X2250" s="3"/>
      <c r="Y2250" s="3"/>
      <c r="Z2250" s="3"/>
      <c r="AA2250" s="3"/>
    </row>
    <row r="2251">
      <c r="A2251" s="3"/>
      <c r="B2251" s="3"/>
      <c r="C2251" s="3"/>
      <c r="D2251" s="3"/>
      <c r="E2251" s="3"/>
      <c r="F2251" s="3"/>
      <c r="G2251" s="3"/>
      <c r="H2251" s="3"/>
      <c r="I2251" s="31"/>
      <c r="J2251" s="3"/>
      <c r="K2251" s="3"/>
      <c r="L2251" s="3"/>
      <c r="M2251" s="3"/>
      <c r="N2251" s="3"/>
      <c r="O2251" s="3"/>
      <c r="P2251" s="3"/>
      <c r="Q2251" s="3"/>
      <c r="R2251" s="3"/>
      <c r="S2251" s="3"/>
      <c r="T2251" s="27"/>
      <c r="U2251" s="3"/>
      <c r="V2251" s="3"/>
      <c r="W2251" s="3"/>
      <c r="X2251" s="3"/>
      <c r="Y2251" s="3"/>
      <c r="Z2251" s="3"/>
      <c r="AA2251" s="3"/>
    </row>
    <row r="2252">
      <c r="A2252" s="3"/>
      <c r="B2252" s="3"/>
      <c r="C2252" s="3"/>
      <c r="D2252" s="3"/>
      <c r="E2252" s="3"/>
      <c r="F2252" s="3"/>
      <c r="G2252" s="3"/>
      <c r="H2252" s="3"/>
      <c r="I2252" s="31"/>
      <c r="J2252" s="3"/>
      <c r="K2252" s="3"/>
      <c r="L2252" s="3"/>
      <c r="M2252" s="3"/>
      <c r="N2252" s="3"/>
      <c r="O2252" s="3"/>
      <c r="P2252" s="3"/>
      <c r="Q2252" s="3"/>
      <c r="R2252" s="3"/>
      <c r="S2252" s="3"/>
      <c r="T2252" s="27"/>
      <c r="U2252" s="3"/>
      <c r="V2252" s="3"/>
      <c r="W2252" s="3"/>
      <c r="X2252" s="3"/>
      <c r="Y2252" s="3"/>
      <c r="Z2252" s="3"/>
      <c r="AA2252" s="3"/>
    </row>
    <row r="2253">
      <c r="A2253" s="3"/>
      <c r="B2253" s="3"/>
      <c r="C2253" s="3"/>
      <c r="D2253" s="3"/>
      <c r="E2253" s="3"/>
      <c r="F2253" s="3"/>
      <c r="G2253" s="3"/>
      <c r="H2253" s="3"/>
      <c r="I2253" s="31"/>
      <c r="J2253" s="3"/>
      <c r="K2253" s="3"/>
      <c r="L2253" s="3"/>
      <c r="M2253" s="3"/>
      <c r="N2253" s="3"/>
      <c r="O2253" s="3"/>
      <c r="P2253" s="3"/>
      <c r="Q2253" s="3"/>
      <c r="R2253" s="3"/>
      <c r="S2253" s="3"/>
      <c r="T2253" s="27"/>
      <c r="U2253" s="3"/>
      <c r="V2253" s="3"/>
      <c r="W2253" s="3"/>
      <c r="X2253" s="3"/>
      <c r="Y2253" s="3"/>
      <c r="Z2253" s="3"/>
      <c r="AA2253" s="3"/>
    </row>
    <row r="2254">
      <c r="A2254" s="3"/>
      <c r="B2254" s="3"/>
      <c r="C2254" s="3"/>
      <c r="D2254" s="3"/>
      <c r="E2254" s="3"/>
      <c r="F2254" s="3"/>
      <c r="G2254" s="3"/>
      <c r="H2254" s="3"/>
      <c r="I2254" s="31"/>
      <c r="J2254" s="3"/>
      <c r="K2254" s="3"/>
      <c r="L2254" s="3"/>
      <c r="M2254" s="3"/>
      <c r="N2254" s="3"/>
      <c r="O2254" s="3"/>
      <c r="P2254" s="3"/>
      <c r="Q2254" s="3"/>
      <c r="R2254" s="3"/>
      <c r="S2254" s="3"/>
      <c r="T2254" s="27"/>
      <c r="U2254" s="3"/>
      <c r="V2254" s="3"/>
      <c r="W2254" s="3"/>
      <c r="X2254" s="3"/>
      <c r="Y2254" s="3"/>
      <c r="Z2254" s="3"/>
      <c r="AA2254" s="3"/>
    </row>
    <row r="2255">
      <c r="A2255" s="3"/>
      <c r="B2255" s="3"/>
      <c r="C2255" s="3"/>
      <c r="D2255" s="3"/>
      <c r="E2255" s="3"/>
      <c r="F2255" s="3"/>
      <c r="G2255" s="3"/>
      <c r="H2255" s="3"/>
      <c r="I2255" s="31"/>
      <c r="J2255" s="3"/>
      <c r="K2255" s="3"/>
      <c r="L2255" s="3"/>
      <c r="M2255" s="3"/>
      <c r="N2255" s="3"/>
      <c r="O2255" s="3"/>
      <c r="P2255" s="3"/>
      <c r="Q2255" s="3"/>
      <c r="R2255" s="3"/>
      <c r="S2255" s="3"/>
      <c r="T2255" s="27"/>
      <c r="U2255" s="3"/>
      <c r="V2255" s="3"/>
      <c r="W2255" s="3"/>
      <c r="X2255" s="3"/>
      <c r="Y2255" s="3"/>
      <c r="Z2255" s="3"/>
      <c r="AA2255" s="3"/>
    </row>
    <row r="2256">
      <c r="A2256" s="3"/>
      <c r="B2256" s="3"/>
      <c r="C2256" s="3"/>
      <c r="D2256" s="3"/>
      <c r="E2256" s="3"/>
      <c r="F2256" s="3"/>
      <c r="G2256" s="3"/>
      <c r="H2256" s="3"/>
      <c r="I2256" s="31"/>
      <c r="J2256" s="3"/>
      <c r="K2256" s="3"/>
      <c r="L2256" s="3"/>
      <c r="M2256" s="3"/>
      <c r="N2256" s="3"/>
      <c r="O2256" s="3"/>
      <c r="P2256" s="3"/>
      <c r="Q2256" s="3"/>
      <c r="R2256" s="3"/>
      <c r="S2256" s="3"/>
      <c r="T2256" s="27"/>
      <c r="U2256" s="3"/>
      <c r="V2256" s="3"/>
      <c r="W2256" s="3"/>
      <c r="X2256" s="3"/>
      <c r="Y2256" s="3"/>
      <c r="Z2256" s="3"/>
      <c r="AA2256" s="3"/>
    </row>
    <row r="2257">
      <c r="A2257" s="3"/>
      <c r="B2257" s="3"/>
      <c r="C2257" s="3"/>
      <c r="D2257" s="3"/>
      <c r="E2257" s="3"/>
      <c r="F2257" s="3"/>
      <c r="G2257" s="3"/>
      <c r="H2257" s="3"/>
      <c r="I2257" s="31"/>
      <c r="J2257" s="3"/>
      <c r="K2257" s="3"/>
      <c r="L2257" s="3"/>
      <c r="M2257" s="3"/>
      <c r="N2257" s="3"/>
      <c r="O2257" s="3"/>
      <c r="P2257" s="3"/>
      <c r="Q2257" s="3"/>
      <c r="R2257" s="3"/>
      <c r="S2257" s="3"/>
      <c r="T2257" s="27"/>
      <c r="U2257" s="3"/>
      <c r="V2257" s="3"/>
      <c r="W2257" s="3"/>
      <c r="X2257" s="3"/>
      <c r="Y2257" s="3"/>
      <c r="Z2257" s="3"/>
      <c r="AA2257" s="3"/>
    </row>
    <row r="2258">
      <c r="A2258" s="3"/>
      <c r="B2258" s="3"/>
      <c r="C2258" s="3"/>
      <c r="D2258" s="3"/>
      <c r="E2258" s="3"/>
      <c r="F2258" s="3"/>
      <c r="G2258" s="3"/>
      <c r="H2258" s="3"/>
      <c r="I2258" s="31"/>
      <c r="J2258" s="3"/>
      <c r="K2258" s="3"/>
      <c r="L2258" s="3"/>
      <c r="M2258" s="3"/>
      <c r="N2258" s="3"/>
      <c r="O2258" s="3"/>
      <c r="P2258" s="3"/>
      <c r="Q2258" s="3"/>
      <c r="R2258" s="3"/>
      <c r="S2258" s="3"/>
      <c r="T2258" s="27"/>
      <c r="U2258" s="3"/>
      <c r="V2258" s="3"/>
      <c r="W2258" s="3"/>
      <c r="X2258" s="3"/>
      <c r="Y2258" s="3"/>
      <c r="Z2258" s="3"/>
      <c r="AA2258" s="3"/>
    </row>
    <row r="2259">
      <c r="A2259" s="3"/>
      <c r="B2259" s="3"/>
      <c r="C2259" s="3"/>
      <c r="D2259" s="3"/>
      <c r="E2259" s="3"/>
      <c r="F2259" s="3"/>
      <c r="G2259" s="3"/>
      <c r="H2259" s="3"/>
      <c r="I2259" s="31"/>
      <c r="J2259" s="3"/>
      <c r="K2259" s="3"/>
      <c r="L2259" s="3"/>
      <c r="M2259" s="3"/>
      <c r="N2259" s="3"/>
      <c r="O2259" s="3"/>
      <c r="P2259" s="3"/>
      <c r="Q2259" s="3"/>
      <c r="R2259" s="3"/>
      <c r="S2259" s="3"/>
      <c r="T2259" s="27"/>
      <c r="U2259" s="3"/>
      <c r="V2259" s="3"/>
      <c r="W2259" s="3"/>
      <c r="X2259" s="3"/>
      <c r="Y2259" s="3"/>
      <c r="Z2259" s="3"/>
      <c r="AA2259" s="3"/>
    </row>
    <row r="2260">
      <c r="A2260" s="3"/>
      <c r="B2260" s="3"/>
      <c r="C2260" s="3"/>
      <c r="D2260" s="3"/>
      <c r="E2260" s="3"/>
      <c r="F2260" s="3"/>
      <c r="G2260" s="3"/>
      <c r="H2260" s="3"/>
      <c r="I2260" s="31"/>
      <c r="J2260" s="3"/>
      <c r="K2260" s="3"/>
      <c r="L2260" s="3"/>
      <c r="M2260" s="3"/>
      <c r="N2260" s="3"/>
      <c r="O2260" s="3"/>
      <c r="P2260" s="3"/>
      <c r="Q2260" s="3"/>
      <c r="R2260" s="3"/>
      <c r="S2260" s="3"/>
      <c r="T2260" s="27"/>
      <c r="U2260" s="3"/>
      <c r="V2260" s="3"/>
      <c r="W2260" s="3"/>
      <c r="X2260" s="3"/>
      <c r="Y2260" s="3"/>
      <c r="Z2260" s="3"/>
      <c r="AA2260" s="3"/>
    </row>
    <row r="2261">
      <c r="A2261" s="3"/>
      <c r="B2261" s="3"/>
      <c r="C2261" s="3"/>
      <c r="D2261" s="3"/>
      <c r="E2261" s="3"/>
      <c r="F2261" s="3"/>
      <c r="G2261" s="3"/>
      <c r="H2261" s="3"/>
      <c r="I2261" s="31"/>
      <c r="J2261" s="3"/>
      <c r="K2261" s="3"/>
      <c r="L2261" s="3"/>
      <c r="M2261" s="3"/>
      <c r="N2261" s="3"/>
      <c r="O2261" s="3"/>
      <c r="P2261" s="3"/>
      <c r="Q2261" s="3"/>
      <c r="R2261" s="3"/>
      <c r="S2261" s="3"/>
      <c r="T2261" s="27"/>
      <c r="U2261" s="3"/>
      <c r="V2261" s="3"/>
      <c r="W2261" s="3"/>
      <c r="X2261" s="3"/>
      <c r="Y2261" s="3"/>
      <c r="Z2261" s="3"/>
      <c r="AA2261" s="3"/>
    </row>
    <row r="2262">
      <c r="A2262" s="3"/>
      <c r="B2262" s="3"/>
      <c r="C2262" s="3"/>
      <c r="D2262" s="3"/>
      <c r="E2262" s="3"/>
      <c r="F2262" s="3"/>
      <c r="G2262" s="3"/>
      <c r="H2262" s="3"/>
      <c r="I2262" s="31"/>
      <c r="J2262" s="3"/>
      <c r="K2262" s="3"/>
      <c r="L2262" s="3"/>
      <c r="M2262" s="3"/>
      <c r="N2262" s="3"/>
      <c r="O2262" s="3"/>
      <c r="P2262" s="3"/>
      <c r="Q2262" s="3"/>
      <c r="R2262" s="3"/>
      <c r="S2262" s="3"/>
      <c r="T2262" s="27"/>
      <c r="U2262" s="3"/>
      <c r="V2262" s="3"/>
      <c r="W2262" s="3"/>
      <c r="X2262" s="3"/>
      <c r="Y2262" s="3"/>
      <c r="Z2262" s="3"/>
      <c r="AA2262" s="3"/>
    </row>
    <row r="2263">
      <c r="A2263" s="3"/>
      <c r="B2263" s="3"/>
      <c r="C2263" s="3"/>
      <c r="D2263" s="3"/>
      <c r="E2263" s="3"/>
      <c r="F2263" s="3"/>
      <c r="G2263" s="3"/>
      <c r="H2263" s="3"/>
      <c r="I2263" s="31"/>
      <c r="J2263" s="3"/>
      <c r="K2263" s="3"/>
      <c r="L2263" s="3"/>
      <c r="M2263" s="3"/>
      <c r="N2263" s="3"/>
      <c r="O2263" s="3"/>
      <c r="P2263" s="3"/>
      <c r="Q2263" s="3"/>
      <c r="R2263" s="3"/>
      <c r="S2263" s="3"/>
      <c r="T2263" s="27"/>
      <c r="U2263" s="3"/>
      <c r="V2263" s="3"/>
      <c r="W2263" s="3"/>
      <c r="X2263" s="3"/>
      <c r="Y2263" s="3"/>
      <c r="Z2263" s="3"/>
      <c r="AA2263" s="3"/>
    </row>
    <row r="2264">
      <c r="A2264" s="3"/>
      <c r="B2264" s="3"/>
      <c r="C2264" s="3"/>
      <c r="D2264" s="3"/>
      <c r="E2264" s="3"/>
      <c r="F2264" s="3"/>
      <c r="G2264" s="3"/>
      <c r="H2264" s="3"/>
      <c r="I2264" s="31"/>
      <c r="J2264" s="3"/>
      <c r="K2264" s="3"/>
      <c r="L2264" s="3"/>
      <c r="M2264" s="3"/>
      <c r="N2264" s="3"/>
      <c r="O2264" s="3"/>
      <c r="P2264" s="3"/>
      <c r="Q2264" s="3"/>
      <c r="R2264" s="3"/>
      <c r="S2264" s="3"/>
      <c r="T2264" s="27"/>
      <c r="U2264" s="3"/>
      <c r="V2264" s="3"/>
      <c r="W2264" s="3"/>
      <c r="X2264" s="3"/>
      <c r="Y2264" s="3"/>
      <c r="Z2264" s="3"/>
      <c r="AA2264" s="3"/>
    </row>
    <row r="2265">
      <c r="A2265" s="3"/>
      <c r="B2265" s="3"/>
      <c r="C2265" s="3"/>
      <c r="D2265" s="3"/>
      <c r="E2265" s="3"/>
      <c r="F2265" s="3"/>
      <c r="G2265" s="3"/>
      <c r="H2265" s="3"/>
      <c r="I2265" s="31"/>
      <c r="J2265" s="3"/>
      <c r="K2265" s="3"/>
      <c r="L2265" s="3"/>
      <c r="M2265" s="3"/>
      <c r="N2265" s="3"/>
      <c r="O2265" s="3"/>
      <c r="P2265" s="3"/>
      <c r="Q2265" s="3"/>
      <c r="R2265" s="3"/>
      <c r="S2265" s="3"/>
      <c r="T2265" s="27"/>
      <c r="U2265" s="3"/>
      <c r="V2265" s="3"/>
      <c r="W2265" s="3"/>
      <c r="X2265" s="3"/>
      <c r="Y2265" s="3"/>
      <c r="Z2265" s="3"/>
      <c r="AA2265" s="3"/>
    </row>
    <row r="2266">
      <c r="A2266" s="3"/>
      <c r="B2266" s="3"/>
      <c r="C2266" s="3"/>
      <c r="D2266" s="3"/>
      <c r="E2266" s="3"/>
      <c r="F2266" s="3"/>
      <c r="G2266" s="3"/>
      <c r="H2266" s="3"/>
      <c r="I2266" s="31"/>
      <c r="J2266" s="3"/>
      <c r="K2266" s="3"/>
      <c r="L2266" s="3"/>
      <c r="M2266" s="3"/>
      <c r="N2266" s="3"/>
      <c r="O2266" s="3"/>
      <c r="P2266" s="3"/>
      <c r="Q2266" s="3"/>
      <c r="R2266" s="3"/>
      <c r="S2266" s="3"/>
      <c r="T2266" s="27"/>
      <c r="U2266" s="3"/>
      <c r="V2266" s="3"/>
      <c r="W2266" s="3"/>
      <c r="X2266" s="3"/>
      <c r="Y2266" s="3"/>
      <c r="Z2266" s="3"/>
      <c r="AA2266" s="3"/>
    </row>
    <row r="2267">
      <c r="A2267" s="3"/>
      <c r="B2267" s="3"/>
      <c r="C2267" s="3"/>
      <c r="D2267" s="3"/>
      <c r="E2267" s="3"/>
      <c r="F2267" s="3"/>
      <c r="G2267" s="3"/>
      <c r="H2267" s="3"/>
      <c r="I2267" s="31"/>
      <c r="J2267" s="3"/>
      <c r="K2267" s="3"/>
      <c r="L2267" s="3"/>
      <c r="M2267" s="3"/>
      <c r="N2267" s="3"/>
      <c r="O2267" s="3"/>
      <c r="P2267" s="3"/>
      <c r="Q2267" s="3"/>
      <c r="R2267" s="3"/>
      <c r="S2267" s="3"/>
      <c r="T2267" s="27"/>
      <c r="U2267" s="3"/>
      <c r="V2267" s="3"/>
      <c r="W2267" s="3"/>
      <c r="X2267" s="3"/>
      <c r="Y2267" s="3"/>
      <c r="Z2267" s="3"/>
      <c r="AA2267" s="3"/>
    </row>
    <row r="2268">
      <c r="A2268" s="3"/>
      <c r="B2268" s="3"/>
      <c r="C2268" s="3"/>
      <c r="D2268" s="3"/>
      <c r="E2268" s="3"/>
      <c r="F2268" s="3"/>
      <c r="G2268" s="3"/>
      <c r="H2268" s="3"/>
      <c r="I2268" s="31"/>
      <c r="J2268" s="3"/>
      <c r="K2268" s="3"/>
      <c r="L2268" s="3"/>
      <c r="M2268" s="3"/>
      <c r="N2268" s="3"/>
      <c r="O2268" s="3"/>
      <c r="P2268" s="3"/>
      <c r="Q2268" s="3"/>
      <c r="R2268" s="3"/>
      <c r="S2268" s="3"/>
      <c r="T2268" s="27"/>
      <c r="U2268" s="3"/>
      <c r="V2268" s="3"/>
      <c r="W2268" s="3"/>
      <c r="X2268" s="3"/>
      <c r="Y2268" s="3"/>
      <c r="Z2268" s="3"/>
      <c r="AA2268" s="3"/>
    </row>
    <row r="2269">
      <c r="A2269" s="3"/>
      <c r="B2269" s="3"/>
      <c r="C2269" s="3"/>
      <c r="D2269" s="3"/>
      <c r="E2269" s="3"/>
      <c r="F2269" s="3"/>
      <c r="G2269" s="3"/>
      <c r="H2269" s="3"/>
      <c r="I2269" s="31"/>
      <c r="J2269" s="3"/>
      <c r="K2269" s="3"/>
      <c r="L2269" s="3"/>
      <c r="M2269" s="3"/>
      <c r="N2269" s="3"/>
      <c r="O2269" s="3"/>
      <c r="P2269" s="3"/>
      <c r="Q2269" s="3"/>
      <c r="R2269" s="3"/>
      <c r="S2269" s="3"/>
      <c r="T2269" s="27"/>
      <c r="U2269" s="3"/>
      <c r="V2269" s="3"/>
      <c r="W2269" s="3"/>
      <c r="X2269" s="3"/>
      <c r="Y2269" s="3"/>
      <c r="Z2269" s="3"/>
      <c r="AA2269" s="3"/>
    </row>
    <row r="2270">
      <c r="A2270" s="3"/>
      <c r="B2270" s="3"/>
      <c r="C2270" s="3"/>
      <c r="D2270" s="3"/>
      <c r="E2270" s="3"/>
      <c r="F2270" s="3"/>
      <c r="G2270" s="3"/>
      <c r="H2270" s="3"/>
      <c r="I2270" s="31"/>
      <c r="J2270" s="3"/>
      <c r="K2270" s="3"/>
      <c r="L2270" s="3"/>
      <c r="M2270" s="3"/>
      <c r="N2270" s="3"/>
      <c r="O2270" s="3"/>
      <c r="P2270" s="3"/>
      <c r="Q2270" s="3"/>
      <c r="R2270" s="3"/>
      <c r="S2270" s="3"/>
      <c r="T2270" s="27"/>
      <c r="U2270" s="3"/>
      <c r="V2270" s="3"/>
      <c r="W2270" s="3"/>
      <c r="X2270" s="3"/>
      <c r="Y2270" s="3"/>
      <c r="Z2270" s="3"/>
      <c r="AA2270" s="3"/>
    </row>
    <row r="2271">
      <c r="A2271" s="3"/>
      <c r="B2271" s="3"/>
      <c r="C2271" s="3"/>
      <c r="D2271" s="3"/>
      <c r="E2271" s="3"/>
      <c r="F2271" s="3"/>
      <c r="G2271" s="3"/>
      <c r="H2271" s="3"/>
      <c r="I2271" s="31"/>
      <c r="J2271" s="3"/>
      <c r="K2271" s="3"/>
      <c r="L2271" s="3"/>
      <c r="M2271" s="3"/>
      <c r="N2271" s="3"/>
      <c r="O2271" s="3"/>
      <c r="P2271" s="3"/>
      <c r="Q2271" s="3"/>
      <c r="R2271" s="3"/>
      <c r="S2271" s="3"/>
      <c r="T2271" s="27"/>
      <c r="U2271" s="3"/>
      <c r="V2271" s="3"/>
      <c r="W2271" s="3"/>
      <c r="X2271" s="3"/>
      <c r="Y2271" s="3"/>
      <c r="Z2271" s="3"/>
      <c r="AA2271" s="3"/>
    </row>
    <row r="2272">
      <c r="A2272" s="3"/>
      <c r="B2272" s="3"/>
      <c r="C2272" s="3"/>
      <c r="D2272" s="3"/>
      <c r="E2272" s="3"/>
      <c r="F2272" s="3"/>
      <c r="G2272" s="3"/>
      <c r="H2272" s="3"/>
      <c r="I2272" s="31"/>
      <c r="J2272" s="3"/>
      <c r="K2272" s="3"/>
      <c r="L2272" s="3"/>
      <c r="M2272" s="3"/>
      <c r="N2272" s="3"/>
      <c r="O2272" s="3"/>
      <c r="P2272" s="3"/>
      <c r="Q2272" s="3"/>
      <c r="R2272" s="3"/>
      <c r="S2272" s="3"/>
      <c r="T2272" s="27"/>
      <c r="U2272" s="3"/>
      <c r="V2272" s="3"/>
      <c r="W2272" s="3"/>
      <c r="X2272" s="3"/>
      <c r="Y2272" s="3"/>
      <c r="Z2272" s="3"/>
      <c r="AA2272" s="3"/>
    </row>
    <row r="2273">
      <c r="A2273" s="3"/>
      <c r="B2273" s="3"/>
      <c r="C2273" s="3"/>
      <c r="D2273" s="3"/>
      <c r="E2273" s="3"/>
      <c r="F2273" s="3"/>
      <c r="G2273" s="3"/>
      <c r="H2273" s="3"/>
      <c r="I2273" s="31"/>
      <c r="J2273" s="3"/>
      <c r="K2273" s="3"/>
      <c r="L2273" s="3"/>
      <c r="M2273" s="3"/>
      <c r="N2273" s="3"/>
      <c r="O2273" s="3"/>
      <c r="P2273" s="3"/>
      <c r="Q2273" s="3"/>
      <c r="R2273" s="3"/>
      <c r="S2273" s="3"/>
      <c r="T2273" s="27"/>
      <c r="U2273" s="3"/>
      <c r="V2273" s="3"/>
      <c r="W2273" s="3"/>
      <c r="X2273" s="3"/>
      <c r="Y2273" s="3"/>
      <c r="Z2273" s="3"/>
      <c r="AA2273" s="3"/>
    </row>
    <row r="2274">
      <c r="A2274" s="3"/>
      <c r="B2274" s="3"/>
      <c r="C2274" s="3"/>
      <c r="D2274" s="3"/>
      <c r="E2274" s="3"/>
      <c r="F2274" s="3"/>
      <c r="G2274" s="3"/>
      <c r="H2274" s="3"/>
      <c r="I2274" s="31"/>
      <c r="J2274" s="3"/>
      <c r="K2274" s="3"/>
      <c r="L2274" s="3"/>
      <c r="M2274" s="3"/>
      <c r="N2274" s="3"/>
      <c r="O2274" s="3"/>
      <c r="P2274" s="3"/>
      <c r="Q2274" s="3"/>
      <c r="R2274" s="3"/>
      <c r="S2274" s="3"/>
      <c r="T2274" s="27"/>
      <c r="U2274" s="3"/>
      <c r="V2274" s="3"/>
      <c r="W2274" s="3"/>
      <c r="X2274" s="3"/>
      <c r="Y2274" s="3"/>
      <c r="Z2274" s="3"/>
      <c r="AA2274" s="3"/>
    </row>
    <row r="2275">
      <c r="A2275" s="3"/>
      <c r="B2275" s="3"/>
      <c r="C2275" s="3"/>
      <c r="D2275" s="3"/>
      <c r="E2275" s="3"/>
      <c r="F2275" s="3"/>
      <c r="G2275" s="3"/>
      <c r="H2275" s="3"/>
      <c r="I2275" s="31"/>
      <c r="J2275" s="3"/>
      <c r="K2275" s="3"/>
      <c r="L2275" s="3"/>
      <c r="M2275" s="3"/>
      <c r="N2275" s="3"/>
      <c r="O2275" s="3"/>
      <c r="P2275" s="3"/>
      <c r="Q2275" s="3"/>
      <c r="R2275" s="3"/>
      <c r="S2275" s="3"/>
      <c r="T2275" s="27"/>
      <c r="U2275" s="3"/>
      <c r="V2275" s="3"/>
      <c r="W2275" s="3"/>
      <c r="X2275" s="3"/>
      <c r="Y2275" s="3"/>
      <c r="Z2275" s="3"/>
      <c r="AA2275" s="3"/>
    </row>
    <row r="2276">
      <c r="A2276" s="3"/>
      <c r="B2276" s="3"/>
      <c r="C2276" s="3"/>
      <c r="D2276" s="3"/>
      <c r="E2276" s="3"/>
      <c r="F2276" s="3"/>
      <c r="G2276" s="3"/>
      <c r="H2276" s="3"/>
      <c r="I2276" s="31"/>
      <c r="J2276" s="3"/>
      <c r="K2276" s="3"/>
      <c r="L2276" s="3"/>
      <c r="M2276" s="3"/>
      <c r="N2276" s="3"/>
      <c r="O2276" s="3"/>
      <c r="P2276" s="3"/>
      <c r="Q2276" s="3"/>
      <c r="R2276" s="3"/>
      <c r="S2276" s="3"/>
      <c r="T2276" s="27"/>
      <c r="U2276" s="3"/>
      <c r="V2276" s="3"/>
      <c r="W2276" s="3"/>
      <c r="X2276" s="3"/>
      <c r="Y2276" s="3"/>
      <c r="Z2276" s="3"/>
      <c r="AA2276" s="3"/>
    </row>
    <row r="2277">
      <c r="A2277" s="3"/>
      <c r="B2277" s="3"/>
      <c r="C2277" s="3"/>
      <c r="D2277" s="3"/>
      <c r="E2277" s="3"/>
      <c r="F2277" s="3"/>
      <c r="G2277" s="3"/>
      <c r="H2277" s="3"/>
      <c r="I2277" s="31"/>
      <c r="J2277" s="3"/>
      <c r="K2277" s="3"/>
      <c r="L2277" s="3"/>
      <c r="M2277" s="3"/>
      <c r="N2277" s="3"/>
      <c r="O2277" s="3"/>
      <c r="P2277" s="3"/>
      <c r="Q2277" s="3"/>
      <c r="R2277" s="3"/>
      <c r="S2277" s="3"/>
      <c r="T2277" s="27"/>
      <c r="U2277" s="3"/>
      <c r="V2277" s="3"/>
      <c r="W2277" s="3"/>
      <c r="X2277" s="3"/>
      <c r="Y2277" s="3"/>
      <c r="Z2277" s="3"/>
      <c r="AA2277" s="3"/>
    </row>
    <row r="2278">
      <c r="A2278" s="3"/>
      <c r="B2278" s="3"/>
      <c r="C2278" s="3"/>
      <c r="D2278" s="3"/>
      <c r="E2278" s="3"/>
      <c r="F2278" s="3"/>
      <c r="G2278" s="3"/>
      <c r="H2278" s="3"/>
      <c r="I2278" s="31"/>
      <c r="J2278" s="3"/>
      <c r="K2278" s="3"/>
      <c r="L2278" s="3"/>
      <c r="M2278" s="3"/>
      <c r="N2278" s="3"/>
      <c r="O2278" s="3"/>
      <c r="P2278" s="3"/>
      <c r="Q2278" s="3"/>
      <c r="R2278" s="3"/>
      <c r="S2278" s="3"/>
      <c r="T2278" s="27"/>
      <c r="U2278" s="3"/>
      <c r="V2278" s="3"/>
      <c r="W2278" s="3"/>
      <c r="X2278" s="3"/>
      <c r="Y2278" s="3"/>
      <c r="Z2278" s="3"/>
      <c r="AA2278" s="3"/>
    </row>
    <row r="2279">
      <c r="A2279" s="3"/>
      <c r="B2279" s="3"/>
      <c r="C2279" s="3"/>
      <c r="D2279" s="3"/>
      <c r="E2279" s="3"/>
      <c r="F2279" s="3"/>
      <c r="G2279" s="3"/>
      <c r="H2279" s="3"/>
      <c r="I2279" s="31"/>
      <c r="J2279" s="3"/>
      <c r="K2279" s="3"/>
      <c r="L2279" s="3"/>
      <c r="M2279" s="3"/>
      <c r="N2279" s="3"/>
      <c r="O2279" s="3"/>
      <c r="P2279" s="3"/>
      <c r="Q2279" s="3"/>
      <c r="R2279" s="3"/>
      <c r="S2279" s="3"/>
      <c r="T2279" s="27"/>
      <c r="U2279" s="3"/>
      <c r="V2279" s="3"/>
      <c r="W2279" s="3"/>
      <c r="X2279" s="3"/>
      <c r="Y2279" s="3"/>
      <c r="Z2279" s="3"/>
      <c r="AA2279" s="3"/>
    </row>
    <row r="2280">
      <c r="A2280" s="3"/>
      <c r="B2280" s="3"/>
      <c r="C2280" s="3"/>
      <c r="D2280" s="3"/>
      <c r="E2280" s="3"/>
      <c r="F2280" s="3"/>
      <c r="G2280" s="3"/>
      <c r="H2280" s="3"/>
      <c r="I2280" s="31"/>
      <c r="J2280" s="3"/>
      <c r="K2280" s="3"/>
      <c r="L2280" s="3"/>
      <c r="M2280" s="3"/>
      <c r="N2280" s="3"/>
      <c r="O2280" s="3"/>
      <c r="P2280" s="3"/>
      <c r="Q2280" s="3"/>
      <c r="R2280" s="3"/>
      <c r="S2280" s="3"/>
      <c r="T2280" s="27"/>
      <c r="U2280" s="3"/>
      <c r="V2280" s="3"/>
      <c r="W2280" s="3"/>
      <c r="X2280" s="3"/>
      <c r="Y2280" s="3"/>
      <c r="Z2280" s="3"/>
      <c r="AA2280" s="3"/>
    </row>
    <row r="2281">
      <c r="A2281" s="3"/>
      <c r="B2281" s="3"/>
      <c r="C2281" s="3"/>
      <c r="D2281" s="3"/>
      <c r="E2281" s="3"/>
      <c r="F2281" s="3"/>
      <c r="G2281" s="3"/>
      <c r="H2281" s="3"/>
      <c r="I2281" s="31"/>
      <c r="J2281" s="3"/>
      <c r="K2281" s="3"/>
      <c r="L2281" s="3"/>
      <c r="M2281" s="3"/>
      <c r="N2281" s="3"/>
      <c r="O2281" s="3"/>
      <c r="P2281" s="3"/>
      <c r="Q2281" s="3"/>
      <c r="R2281" s="3"/>
      <c r="S2281" s="3"/>
      <c r="T2281" s="27"/>
      <c r="U2281" s="3"/>
      <c r="V2281" s="3"/>
      <c r="W2281" s="3"/>
      <c r="X2281" s="3"/>
      <c r="Y2281" s="3"/>
      <c r="Z2281" s="3"/>
      <c r="AA2281" s="3"/>
    </row>
  </sheetData>
  <autoFilter ref="$A$1:$U$697">
    <filterColumn colId="20">
      <filters>
        <filter val="2"/>
      </filters>
    </filterColumn>
    <sortState ref="A1:U697">
      <sortCondition ref="B1:B697"/>
      <sortCondition descending="1" ref="U1:U697"/>
      <sortCondition ref="A1:A697"/>
      <sortCondition ref="E1:E697"/>
      <sortCondition ref="M1:M697"/>
      <sortCondition ref="R1:R697"/>
      <sortCondition ref="F1:F697"/>
    </sortState>
  </autoFilter>
  <customSheetViews>
    <customSheetView guid="{CC024049-E0E6-470F-BC46-7D7A70A30ECC}" filter="1" showAutoFilter="1">
      <autoFilter ref="$A$1:$T$697"/>
    </customSheetView>
    <customSheetView guid="{3F6D0098-E00F-4FB7-A932-1A712F09464F}" filter="1" showAutoFilter="1">
      <autoFilter ref="$A$1:$T$697">
        <sortState ref="A1:T697">
          <sortCondition ref="A1:A697"/>
          <sortCondition ref="B1:B697"/>
        </sortState>
      </autoFilter>
    </customSheetView>
    <customSheetView guid="{7E177C3B-1F87-49AB-8303-328A4A1740C1}" filter="1" showAutoFilter="1">
      <autoFilter ref="$A$1:$T$697">
        <sortState ref="A1:T697">
          <sortCondition ref="A1:A697"/>
          <sortCondition ref="B1:B697"/>
        </sortState>
      </autoFilter>
    </customSheetView>
  </customSheetViews>
  <conditionalFormatting sqref="B682:G697">
    <cfRule type="expression" dxfId="0" priority="1">
      <formula>$Q682="Marica"</formula>
    </cfRule>
  </conditionalFormatting>
  <conditionalFormatting sqref="B682:G697">
    <cfRule type="expression" dxfId="1" priority="2">
      <formula>$Q682="Marcin"</formula>
    </cfRule>
  </conditionalFormatting>
  <conditionalFormatting sqref="A2:U697">
    <cfRule type="expression" dxfId="2" priority="3">
      <formula>$M2="Excluded"</formula>
    </cfRule>
  </conditionalFormatting>
  <dataValidations>
    <dataValidation type="list" allowBlank="1" showErrorMessage="1" sqref="M2:Q697">
      <formula1>"Yes,No,Discuss,Excluded"</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5"/>
    <col customWidth="1" min="2" max="2" width="14.38"/>
    <col customWidth="1" min="4" max="4" width="4.0"/>
    <col customWidth="1" min="6" max="6" width="3.25"/>
    <col customWidth="1" min="7" max="7" width="10.5"/>
    <col customWidth="1" min="8" max="8" width="3.25"/>
    <col customWidth="1" min="9" max="9" width="10.63"/>
    <col customWidth="1" min="10" max="10" width="4.75"/>
    <col customWidth="1" min="12" max="12" width="4.0"/>
    <col customWidth="1" min="14" max="14" width="5.25"/>
    <col customWidth="1" min="18" max="18" width="8.0"/>
  </cols>
  <sheetData>
    <row r="1">
      <c r="A1" s="57" t="s">
        <v>8899</v>
      </c>
      <c r="B1" s="57" t="s">
        <v>4</v>
      </c>
      <c r="C1" s="57" t="s">
        <v>8900</v>
      </c>
      <c r="D1" s="58"/>
      <c r="E1" s="57" t="s">
        <v>8901</v>
      </c>
      <c r="F1" s="58"/>
      <c r="G1" s="57" t="s">
        <v>8898</v>
      </c>
      <c r="H1" s="58"/>
      <c r="I1" s="57" t="s">
        <v>8902</v>
      </c>
      <c r="J1" s="57"/>
      <c r="K1" s="57" t="s">
        <v>8903</v>
      </c>
      <c r="L1" s="57"/>
      <c r="M1" s="57" t="s">
        <v>8904</v>
      </c>
      <c r="N1" s="57"/>
      <c r="O1" s="57" t="s">
        <v>8905</v>
      </c>
      <c r="P1" s="57" t="s">
        <v>6666</v>
      </c>
      <c r="Q1" s="59"/>
      <c r="R1" s="60"/>
    </row>
    <row r="2">
      <c r="A2" s="61" t="s">
        <v>199</v>
      </c>
      <c r="B2" s="62" t="s">
        <v>21</v>
      </c>
      <c r="C2" s="63">
        <f>COUNTIF(Scopus!$D$2:$D$1102,Table!A2)</f>
        <v>5</v>
      </c>
      <c r="D2" s="64"/>
      <c r="E2" s="63">
        <f>COUNTIFS(Scopus!$D$2:$D$1102,Table!A2,Scopus!$Q$2:$Q$1102,"Yes")</f>
        <v>4</v>
      </c>
      <c r="F2" s="64"/>
      <c r="G2" s="63">
        <f>COUNTIFS('Definition classification'!$E$2:$E$697,Table!A2,'Definition classification'!$T$2:$T$697,1)</f>
        <v>3</v>
      </c>
      <c r="H2" s="64"/>
      <c r="I2" s="65">
        <f t="shared" ref="I2:I6" si="1">G2-K2</f>
        <v>3</v>
      </c>
      <c r="J2" s="65"/>
      <c r="K2" s="65">
        <f>COUNTIFS('Definition classification'!$E$2:$E$697,Table!A2,'Definition classification'!$T$2:$T$697,1,'Definition classification'!$Q$2:$Q$697,"Excluded")</f>
        <v>0</v>
      </c>
      <c r="L2" s="65"/>
      <c r="M2" s="65">
        <f t="shared" ref="M2:M6" si="2">E2-G2</f>
        <v>1</v>
      </c>
      <c r="N2" s="66"/>
      <c r="O2" s="67">
        <f t="shared" ref="O2:O4" si="3">M2/E2</f>
        <v>0.25</v>
      </c>
      <c r="P2" s="68">
        <v>2.0</v>
      </c>
      <c r="Q2" s="60"/>
      <c r="R2" s="60"/>
    </row>
    <row r="3">
      <c r="A3" s="61" t="s">
        <v>186</v>
      </c>
      <c r="B3" s="62" t="s">
        <v>21</v>
      </c>
      <c r="C3" s="63">
        <f>COUNTIF(Scopus!$D$2:$D$1102,Table!A3)</f>
        <v>3</v>
      </c>
      <c r="D3" s="64"/>
      <c r="E3" s="63">
        <f>COUNTIFS(Scopus!$D$2:$D$1102,Table!A3,Scopus!$Q$2:$Q$1102,"Yes")</f>
        <v>1</v>
      </c>
      <c r="F3" s="64"/>
      <c r="G3" s="63">
        <f>COUNTIFS('Definition classification'!$E$2:$E$697,Table!A3,'Definition classification'!$T$2:$T$697,1)</f>
        <v>1</v>
      </c>
      <c r="H3" s="64"/>
      <c r="I3" s="65">
        <f t="shared" si="1"/>
        <v>1</v>
      </c>
      <c r="J3" s="65"/>
      <c r="K3" s="65">
        <f>COUNTIFS('Definition classification'!$E$2:$E$697,Table!A3,'Definition classification'!$T$2:$T$697,1,'Definition classification'!$Q$2:$Q$697,"Excluded")</f>
        <v>0</v>
      </c>
      <c r="L3" s="65"/>
      <c r="M3" s="65">
        <f t="shared" si="2"/>
        <v>0</v>
      </c>
      <c r="N3" s="66"/>
      <c r="O3" s="67">
        <f t="shared" si="3"/>
        <v>0</v>
      </c>
      <c r="P3" s="63">
        <v>3.0</v>
      </c>
      <c r="Q3" s="60"/>
      <c r="R3" s="60"/>
    </row>
    <row r="4">
      <c r="A4" s="61" t="s">
        <v>1672</v>
      </c>
      <c r="B4" s="62" t="s">
        <v>21</v>
      </c>
      <c r="C4" s="63">
        <f>COUNTIF(Scopus!$D$2:$D$1102,Table!A4)</f>
        <v>4</v>
      </c>
      <c r="D4" s="64"/>
      <c r="E4" s="63">
        <f>COUNTIFS(Scopus!$D$2:$D$1102,Table!A4,Scopus!$Q$2:$Q$1102,"Yes")</f>
        <v>1</v>
      </c>
      <c r="F4" s="64"/>
      <c r="G4" s="63">
        <f>COUNTIFS('Definition classification'!$E$2:$E$697,Table!A4,'Definition classification'!$T$2:$T$697,1)</f>
        <v>1</v>
      </c>
      <c r="H4" s="64"/>
      <c r="I4" s="65">
        <f t="shared" si="1"/>
        <v>1</v>
      </c>
      <c r="J4" s="65"/>
      <c r="K4" s="65">
        <f>COUNTIFS('Definition classification'!$E$2:$E$697,Table!A4,'Definition classification'!$T$2:$T$697,1,'Definition classification'!$Q$2:$Q$697,"Excluded")</f>
        <v>0</v>
      </c>
      <c r="L4" s="65"/>
      <c r="M4" s="65">
        <f t="shared" si="2"/>
        <v>0</v>
      </c>
      <c r="N4" s="66"/>
      <c r="O4" s="67">
        <f t="shared" si="3"/>
        <v>0</v>
      </c>
      <c r="P4" s="63">
        <v>3.0</v>
      </c>
      <c r="Q4" s="60"/>
      <c r="R4" s="60"/>
    </row>
    <row r="5">
      <c r="A5" s="62" t="s">
        <v>1031</v>
      </c>
      <c r="B5" s="62" t="s">
        <v>21</v>
      </c>
      <c r="C5" s="63">
        <f>COUNTIF(Scopus!$D$2:$D$1102,Table!A5)</f>
        <v>1</v>
      </c>
      <c r="D5" s="64"/>
      <c r="E5" s="63">
        <f>COUNTIFS(Scopus!$D$2:$D$1102,Table!A5,Scopus!$Q$2:$Q$1102,"Yes")</f>
        <v>0</v>
      </c>
      <c r="F5" s="64"/>
      <c r="G5" s="63">
        <f>COUNTIFS('Definition classification'!$E$2:$E$697,Table!A5,'Definition classification'!$T$2:$T$697,1)</f>
        <v>0</v>
      </c>
      <c r="H5" s="64"/>
      <c r="I5" s="65">
        <f t="shared" si="1"/>
        <v>0</v>
      </c>
      <c r="J5" s="65"/>
      <c r="K5" s="65">
        <f>COUNTIFS('Definition classification'!$E$2:$E$697,Table!A5,'Definition classification'!$T$2:$T$697,1,'Definition classification'!$Q$2:$Q$697,"Excluded")</f>
        <v>0</v>
      </c>
      <c r="L5" s="65"/>
      <c r="M5" s="65">
        <f t="shared" si="2"/>
        <v>0</v>
      </c>
      <c r="N5" s="65"/>
      <c r="O5" s="63" t="s">
        <v>8906</v>
      </c>
      <c r="P5" s="63"/>
      <c r="Q5" s="60"/>
      <c r="R5" s="60"/>
    </row>
    <row r="6">
      <c r="A6" s="62" t="s">
        <v>20</v>
      </c>
      <c r="B6" s="62" t="s">
        <v>21</v>
      </c>
      <c r="C6" s="63">
        <f>COUNTIF(Scopus!$D$2:$D$1102,Table!A6)</f>
        <v>2</v>
      </c>
      <c r="D6" s="64"/>
      <c r="E6" s="63">
        <f>COUNTIFS(Scopus!$D$2:$D$1102,Table!A6,Scopus!$Q$2:$Q$1102,"Yes")</f>
        <v>0</v>
      </c>
      <c r="F6" s="64"/>
      <c r="G6" s="63">
        <f>COUNTIFS('Definition classification'!$E$2:$E$697,Table!A6,'Definition classification'!$T$2:$T$697,1)</f>
        <v>0</v>
      </c>
      <c r="H6" s="64"/>
      <c r="I6" s="65">
        <f t="shared" si="1"/>
        <v>0</v>
      </c>
      <c r="J6" s="65"/>
      <c r="K6" s="65">
        <f>COUNTIFS('Definition classification'!$E$2:$E$697,Table!A6,'Definition classification'!$T$2:$T$697,1,'Definition classification'!$Q$2:$Q$697,"Excluded")</f>
        <v>0</v>
      </c>
      <c r="L6" s="65"/>
      <c r="M6" s="65">
        <f t="shared" si="2"/>
        <v>0</v>
      </c>
      <c r="N6" s="65"/>
      <c r="O6" s="63" t="s">
        <v>8906</v>
      </c>
      <c r="P6" s="63"/>
      <c r="Q6" s="60"/>
      <c r="R6" s="60"/>
    </row>
    <row r="7">
      <c r="A7" s="69" t="s">
        <v>8907</v>
      </c>
      <c r="B7" s="70"/>
      <c r="C7" s="70"/>
      <c r="D7" s="71">
        <f>SUM(C2:C6)</f>
        <v>15</v>
      </c>
      <c r="E7" s="71"/>
      <c r="F7" s="71">
        <f>SUM(E2:E6)</f>
        <v>6</v>
      </c>
      <c r="G7" s="71"/>
      <c r="H7" s="71">
        <f>SUM(G2:G6)</f>
        <v>5</v>
      </c>
      <c r="I7" s="71"/>
      <c r="J7" s="71">
        <f>SUM(I2:I6)</f>
        <v>5</v>
      </c>
      <c r="K7" s="71"/>
      <c r="L7" s="71">
        <f>SUM(K2:K6)</f>
        <v>0</v>
      </c>
      <c r="M7" s="71"/>
      <c r="N7" s="71">
        <f>SUM(M2:M6)</f>
        <v>1</v>
      </c>
      <c r="O7" s="71"/>
      <c r="P7" s="71"/>
      <c r="Q7" s="60"/>
      <c r="R7" s="60"/>
    </row>
    <row r="8">
      <c r="A8" s="62" t="s">
        <v>1265</v>
      </c>
      <c r="B8" s="62" t="s">
        <v>266</v>
      </c>
      <c r="C8" s="63">
        <f>COUNTIF(Scopus!$D$2:$D$1102,Table!A8)</f>
        <v>2</v>
      </c>
      <c r="D8" s="64"/>
      <c r="E8" s="63">
        <f>COUNTIFS(Scopus!$D$2:$D$1102,Table!A8,Scopus!$Q$2:$Q$1102,"Yes")</f>
        <v>1</v>
      </c>
      <c r="F8" s="64"/>
      <c r="G8" s="63">
        <f>COUNTIFS('Definition classification'!$E$2:$E$697,Table!A8,'Definition classification'!$T$2:$T$697,1)</f>
        <v>1</v>
      </c>
      <c r="H8" s="64"/>
      <c r="I8" s="65">
        <f t="shared" ref="I8:I10" si="4">G8-K8</f>
        <v>1</v>
      </c>
      <c r="J8" s="65"/>
      <c r="K8" s="65">
        <f>COUNTIFS('Definition classification'!$E$2:$E$697,Table!A8,'Definition classification'!$T$2:$T$697,1,'Definition classification'!$Q$2:$Q$697,"Excluded")</f>
        <v>0</v>
      </c>
      <c r="L8" s="65"/>
      <c r="M8" s="65">
        <f t="shared" ref="M8:M10" si="5">E8-G8</f>
        <v>0</v>
      </c>
      <c r="N8" s="66"/>
      <c r="O8" s="67">
        <f t="shared" ref="O8:O10" si="6">M8/E8</f>
        <v>0</v>
      </c>
      <c r="P8" s="72">
        <v>1.0</v>
      </c>
      <c r="Q8" s="62"/>
      <c r="R8" s="60"/>
    </row>
    <row r="9">
      <c r="A9" s="62" t="s">
        <v>2087</v>
      </c>
      <c r="B9" s="62" t="s">
        <v>266</v>
      </c>
      <c r="C9" s="63">
        <f>COUNTIF(Scopus!$D$2:$D$1102,Table!A9)</f>
        <v>4</v>
      </c>
      <c r="D9" s="64"/>
      <c r="E9" s="63">
        <f>COUNTIFS(Scopus!$D$2:$D$1102,Table!A9,Scopus!$Q$2:$Q$1102,"Yes")</f>
        <v>1</v>
      </c>
      <c r="F9" s="64"/>
      <c r="G9" s="63">
        <f>COUNTIFS('Definition classification'!$E$2:$E$697,Table!A9,'Definition classification'!$T$2:$T$697,1)</f>
        <v>1</v>
      </c>
      <c r="H9" s="64"/>
      <c r="I9" s="65">
        <f t="shared" si="4"/>
        <v>1</v>
      </c>
      <c r="J9" s="65"/>
      <c r="K9" s="65">
        <f>COUNTIFS('Definition classification'!$E$2:$E$697,Table!A9,'Definition classification'!$T$2:$T$697,1,'Definition classification'!$Q$2:$Q$697,"Excluded")</f>
        <v>0</v>
      </c>
      <c r="L9" s="65"/>
      <c r="M9" s="65">
        <f t="shared" si="5"/>
        <v>0</v>
      </c>
      <c r="N9" s="66"/>
      <c r="O9" s="67">
        <f t="shared" si="6"/>
        <v>0</v>
      </c>
      <c r="P9" s="72">
        <v>1.0</v>
      </c>
      <c r="Q9" s="62"/>
      <c r="R9" s="60"/>
    </row>
    <row r="10">
      <c r="A10" s="62" t="s">
        <v>265</v>
      </c>
      <c r="B10" s="62" t="s">
        <v>266</v>
      </c>
      <c r="C10" s="63">
        <f>COUNTIF(Scopus!$D$2:$D$1102,Table!A10)</f>
        <v>4</v>
      </c>
      <c r="D10" s="64"/>
      <c r="E10" s="63">
        <f>COUNTIFS(Scopus!$D$2:$D$1102,Table!A10,Scopus!$Q$2:$Q$1102,"Yes")</f>
        <v>2</v>
      </c>
      <c r="F10" s="64"/>
      <c r="G10" s="63">
        <f>COUNTIFS('Definition classification'!$E$2:$E$697,Table!A10,'Definition classification'!$T$2:$T$697,1)</f>
        <v>2</v>
      </c>
      <c r="H10" s="64"/>
      <c r="I10" s="65">
        <f t="shared" si="4"/>
        <v>2</v>
      </c>
      <c r="J10" s="65"/>
      <c r="K10" s="65">
        <f>COUNTIFS('Definition classification'!$E$2:$E$697,Table!A10,'Definition classification'!$T$2:$T$697,1,'Definition classification'!$Q$2:$Q$697,"Excluded")</f>
        <v>0</v>
      </c>
      <c r="L10" s="65"/>
      <c r="M10" s="65">
        <f t="shared" si="5"/>
        <v>0</v>
      </c>
      <c r="N10" s="66"/>
      <c r="O10" s="67">
        <f t="shared" si="6"/>
        <v>0</v>
      </c>
      <c r="P10" s="72">
        <v>1.0</v>
      </c>
      <c r="Q10" s="62"/>
      <c r="R10" s="60"/>
    </row>
    <row r="11">
      <c r="A11" s="69" t="s">
        <v>8907</v>
      </c>
      <c r="B11" s="70"/>
      <c r="C11" s="70"/>
      <c r="D11" s="71">
        <f>sum(C8:C10)</f>
        <v>10</v>
      </c>
      <c r="E11" s="71"/>
      <c r="F11" s="71">
        <f>sum(E8:E10)</f>
        <v>4</v>
      </c>
      <c r="G11" s="71"/>
      <c r="H11" s="71">
        <f>sum(G8:G10)</f>
        <v>4</v>
      </c>
      <c r="I11" s="71"/>
      <c r="J11" s="71">
        <f>sum(I8:I10)</f>
        <v>4</v>
      </c>
      <c r="K11" s="71"/>
      <c r="L11" s="71">
        <f>sum(K8:K10)</f>
        <v>0</v>
      </c>
      <c r="M11" s="71"/>
      <c r="N11" s="71">
        <f>sum(M8:M10)</f>
        <v>0</v>
      </c>
      <c r="O11" s="71"/>
      <c r="P11" s="71"/>
      <c r="Q11" s="60"/>
      <c r="R11" s="73"/>
      <c r="S11" s="27"/>
    </row>
    <row r="12">
      <c r="A12" s="62" t="s">
        <v>152</v>
      </c>
      <c r="B12" s="62" t="s">
        <v>153</v>
      </c>
      <c r="C12" s="63">
        <f>COUNTIF(Scopus!$D$2:$D$1102,Table!A12)</f>
        <v>1</v>
      </c>
      <c r="D12" s="64"/>
      <c r="E12" s="63">
        <f>COUNTIFS(Scopus!$D$2:$D$1102,Table!A12,Scopus!$Q$2:$Q$1102,"Yes")</f>
        <v>0</v>
      </c>
      <c r="F12" s="64"/>
      <c r="G12" s="63">
        <f>COUNTIFS('Definition classification'!$E$2:$E$697,Table!A12,'Definition classification'!$T$2:$T$697,1)</f>
        <v>0</v>
      </c>
      <c r="H12" s="64"/>
      <c r="I12" s="65">
        <f t="shared" ref="I12:I13" si="7">G12-K12</f>
        <v>0</v>
      </c>
      <c r="J12" s="65"/>
      <c r="K12" s="65">
        <f>COUNTIFS('Definition classification'!$E$2:$E$697,Table!A12,'Definition classification'!$T$2:$T$697,1,'Definition classification'!$Q$2:$Q$697,"Excluded")</f>
        <v>0</v>
      </c>
      <c r="L12" s="65"/>
      <c r="M12" s="65">
        <f t="shared" ref="M12:M13" si="8">E12-G12</f>
        <v>0</v>
      </c>
      <c r="N12" s="65"/>
      <c r="O12" s="63" t="s">
        <v>8906</v>
      </c>
      <c r="P12" s="74"/>
      <c r="Q12" s="60"/>
      <c r="R12" s="75" t="s">
        <v>6666</v>
      </c>
      <c r="S12" s="76" t="s">
        <v>8904</v>
      </c>
    </row>
    <row r="13">
      <c r="A13" s="62" t="s">
        <v>4892</v>
      </c>
      <c r="B13" s="62" t="s">
        <v>153</v>
      </c>
      <c r="C13" s="63">
        <f>COUNTIF(Scopus!$D$2:$D$1102,Table!A13)</f>
        <v>1</v>
      </c>
      <c r="D13" s="64"/>
      <c r="E13" s="63">
        <f>COUNTIFS(Scopus!$D$2:$D$1102,Table!A13,Scopus!$Q$2:$Q$1102,"Yes")</f>
        <v>1</v>
      </c>
      <c r="F13" s="64"/>
      <c r="G13" s="63">
        <f>COUNTIFS('Definition classification'!$E$2:$E$697,Table!A13,'Definition classification'!$T$2:$T$697,1)</f>
        <v>1</v>
      </c>
      <c r="H13" s="64"/>
      <c r="I13" s="65">
        <f t="shared" si="7"/>
        <v>1</v>
      </c>
      <c r="J13" s="65"/>
      <c r="K13" s="65">
        <f>COUNTIFS('Definition classification'!$E$2:$E$697,Table!A13,'Definition classification'!$T$2:$T$697,1,'Definition classification'!$Q$2:$Q$697,"Excluded")</f>
        <v>0</v>
      </c>
      <c r="L13" s="65"/>
      <c r="M13" s="65">
        <f t="shared" si="8"/>
        <v>0</v>
      </c>
      <c r="N13" s="66"/>
      <c r="O13" s="67">
        <f>M13/E13</f>
        <v>0</v>
      </c>
      <c r="P13" s="72">
        <v>1.0</v>
      </c>
      <c r="Q13" s="62"/>
      <c r="R13" s="77">
        <v>1.0</v>
      </c>
      <c r="S13" s="77">
        <f>SUMIF(P2:P64,1,M2:M64)</f>
        <v>0</v>
      </c>
    </row>
    <row r="14">
      <c r="A14" s="69" t="s">
        <v>8907</v>
      </c>
      <c r="B14" s="70"/>
      <c r="C14" s="70"/>
      <c r="D14" s="71">
        <f>SUM(C12:C13)</f>
        <v>2</v>
      </c>
      <c r="E14" s="71"/>
      <c r="F14" s="71">
        <f>SUM(E12:E13)</f>
        <v>1</v>
      </c>
      <c r="G14" s="71"/>
      <c r="H14" s="71">
        <f>SUM(G12:G13)</f>
        <v>1</v>
      </c>
      <c r="I14" s="71"/>
      <c r="J14" s="71">
        <f>SUM(I12:I13)</f>
        <v>1</v>
      </c>
      <c r="K14" s="71"/>
      <c r="L14" s="71">
        <f>SUM(K12:K13)</f>
        <v>0</v>
      </c>
      <c r="M14" s="71"/>
      <c r="N14" s="71">
        <f>SUM(M12:M13)</f>
        <v>0</v>
      </c>
      <c r="O14" s="71"/>
      <c r="P14" s="71"/>
      <c r="Q14" s="60"/>
      <c r="R14" s="78">
        <v>2.0</v>
      </c>
      <c r="S14" s="78">
        <f>SUMIF(P2:P64,2,M2:M64)</f>
        <v>53</v>
      </c>
    </row>
    <row r="15">
      <c r="A15" s="61" t="s">
        <v>1515</v>
      </c>
      <c r="B15" s="62" t="s">
        <v>40</v>
      </c>
      <c r="C15" s="63">
        <f>COUNTIF(Scopus!$D$2:$D$1102,Table!A15)</f>
        <v>1</v>
      </c>
      <c r="D15" s="64"/>
      <c r="E15" s="63">
        <f>COUNTIFS(Scopus!$D$2:$D$1102,Table!A15,Scopus!$Q$2:$Q$1102,"Yes")</f>
        <v>1</v>
      </c>
      <c r="F15" s="64"/>
      <c r="G15" s="63">
        <f>COUNTIFS('Definition classification'!$E$2:$E$697,Table!A15,'Definition classification'!$T$2:$T$697,1)</f>
        <v>1</v>
      </c>
      <c r="H15" s="64"/>
      <c r="I15" s="65">
        <f t="shared" ref="I15:I17" si="9">G15-K15</f>
        <v>1</v>
      </c>
      <c r="J15" s="65"/>
      <c r="K15" s="65">
        <f>COUNTIFS('Definition classification'!$E$2:$E$697,Table!A15,'Definition classification'!$T$2:$T$697,1,'Definition classification'!$Q$2:$Q$697,"Excluded")</f>
        <v>0</v>
      </c>
      <c r="L15" s="65"/>
      <c r="M15" s="65">
        <f t="shared" ref="M15:M17" si="10">E15-G15</f>
        <v>0</v>
      </c>
      <c r="N15" s="66"/>
      <c r="O15" s="67">
        <f>M15/E15</f>
        <v>0</v>
      </c>
      <c r="P15" s="74"/>
      <c r="Q15" s="60"/>
      <c r="R15" s="79">
        <v>3.0</v>
      </c>
      <c r="S15" s="79">
        <f>SUMIF(P2:P64,3,M2:M64)</f>
        <v>83</v>
      </c>
    </row>
    <row r="16">
      <c r="A16" s="62" t="s">
        <v>39</v>
      </c>
      <c r="B16" s="62" t="s">
        <v>40</v>
      </c>
      <c r="C16" s="63">
        <f>COUNTIF(Scopus!$D$2:$D$1102,Table!A16)</f>
        <v>7</v>
      </c>
      <c r="D16" s="64"/>
      <c r="E16" s="63">
        <f>COUNTIFS(Scopus!$D$2:$D$1102,Table!A16,Scopus!$Q$2:$Q$1102,"Yes")</f>
        <v>2</v>
      </c>
      <c r="F16" s="64"/>
      <c r="G16" s="63">
        <f>COUNTIFS('Definition classification'!$E$2:$E$697,Table!A16,'Definition classification'!$T$2:$T$697,1)</f>
        <v>2</v>
      </c>
      <c r="H16" s="64"/>
      <c r="I16" s="65">
        <f t="shared" si="9"/>
        <v>0</v>
      </c>
      <c r="J16" s="65"/>
      <c r="K16" s="65">
        <f>COUNTIFS('Definition classification'!$E$2:$E$697,Table!A16,'Definition classification'!$T$2:$T$697,1,'Definition classification'!$Q$2:$Q$697,"Excluded")</f>
        <v>2</v>
      </c>
      <c r="L16" s="65"/>
      <c r="M16" s="65">
        <f t="shared" si="10"/>
        <v>0</v>
      </c>
      <c r="N16" s="66"/>
      <c r="O16" s="63" t="s">
        <v>8906</v>
      </c>
      <c r="P16" s="72">
        <v>1.0</v>
      </c>
      <c r="Q16" s="62"/>
      <c r="R16" s="75" t="s">
        <v>8908</v>
      </c>
      <c r="S16" s="80">
        <f>sum(S13:S15)</f>
        <v>136</v>
      </c>
    </row>
    <row r="17">
      <c r="A17" s="62" t="s">
        <v>842</v>
      </c>
      <c r="B17" s="62" t="s">
        <v>40</v>
      </c>
      <c r="C17" s="63">
        <f>COUNTIF(Scopus!$D$2:$D$1102,Table!A17)</f>
        <v>4</v>
      </c>
      <c r="D17" s="64"/>
      <c r="E17" s="63">
        <f>COUNTIFS(Scopus!$D$2:$D$1102,Table!A17,Scopus!$Q$2:$Q$1102,"Yes")</f>
        <v>2</v>
      </c>
      <c r="F17" s="64"/>
      <c r="G17" s="63">
        <f>COUNTIFS('Definition classification'!$E$2:$E$697,Table!A17,'Definition classification'!$T$2:$T$697,1)</f>
        <v>2</v>
      </c>
      <c r="H17" s="64"/>
      <c r="I17" s="65">
        <f t="shared" si="9"/>
        <v>2</v>
      </c>
      <c r="J17" s="65"/>
      <c r="K17" s="65">
        <f>COUNTIFS('Definition classification'!$E$2:$E$697,Table!A17,'Definition classification'!$T$2:$T$697,1,'Definition classification'!$Q$2:$Q$697,"Excluded")</f>
        <v>0</v>
      </c>
      <c r="L17" s="65"/>
      <c r="M17" s="65">
        <f t="shared" si="10"/>
        <v>0</v>
      </c>
      <c r="N17" s="66"/>
      <c r="O17" s="67">
        <f>M17/E17</f>
        <v>0</v>
      </c>
      <c r="P17" s="72">
        <v>1.0</v>
      </c>
      <c r="Q17" s="62"/>
      <c r="R17" s="81"/>
      <c r="S17" s="27"/>
    </row>
    <row r="18">
      <c r="A18" s="69" t="s">
        <v>8907</v>
      </c>
      <c r="B18" s="70"/>
      <c r="C18" s="70"/>
      <c r="D18" s="71">
        <f>SUM(C15:C17)</f>
        <v>12</v>
      </c>
      <c r="E18" s="71"/>
      <c r="F18" s="71">
        <f>SUM(E15:E17)</f>
        <v>5</v>
      </c>
      <c r="G18" s="71"/>
      <c r="H18" s="71">
        <f>SUM(G15:G17)</f>
        <v>5</v>
      </c>
      <c r="I18" s="71"/>
      <c r="J18" s="71">
        <f>SUM(I15:I17)</f>
        <v>3</v>
      </c>
      <c r="K18" s="71"/>
      <c r="L18" s="71">
        <f>SUM(K15:K17)</f>
        <v>2</v>
      </c>
      <c r="M18" s="71"/>
      <c r="N18" s="71">
        <f>SUM(M15:M17)</f>
        <v>0</v>
      </c>
      <c r="O18" s="71"/>
      <c r="P18" s="71"/>
      <c r="Q18" s="60"/>
      <c r="R18" s="82"/>
      <c r="S18" s="3"/>
    </row>
    <row r="19">
      <c r="A19" s="62" t="s">
        <v>726</v>
      </c>
      <c r="B19" s="62" t="s">
        <v>318</v>
      </c>
      <c r="C19" s="63">
        <f>COUNTIF(Scopus!$D$2:$D$1102,Table!A19)</f>
        <v>8</v>
      </c>
      <c r="D19" s="64"/>
      <c r="E19" s="63">
        <f>COUNTIFS(Scopus!$D$2:$D$1102,Table!A19,Scopus!$Q$2:$Q$1102,"Yes")</f>
        <v>1</v>
      </c>
      <c r="F19" s="64"/>
      <c r="G19" s="63">
        <f>COUNTIFS('Definition classification'!$E$2:$E$697,Table!A19,'Definition classification'!$T$2:$T$697,1)</f>
        <v>1</v>
      </c>
      <c r="H19" s="64"/>
      <c r="I19" s="65">
        <f t="shared" ref="I19:I20" si="11">G19-K19</f>
        <v>1</v>
      </c>
      <c r="J19" s="65"/>
      <c r="K19" s="65">
        <f>COUNTIFS('Definition classification'!$E$2:$E$697,Table!A19,'Definition classification'!$T$2:$T$697,1,'Definition classification'!$Q$2:$Q$697,"Excluded")</f>
        <v>0</v>
      </c>
      <c r="L19" s="65"/>
      <c r="M19" s="65">
        <f t="shared" ref="M19:M20" si="12">E19-G19</f>
        <v>0</v>
      </c>
      <c r="N19" s="66"/>
      <c r="O19" s="67">
        <f t="shared" ref="O19:O20" si="13">M19/E19</f>
        <v>0</v>
      </c>
      <c r="P19" s="74"/>
      <c r="Q19" s="60"/>
      <c r="R19" s="82"/>
      <c r="S19" s="3"/>
    </row>
    <row r="20">
      <c r="A20" s="62" t="s">
        <v>317</v>
      </c>
      <c r="B20" s="62" t="s">
        <v>318</v>
      </c>
      <c r="C20" s="63">
        <f>COUNTIF(Scopus!$D$2:$D$1102,Table!A20)</f>
        <v>14</v>
      </c>
      <c r="D20" s="64"/>
      <c r="E20" s="63">
        <f>COUNTIFS(Scopus!$D$2:$D$1102,Table!A20,Scopus!$Q$2:$Q$1102,"Yes")</f>
        <v>2</v>
      </c>
      <c r="F20" s="64"/>
      <c r="G20" s="63">
        <f>COUNTIFS('Definition classification'!$E$2:$E$697,Table!A20,'Definition classification'!$T$2:$T$697,1)</f>
        <v>2</v>
      </c>
      <c r="H20" s="64"/>
      <c r="I20" s="65">
        <f t="shared" si="11"/>
        <v>2</v>
      </c>
      <c r="J20" s="65"/>
      <c r="K20" s="65">
        <f>COUNTIFS('Definition classification'!$E$2:$E$697,Table!A20,'Definition classification'!$T$2:$T$697,1,'Definition classification'!$Q$2:$Q$697,"Excluded")</f>
        <v>0</v>
      </c>
      <c r="L20" s="65"/>
      <c r="M20" s="65">
        <f t="shared" si="12"/>
        <v>0</v>
      </c>
      <c r="N20" s="66"/>
      <c r="O20" s="67">
        <f t="shared" si="13"/>
        <v>0</v>
      </c>
      <c r="P20" s="72">
        <v>1.0</v>
      </c>
      <c r="Q20" s="62"/>
      <c r="R20" s="60"/>
    </row>
    <row r="21">
      <c r="A21" s="69" t="s">
        <v>8907</v>
      </c>
      <c r="B21" s="70"/>
      <c r="C21" s="70"/>
      <c r="D21" s="71">
        <f>SUM(C19:C20)</f>
        <v>22</v>
      </c>
      <c r="E21" s="71"/>
      <c r="F21" s="71">
        <f>SUM(E19:E20)</f>
        <v>3</v>
      </c>
      <c r="G21" s="71"/>
      <c r="H21" s="71">
        <f>SUM(G19:G20)</f>
        <v>3</v>
      </c>
      <c r="I21" s="71"/>
      <c r="J21" s="71">
        <f>SUM(I19:I20)</f>
        <v>3</v>
      </c>
      <c r="K21" s="71"/>
      <c r="L21" s="71">
        <f>SUM(K19:K20)</f>
        <v>0</v>
      </c>
      <c r="M21" s="71"/>
      <c r="N21" s="71">
        <f>SUM(M19:M20)</f>
        <v>0</v>
      </c>
      <c r="O21" s="71"/>
      <c r="P21" s="71"/>
      <c r="Q21" s="60"/>
      <c r="R21" s="60"/>
    </row>
    <row r="22">
      <c r="A22" s="62" t="s">
        <v>71</v>
      </c>
      <c r="B22" s="62" t="s">
        <v>32</v>
      </c>
      <c r="C22" s="63">
        <f>COUNTIF(Scopus!$D$2:$D$1102,Table!A22)</f>
        <v>102</v>
      </c>
      <c r="D22" s="64"/>
      <c r="E22" s="63">
        <f>COUNTIFS(Scopus!$D$2:$D$1102,Table!A22,Scopus!$Q$2:$Q$1102,"Yes")</f>
        <v>37</v>
      </c>
      <c r="F22" s="64"/>
      <c r="G22" s="63">
        <f>COUNTIFS('Definition classification'!$E$2:$E$697,Table!A22,'Definition classification'!$T$2:$T$697,1)</f>
        <v>29</v>
      </c>
      <c r="H22" s="64"/>
      <c r="I22" s="65">
        <f t="shared" ref="I22:I29" si="14">G22-K22</f>
        <v>18</v>
      </c>
      <c r="J22" s="65"/>
      <c r="K22" s="65">
        <f>COUNTIFS('Definition classification'!$E$2:$E$697,Table!A22,'Definition classification'!$T$2:$T$697,1,'Definition classification'!$Q$2:$Q$697,"Excluded")</f>
        <v>11</v>
      </c>
      <c r="L22" s="65"/>
      <c r="M22" s="65">
        <f t="shared" ref="M22:M29" si="15">E22-G22</f>
        <v>8</v>
      </c>
      <c r="N22" s="66"/>
      <c r="O22" s="67">
        <f t="shared" ref="O22:O29" si="16">M22/E22</f>
        <v>0.2162162162</v>
      </c>
      <c r="P22" s="68">
        <v>2.0</v>
      </c>
      <c r="Q22" s="60"/>
      <c r="R22" s="60"/>
    </row>
    <row r="23">
      <c r="A23" s="62" t="s">
        <v>701</v>
      </c>
      <c r="B23" s="62" t="s">
        <v>32</v>
      </c>
      <c r="C23" s="63">
        <f>COUNTIF(Scopus!$D$2:$D$1102,Table!A23)</f>
        <v>64</v>
      </c>
      <c r="D23" s="64"/>
      <c r="E23" s="63">
        <f>COUNTIFS(Scopus!$D$2:$D$1102,Table!A23,Scopus!$Q$2:$Q$1102,"Yes")</f>
        <v>37</v>
      </c>
      <c r="F23" s="64"/>
      <c r="G23" s="63">
        <f>COUNTIFS('Definition classification'!$E$2:$E$697,Table!A23,'Definition classification'!$T$2:$T$697,1)</f>
        <v>9</v>
      </c>
      <c r="H23" s="64"/>
      <c r="I23" s="65">
        <f t="shared" si="14"/>
        <v>9</v>
      </c>
      <c r="J23" s="65"/>
      <c r="K23" s="65">
        <f>COUNTIFS('Definition classification'!$E$2:$E$697,Table!A23,'Definition classification'!$T$2:$T$697,1,'Definition classification'!$Q$2:$Q$697,"Excluded")</f>
        <v>0</v>
      </c>
      <c r="L23" s="65"/>
      <c r="M23" s="65">
        <f t="shared" si="15"/>
        <v>28</v>
      </c>
      <c r="N23" s="66"/>
      <c r="O23" s="67">
        <f t="shared" si="16"/>
        <v>0.7567567568</v>
      </c>
      <c r="P23" s="83">
        <v>3.0</v>
      </c>
      <c r="Q23" s="60"/>
      <c r="R23" s="60"/>
    </row>
    <row r="24">
      <c r="A24" s="62" t="s">
        <v>47</v>
      </c>
      <c r="B24" s="62" t="s">
        <v>32</v>
      </c>
      <c r="C24" s="63">
        <f>COUNTIF(Scopus!$D$2:$D$1102,Table!A24)</f>
        <v>106</v>
      </c>
      <c r="D24" s="64"/>
      <c r="E24" s="63">
        <f>COUNTIFS(Scopus!$D$2:$D$1102,Table!A24,Scopus!$Q$2:$Q$1102,"Yes")</f>
        <v>36</v>
      </c>
      <c r="F24" s="64"/>
      <c r="G24" s="63">
        <f>COUNTIFS('Definition classification'!$E$2:$E$697,Table!A24,'Definition classification'!$T$2:$T$697,1)</f>
        <v>36</v>
      </c>
      <c r="H24" s="64"/>
      <c r="I24" s="65">
        <f t="shared" si="14"/>
        <v>23</v>
      </c>
      <c r="J24" s="65"/>
      <c r="K24" s="65">
        <f>COUNTIFS('Definition classification'!$E$2:$E$697,Table!A24,'Definition classification'!$T$2:$T$697,1,'Definition classification'!$Q$2:$Q$697,"Excluded")</f>
        <v>13</v>
      </c>
      <c r="L24" s="65"/>
      <c r="M24" s="65">
        <f t="shared" si="15"/>
        <v>0</v>
      </c>
      <c r="N24" s="66"/>
      <c r="O24" s="67">
        <f t="shared" si="16"/>
        <v>0</v>
      </c>
      <c r="P24" s="72">
        <v>1.0</v>
      </c>
      <c r="Q24" s="62"/>
      <c r="R24" s="60"/>
    </row>
    <row r="25">
      <c r="A25" s="62" t="s">
        <v>337</v>
      </c>
      <c r="B25" s="62" t="s">
        <v>32</v>
      </c>
      <c r="C25" s="63">
        <f>COUNTIF(Scopus!$D$2:$D$1102,Table!A25)</f>
        <v>60</v>
      </c>
      <c r="D25" s="64"/>
      <c r="E25" s="63">
        <f>COUNTIFS(Scopus!$D$2:$D$1102,Table!A25,Scopus!$Q$2:$Q$1102,"Yes")</f>
        <v>30</v>
      </c>
      <c r="F25" s="64"/>
      <c r="G25" s="63">
        <f>COUNTIFS('Definition classification'!$E$2:$E$697,Table!A25,'Definition classification'!$T$2:$T$697,1)</f>
        <v>9</v>
      </c>
      <c r="H25" s="64"/>
      <c r="I25" s="65">
        <f t="shared" si="14"/>
        <v>9</v>
      </c>
      <c r="J25" s="65"/>
      <c r="K25" s="65">
        <f>COUNTIFS('Definition classification'!$E$2:$E$697,Table!A25,'Definition classification'!$T$2:$T$697,1,'Definition classification'!$Q$2:$Q$697,"Excluded")</f>
        <v>0</v>
      </c>
      <c r="L25" s="65"/>
      <c r="M25" s="65">
        <f t="shared" si="15"/>
        <v>21</v>
      </c>
      <c r="N25" s="66"/>
      <c r="O25" s="67">
        <f t="shared" si="16"/>
        <v>0.7</v>
      </c>
      <c r="P25" s="83">
        <v>3.0</v>
      </c>
      <c r="Q25" s="60"/>
      <c r="R25" s="60"/>
    </row>
    <row r="26">
      <c r="A26" s="62" t="s">
        <v>137</v>
      </c>
      <c r="B26" s="62" t="s">
        <v>32</v>
      </c>
      <c r="C26" s="63">
        <f>COUNTIF(Scopus!$D$2:$D$1102,Table!A26)</f>
        <v>94</v>
      </c>
      <c r="D26" s="64"/>
      <c r="E26" s="63">
        <f>COUNTIFS(Scopus!$D$2:$D$1102,Table!A26,Scopus!$Q$2:$Q$1102,"Yes")</f>
        <v>45</v>
      </c>
      <c r="F26" s="64"/>
      <c r="G26" s="63">
        <f>COUNTIFS('Definition classification'!$E$2:$E$697,Table!A26,'Definition classification'!$T$2:$T$697,1)</f>
        <v>43</v>
      </c>
      <c r="H26" s="64"/>
      <c r="I26" s="65">
        <f t="shared" si="14"/>
        <v>35</v>
      </c>
      <c r="J26" s="65"/>
      <c r="K26" s="65">
        <f>COUNTIFS('Definition classification'!$E$2:$E$697,Table!A26,'Definition classification'!$T$2:$T$697,1,'Definition classification'!$Q$2:$Q$697,"Excluded")</f>
        <v>8</v>
      </c>
      <c r="L26" s="65"/>
      <c r="M26" s="65">
        <f t="shared" si="15"/>
        <v>2</v>
      </c>
      <c r="N26" s="66"/>
      <c r="O26" s="67">
        <f t="shared" si="16"/>
        <v>0.04444444444</v>
      </c>
      <c r="P26" s="68">
        <v>2.0</v>
      </c>
      <c r="Q26" s="60"/>
      <c r="R26" s="60"/>
    </row>
    <row r="27">
      <c r="A27" s="62" t="s">
        <v>245</v>
      </c>
      <c r="B27" s="62" t="s">
        <v>32</v>
      </c>
      <c r="C27" s="63">
        <f>COUNTIF(Scopus!$D$2:$D$1102,Table!A27)</f>
        <v>106</v>
      </c>
      <c r="D27" s="64"/>
      <c r="E27" s="63">
        <f>COUNTIFS(Scopus!$D$2:$D$1102,Table!A27,Scopus!$Q$2:$Q$1102,"Yes")</f>
        <v>44</v>
      </c>
      <c r="F27" s="64"/>
      <c r="G27" s="63">
        <f>COUNTIFS('Definition classification'!$E$2:$E$697,Table!A27,'Definition classification'!$T$2:$T$697,1)</f>
        <v>10</v>
      </c>
      <c r="H27" s="64"/>
      <c r="I27" s="65">
        <f t="shared" si="14"/>
        <v>10</v>
      </c>
      <c r="J27" s="65"/>
      <c r="K27" s="65">
        <f>COUNTIFS('Definition classification'!$E$2:$E$697,Table!A27,'Definition classification'!$T$2:$T$697,1,'Definition classification'!$Q$2:$Q$697,"Excluded")</f>
        <v>0</v>
      </c>
      <c r="L27" s="65"/>
      <c r="M27" s="65">
        <f t="shared" si="15"/>
        <v>34</v>
      </c>
      <c r="N27" s="66"/>
      <c r="O27" s="67">
        <f t="shared" si="16"/>
        <v>0.7727272727</v>
      </c>
      <c r="P27" s="83">
        <v>3.0</v>
      </c>
      <c r="Q27" s="60"/>
      <c r="R27" s="60"/>
    </row>
    <row r="28">
      <c r="A28" s="62" t="s">
        <v>310</v>
      </c>
      <c r="B28" s="62" t="s">
        <v>32</v>
      </c>
      <c r="C28" s="63">
        <f>COUNTIF(Scopus!$D$2:$D$1102,Table!A28)</f>
        <v>68</v>
      </c>
      <c r="D28" s="64"/>
      <c r="E28" s="63">
        <f>COUNTIFS(Scopus!$D$2:$D$1102,Table!A28,Scopus!$Q$2:$Q$1102,"Yes")</f>
        <v>29</v>
      </c>
      <c r="F28" s="64"/>
      <c r="G28" s="63">
        <f>COUNTIFS('Definition classification'!$E$2:$E$697,Table!A28,'Definition classification'!$T$2:$T$697,1)</f>
        <v>24</v>
      </c>
      <c r="H28" s="64"/>
      <c r="I28" s="65">
        <f t="shared" si="14"/>
        <v>18</v>
      </c>
      <c r="J28" s="65"/>
      <c r="K28" s="65">
        <f>COUNTIFS('Definition classification'!$E$2:$E$697,Table!A28,'Definition classification'!$T$2:$T$697,1,'Definition classification'!$Q$2:$Q$697,"Excluded")</f>
        <v>6</v>
      </c>
      <c r="L28" s="65"/>
      <c r="M28" s="65">
        <f t="shared" si="15"/>
        <v>5</v>
      </c>
      <c r="N28" s="66"/>
      <c r="O28" s="67">
        <f t="shared" si="16"/>
        <v>0.1724137931</v>
      </c>
      <c r="P28" s="68">
        <v>2.0</v>
      </c>
      <c r="Q28" s="60"/>
      <c r="R28" s="60"/>
    </row>
    <row r="29">
      <c r="A29" s="62" t="s">
        <v>31</v>
      </c>
      <c r="B29" s="62" t="s">
        <v>32</v>
      </c>
      <c r="C29" s="63">
        <f>COUNTIF(Scopus!$D$2:$D$1102,Table!A29)</f>
        <v>112</v>
      </c>
      <c r="D29" s="64"/>
      <c r="E29" s="63">
        <f>COUNTIFS(Scopus!$D$2:$D$1102,Table!A29,Scopus!$Q$2:$Q$1102,"Yes")</f>
        <v>47</v>
      </c>
      <c r="F29" s="64"/>
      <c r="G29" s="63">
        <f>COUNTIFS('Definition classification'!$E$2:$E$697,Table!A29,'Definition classification'!$T$2:$T$697,1)</f>
        <v>47</v>
      </c>
      <c r="H29" s="64"/>
      <c r="I29" s="65">
        <f t="shared" si="14"/>
        <v>46</v>
      </c>
      <c r="J29" s="65"/>
      <c r="K29" s="65">
        <f>COUNTIFS('Definition classification'!$E$2:$E$697,Table!A29,'Definition classification'!$T$2:$T$697,1,'Definition classification'!$Q$2:$Q$697,"Excluded")</f>
        <v>1</v>
      </c>
      <c r="L29" s="65"/>
      <c r="M29" s="65">
        <f t="shared" si="15"/>
        <v>0</v>
      </c>
      <c r="N29" s="66"/>
      <c r="O29" s="67">
        <f t="shared" si="16"/>
        <v>0</v>
      </c>
      <c r="P29" s="72">
        <v>1.0</v>
      </c>
      <c r="Q29" s="62"/>
      <c r="R29" s="60"/>
    </row>
    <row r="30">
      <c r="A30" s="69" t="s">
        <v>8907</v>
      </c>
      <c r="B30" s="70"/>
      <c r="C30" s="70"/>
      <c r="D30" s="71">
        <f>SUM(C22:C29)</f>
        <v>712</v>
      </c>
      <c r="E30" s="71"/>
      <c r="F30" s="71">
        <f>SUM(E22:E29)</f>
        <v>305</v>
      </c>
      <c r="G30" s="71"/>
      <c r="H30" s="71">
        <f>SUM(G22:G29)</f>
        <v>207</v>
      </c>
      <c r="I30" s="71"/>
      <c r="J30" s="71">
        <f>SUM(I22:I29)</f>
        <v>168</v>
      </c>
      <c r="K30" s="71"/>
      <c r="L30" s="71">
        <f>SUM(K22:K29)</f>
        <v>39</v>
      </c>
      <c r="M30" s="71"/>
      <c r="N30" s="71">
        <f>SUM(M22:M29)</f>
        <v>98</v>
      </c>
      <c r="O30" s="71"/>
      <c r="P30" s="71"/>
      <c r="Q30" s="60"/>
      <c r="R30" s="60"/>
    </row>
    <row r="31">
      <c r="A31" s="62" t="s">
        <v>78</v>
      </c>
      <c r="B31" s="62" t="s">
        <v>79</v>
      </c>
      <c r="C31" s="63">
        <f>COUNTIF(Scopus!$D$2:$D$1102,Table!A31)</f>
        <v>20</v>
      </c>
      <c r="D31" s="64"/>
      <c r="E31" s="63">
        <f>COUNTIFS(Scopus!$D$2:$D$1102,Table!A31,Scopus!$Q$2:$Q$1102,"Yes")</f>
        <v>7</v>
      </c>
      <c r="F31" s="64"/>
      <c r="G31" s="63">
        <f>COUNTIFS('Definition classification'!$E$2:$E$697,Table!A31,'Definition classification'!$T$2:$T$697,1)</f>
        <v>7</v>
      </c>
      <c r="H31" s="64"/>
      <c r="I31" s="65">
        <f t="shared" ref="I31:I32" si="17">G31-K31</f>
        <v>7</v>
      </c>
      <c r="J31" s="65"/>
      <c r="K31" s="65">
        <f>COUNTIFS('Definition classification'!$E$2:$E$697,Table!A31,'Definition classification'!$T$2:$T$697,1,'Definition classification'!$Q$2:$Q$697,"Excluded")</f>
        <v>0</v>
      </c>
      <c r="L31" s="65"/>
      <c r="M31" s="65">
        <f t="shared" ref="M31:M32" si="18">E31-G31</f>
        <v>0</v>
      </c>
      <c r="N31" s="66"/>
      <c r="O31" s="67">
        <f t="shared" ref="O31:O32" si="19">M31/E31</f>
        <v>0</v>
      </c>
      <c r="P31" s="72">
        <v>1.0</v>
      </c>
      <c r="Q31" s="62"/>
      <c r="R31" s="60"/>
    </row>
    <row r="32">
      <c r="A32" s="62" t="s">
        <v>829</v>
      </c>
      <c r="B32" s="62" t="s">
        <v>79</v>
      </c>
      <c r="C32" s="63">
        <f>COUNTIF(Scopus!$D$2:$D$1102,Table!A32)</f>
        <v>8</v>
      </c>
      <c r="D32" s="64"/>
      <c r="E32" s="63">
        <f>COUNTIFS(Scopus!$D$2:$D$1102,Table!A32,Scopus!$Q$2:$Q$1102,"Yes")</f>
        <v>1</v>
      </c>
      <c r="F32" s="64"/>
      <c r="G32" s="63">
        <f>COUNTIFS('Definition classification'!$E$2:$E$697,Table!A32,'Definition classification'!$T$2:$T$697,1)</f>
        <v>0</v>
      </c>
      <c r="H32" s="64"/>
      <c r="I32" s="65">
        <f t="shared" si="17"/>
        <v>0</v>
      </c>
      <c r="J32" s="65"/>
      <c r="K32" s="65">
        <f>COUNTIFS('Definition classification'!$E$2:$E$697,Table!A32,'Definition classification'!$T$2:$T$697,1,'Definition classification'!$Q$2:$Q$697,"Excluded")</f>
        <v>0</v>
      </c>
      <c r="L32" s="65"/>
      <c r="M32" s="65">
        <f t="shared" si="18"/>
        <v>1</v>
      </c>
      <c r="N32" s="66"/>
      <c r="O32" s="67">
        <f t="shared" si="19"/>
        <v>1</v>
      </c>
      <c r="P32" s="68">
        <v>2.0</v>
      </c>
      <c r="Q32" s="60"/>
      <c r="R32" s="60"/>
    </row>
    <row r="33">
      <c r="A33" s="69" t="s">
        <v>8907</v>
      </c>
      <c r="B33" s="70"/>
      <c r="C33" s="70"/>
      <c r="D33" s="71">
        <f>SUM(C31:C32)</f>
        <v>28</v>
      </c>
      <c r="E33" s="71"/>
      <c r="F33" s="71">
        <f>SUM(E31:E32)</f>
        <v>8</v>
      </c>
      <c r="G33" s="71"/>
      <c r="H33" s="71">
        <f>SUM(G31:G32)</f>
        <v>7</v>
      </c>
      <c r="I33" s="71"/>
      <c r="J33" s="71">
        <f>SUM(I31:I32)</f>
        <v>7</v>
      </c>
      <c r="K33" s="71"/>
      <c r="L33" s="71">
        <f>SUM(K31:K32)</f>
        <v>0</v>
      </c>
      <c r="M33" s="71"/>
      <c r="N33" s="71">
        <f>SUM(M31:M32)</f>
        <v>1</v>
      </c>
      <c r="O33" s="71"/>
      <c r="P33" s="71"/>
      <c r="Q33" s="60"/>
      <c r="R33" s="60"/>
    </row>
    <row r="34">
      <c r="A34" s="61" t="s">
        <v>4849</v>
      </c>
      <c r="B34" s="62" t="s">
        <v>463</v>
      </c>
      <c r="C34" s="63">
        <f>COUNTIF(Scopus!$D$2:$D$1102,Table!A34)</f>
        <v>3</v>
      </c>
      <c r="D34" s="64"/>
      <c r="E34" s="63">
        <f>COUNTIFS(Scopus!$D$2:$D$1102,Table!A34,Scopus!$Q$2:$Q$1102,"Yes")</f>
        <v>0</v>
      </c>
      <c r="F34" s="64"/>
      <c r="G34" s="63">
        <f>COUNTIFS('Definition classification'!$E$2:$E$697,Table!A34,'Definition classification'!$T$2:$T$697,1)</f>
        <v>0</v>
      </c>
      <c r="H34" s="64"/>
      <c r="I34" s="65">
        <f t="shared" ref="I34:I41" si="20">G34-K34</f>
        <v>0</v>
      </c>
      <c r="J34" s="65"/>
      <c r="K34" s="65">
        <f>COUNTIFS('Definition classification'!$E$2:$E$697,Table!A34,'Definition classification'!$T$2:$T$697,1,'Definition classification'!$Q$2:$Q$697,"Excluded")</f>
        <v>0</v>
      </c>
      <c r="L34" s="65"/>
      <c r="M34" s="65">
        <f t="shared" ref="M34:M41" si="21">E34-G34</f>
        <v>0</v>
      </c>
      <c r="N34" s="65"/>
      <c r="O34" s="63" t="s">
        <v>8906</v>
      </c>
      <c r="P34" s="74"/>
      <c r="Q34" s="60"/>
      <c r="R34" s="60"/>
    </row>
    <row r="35">
      <c r="A35" s="61" t="s">
        <v>3370</v>
      </c>
      <c r="B35" s="62" t="s">
        <v>463</v>
      </c>
      <c r="C35" s="63">
        <f>COUNTIF(Scopus!$D$2:$D$1102,Table!A35)</f>
        <v>1</v>
      </c>
      <c r="D35" s="64"/>
      <c r="E35" s="63">
        <f>COUNTIFS(Scopus!$D$2:$D$1102,Table!A35,Scopus!$Q$2:$Q$1102,"Yes")</f>
        <v>0</v>
      </c>
      <c r="F35" s="64"/>
      <c r="G35" s="63">
        <f>COUNTIFS('Definition classification'!$E$2:$E$697,Table!A35,'Definition classification'!$T$2:$T$697,1)</f>
        <v>0</v>
      </c>
      <c r="H35" s="64"/>
      <c r="I35" s="65">
        <f t="shared" si="20"/>
        <v>0</v>
      </c>
      <c r="J35" s="65"/>
      <c r="K35" s="65">
        <f>COUNTIFS('Definition classification'!$E$2:$E$697,Table!A35,'Definition classification'!$T$2:$T$697,1,'Definition classification'!$Q$2:$Q$697,"Excluded")</f>
        <v>0</v>
      </c>
      <c r="L35" s="65"/>
      <c r="M35" s="65">
        <f t="shared" si="21"/>
        <v>0</v>
      </c>
      <c r="N35" s="65"/>
      <c r="O35" s="63" t="s">
        <v>8906</v>
      </c>
      <c r="P35" s="74"/>
      <c r="Q35" s="60"/>
      <c r="R35" s="60"/>
    </row>
    <row r="36">
      <c r="A36" s="61" t="s">
        <v>1490</v>
      </c>
      <c r="B36" s="62" t="s">
        <v>463</v>
      </c>
      <c r="C36" s="63">
        <f>COUNTIF(Scopus!$D$2:$D$1102,Table!A36)</f>
        <v>2</v>
      </c>
      <c r="D36" s="64"/>
      <c r="E36" s="63">
        <f>COUNTIFS(Scopus!$D$2:$D$1102,Table!A36,Scopus!$Q$2:$Q$1102,"Yes")</f>
        <v>1</v>
      </c>
      <c r="F36" s="64"/>
      <c r="G36" s="63">
        <f>COUNTIFS('Definition classification'!$E$2:$E$697,Table!A36,'Definition classification'!$T$2:$T$697,1)</f>
        <v>1</v>
      </c>
      <c r="H36" s="64"/>
      <c r="I36" s="65">
        <f t="shared" si="20"/>
        <v>1</v>
      </c>
      <c r="J36" s="65"/>
      <c r="K36" s="65">
        <f>COUNTIFS('Definition classification'!$E$2:$E$697,Table!A36,'Definition classification'!$T$2:$T$697,1,'Definition classification'!$Q$2:$Q$697,"Excluded")</f>
        <v>0</v>
      </c>
      <c r="L36" s="65"/>
      <c r="M36" s="65">
        <f t="shared" si="21"/>
        <v>0</v>
      </c>
      <c r="N36" s="66"/>
      <c r="O36" s="67">
        <f>M36/E36</f>
        <v>0</v>
      </c>
      <c r="P36" s="72">
        <v>1.0</v>
      </c>
      <c r="Q36" s="62"/>
      <c r="R36" s="60"/>
    </row>
    <row r="37">
      <c r="A37" s="61" t="s">
        <v>1193</v>
      </c>
      <c r="B37" s="62" t="s">
        <v>463</v>
      </c>
      <c r="C37" s="63">
        <f>COUNTIF(Scopus!$D$2:$D$1102,Table!A37)</f>
        <v>2</v>
      </c>
      <c r="D37" s="64"/>
      <c r="E37" s="63">
        <f>COUNTIFS(Scopus!$D$2:$D$1102,Table!A37,Scopus!$Q$2:$Q$1102,"Yes")</f>
        <v>0</v>
      </c>
      <c r="F37" s="64"/>
      <c r="G37" s="63">
        <f>COUNTIFS('Definition classification'!$E$2:$E$697,Table!A37,'Definition classification'!$T$2:$T$697,1)</f>
        <v>0</v>
      </c>
      <c r="H37" s="64"/>
      <c r="I37" s="65">
        <f t="shared" si="20"/>
        <v>0</v>
      </c>
      <c r="J37" s="65"/>
      <c r="K37" s="65">
        <f>COUNTIFS('Definition classification'!$E$2:$E$697,Table!A37,'Definition classification'!$T$2:$T$697,1,'Definition classification'!$Q$2:$Q$697,"Excluded")</f>
        <v>0</v>
      </c>
      <c r="L37" s="65"/>
      <c r="M37" s="65">
        <f t="shared" si="21"/>
        <v>0</v>
      </c>
      <c r="N37" s="65"/>
      <c r="O37" s="63" t="s">
        <v>8906</v>
      </c>
      <c r="P37" s="74"/>
      <c r="Q37" s="60"/>
      <c r="R37" s="60"/>
    </row>
    <row r="38">
      <c r="A38" s="61" t="s">
        <v>462</v>
      </c>
      <c r="B38" s="62" t="s">
        <v>463</v>
      </c>
      <c r="C38" s="63">
        <f>COUNTIF(Scopus!$D$2:$D$1102,Table!A38)</f>
        <v>19</v>
      </c>
      <c r="D38" s="64"/>
      <c r="E38" s="63">
        <f>COUNTIFS(Scopus!$D$2:$D$1102,Table!A38,Scopus!$Q$2:$Q$1102,"Yes")</f>
        <v>4</v>
      </c>
      <c r="F38" s="64"/>
      <c r="G38" s="63">
        <f>COUNTIFS('Definition classification'!$E$2:$E$697,Table!A38,'Definition classification'!$T$2:$T$697,1)</f>
        <v>4</v>
      </c>
      <c r="H38" s="64"/>
      <c r="I38" s="65">
        <f t="shared" si="20"/>
        <v>4</v>
      </c>
      <c r="J38" s="65"/>
      <c r="K38" s="65">
        <f>COUNTIFS('Definition classification'!$E$2:$E$697,Table!A38,'Definition classification'!$T$2:$T$697,1,'Definition classification'!$Q$2:$Q$697,"Excluded")</f>
        <v>0</v>
      </c>
      <c r="L38" s="65"/>
      <c r="M38" s="65">
        <f t="shared" si="21"/>
        <v>0</v>
      </c>
      <c r="N38" s="66"/>
      <c r="O38" s="67">
        <f>M38/E38</f>
        <v>0</v>
      </c>
      <c r="P38" s="72">
        <v>1.0</v>
      </c>
      <c r="Q38" s="62"/>
      <c r="R38" s="60"/>
    </row>
    <row r="39">
      <c r="A39" s="61" t="s">
        <v>5274</v>
      </c>
      <c r="B39" s="62" t="s">
        <v>463</v>
      </c>
      <c r="C39" s="63">
        <f>COUNTIF(Scopus!$D$2:$D$1102,Table!A39)</f>
        <v>1</v>
      </c>
      <c r="D39" s="64"/>
      <c r="E39" s="63">
        <f>COUNTIFS(Scopus!$D$2:$D$1102,Table!A39,Scopus!$Q$2:$Q$1102,"Yes")</f>
        <v>0</v>
      </c>
      <c r="F39" s="64"/>
      <c r="G39" s="63">
        <f>COUNTIFS('Definition classification'!$E$2:$E$697,Table!A39,'Definition classification'!$T$2:$T$697,1)</f>
        <v>0</v>
      </c>
      <c r="H39" s="64"/>
      <c r="I39" s="65">
        <f t="shared" si="20"/>
        <v>0</v>
      </c>
      <c r="J39" s="65"/>
      <c r="K39" s="65">
        <f>COUNTIFS('Definition classification'!$E$2:$E$697,Table!A39,'Definition classification'!$T$2:$T$697,1,'Definition classification'!$Q$2:$Q$697,"Excluded")</f>
        <v>0</v>
      </c>
      <c r="L39" s="65"/>
      <c r="M39" s="65">
        <f t="shared" si="21"/>
        <v>0</v>
      </c>
      <c r="N39" s="65"/>
      <c r="O39" s="63" t="s">
        <v>8906</v>
      </c>
      <c r="P39" s="74"/>
      <c r="Q39" s="60"/>
      <c r="R39" s="60"/>
    </row>
    <row r="40">
      <c r="A40" s="62" t="s">
        <v>495</v>
      </c>
      <c r="B40" s="62" t="s">
        <v>463</v>
      </c>
      <c r="C40" s="63">
        <f>COUNTIF(Scopus!$D$2:$D$1102,Table!A40)</f>
        <v>6</v>
      </c>
      <c r="D40" s="64"/>
      <c r="E40" s="63">
        <f>COUNTIFS(Scopus!$D$2:$D$1102,Table!A40,Scopus!$Q$2:$Q$1102,"Yes")</f>
        <v>0</v>
      </c>
      <c r="F40" s="64"/>
      <c r="G40" s="63">
        <f>COUNTIFS('Definition classification'!$E$2:$E$697,Table!A40,'Definition classification'!$T$2:$T$697,1)</f>
        <v>0</v>
      </c>
      <c r="H40" s="64"/>
      <c r="I40" s="65">
        <f t="shared" si="20"/>
        <v>0</v>
      </c>
      <c r="J40" s="65"/>
      <c r="K40" s="65">
        <f>COUNTIFS('Definition classification'!$E$2:$E$697,Table!A40,'Definition classification'!$T$2:$T$697,1,'Definition classification'!$Q$2:$Q$697,"Excluded")</f>
        <v>0</v>
      </c>
      <c r="L40" s="65"/>
      <c r="M40" s="65">
        <f t="shared" si="21"/>
        <v>0</v>
      </c>
      <c r="N40" s="65"/>
      <c r="O40" s="63" t="s">
        <v>8906</v>
      </c>
      <c r="P40" s="74"/>
      <c r="Q40" s="60"/>
      <c r="R40" s="60"/>
    </row>
    <row r="41">
      <c r="A41" s="62" t="s">
        <v>1447</v>
      </c>
      <c r="B41" s="62" t="s">
        <v>463</v>
      </c>
      <c r="C41" s="63">
        <f>COUNTIF(Scopus!$D$2:$D$1102,Table!A41)</f>
        <v>6</v>
      </c>
      <c r="D41" s="64"/>
      <c r="E41" s="63">
        <f>COUNTIFS(Scopus!$D$2:$D$1102,Table!A41,Scopus!$Q$2:$Q$1102,"Yes")</f>
        <v>2</v>
      </c>
      <c r="F41" s="64"/>
      <c r="G41" s="63">
        <f>COUNTIFS('Definition classification'!$E$2:$E$697,Table!A41,'Definition classification'!$T$2:$T$697,1)</f>
        <v>2</v>
      </c>
      <c r="H41" s="64"/>
      <c r="I41" s="65">
        <f t="shared" si="20"/>
        <v>2</v>
      </c>
      <c r="J41" s="65"/>
      <c r="K41" s="65">
        <f>COUNTIFS('Definition classification'!$E$2:$E$697,Table!A41,'Definition classification'!$T$2:$T$697,1,'Definition classification'!$Q$2:$Q$697,"Excluded")</f>
        <v>0</v>
      </c>
      <c r="L41" s="65"/>
      <c r="M41" s="65">
        <f t="shared" si="21"/>
        <v>0</v>
      </c>
      <c r="N41" s="66"/>
      <c r="O41" s="67">
        <f>M41/E41</f>
        <v>0</v>
      </c>
      <c r="P41" s="72">
        <v>1.0</v>
      </c>
      <c r="Q41" s="62"/>
      <c r="R41" s="60"/>
    </row>
    <row r="42">
      <c r="A42" s="69" t="s">
        <v>8907</v>
      </c>
      <c r="B42" s="70"/>
      <c r="C42" s="70"/>
      <c r="D42" s="71">
        <f>SUM(C34:C41)</f>
        <v>40</v>
      </c>
      <c r="E42" s="71"/>
      <c r="F42" s="71">
        <f>SUM(E34:E41)</f>
        <v>7</v>
      </c>
      <c r="G42" s="71"/>
      <c r="H42" s="71">
        <f>SUM(G34:G41)</f>
        <v>7</v>
      </c>
      <c r="I42" s="71"/>
      <c r="J42" s="71">
        <f>SUM(I34:I41)</f>
        <v>7</v>
      </c>
      <c r="K42" s="71"/>
      <c r="L42" s="71">
        <f>SUM(K34:K41)</f>
        <v>0</v>
      </c>
      <c r="M42" s="71"/>
      <c r="N42" s="71">
        <f>SUM(M34:M41)</f>
        <v>0</v>
      </c>
      <c r="O42" s="71"/>
      <c r="P42" s="71"/>
      <c r="Q42" s="60"/>
      <c r="R42" s="60"/>
    </row>
    <row r="43">
      <c r="A43" s="62" t="s">
        <v>2338</v>
      </c>
      <c r="B43" s="62" t="s">
        <v>145</v>
      </c>
      <c r="C43" s="63">
        <f>COUNTIF(Scopus!$D$2:$D$1102,Table!A43)</f>
        <v>2</v>
      </c>
      <c r="D43" s="64"/>
      <c r="E43" s="63">
        <f>COUNTIFS(Scopus!$D$2:$D$1102,Table!A43,Scopus!$Q$2:$Q$1102,"Yes")</f>
        <v>1</v>
      </c>
      <c r="F43" s="64"/>
      <c r="G43" s="63">
        <f>COUNTIFS('Definition classification'!$E$2:$E$697,Table!A43,'Definition classification'!$T$2:$T$697,1)</f>
        <v>0</v>
      </c>
      <c r="H43" s="64"/>
      <c r="I43" s="65">
        <f t="shared" ref="I43:I46" si="22">G43-K43</f>
        <v>0</v>
      </c>
      <c r="J43" s="65"/>
      <c r="K43" s="65">
        <f>COUNTIFS('Definition classification'!$E$2:$E$697,Table!A43,'Definition classification'!$T$2:$T$697,1,'Definition classification'!$Q$2:$Q$697,"Excluded")</f>
        <v>0</v>
      </c>
      <c r="L43" s="65"/>
      <c r="M43" s="65">
        <f t="shared" ref="M43:M46" si="23">E43-G43</f>
        <v>1</v>
      </c>
      <c r="N43" s="66"/>
      <c r="O43" s="67">
        <f t="shared" ref="O43:O46" si="24">M43/E43</f>
        <v>1</v>
      </c>
      <c r="P43" s="68">
        <v>2.0</v>
      </c>
      <c r="Q43" s="60"/>
      <c r="R43" s="60"/>
    </row>
    <row r="44">
      <c r="A44" s="62" t="s">
        <v>2696</v>
      </c>
      <c r="B44" s="62" t="s">
        <v>145</v>
      </c>
      <c r="C44" s="63">
        <f>COUNTIF(Scopus!$D$2:$D$1102,Table!A44)</f>
        <v>6</v>
      </c>
      <c r="D44" s="64"/>
      <c r="E44" s="63">
        <f>COUNTIFS(Scopus!$D$2:$D$1102,Table!A44,Scopus!$Q$2:$Q$1102,"Yes")</f>
        <v>4</v>
      </c>
      <c r="F44" s="64"/>
      <c r="G44" s="63">
        <f>COUNTIFS('Definition classification'!$E$2:$E$697,Table!A44,'Definition classification'!$T$2:$T$697,1)</f>
        <v>0</v>
      </c>
      <c r="H44" s="64"/>
      <c r="I44" s="65">
        <f t="shared" si="22"/>
        <v>0</v>
      </c>
      <c r="J44" s="65"/>
      <c r="K44" s="65">
        <f>COUNTIFS('Definition classification'!$E$2:$E$697,Table!A44,'Definition classification'!$T$2:$T$697,1,'Definition classification'!$Q$2:$Q$697,"Excluded")</f>
        <v>0</v>
      </c>
      <c r="L44" s="65"/>
      <c r="M44" s="65">
        <f t="shared" si="23"/>
        <v>4</v>
      </c>
      <c r="N44" s="66"/>
      <c r="O44" s="67">
        <f t="shared" si="24"/>
        <v>1</v>
      </c>
      <c r="P44" s="68">
        <v>2.0</v>
      </c>
      <c r="Q44" s="60"/>
      <c r="R44" s="60"/>
    </row>
    <row r="45">
      <c r="A45" s="62" t="s">
        <v>2858</v>
      </c>
      <c r="B45" s="62" t="s">
        <v>145</v>
      </c>
      <c r="C45" s="63">
        <f>COUNTIF(Scopus!$D$2:$D$1102,Table!A45)</f>
        <v>3</v>
      </c>
      <c r="D45" s="64"/>
      <c r="E45" s="63">
        <f>COUNTIFS(Scopus!$D$2:$D$1102,Table!A45,Scopus!$Q$2:$Q$1102,"Yes")</f>
        <v>1</v>
      </c>
      <c r="F45" s="64"/>
      <c r="G45" s="63">
        <f>COUNTIFS('Definition classification'!$E$2:$E$697,Table!A45,'Definition classification'!$T$2:$T$697,1)</f>
        <v>0</v>
      </c>
      <c r="H45" s="64"/>
      <c r="I45" s="65">
        <f t="shared" si="22"/>
        <v>0</v>
      </c>
      <c r="J45" s="65"/>
      <c r="K45" s="65">
        <f>COUNTIFS('Definition classification'!$E$2:$E$697,Table!A45,'Definition classification'!$T$2:$T$697,1,'Definition classification'!$Q$2:$Q$697,"Excluded")</f>
        <v>0</v>
      </c>
      <c r="L45" s="65"/>
      <c r="M45" s="65">
        <f t="shared" si="23"/>
        <v>1</v>
      </c>
      <c r="N45" s="66"/>
      <c r="O45" s="67">
        <f t="shared" si="24"/>
        <v>1</v>
      </c>
      <c r="P45" s="68">
        <v>2.0</v>
      </c>
      <c r="Q45" s="60"/>
      <c r="R45" s="60"/>
    </row>
    <row r="46">
      <c r="A46" s="62" t="s">
        <v>144</v>
      </c>
      <c r="B46" s="62" t="s">
        <v>145</v>
      </c>
      <c r="C46" s="63">
        <f>COUNTIF(Scopus!$D$2:$D$1102,Table!A46)</f>
        <v>17</v>
      </c>
      <c r="D46" s="64"/>
      <c r="E46" s="63">
        <f>COUNTIFS(Scopus!$D$2:$D$1102,Table!A46,Scopus!$Q$2:$Q$1102,"Yes")</f>
        <v>11</v>
      </c>
      <c r="F46" s="64"/>
      <c r="G46" s="63">
        <f>COUNTIFS('Definition classification'!$E$2:$E$697,Table!A46,'Definition classification'!$T$2:$T$697,1)</f>
        <v>11</v>
      </c>
      <c r="H46" s="64"/>
      <c r="I46" s="65">
        <f t="shared" si="22"/>
        <v>9</v>
      </c>
      <c r="J46" s="65"/>
      <c r="K46" s="65">
        <f>COUNTIFS('Definition classification'!$E$2:$E$697,Table!A46,'Definition classification'!$T$2:$T$697,1,'Definition classification'!$Q$2:$Q$697,"Excluded")</f>
        <v>2</v>
      </c>
      <c r="L46" s="65"/>
      <c r="M46" s="65">
        <f t="shared" si="23"/>
        <v>0</v>
      </c>
      <c r="N46" s="66"/>
      <c r="O46" s="67">
        <f t="shared" si="24"/>
        <v>0</v>
      </c>
      <c r="P46" s="72">
        <v>1.0</v>
      </c>
      <c r="Q46" s="62"/>
      <c r="R46" s="60"/>
    </row>
    <row r="47">
      <c r="A47" s="69" t="s">
        <v>8907</v>
      </c>
      <c r="B47" s="70"/>
      <c r="C47" s="70"/>
      <c r="D47" s="71">
        <f>SUM(C43:C46)</f>
        <v>28</v>
      </c>
      <c r="E47" s="71"/>
      <c r="F47" s="71">
        <f>SUM(E43:E46)</f>
        <v>17</v>
      </c>
      <c r="G47" s="71"/>
      <c r="H47" s="71">
        <f>SUM(G43:G46)</f>
        <v>11</v>
      </c>
      <c r="I47" s="71"/>
      <c r="J47" s="71">
        <f>SUM(I43:I46)</f>
        <v>9</v>
      </c>
      <c r="K47" s="71"/>
      <c r="L47" s="71">
        <f>SUM(K43:K46)</f>
        <v>2</v>
      </c>
      <c r="M47" s="71"/>
      <c r="N47" s="71">
        <f>SUM(M43:M46)</f>
        <v>6</v>
      </c>
      <c r="O47" s="71"/>
      <c r="P47" s="71"/>
      <c r="Q47" s="60"/>
      <c r="R47" s="60"/>
    </row>
    <row r="48">
      <c r="A48" s="62" t="s">
        <v>87</v>
      </c>
      <c r="B48" s="62" t="s">
        <v>88</v>
      </c>
      <c r="C48" s="63">
        <f>COUNTIF(Scopus!$D$2:$D$1102,Table!A48)</f>
        <v>67</v>
      </c>
      <c r="D48" s="64"/>
      <c r="E48" s="63">
        <f>COUNTIFS(Scopus!$D$2:$D$1102,Table!A48,Scopus!$Q$2:$Q$1102,"Yes")</f>
        <v>24</v>
      </c>
      <c r="F48" s="64"/>
      <c r="G48" s="63">
        <f>COUNTIFS('Definition classification'!$E$2:$E$697,Table!A48,'Definition classification'!$T$2:$T$697,1)</f>
        <v>9</v>
      </c>
      <c r="H48" s="64"/>
      <c r="I48" s="65">
        <f t="shared" ref="I48:I51" si="25">G48-K48</f>
        <v>9</v>
      </c>
      <c r="J48" s="65"/>
      <c r="K48" s="65">
        <f>COUNTIFS('Definition classification'!$E$2:$E$697,Table!A48,'Definition classification'!$T$2:$T$697,1,'Definition classification'!$Q$2:$Q$697,"Excluded")</f>
        <v>0</v>
      </c>
      <c r="L48" s="65"/>
      <c r="M48" s="65">
        <f t="shared" ref="M48:M51" si="26">E48-G48</f>
        <v>15</v>
      </c>
      <c r="N48" s="66"/>
      <c r="O48" s="67">
        <f t="shared" ref="O48:O51" si="27">M48/E48</f>
        <v>0.625</v>
      </c>
      <c r="P48" s="68">
        <v>2.0</v>
      </c>
      <c r="Q48" s="60"/>
      <c r="R48" s="60"/>
    </row>
    <row r="49">
      <c r="A49" s="62" t="s">
        <v>273</v>
      </c>
      <c r="B49" s="62" t="s">
        <v>88</v>
      </c>
      <c r="C49" s="63">
        <f>COUNTIF(Scopus!$D$2:$D$1102,Table!A49)</f>
        <v>46</v>
      </c>
      <c r="D49" s="64"/>
      <c r="E49" s="63">
        <f>COUNTIFS(Scopus!$D$2:$D$1102,Table!A49,Scopus!$Q$2:$Q$1102,"Yes")</f>
        <v>7</v>
      </c>
      <c r="F49" s="64"/>
      <c r="G49" s="63">
        <f>COUNTIFS('Definition classification'!$E$2:$E$697,Table!A49,'Definition classification'!$T$2:$T$697,1)</f>
        <v>7</v>
      </c>
      <c r="H49" s="64"/>
      <c r="I49" s="65">
        <f t="shared" si="25"/>
        <v>4</v>
      </c>
      <c r="J49" s="65"/>
      <c r="K49" s="65">
        <f>COUNTIFS('Definition classification'!$E$2:$E$697,Table!A49,'Definition classification'!$T$2:$T$697,1,'Definition classification'!$Q$2:$Q$697,"Excluded")</f>
        <v>3</v>
      </c>
      <c r="L49" s="65"/>
      <c r="M49" s="65">
        <f t="shared" si="26"/>
        <v>0</v>
      </c>
      <c r="N49" s="66"/>
      <c r="O49" s="67">
        <f t="shared" si="27"/>
        <v>0</v>
      </c>
      <c r="P49" s="72">
        <v>1.0</v>
      </c>
      <c r="Q49" s="62"/>
      <c r="R49" s="60"/>
    </row>
    <row r="50">
      <c r="A50" s="62" t="s">
        <v>123</v>
      </c>
      <c r="B50" s="62" t="s">
        <v>88</v>
      </c>
      <c r="C50" s="63">
        <f>COUNTIF(Scopus!$D$2:$D$1102,Table!A50)</f>
        <v>24</v>
      </c>
      <c r="D50" s="64"/>
      <c r="E50" s="63">
        <f>COUNTIFS(Scopus!$D$2:$D$1102,Table!A50,Scopus!$Q$2:$Q$1102,"Yes")</f>
        <v>10</v>
      </c>
      <c r="F50" s="64"/>
      <c r="G50" s="63">
        <f>COUNTIFS('Definition classification'!$E$2:$E$697,Table!A50,'Definition classification'!$T$2:$T$697,1)</f>
        <v>0</v>
      </c>
      <c r="H50" s="64"/>
      <c r="I50" s="65">
        <f t="shared" si="25"/>
        <v>0</v>
      </c>
      <c r="J50" s="65"/>
      <c r="K50" s="65">
        <f>COUNTIFS('Definition classification'!$E$2:$E$697,Table!A50,'Definition classification'!$T$2:$T$697,1,'Definition classification'!$Q$2:$Q$697,"Excluded")</f>
        <v>0</v>
      </c>
      <c r="L50" s="65"/>
      <c r="M50" s="65">
        <f t="shared" si="26"/>
        <v>10</v>
      </c>
      <c r="N50" s="66"/>
      <c r="O50" s="67">
        <f t="shared" si="27"/>
        <v>1</v>
      </c>
      <c r="P50" s="68">
        <v>2.0</v>
      </c>
      <c r="Q50" s="60"/>
      <c r="R50" s="60"/>
    </row>
    <row r="51">
      <c r="A51" s="62" t="s">
        <v>232</v>
      </c>
      <c r="B51" s="62" t="s">
        <v>88</v>
      </c>
      <c r="C51" s="63">
        <f>COUNTIF(Scopus!$D$2:$D$1102,Table!A51)</f>
        <v>25</v>
      </c>
      <c r="D51" s="64"/>
      <c r="E51" s="63">
        <f>COUNTIFS(Scopus!$D$2:$D$1102,Table!A51,Scopus!$Q$2:$Q$1102,"Yes")</f>
        <v>6</v>
      </c>
      <c r="F51" s="64"/>
      <c r="G51" s="63">
        <f>COUNTIFS('Definition classification'!$E$2:$E$697,Table!A51,'Definition classification'!$T$2:$T$697,1)</f>
        <v>6</v>
      </c>
      <c r="H51" s="64"/>
      <c r="I51" s="65">
        <f t="shared" si="25"/>
        <v>5</v>
      </c>
      <c r="J51" s="65"/>
      <c r="K51" s="65">
        <f>COUNTIFS('Definition classification'!$E$2:$E$697,Table!A51,'Definition classification'!$T$2:$T$697,1,'Definition classification'!$Q$2:$Q$697,"Excluded")</f>
        <v>1</v>
      </c>
      <c r="L51" s="65"/>
      <c r="M51" s="65">
        <f t="shared" si="26"/>
        <v>0</v>
      </c>
      <c r="N51" s="66"/>
      <c r="O51" s="67">
        <f t="shared" si="27"/>
        <v>0</v>
      </c>
      <c r="P51" s="72">
        <v>1.0</v>
      </c>
      <c r="Q51" s="62"/>
      <c r="R51" s="60"/>
    </row>
    <row r="52">
      <c r="A52" s="69" t="s">
        <v>8907</v>
      </c>
      <c r="B52" s="70"/>
      <c r="C52" s="70"/>
      <c r="D52" s="71">
        <f>SUM(C48:C51)</f>
        <v>162</v>
      </c>
      <c r="E52" s="71"/>
      <c r="F52" s="71">
        <f>SUM(E48:E51)</f>
        <v>47</v>
      </c>
      <c r="G52" s="71"/>
      <c r="H52" s="71">
        <f>SUM(G48:G51)</f>
        <v>22</v>
      </c>
      <c r="I52" s="71"/>
      <c r="J52" s="71">
        <f>SUM(I48:I51)</f>
        <v>18</v>
      </c>
      <c r="K52" s="71"/>
      <c r="L52" s="71">
        <f>SUM(K48:K51)</f>
        <v>4</v>
      </c>
      <c r="M52" s="71"/>
      <c r="N52" s="71">
        <f>SUM(M48:M51)</f>
        <v>25</v>
      </c>
      <c r="O52" s="71"/>
      <c r="P52" s="71"/>
      <c r="Q52" s="60"/>
      <c r="R52" s="60"/>
    </row>
    <row r="53">
      <c r="A53" s="62" t="s">
        <v>104</v>
      </c>
      <c r="B53" s="62" t="s">
        <v>64</v>
      </c>
      <c r="C53" s="63">
        <f>COUNTIF(Scopus!$D$2:$D$1102,Table!A53)</f>
        <v>23</v>
      </c>
      <c r="D53" s="64"/>
      <c r="E53" s="63">
        <f>COUNTIFS(Scopus!$D$2:$D$1102,Table!A53,Scopus!$Q$2:$Q$1102,"Yes")</f>
        <v>9</v>
      </c>
      <c r="F53" s="64"/>
      <c r="G53" s="63">
        <f>COUNTIFS('Definition classification'!$E$2:$E$697,Table!A53,'Definition classification'!$T$2:$T$697,1)</f>
        <v>4</v>
      </c>
      <c r="H53" s="64"/>
      <c r="I53" s="65">
        <f t="shared" ref="I53:I54" si="28">G53-K53</f>
        <v>4</v>
      </c>
      <c r="J53" s="65"/>
      <c r="K53" s="65">
        <f>COUNTIFS('Definition classification'!$E$2:$E$697,Table!A53,'Definition classification'!$T$2:$T$697,1,'Definition classification'!$Q$2:$Q$697,"Excluded")</f>
        <v>0</v>
      </c>
      <c r="L53" s="65"/>
      <c r="M53" s="65">
        <f t="shared" ref="M53:M54" si="29">E53-G53</f>
        <v>5</v>
      </c>
      <c r="N53" s="66"/>
      <c r="O53" s="67">
        <f t="shared" ref="O53:O54" si="30">M53/E53</f>
        <v>0.5555555556</v>
      </c>
      <c r="P53" s="68">
        <v>2.0</v>
      </c>
      <c r="Q53" s="60"/>
      <c r="R53" s="60"/>
    </row>
    <row r="54">
      <c r="A54" s="62" t="s">
        <v>63</v>
      </c>
      <c r="B54" s="62" t="s">
        <v>64</v>
      </c>
      <c r="C54" s="63">
        <f>COUNTIF(Scopus!$D$2:$D$1102,Table!A54)</f>
        <v>17</v>
      </c>
      <c r="D54" s="64"/>
      <c r="E54" s="63">
        <f>COUNTIFS(Scopus!$D$2:$D$1102,Table!A54,Scopus!$Q$2:$Q$1102,"Yes")</f>
        <v>1</v>
      </c>
      <c r="F54" s="64"/>
      <c r="G54" s="63">
        <f>COUNTIFS('Definition classification'!$E$2:$E$697,Table!A54,'Definition classification'!$T$2:$T$697,1)</f>
        <v>1</v>
      </c>
      <c r="H54" s="64"/>
      <c r="I54" s="65">
        <f t="shared" si="28"/>
        <v>0</v>
      </c>
      <c r="J54" s="65"/>
      <c r="K54" s="65">
        <f>COUNTIFS('Definition classification'!$E$2:$E$697,Table!A54,'Definition classification'!$T$2:$T$697,1,'Definition classification'!$Q$2:$Q$697,"Excluded")</f>
        <v>1</v>
      </c>
      <c r="L54" s="65"/>
      <c r="M54" s="65">
        <f t="shared" si="29"/>
        <v>0</v>
      </c>
      <c r="N54" s="66"/>
      <c r="O54" s="67">
        <f t="shared" si="30"/>
        <v>0</v>
      </c>
      <c r="P54" s="72">
        <v>1.0</v>
      </c>
      <c r="Q54" s="62"/>
      <c r="R54" s="60"/>
    </row>
    <row r="55">
      <c r="A55" s="69" t="s">
        <v>8907</v>
      </c>
      <c r="B55" s="70"/>
      <c r="C55" s="70"/>
      <c r="D55" s="71">
        <f>SUM(C53:C54)</f>
        <v>40</v>
      </c>
      <c r="E55" s="71"/>
      <c r="F55" s="71">
        <f>SUM(E53:E54)</f>
        <v>10</v>
      </c>
      <c r="G55" s="71"/>
      <c r="H55" s="71">
        <f>SUM(G53:G54)</f>
        <v>5</v>
      </c>
      <c r="I55" s="71"/>
      <c r="J55" s="71">
        <f>SUM(I53:I54)</f>
        <v>4</v>
      </c>
      <c r="K55" s="71"/>
      <c r="L55" s="71">
        <f>SUM(K53:K54)</f>
        <v>1</v>
      </c>
      <c r="M55" s="71"/>
      <c r="N55" s="71">
        <f>SUM(M53:M54)</f>
        <v>5</v>
      </c>
      <c r="O55" s="71"/>
      <c r="P55" s="71"/>
      <c r="Q55" s="60"/>
      <c r="R55" s="60"/>
    </row>
    <row r="56">
      <c r="A56" s="62" t="s">
        <v>1823</v>
      </c>
      <c r="B56" s="62" t="s">
        <v>96</v>
      </c>
      <c r="C56" s="63">
        <f>COUNTIF(Scopus!$D$2:$D$1102,Table!A56)</f>
        <v>2</v>
      </c>
      <c r="D56" s="64"/>
      <c r="E56" s="63">
        <f>COUNTIFS(Scopus!$D$2:$D$1102,Table!A56,Scopus!$Q$2:$Q$1102,"Yes")</f>
        <v>1</v>
      </c>
      <c r="F56" s="64"/>
      <c r="G56" s="63">
        <f>COUNTIFS('Definition classification'!$E$2:$E$697,Table!A56,'Definition classification'!$T$2:$T$697,1)</f>
        <v>1</v>
      </c>
      <c r="H56" s="64"/>
      <c r="I56" s="65">
        <f t="shared" ref="I56:I60" si="31">G56-K56</f>
        <v>1</v>
      </c>
      <c r="J56" s="65"/>
      <c r="K56" s="65">
        <f>COUNTIFS('Definition classification'!$E$2:$E$697,Table!A56,'Definition classification'!$T$2:$T$697,1,'Definition classification'!$Q$2:$Q$697,"Excluded")</f>
        <v>0</v>
      </c>
      <c r="L56" s="65"/>
      <c r="M56" s="65">
        <f t="shared" ref="M56:M60" si="32">E56-G56</f>
        <v>0</v>
      </c>
      <c r="N56" s="66"/>
      <c r="O56" s="67">
        <f>M56/E56</f>
        <v>0</v>
      </c>
      <c r="P56" s="74"/>
      <c r="Q56" s="60"/>
      <c r="R56" s="60"/>
    </row>
    <row r="57">
      <c r="A57" s="62" t="s">
        <v>3670</v>
      </c>
      <c r="B57" s="62" t="s">
        <v>96</v>
      </c>
      <c r="C57" s="63">
        <f>COUNTIF(Scopus!$D$2:$D$1102,Table!A57)</f>
        <v>1</v>
      </c>
      <c r="D57" s="64"/>
      <c r="E57" s="63">
        <f>COUNTIFS(Scopus!$D$2:$D$1102,Table!A57,Scopus!$Q$2:$Q$1102,"Yes")</f>
        <v>0</v>
      </c>
      <c r="F57" s="64"/>
      <c r="G57" s="63">
        <f>COUNTIFS('Definition classification'!$E$2:$E$697,Table!A57,'Definition classification'!$T$2:$T$697,1)</f>
        <v>0</v>
      </c>
      <c r="H57" s="64"/>
      <c r="I57" s="65">
        <f t="shared" si="31"/>
        <v>0</v>
      </c>
      <c r="J57" s="65"/>
      <c r="K57" s="65">
        <f>COUNTIFS('Definition classification'!$E$2:$E$697,Table!A57,'Definition classification'!$T$2:$T$697,1,'Definition classification'!$Q$2:$Q$697,"Excluded")</f>
        <v>0</v>
      </c>
      <c r="L57" s="65"/>
      <c r="M57" s="65">
        <f t="shared" si="32"/>
        <v>0</v>
      </c>
      <c r="N57" s="65"/>
      <c r="O57" s="63" t="s">
        <v>8906</v>
      </c>
      <c r="P57" s="74"/>
      <c r="Q57" s="60"/>
      <c r="R57" s="60"/>
    </row>
    <row r="58">
      <c r="A58" s="62" t="s">
        <v>173</v>
      </c>
      <c r="B58" s="62" t="s">
        <v>96</v>
      </c>
      <c r="C58" s="63">
        <f>COUNTIF(Scopus!$D$2:$D$1102,Table!A58)</f>
        <v>7</v>
      </c>
      <c r="D58" s="64"/>
      <c r="E58" s="63">
        <f>COUNTIFS(Scopus!$D$2:$D$1102,Table!A58,Scopus!$Q$2:$Q$1102,"Yes")</f>
        <v>1</v>
      </c>
      <c r="F58" s="64"/>
      <c r="G58" s="63">
        <f>COUNTIFS('Definition classification'!$E$2:$E$697,Table!A58,'Definition classification'!$T$2:$T$697,1)</f>
        <v>1</v>
      </c>
      <c r="H58" s="64"/>
      <c r="I58" s="65">
        <f t="shared" si="31"/>
        <v>1</v>
      </c>
      <c r="J58" s="65"/>
      <c r="K58" s="65">
        <f>COUNTIFS('Definition classification'!$E$2:$E$697,Table!A58,'Definition classification'!$T$2:$T$697,1,'Definition classification'!$Q$2:$Q$697,"Excluded")</f>
        <v>0</v>
      </c>
      <c r="L58" s="65"/>
      <c r="M58" s="65">
        <f t="shared" si="32"/>
        <v>0</v>
      </c>
      <c r="N58" s="66"/>
      <c r="O58" s="67">
        <f t="shared" ref="O58:O59" si="33">M58/E58</f>
        <v>0</v>
      </c>
      <c r="P58" s="74"/>
      <c r="Q58" s="60"/>
      <c r="R58" s="60"/>
    </row>
    <row r="59">
      <c r="A59" s="62" t="s">
        <v>95</v>
      </c>
      <c r="B59" s="62" t="s">
        <v>96</v>
      </c>
      <c r="C59" s="63">
        <f>COUNTIF(Scopus!$D$2:$D$1102,Table!A59)</f>
        <v>3</v>
      </c>
      <c r="D59" s="64"/>
      <c r="E59" s="63">
        <f>COUNTIFS(Scopus!$D$2:$D$1102,Table!A59,Scopus!$Q$2:$Q$1102,"Yes")</f>
        <v>2</v>
      </c>
      <c r="F59" s="64"/>
      <c r="G59" s="63">
        <f>COUNTIFS('Definition classification'!$E$2:$E$697,Table!A59,'Definition classification'!$T$2:$T$697,1)</f>
        <v>2</v>
      </c>
      <c r="H59" s="64"/>
      <c r="I59" s="65">
        <f t="shared" si="31"/>
        <v>2</v>
      </c>
      <c r="J59" s="65"/>
      <c r="K59" s="65">
        <f>COUNTIFS('Definition classification'!$E$2:$E$697,Table!A59,'Definition classification'!$T$2:$T$697,1,'Definition classification'!$Q$2:$Q$697,"Excluded")</f>
        <v>0</v>
      </c>
      <c r="L59" s="65"/>
      <c r="M59" s="65">
        <f t="shared" si="32"/>
        <v>0</v>
      </c>
      <c r="N59" s="66"/>
      <c r="O59" s="67">
        <f t="shared" si="33"/>
        <v>0</v>
      </c>
      <c r="P59" s="72">
        <v>1.0</v>
      </c>
      <c r="Q59" s="62"/>
      <c r="R59" s="60"/>
    </row>
    <row r="60">
      <c r="A60" s="62" t="s">
        <v>4202</v>
      </c>
      <c r="B60" s="62" t="s">
        <v>96</v>
      </c>
      <c r="C60" s="63">
        <f>COUNTIF(Scopus!$D$2:$D$1102,Table!A60)</f>
        <v>1</v>
      </c>
      <c r="D60" s="64"/>
      <c r="E60" s="63">
        <f>COUNTIFS(Scopus!$D$2:$D$1102,Table!A60,Scopus!$Q$2:$Q$1102,"Yes")</f>
        <v>0</v>
      </c>
      <c r="F60" s="64"/>
      <c r="G60" s="63">
        <f>COUNTIFS('Definition classification'!$E$2:$E$697,Table!A60,'Definition classification'!$T$2:$T$697,1)</f>
        <v>0</v>
      </c>
      <c r="H60" s="64"/>
      <c r="I60" s="65">
        <f t="shared" si="31"/>
        <v>0</v>
      </c>
      <c r="J60" s="65"/>
      <c r="K60" s="65">
        <f>COUNTIFS('Definition classification'!$E$2:$E$697,Table!A60,'Definition classification'!$T$2:$T$697,1,'Definition classification'!$Q$2:$Q$697,"Excluded")</f>
        <v>0</v>
      </c>
      <c r="L60" s="65"/>
      <c r="M60" s="65">
        <f t="shared" si="32"/>
        <v>0</v>
      </c>
      <c r="N60" s="65"/>
      <c r="O60" s="63" t="s">
        <v>8906</v>
      </c>
      <c r="P60" s="74"/>
      <c r="Q60" s="60"/>
      <c r="R60" s="60"/>
    </row>
    <row r="61">
      <c r="A61" s="69" t="s">
        <v>8907</v>
      </c>
      <c r="B61" s="70"/>
      <c r="C61" s="70"/>
      <c r="D61" s="71">
        <f>SUM(C56:C60)</f>
        <v>14</v>
      </c>
      <c r="E61" s="71"/>
      <c r="F61" s="71">
        <f>SUM(E56:E60)</f>
        <v>4</v>
      </c>
      <c r="G61" s="71"/>
      <c r="H61" s="71">
        <f>SUM(G56:G60)</f>
        <v>4</v>
      </c>
      <c r="I61" s="71"/>
      <c r="J61" s="71">
        <f>SUM(I56:I60)</f>
        <v>4</v>
      </c>
      <c r="K61" s="71"/>
      <c r="L61" s="71">
        <f>SUM(K56:K60)</f>
        <v>0</v>
      </c>
      <c r="M61" s="71"/>
      <c r="N61" s="71">
        <f>SUM(M56:M60)</f>
        <v>0</v>
      </c>
      <c r="O61" s="71"/>
      <c r="P61" s="71"/>
      <c r="Q61" s="60"/>
      <c r="R61" s="60"/>
    </row>
    <row r="62">
      <c r="A62" s="62" t="s">
        <v>664</v>
      </c>
      <c r="B62" s="62" t="s">
        <v>219</v>
      </c>
      <c r="C62" s="63">
        <f>COUNTIF(Scopus!$D$2:$D$1102,Table!A62)</f>
        <v>2</v>
      </c>
      <c r="D62" s="64"/>
      <c r="E62" s="63">
        <f>COUNTIFS(Scopus!$D$2:$D$1102,Table!A62,Scopus!$Q$2:$Q$1102,"Yes")</f>
        <v>1</v>
      </c>
      <c r="F62" s="64"/>
      <c r="G62" s="63">
        <f>COUNTIFS('Definition classification'!$E$2:$E$697,Table!A62,'Definition classification'!$T$2:$T$697,1)</f>
        <v>1</v>
      </c>
      <c r="H62" s="64"/>
      <c r="I62" s="65">
        <f t="shared" ref="I62:I63" si="34">G62-K62</f>
        <v>1</v>
      </c>
      <c r="J62" s="65"/>
      <c r="K62" s="65">
        <f>COUNTIFS('Definition classification'!$E$2:$E$697,Table!A62,'Definition classification'!$T$2:$T$697,1,'Definition classification'!$Q$2:$Q$697,"Excluded")</f>
        <v>0</v>
      </c>
      <c r="L62" s="65"/>
      <c r="M62" s="65">
        <f t="shared" ref="M62:M63" si="35">E62-G62</f>
        <v>0</v>
      </c>
      <c r="N62" s="66"/>
      <c r="O62" s="67">
        <f t="shared" ref="O62:O63" si="36">M62/E62</f>
        <v>0</v>
      </c>
      <c r="P62" s="74"/>
      <c r="Q62" s="60"/>
      <c r="R62" s="60"/>
    </row>
    <row r="63">
      <c r="A63" s="62" t="s">
        <v>218</v>
      </c>
      <c r="B63" s="62" t="s">
        <v>219</v>
      </c>
      <c r="C63" s="63">
        <f>COUNTIF(Scopus!$D$2:$D$1102,Table!A63)</f>
        <v>14</v>
      </c>
      <c r="D63" s="64"/>
      <c r="E63" s="63">
        <f>COUNTIFS(Scopus!$D$2:$D$1102,Table!A63,Scopus!$Q$2:$Q$1102,"Yes")</f>
        <v>7</v>
      </c>
      <c r="F63" s="64"/>
      <c r="G63" s="63">
        <f>COUNTIFS('Definition classification'!$E$2:$E$697,Table!A63,'Definition classification'!$T$2:$T$697,1)</f>
        <v>7</v>
      </c>
      <c r="H63" s="64"/>
      <c r="I63" s="65">
        <f t="shared" si="34"/>
        <v>4</v>
      </c>
      <c r="J63" s="65"/>
      <c r="K63" s="65">
        <f>COUNTIFS('Definition classification'!$E$2:$E$697,Table!A63,'Definition classification'!$T$2:$T$697,1,'Definition classification'!$Q$2:$Q$697,"Excluded")</f>
        <v>3</v>
      </c>
      <c r="L63" s="65"/>
      <c r="M63" s="65">
        <f t="shared" si="35"/>
        <v>0</v>
      </c>
      <c r="N63" s="66"/>
      <c r="O63" s="67">
        <f t="shared" si="36"/>
        <v>0</v>
      </c>
      <c r="P63" s="72">
        <v>1.0</v>
      </c>
      <c r="Q63" s="62"/>
      <c r="R63" s="60"/>
    </row>
    <row r="64">
      <c r="A64" s="84" t="s">
        <v>8907</v>
      </c>
      <c r="B64" s="85"/>
      <c r="C64" s="86"/>
      <c r="D64" s="87">
        <f>SUM(C62:C63)</f>
        <v>16</v>
      </c>
      <c r="E64" s="87"/>
      <c r="F64" s="87">
        <f>SUM(E62:E63)</f>
        <v>8</v>
      </c>
      <c r="G64" s="87"/>
      <c r="H64" s="87">
        <f>SUM(G62:G63)</f>
        <v>8</v>
      </c>
      <c r="I64" s="87"/>
      <c r="J64" s="87">
        <f>SUM(I62:I63)</f>
        <v>5</v>
      </c>
      <c r="K64" s="87"/>
      <c r="L64" s="87">
        <f>SUM(K62:K63)</f>
        <v>3</v>
      </c>
      <c r="M64" s="87"/>
      <c r="N64" s="87">
        <f>SUM(M62:M63)</f>
        <v>0</v>
      </c>
      <c r="O64" s="87"/>
      <c r="P64" s="87"/>
      <c r="Q64" s="60"/>
      <c r="R64" s="60"/>
    </row>
    <row r="65">
      <c r="A65" s="88" t="s">
        <v>8908</v>
      </c>
      <c r="B65" s="59"/>
      <c r="C65" s="65">
        <f t="shared" ref="C65:M65" si="37">SUM(C2:C64)</f>
        <v>1101</v>
      </c>
      <c r="D65" s="65">
        <f t="shared" si="37"/>
        <v>1101</v>
      </c>
      <c r="E65" s="65">
        <f t="shared" si="37"/>
        <v>425</v>
      </c>
      <c r="F65" s="65">
        <f t="shared" si="37"/>
        <v>425</v>
      </c>
      <c r="G65" s="65">
        <f t="shared" si="37"/>
        <v>289</v>
      </c>
      <c r="H65" s="65">
        <f t="shared" si="37"/>
        <v>289</v>
      </c>
      <c r="I65" s="65">
        <f t="shared" si="37"/>
        <v>238</v>
      </c>
      <c r="J65" s="65">
        <f t="shared" si="37"/>
        <v>238</v>
      </c>
      <c r="K65" s="65">
        <f t="shared" si="37"/>
        <v>51</v>
      </c>
      <c r="L65" s="65">
        <f t="shared" si="37"/>
        <v>51</v>
      </c>
      <c r="M65" s="65">
        <f t="shared" si="37"/>
        <v>136</v>
      </c>
      <c r="N65" s="64"/>
      <c r="O65" s="74"/>
      <c r="P65" s="74"/>
      <c r="Q65" s="60"/>
      <c r="R65" s="60"/>
    </row>
    <row r="66">
      <c r="I66" s="89"/>
      <c r="J66" s="89"/>
      <c r="K66" s="89"/>
      <c r="L66" s="89"/>
      <c r="M66" s="89"/>
      <c r="N66" s="90"/>
      <c r="O66" s="89"/>
      <c r="P66" s="89"/>
    </row>
    <row r="67">
      <c r="I67" s="89"/>
      <c r="J67" s="89"/>
      <c r="K67" s="89"/>
      <c r="L67" s="89"/>
      <c r="M67" s="89"/>
      <c r="N67" s="90"/>
      <c r="O67" s="89"/>
      <c r="P67" s="89"/>
    </row>
    <row r="68">
      <c r="I68" s="89"/>
      <c r="J68" s="89"/>
      <c r="K68" s="89"/>
      <c r="L68" s="89"/>
      <c r="M68" s="89"/>
      <c r="N68" s="90"/>
      <c r="O68" s="89"/>
      <c r="P68" s="89"/>
    </row>
    <row r="69">
      <c r="I69" s="89"/>
      <c r="J69" s="89"/>
      <c r="K69" s="89"/>
      <c r="L69" s="89"/>
      <c r="M69" s="89"/>
      <c r="N69" s="90"/>
      <c r="O69" s="89"/>
      <c r="P69" s="89"/>
    </row>
    <row r="70">
      <c r="I70" s="89"/>
      <c r="J70" s="89"/>
      <c r="K70" s="89"/>
      <c r="L70" s="89"/>
      <c r="M70" s="89"/>
      <c r="N70" s="90"/>
      <c r="O70" s="89"/>
      <c r="P70" s="89"/>
    </row>
    <row r="71">
      <c r="I71" s="89"/>
      <c r="J71" s="89"/>
      <c r="K71" s="89"/>
      <c r="L71" s="89"/>
      <c r="M71" s="89"/>
      <c r="N71" s="90"/>
      <c r="O71" s="89"/>
      <c r="P71" s="89"/>
    </row>
    <row r="72">
      <c r="I72" s="89"/>
      <c r="J72" s="89"/>
      <c r="K72" s="89"/>
      <c r="L72" s="89"/>
      <c r="M72" s="89"/>
      <c r="N72" s="90"/>
      <c r="O72" s="89"/>
      <c r="P72" s="89"/>
    </row>
    <row r="73">
      <c r="I73" s="89"/>
      <c r="J73" s="89"/>
      <c r="K73" s="89"/>
      <c r="L73" s="89"/>
      <c r="M73" s="89"/>
      <c r="N73" s="90"/>
      <c r="O73" s="89"/>
      <c r="P73" s="89"/>
    </row>
    <row r="74">
      <c r="I74" s="89"/>
      <c r="J74" s="89"/>
      <c r="K74" s="89"/>
      <c r="L74" s="89"/>
      <c r="M74" s="89"/>
      <c r="N74" s="90"/>
      <c r="O74" s="89"/>
      <c r="P74" s="89"/>
    </row>
    <row r="75">
      <c r="I75" s="89"/>
      <c r="J75" s="89"/>
      <c r="K75" s="89"/>
      <c r="L75" s="89"/>
      <c r="M75" s="89"/>
      <c r="N75" s="90"/>
      <c r="O75" s="89"/>
      <c r="P75" s="89"/>
    </row>
    <row r="76">
      <c r="I76" s="89"/>
      <c r="J76" s="89"/>
      <c r="K76" s="89"/>
      <c r="L76" s="89"/>
      <c r="M76" s="89"/>
      <c r="N76" s="90"/>
      <c r="O76" s="89"/>
      <c r="P76" s="89"/>
    </row>
    <row r="77">
      <c r="I77" s="89"/>
      <c r="J77" s="89"/>
      <c r="K77" s="89"/>
      <c r="L77" s="89"/>
      <c r="M77" s="89"/>
      <c r="N77" s="90"/>
      <c r="O77" s="89"/>
      <c r="P77" s="89"/>
    </row>
    <row r="78">
      <c r="I78" s="89"/>
      <c r="J78" s="89"/>
      <c r="K78" s="89"/>
      <c r="L78" s="89"/>
      <c r="M78" s="89"/>
      <c r="N78" s="90"/>
      <c r="O78" s="89"/>
      <c r="P78" s="89"/>
    </row>
    <row r="79">
      <c r="I79" s="89"/>
      <c r="J79" s="89"/>
      <c r="K79" s="89"/>
      <c r="L79" s="89"/>
      <c r="M79" s="89"/>
      <c r="N79" s="90"/>
      <c r="O79" s="89"/>
      <c r="P79" s="89"/>
    </row>
    <row r="80">
      <c r="I80" s="89"/>
      <c r="J80" s="89"/>
      <c r="K80" s="89"/>
      <c r="L80" s="89"/>
      <c r="M80" s="89"/>
      <c r="N80" s="90"/>
      <c r="O80" s="89"/>
      <c r="P80" s="89"/>
    </row>
    <row r="81">
      <c r="I81" s="89"/>
      <c r="J81" s="89"/>
      <c r="K81" s="89"/>
      <c r="L81" s="89"/>
      <c r="M81" s="89"/>
      <c r="N81" s="90"/>
      <c r="O81" s="89"/>
      <c r="P81" s="89"/>
    </row>
    <row r="82">
      <c r="I82" s="89"/>
      <c r="J82" s="89"/>
      <c r="K82" s="89"/>
      <c r="L82" s="89"/>
      <c r="M82" s="89"/>
      <c r="N82" s="90"/>
      <c r="O82" s="89"/>
      <c r="P82" s="89"/>
    </row>
    <row r="83">
      <c r="I83" s="89"/>
      <c r="J83" s="89"/>
      <c r="K83" s="89"/>
      <c r="L83" s="89"/>
      <c r="M83" s="89"/>
      <c r="N83" s="90"/>
      <c r="O83" s="89"/>
      <c r="P83" s="89"/>
    </row>
    <row r="84">
      <c r="I84" s="89"/>
      <c r="J84" s="89"/>
      <c r="K84" s="89"/>
      <c r="L84" s="89"/>
      <c r="M84" s="89"/>
      <c r="N84" s="90"/>
      <c r="O84" s="89"/>
      <c r="P84" s="89"/>
    </row>
    <row r="85">
      <c r="I85" s="89"/>
      <c r="J85" s="89"/>
      <c r="K85" s="89"/>
      <c r="L85" s="89"/>
      <c r="M85" s="89"/>
      <c r="N85" s="90"/>
      <c r="O85" s="89"/>
      <c r="P85" s="89"/>
    </row>
    <row r="86">
      <c r="I86" s="89"/>
      <c r="J86" s="89"/>
      <c r="K86" s="89"/>
      <c r="L86" s="89"/>
      <c r="M86" s="89"/>
      <c r="N86" s="90"/>
      <c r="O86" s="89"/>
      <c r="P86" s="89"/>
    </row>
    <row r="87">
      <c r="I87" s="89"/>
      <c r="J87" s="89"/>
      <c r="K87" s="89"/>
      <c r="L87" s="89"/>
      <c r="M87" s="89"/>
      <c r="N87" s="90"/>
      <c r="O87" s="89"/>
      <c r="P87" s="89"/>
    </row>
    <row r="88">
      <c r="I88" s="89"/>
      <c r="J88" s="89"/>
      <c r="K88" s="89"/>
      <c r="L88" s="89"/>
      <c r="M88" s="89"/>
      <c r="N88" s="90"/>
      <c r="O88" s="89"/>
      <c r="P88" s="89"/>
    </row>
    <row r="89">
      <c r="I89" s="89"/>
      <c r="J89" s="89"/>
      <c r="K89" s="89"/>
      <c r="L89" s="89"/>
      <c r="M89" s="89"/>
      <c r="N89" s="90"/>
      <c r="O89" s="89"/>
      <c r="P89" s="89"/>
    </row>
    <row r="90">
      <c r="I90" s="89"/>
      <c r="J90" s="89"/>
      <c r="K90" s="89"/>
      <c r="L90" s="89"/>
      <c r="M90" s="89"/>
      <c r="N90" s="90"/>
      <c r="O90" s="89"/>
      <c r="P90" s="89"/>
    </row>
    <row r="91">
      <c r="I91" s="89"/>
      <c r="J91" s="89"/>
      <c r="K91" s="89"/>
      <c r="L91" s="89"/>
      <c r="M91" s="89"/>
      <c r="N91" s="90"/>
      <c r="O91" s="89"/>
      <c r="P91" s="89"/>
    </row>
    <row r="92">
      <c r="I92" s="89"/>
      <c r="J92" s="89"/>
      <c r="K92" s="89"/>
      <c r="L92" s="89"/>
      <c r="M92" s="89"/>
      <c r="N92" s="90"/>
      <c r="O92" s="89"/>
      <c r="P92" s="89"/>
    </row>
    <row r="93">
      <c r="I93" s="89"/>
      <c r="J93" s="89"/>
      <c r="K93" s="89"/>
      <c r="L93" s="89"/>
      <c r="M93" s="89"/>
      <c r="N93" s="90"/>
      <c r="O93" s="89"/>
      <c r="P93" s="89"/>
    </row>
    <row r="94">
      <c r="I94" s="89"/>
      <c r="J94" s="89"/>
      <c r="K94" s="89"/>
      <c r="L94" s="89"/>
      <c r="M94" s="89"/>
      <c r="N94" s="90"/>
      <c r="O94" s="89"/>
      <c r="P94" s="89"/>
    </row>
    <row r="95">
      <c r="I95" s="89"/>
      <c r="J95" s="89"/>
      <c r="K95" s="89"/>
      <c r="L95" s="89"/>
      <c r="M95" s="89"/>
      <c r="N95" s="90"/>
      <c r="O95" s="89"/>
      <c r="P95" s="89"/>
    </row>
    <row r="96">
      <c r="I96" s="89"/>
      <c r="J96" s="89"/>
      <c r="K96" s="89"/>
      <c r="L96" s="89"/>
      <c r="M96" s="89"/>
      <c r="N96" s="90"/>
      <c r="O96" s="89"/>
      <c r="P96" s="89"/>
    </row>
    <row r="97">
      <c r="I97" s="89"/>
      <c r="J97" s="89"/>
      <c r="K97" s="89"/>
      <c r="L97" s="89"/>
      <c r="M97" s="89"/>
      <c r="N97" s="90"/>
      <c r="O97" s="89"/>
      <c r="P97" s="89"/>
    </row>
    <row r="98">
      <c r="I98" s="89"/>
      <c r="J98" s="89"/>
      <c r="K98" s="89"/>
      <c r="L98" s="89"/>
      <c r="M98" s="89"/>
      <c r="N98" s="90"/>
      <c r="O98" s="89"/>
      <c r="P98" s="89"/>
    </row>
    <row r="99">
      <c r="I99" s="89"/>
      <c r="J99" s="89"/>
      <c r="K99" s="89"/>
      <c r="L99" s="89"/>
      <c r="M99" s="89"/>
      <c r="N99" s="90"/>
      <c r="O99" s="89"/>
      <c r="P99" s="89"/>
    </row>
    <row r="100">
      <c r="I100" s="89"/>
      <c r="J100" s="89"/>
      <c r="K100" s="89"/>
      <c r="L100" s="89"/>
      <c r="M100" s="89"/>
      <c r="N100" s="90"/>
      <c r="O100" s="89"/>
      <c r="P100" s="89"/>
    </row>
    <row r="101">
      <c r="I101" s="89"/>
      <c r="J101" s="89"/>
      <c r="K101" s="89"/>
      <c r="L101" s="89"/>
      <c r="M101" s="89"/>
      <c r="N101" s="90"/>
      <c r="O101" s="89"/>
      <c r="P101" s="89"/>
    </row>
    <row r="102">
      <c r="I102" s="89"/>
      <c r="J102" s="89"/>
      <c r="K102" s="89"/>
      <c r="L102" s="89"/>
      <c r="M102" s="89"/>
      <c r="N102" s="90"/>
      <c r="O102" s="89"/>
      <c r="P102" s="89"/>
    </row>
    <row r="103">
      <c r="I103" s="89"/>
      <c r="J103" s="89"/>
      <c r="K103" s="89"/>
      <c r="L103" s="89"/>
      <c r="M103" s="89"/>
      <c r="N103" s="90"/>
      <c r="O103" s="89"/>
      <c r="P103" s="89"/>
    </row>
    <row r="104">
      <c r="I104" s="89"/>
      <c r="J104" s="89"/>
      <c r="K104" s="89"/>
      <c r="L104" s="89"/>
      <c r="M104" s="89"/>
      <c r="N104" s="90"/>
      <c r="O104" s="89"/>
      <c r="P104" s="89"/>
    </row>
    <row r="105">
      <c r="I105" s="89"/>
      <c r="J105" s="89"/>
      <c r="K105" s="89"/>
      <c r="L105" s="89"/>
      <c r="M105" s="89"/>
      <c r="N105" s="90"/>
      <c r="O105" s="89"/>
      <c r="P105" s="89"/>
    </row>
    <row r="106">
      <c r="I106" s="89"/>
      <c r="J106" s="89"/>
      <c r="K106" s="89"/>
      <c r="L106" s="89"/>
      <c r="M106" s="89"/>
      <c r="N106" s="90"/>
      <c r="O106" s="89"/>
      <c r="P106" s="89"/>
    </row>
    <row r="107">
      <c r="I107" s="89"/>
      <c r="J107" s="89"/>
      <c r="K107" s="89"/>
      <c r="L107" s="89"/>
      <c r="M107" s="89"/>
      <c r="N107" s="90"/>
      <c r="O107" s="89"/>
      <c r="P107" s="89"/>
    </row>
    <row r="108">
      <c r="I108" s="89"/>
      <c r="J108" s="89"/>
      <c r="K108" s="89"/>
      <c r="L108" s="89"/>
      <c r="M108" s="89"/>
      <c r="N108" s="90"/>
      <c r="O108" s="89"/>
      <c r="P108" s="89"/>
    </row>
    <row r="109">
      <c r="I109" s="89"/>
      <c r="J109" s="89"/>
      <c r="K109" s="89"/>
      <c r="L109" s="89"/>
      <c r="M109" s="89"/>
      <c r="N109" s="90"/>
      <c r="O109" s="89"/>
      <c r="P109" s="89"/>
    </row>
    <row r="110">
      <c r="I110" s="89"/>
      <c r="J110" s="89"/>
      <c r="K110" s="89"/>
      <c r="L110" s="89"/>
      <c r="M110" s="89"/>
      <c r="N110" s="90"/>
      <c r="O110" s="89"/>
      <c r="P110" s="89"/>
    </row>
    <row r="111">
      <c r="I111" s="89"/>
      <c r="J111" s="89"/>
      <c r="K111" s="89"/>
      <c r="L111" s="89"/>
      <c r="M111" s="89"/>
      <c r="N111" s="90"/>
      <c r="O111" s="89"/>
      <c r="P111" s="89"/>
    </row>
    <row r="112">
      <c r="I112" s="89"/>
      <c r="J112" s="89"/>
      <c r="K112" s="89"/>
      <c r="L112" s="89"/>
      <c r="M112" s="89"/>
      <c r="N112" s="90"/>
      <c r="O112" s="89"/>
      <c r="P112" s="89"/>
    </row>
    <row r="113">
      <c r="I113" s="89"/>
      <c r="J113" s="89"/>
      <c r="K113" s="89"/>
      <c r="L113" s="89"/>
      <c r="M113" s="89"/>
      <c r="N113" s="90"/>
      <c r="O113" s="89"/>
      <c r="P113" s="89"/>
    </row>
    <row r="114">
      <c r="I114" s="89"/>
      <c r="J114" s="89"/>
      <c r="K114" s="89"/>
      <c r="L114" s="89"/>
      <c r="M114" s="89"/>
      <c r="N114" s="90"/>
      <c r="O114" s="89"/>
      <c r="P114" s="89"/>
    </row>
    <row r="115">
      <c r="I115" s="89"/>
      <c r="J115" s="89"/>
      <c r="K115" s="89"/>
      <c r="L115" s="89"/>
      <c r="M115" s="89"/>
      <c r="N115" s="90"/>
      <c r="O115" s="89"/>
      <c r="P115" s="89"/>
    </row>
    <row r="116">
      <c r="I116" s="89"/>
      <c r="J116" s="89"/>
      <c r="K116" s="89"/>
      <c r="L116" s="89"/>
      <c r="M116" s="89"/>
      <c r="N116" s="90"/>
      <c r="O116" s="89"/>
      <c r="P116" s="89"/>
    </row>
    <row r="117">
      <c r="I117" s="89"/>
      <c r="J117" s="89"/>
      <c r="K117" s="89"/>
      <c r="L117" s="89"/>
      <c r="M117" s="89"/>
      <c r="N117" s="90"/>
      <c r="O117" s="89"/>
      <c r="P117" s="89"/>
    </row>
    <row r="118">
      <c r="I118" s="89"/>
      <c r="J118" s="89"/>
      <c r="K118" s="89"/>
      <c r="L118" s="89"/>
      <c r="M118" s="89"/>
      <c r="N118" s="90"/>
      <c r="O118" s="89"/>
      <c r="P118" s="89"/>
    </row>
    <row r="119">
      <c r="I119" s="89"/>
      <c r="J119" s="89"/>
      <c r="K119" s="89"/>
      <c r="L119" s="89"/>
      <c r="M119" s="89"/>
      <c r="N119" s="90"/>
      <c r="O119" s="89"/>
      <c r="P119" s="89"/>
    </row>
    <row r="120">
      <c r="I120" s="89"/>
      <c r="J120" s="89"/>
      <c r="K120" s="89"/>
      <c r="L120" s="89"/>
      <c r="M120" s="89"/>
      <c r="N120" s="90"/>
      <c r="O120" s="89"/>
      <c r="P120" s="89"/>
    </row>
    <row r="121">
      <c r="I121" s="89"/>
      <c r="J121" s="89"/>
      <c r="K121" s="89"/>
      <c r="L121" s="89"/>
      <c r="M121" s="89"/>
      <c r="N121" s="90"/>
      <c r="O121" s="89"/>
      <c r="P121" s="89"/>
    </row>
    <row r="122">
      <c r="I122" s="89"/>
      <c r="J122" s="89"/>
      <c r="K122" s="89"/>
      <c r="L122" s="89"/>
      <c r="M122" s="89"/>
      <c r="N122" s="90"/>
      <c r="O122" s="89"/>
      <c r="P122" s="89"/>
    </row>
    <row r="123">
      <c r="I123" s="89"/>
      <c r="J123" s="89"/>
      <c r="K123" s="89"/>
      <c r="L123" s="89"/>
      <c r="M123" s="89"/>
      <c r="N123" s="90"/>
      <c r="O123" s="89"/>
      <c r="P123" s="89"/>
    </row>
    <row r="124">
      <c r="I124" s="89"/>
      <c r="J124" s="89"/>
      <c r="K124" s="89"/>
      <c r="L124" s="89"/>
      <c r="M124" s="89"/>
      <c r="N124" s="90"/>
      <c r="O124" s="89"/>
      <c r="P124" s="89"/>
    </row>
    <row r="125">
      <c r="I125" s="89"/>
      <c r="J125" s="89"/>
      <c r="K125" s="89"/>
      <c r="L125" s="89"/>
      <c r="M125" s="89"/>
      <c r="N125" s="90"/>
      <c r="O125" s="89"/>
      <c r="P125" s="89"/>
    </row>
    <row r="126">
      <c r="I126" s="89"/>
      <c r="J126" s="89"/>
      <c r="K126" s="89"/>
      <c r="L126" s="89"/>
      <c r="M126" s="89"/>
      <c r="N126" s="90"/>
      <c r="O126" s="89"/>
      <c r="P126" s="89"/>
    </row>
    <row r="127">
      <c r="I127" s="89"/>
      <c r="J127" s="89"/>
      <c r="K127" s="89"/>
      <c r="L127" s="89"/>
      <c r="M127" s="89"/>
      <c r="N127" s="90"/>
      <c r="O127" s="89"/>
      <c r="P127" s="89"/>
    </row>
    <row r="128">
      <c r="I128" s="89"/>
      <c r="J128" s="89"/>
      <c r="K128" s="89"/>
      <c r="L128" s="89"/>
      <c r="M128" s="89"/>
      <c r="N128" s="90"/>
      <c r="O128" s="89"/>
      <c r="P128" s="89"/>
    </row>
    <row r="129">
      <c r="I129" s="89"/>
      <c r="J129" s="89"/>
      <c r="K129" s="89"/>
      <c r="L129" s="89"/>
      <c r="M129" s="89"/>
      <c r="N129" s="90"/>
      <c r="O129" s="89"/>
      <c r="P129" s="89"/>
    </row>
    <row r="130">
      <c r="I130" s="89"/>
      <c r="J130" s="89"/>
      <c r="K130" s="89"/>
      <c r="L130" s="89"/>
      <c r="M130" s="89"/>
      <c r="N130" s="90"/>
      <c r="O130" s="89"/>
      <c r="P130" s="89"/>
    </row>
    <row r="131">
      <c r="I131" s="89"/>
      <c r="J131" s="89"/>
      <c r="K131" s="89"/>
      <c r="L131" s="89"/>
      <c r="M131" s="89"/>
      <c r="N131" s="90"/>
      <c r="O131" s="89"/>
      <c r="P131" s="89"/>
    </row>
    <row r="132">
      <c r="I132" s="89"/>
      <c r="J132" s="89"/>
      <c r="K132" s="89"/>
      <c r="L132" s="89"/>
      <c r="M132" s="89"/>
      <c r="N132" s="90"/>
      <c r="O132" s="89"/>
      <c r="P132" s="89"/>
    </row>
    <row r="133">
      <c r="I133" s="89"/>
      <c r="J133" s="89"/>
      <c r="K133" s="89"/>
      <c r="L133" s="89"/>
      <c r="M133" s="89"/>
      <c r="N133" s="90"/>
      <c r="O133" s="89"/>
      <c r="P133" s="89"/>
    </row>
    <row r="134">
      <c r="I134" s="89"/>
      <c r="J134" s="89"/>
      <c r="K134" s="89"/>
      <c r="L134" s="89"/>
      <c r="M134" s="89"/>
      <c r="N134" s="90"/>
      <c r="O134" s="89"/>
      <c r="P134" s="89"/>
    </row>
    <row r="135">
      <c r="I135" s="89"/>
      <c r="J135" s="89"/>
      <c r="K135" s="89"/>
      <c r="L135" s="89"/>
      <c r="M135" s="89"/>
      <c r="N135" s="90"/>
      <c r="O135" s="89"/>
      <c r="P135" s="89"/>
    </row>
    <row r="136">
      <c r="I136" s="89"/>
      <c r="J136" s="89"/>
      <c r="K136" s="89"/>
      <c r="L136" s="89"/>
      <c r="M136" s="89"/>
      <c r="N136" s="90"/>
      <c r="O136" s="89"/>
      <c r="P136" s="89"/>
    </row>
    <row r="137">
      <c r="I137" s="89"/>
      <c r="J137" s="89"/>
      <c r="K137" s="89"/>
      <c r="L137" s="89"/>
      <c r="M137" s="89"/>
      <c r="N137" s="90"/>
      <c r="O137" s="89"/>
      <c r="P137" s="89"/>
    </row>
    <row r="138">
      <c r="I138" s="89"/>
      <c r="J138" s="89"/>
      <c r="K138" s="89"/>
      <c r="L138" s="89"/>
      <c r="M138" s="89"/>
      <c r="N138" s="90"/>
      <c r="O138" s="89"/>
      <c r="P138" s="89"/>
    </row>
    <row r="139">
      <c r="I139" s="89"/>
      <c r="J139" s="89"/>
      <c r="K139" s="89"/>
      <c r="L139" s="89"/>
      <c r="M139" s="89"/>
      <c r="N139" s="90"/>
      <c r="O139" s="89"/>
      <c r="P139" s="89"/>
    </row>
    <row r="140">
      <c r="I140" s="89"/>
      <c r="J140" s="89"/>
      <c r="K140" s="89"/>
      <c r="L140" s="89"/>
      <c r="M140" s="89"/>
      <c r="N140" s="90"/>
      <c r="O140" s="89"/>
      <c r="P140" s="89"/>
    </row>
    <row r="141">
      <c r="I141" s="89"/>
      <c r="J141" s="89"/>
      <c r="K141" s="89"/>
      <c r="L141" s="89"/>
      <c r="M141" s="89"/>
      <c r="N141" s="90"/>
      <c r="O141" s="89"/>
      <c r="P141" s="89"/>
    </row>
    <row r="142">
      <c r="I142" s="89"/>
      <c r="J142" s="89"/>
      <c r="K142" s="89"/>
      <c r="L142" s="89"/>
      <c r="M142" s="89"/>
      <c r="N142" s="90"/>
      <c r="O142" s="89"/>
      <c r="P142" s="89"/>
    </row>
    <row r="143">
      <c r="I143" s="89"/>
      <c r="J143" s="89"/>
      <c r="K143" s="89"/>
      <c r="L143" s="89"/>
      <c r="M143" s="89"/>
      <c r="N143" s="90"/>
      <c r="O143" s="89"/>
      <c r="P143" s="89"/>
    </row>
    <row r="144">
      <c r="I144" s="89"/>
      <c r="J144" s="89"/>
      <c r="K144" s="89"/>
      <c r="L144" s="89"/>
      <c r="M144" s="89"/>
      <c r="N144" s="90"/>
      <c r="O144" s="89"/>
      <c r="P144" s="89"/>
    </row>
    <row r="145">
      <c r="I145" s="89"/>
      <c r="J145" s="89"/>
      <c r="K145" s="89"/>
      <c r="L145" s="89"/>
      <c r="M145" s="89"/>
      <c r="N145" s="90"/>
      <c r="O145" s="89"/>
      <c r="P145" s="89"/>
    </row>
    <row r="146">
      <c r="I146" s="89"/>
      <c r="J146" s="89"/>
      <c r="K146" s="89"/>
      <c r="L146" s="89"/>
      <c r="M146" s="89"/>
      <c r="N146" s="90"/>
      <c r="O146" s="89"/>
      <c r="P146" s="89"/>
    </row>
    <row r="147">
      <c r="I147" s="89"/>
      <c r="J147" s="89"/>
      <c r="K147" s="89"/>
      <c r="L147" s="89"/>
      <c r="M147" s="89"/>
      <c r="N147" s="90"/>
      <c r="O147" s="89"/>
      <c r="P147" s="89"/>
    </row>
    <row r="148">
      <c r="I148" s="89"/>
      <c r="J148" s="89"/>
      <c r="K148" s="89"/>
      <c r="L148" s="89"/>
      <c r="M148" s="89"/>
      <c r="N148" s="90"/>
      <c r="O148" s="89"/>
      <c r="P148" s="89"/>
    </row>
    <row r="149">
      <c r="I149" s="89"/>
      <c r="J149" s="89"/>
      <c r="K149" s="89"/>
      <c r="L149" s="89"/>
      <c r="M149" s="89"/>
      <c r="N149" s="90"/>
      <c r="O149" s="89"/>
      <c r="P149" s="89"/>
    </row>
    <row r="150">
      <c r="I150" s="89"/>
      <c r="J150" s="89"/>
      <c r="K150" s="89"/>
      <c r="L150" s="89"/>
      <c r="M150" s="89"/>
      <c r="N150" s="90"/>
      <c r="O150" s="89"/>
      <c r="P150" s="89"/>
    </row>
    <row r="151">
      <c r="I151" s="89"/>
      <c r="J151" s="89"/>
      <c r="K151" s="89"/>
      <c r="L151" s="89"/>
      <c r="M151" s="89"/>
      <c r="N151" s="90"/>
      <c r="O151" s="89"/>
      <c r="P151" s="89"/>
    </row>
    <row r="152">
      <c r="I152" s="89"/>
      <c r="J152" s="89"/>
      <c r="K152" s="89"/>
      <c r="L152" s="89"/>
      <c r="M152" s="89"/>
      <c r="N152" s="90"/>
      <c r="O152" s="89"/>
      <c r="P152" s="89"/>
    </row>
    <row r="153">
      <c r="I153" s="89"/>
      <c r="J153" s="89"/>
      <c r="K153" s="89"/>
      <c r="L153" s="89"/>
      <c r="M153" s="89"/>
      <c r="N153" s="90"/>
      <c r="O153" s="89"/>
      <c r="P153" s="89"/>
    </row>
    <row r="154">
      <c r="I154" s="89"/>
      <c r="J154" s="89"/>
      <c r="K154" s="89"/>
      <c r="L154" s="89"/>
      <c r="M154" s="89"/>
      <c r="N154" s="90"/>
      <c r="O154" s="89"/>
      <c r="P154" s="89"/>
    </row>
    <row r="155">
      <c r="I155" s="89"/>
      <c r="J155" s="89"/>
      <c r="K155" s="89"/>
      <c r="L155" s="89"/>
      <c r="M155" s="89"/>
      <c r="N155" s="90"/>
      <c r="O155" s="89"/>
      <c r="P155" s="89"/>
    </row>
    <row r="156">
      <c r="I156" s="89"/>
      <c r="J156" s="89"/>
      <c r="K156" s="89"/>
      <c r="L156" s="89"/>
      <c r="M156" s="89"/>
      <c r="N156" s="90"/>
      <c r="O156" s="89"/>
      <c r="P156" s="89"/>
    </row>
    <row r="157">
      <c r="I157" s="89"/>
      <c r="J157" s="89"/>
      <c r="K157" s="89"/>
      <c r="L157" s="89"/>
      <c r="M157" s="89"/>
      <c r="N157" s="90"/>
      <c r="O157" s="89"/>
      <c r="P157" s="89"/>
    </row>
    <row r="158">
      <c r="I158" s="89"/>
      <c r="J158" s="89"/>
      <c r="K158" s="89"/>
      <c r="L158" s="89"/>
      <c r="M158" s="89"/>
      <c r="N158" s="90"/>
      <c r="O158" s="89"/>
      <c r="P158" s="89"/>
    </row>
    <row r="159">
      <c r="I159" s="89"/>
      <c r="J159" s="89"/>
      <c r="K159" s="89"/>
      <c r="L159" s="89"/>
      <c r="M159" s="89"/>
      <c r="N159" s="90"/>
      <c r="O159" s="89"/>
      <c r="P159" s="89"/>
    </row>
    <row r="160">
      <c r="I160" s="89"/>
      <c r="J160" s="89"/>
      <c r="K160" s="89"/>
      <c r="L160" s="89"/>
      <c r="M160" s="89"/>
      <c r="N160" s="90"/>
      <c r="O160" s="89"/>
      <c r="P160" s="89"/>
    </row>
    <row r="161">
      <c r="I161" s="89"/>
      <c r="J161" s="89"/>
      <c r="K161" s="89"/>
      <c r="L161" s="89"/>
      <c r="M161" s="89"/>
      <c r="N161" s="90"/>
      <c r="O161" s="89"/>
      <c r="P161" s="89"/>
    </row>
    <row r="162">
      <c r="I162" s="89"/>
      <c r="J162" s="89"/>
      <c r="K162" s="89"/>
      <c r="L162" s="89"/>
      <c r="M162" s="89"/>
      <c r="N162" s="90"/>
      <c r="O162" s="89"/>
      <c r="P162" s="89"/>
    </row>
    <row r="163">
      <c r="I163" s="89"/>
      <c r="J163" s="89"/>
      <c r="K163" s="89"/>
      <c r="L163" s="89"/>
      <c r="M163" s="89"/>
      <c r="N163" s="90"/>
      <c r="O163" s="89"/>
      <c r="P163" s="89"/>
    </row>
    <row r="164">
      <c r="I164" s="89"/>
      <c r="J164" s="89"/>
      <c r="K164" s="89"/>
      <c r="L164" s="89"/>
      <c r="M164" s="89"/>
      <c r="N164" s="90"/>
      <c r="O164" s="89"/>
      <c r="P164" s="89"/>
    </row>
    <row r="165">
      <c r="I165" s="89"/>
      <c r="J165" s="89"/>
      <c r="K165" s="89"/>
      <c r="L165" s="89"/>
      <c r="M165" s="89"/>
      <c r="N165" s="90"/>
      <c r="O165" s="89"/>
      <c r="P165" s="89"/>
    </row>
    <row r="166">
      <c r="I166" s="89"/>
      <c r="J166" s="89"/>
      <c r="K166" s="89"/>
      <c r="L166" s="89"/>
      <c r="M166" s="89"/>
      <c r="N166" s="90"/>
      <c r="O166" s="89"/>
      <c r="P166" s="89"/>
    </row>
    <row r="167">
      <c r="I167" s="89"/>
      <c r="J167" s="89"/>
      <c r="K167" s="89"/>
      <c r="L167" s="89"/>
      <c r="M167" s="89"/>
      <c r="N167" s="90"/>
      <c r="O167" s="89"/>
      <c r="P167" s="89"/>
    </row>
    <row r="168">
      <c r="I168" s="89"/>
      <c r="J168" s="89"/>
      <c r="K168" s="89"/>
      <c r="L168" s="89"/>
      <c r="M168" s="89"/>
      <c r="N168" s="90"/>
      <c r="O168" s="89"/>
      <c r="P168" s="89"/>
    </row>
    <row r="169">
      <c r="I169" s="89"/>
      <c r="J169" s="89"/>
      <c r="K169" s="89"/>
      <c r="L169" s="89"/>
      <c r="M169" s="89"/>
      <c r="N169" s="90"/>
      <c r="O169" s="89"/>
      <c r="P169" s="89"/>
    </row>
    <row r="170">
      <c r="I170" s="89"/>
      <c r="J170" s="89"/>
      <c r="K170" s="89"/>
      <c r="L170" s="89"/>
      <c r="M170" s="89"/>
      <c r="N170" s="90"/>
      <c r="O170" s="89"/>
      <c r="P170" s="89"/>
    </row>
    <row r="171">
      <c r="I171" s="89"/>
      <c r="J171" s="89"/>
      <c r="K171" s="89"/>
      <c r="L171" s="89"/>
      <c r="M171" s="89"/>
      <c r="N171" s="90"/>
      <c r="O171" s="89"/>
      <c r="P171" s="89"/>
    </row>
    <row r="172">
      <c r="I172" s="89"/>
      <c r="J172" s="89"/>
      <c r="K172" s="89"/>
      <c r="L172" s="89"/>
      <c r="M172" s="89"/>
      <c r="N172" s="90"/>
      <c r="O172" s="89"/>
      <c r="P172" s="89"/>
    </row>
    <row r="173">
      <c r="I173" s="89"/>
      <c r="J173" s="89"/>
      <c r="K173" s="89"/>
      <c r="L173" s="89"/>
      <c r="M173" s="89"/>
      <c r="N173" s="90"/>
      <c r="O173" s="89"/>
      <c r="P173" s="89"/>
    </row>
    <row r="174">
      <c r="I174" s="89"/>
      <c r="J174" s="89"/>
      <c r="K174" s="89"/>
      <c r="L174" s="89"/>
      <c r="M174" s="89"/>
      <c r="N174" s="90"/>
      <c r="O174" s="89"/>
      <c r="P174" s="89"/>
    </row>
    <row r="175">
      <c r="I175" s="89"/>
      <c r="J175" s="89"/>
      <c r="K175" s="89"/>
      <c r="L175" s="89"/>
      <c r="M175" s="89"/>
      <c r="N175" s="90"/>
      <c r="O175" s="89"/>
      <c r="P175" s="89"/>
    </row>
    <row r="176">
      <c r="I176" s="89"/>
      <c r="J176" s="89"/>
      <c r="K176" s="89"/>
      <c r="L176" s="89"/>
      <c r="M176" s="89"/>
      <c r="N176" s="90"/>
      <c r="O176" s="89"/>
      <c r="P176" s="89"/>
    </row>
    <row r="177">
      <c r="I177" s="89"/>
      <c r="J177" s="89"/>
      <c r="K177" s="89"/>
      <c r="L177" s="89"/>
      <c r="M177" s="89"/>
      <c r="N177" s="90"/>
      <c r="O177" s="89"/>
      <c r="P177" s="89"/>
    </row>
    <row r="178">
      <c r="I178" s="89"/>
      <c r="J178" s="89"/>
      <c r="K178" s="89"/>
      <c r="L178" s="89"/>
      <c r="M178" s="89"/>
      <c r="N178" s="90"/>
      <c r="O178" s="89"/>
      <c r="P178" s="89"/>
    </row>
    <row r="179">
      <c r="I179" s="89"/>
      <c r="J179" s="89"/>
      <c r="K179" s="89"/>
      <c r="L179" s="89"/>
      <c r="M179" s="89"/>
      <c r="N179" s="90"/>
      <c r="O179" s="89"/>
      <c r="P179" s="89"/>
    </row>
    <row r="180">
      <c r="I180" s="89"/>
      <c r="J180" s="89"/>
      <c r="K180" s="89"/>
      <c r="L180" s="89"/>
      <c r="M180" s="89"/>
      <c r="N180" s="90"/>
      <c r="O180" s="89"/>
      <c r="P180" s="89"/>
    </row>
    <row r="181">
      <c r="I181" s="89"/>
      <c r="J181" s="89"/>
      <c r="K181" s="89"/>
      <c r="L181" s="89"/>
      <c r="M181" s="89"/>
      <c r="N181" s="90"/>
      <c r="O181" s="89"/>
      <c r="P181" s="89"/>
    </row>
    <row r="182">
      <c r="I182" s="89"/>
      <c r="J182" s="89"/>
      <c r="K182" s="89"/>
      <c r="L182" s="89"/>
      <c r="M182" s="89"/>
      <c r="N182" s="90"/>
      <c r="O182" s="89"/>
      <c r="P182" s="89"/>
    </row>
    <row r="183">
      <c r="I183" s="89"/>
      <c r="J183" s="89"/>
      <c r="K183" s="89"/>
      <c r="L183" s="89"/>
      <c r="M183" s="89"/>
      <c r="N183" s="90"/>
      <c r="O183" s="89"/>
      <c r="P183" s="89"/>
    </row>
    <row r="184">
      <c r="I184" s="89"/>
      <c r="J184" s="89"/>
      <c r="K184" s="89"/>
      <c r="L184" s="89"/>
      <c r="M184" s="89"/>
      <c r="N184" s="90"/>
      <c r="O184" s="89"/>
      <c r="P184" s="89"/>
    </row>
    <row r="185">
      <c r="I185" s="89"/>
      <c r="J185" s="89"/>
      <c r="K185" s="89"/>
      <c r="L185" s="89"/>
      <c r="M185" s="89"/>
      <c r="N185" s="90"/>
      <c r="O185" s="89"/>
      <c r="P185" s="89"/>
    </row>
    <row r="186">
      <c r="I186" s="89"/>
      <c r="J186" s="89"/>
      <c r="K186" s="89"/>
      <c r="L186" s="89"/>
      <c r="M186" s="89"/>
      <c r="N186" s="90"/>
      <c r="O186" s="89"/>
      <c r="P186" s="89"/>
    </row>
    <row r="187">
      <c r="I187" s="89"/>
      <c r="J187" s="89"/>
      <c r="K187" s="89"/>
      <c r="L187" s="89"/>
      <c r="M187" s="89"/>
      <c r="N187" s="90"/>
      <c r="O187" s="89"/>
      <c r="P187" s="89"/>
    </row>
    <row r="188">
      <c r="I188" s="89"/>
      <c r="J188" s="89"/>
      <c r="K188" s="89"/>
      <c r="L188" s="89"/>
      <c r="M188" s="89"/>
      <c r="N188" s="90"/>
      <c r="O188" s="89"/>
      <c r="P188" s="89"/>
    </row>
    <row r="189">
      <c r="I189" s="89"/>
      <c r="J189" s="89"/>
      <c r="K189" s="89"/>
      <c r="L189" s="89"/>
      <c r="M189" s="89"/>
      <c r="N189" s="90"/>
      <c r="O189" s="89"/>
      <c r="P189" s="89"/>
    </row>
    <row r="190">
      <c r="I190" s="89"/>
      <c r="J190" s="89"/>
      <c r="K190" s="89"/>
      <c r="L190" s="89"/>
      <c r="M190" s="89"/>
      <c r="N190" s="90"/>
      <c r="O190" s="89"/>
      <c r="P190" s="89"/>
    </row>
    <row r="191">
      <c r="I191" s="89"/>
      <c r="J191" s="89"/>
      <c r="K191" s="89"/>
      <c r="L191" s="89"/>
      <c r="M191" s="89"/>
      <c r="N191" s="90"/>
      <c r="O191" s="89"/>
      <c r="P191" s="89"/>
    </row>
    <row r="192">
      <c r="I192" s="89"/>
      <c r="J192" s="89"/>
      <c r="K192" s="89"/>
      <c r="L192" s="89"/>
      <c r="M192" s="89"/>
      <c r="N192" s="90"/>
      <c r="O192" s="89"/>
      <c r="P192" s="89"/>
    </row>
    <row r="193">
      <c r="I193" s="89"/>
      <c r="J193" s="89"/>
      <c r="K193" s="89"/>
      <c r="L193" s="89"/>
      <c r="M193" s="89"/>
      <c r="N193" s="90"/>
      <c r="O193" s="89"/>
      <c r="P193" s="89"/>
    </row>
    <row r="194">
      <c r="I194" s="89"/>
      <c r="J194" s="89"/>
      <c r="K194" s="89"/>
      <c r="L194" s="89"/>
      <c r="M194" s="89"/>
      <c r="N194" s="90"/>
      <c r="O194" s="89"/>
      <c r="P194" s="89"/>
    </row>
    <row r="195">
      <c r="I195" s="89"/>
      <c r="J195" s="89"/>
      <c r="K195" s="89"/>
      <c r="L195" s="89"/>
      <c r="M195" s="89"/>
      <c r="N195" s="90"/>
      <c r="O195" s="89"/>
      <c r="P195" s="89"/>
    </row>
    <row r="196">
      <c r="I196" s="89"/>
      <c r="J196" s="89"/>
      <c r="K196" s="89"/>
      <c r="L196" s="89"/>
      <c r="M196" s="89"/>
      <c r="N196" s="90"/>
      <c r="O196" s="89"/>
      <c r="P196" s="89"/>
    </row>
    <row r="197">
      <c r="I197" s="89"/>
      <c r="J197" s="89"/>
      <c r="K197" s="89"/>
      <c r="L197" s="89"/>
      <c r="M197" s="89"/>
      <c r="N197" s="90"/>
      <c r="O197" s="89"/>
      <c r="P197" s="89"/>
    </row>
    <row r="198">
      <c r="I198" s="89"/>
      <c r="J198" s="89"/>
      <c r="K198" s="89"/>
      <c r="L198" s="89"/>
      <c r="M198" s="89"/>
      <c r="N198" s="90"/>
      <c r="O198" s="89"/>
      <c r="P198" s="89"/>
    </row>
    <row r="199">
      <c r="I199" s="89"/>
      <c r="J199" s="89"/>
      <c r="K199" s="89"/>
      <c r="L199" s="89"/>
      <c r="M199" s="89"/>
      <c r="N199" s="90"/>
      <c r="O199" s="89"/>
      <c r="P199" s="89"/>
    </row>
    <row r="200">
      <c r="I200" s="89"/>
      <c r="J200" s="89"/>
      <c r="K200" s="89"/>
      <c r="L200" s="89"/>
      <c r="M200" s="89"/>
      <c r="N200" s="90"/>
      <c r="O200" s="89"/>
      <c r="P200" s="89"/>
    </row>
    <row r="201">
      <c r="I201" s="89"/>
      <c r="J201" s="89"/>
      <c r="K201" s="89"/>
      <c r="L201" s="89"/>
      <c r="M201" s="89"/>
      <c r="N201" s="90"/>
      <c r="O201" s="89"/>
      <c r="P201" s="89"/>
    </row>
    <row r="202">
      <c r="I202" s="89"/>
      <c r="J202" s="89"/>
      <c r="K202" s="89"/>
      <c r="L202" s="89"/>
      <c r="M202" s="89"/>
      <c r="N202" s="90"/>
      <c r="O202" s="89"/>
      <c r="P202" s="89"/>
    </row>
    <row r="203">
      <c r="I203" s="89"/>
      <c r="J203" s="89"/>
      <c r="K203" s="89"/>
      <c r="L203" s="89"/>
      <c r="M203" s="89"/>
      <c r="N203" s="90"/>
      <c r="O203" s="89"/>
      <c r="P203" s="89"/>
    </row>
    <row r="204">
      <c r="I204" s="89"/>
      <c r="J204" s="89"/>
      <c r="K204" s="89"/>
      <c r="L204" s="89"/>
      <c r="M204" s="89"/>
      <c r="N204" s="90"/>
      <c r="O204" s="89"/>
      <c r="P204" s="89"/>
    </row>
    <row r="205">
      <c r="I205" s="89"/>
      <c r="J205" s="89"/>
      <c r="K205" s="89"/>
      <c r="L205" s="89"/>
      <c r="M205" s="89"/>
      <c r="N205" s="90"/>
      <c r="O205" s="89"/>
      <c r="P205" s="89"/>
    </row>
    <row r="206">
      <c r="I206" s="89"/>
      <c r="J206" s="89"/>
      <c r="K206" s="89"/>
      <c r="L206" s="89"/>
      <c r="M206" s="89"/>
      <c r="N206" s="90"/>
      <c r="O206" s="89"/>
      <c r="P206" s="89"/>
    </row>
    <row r="207">
      <c r="I207" s="89"/>
      <c r="J207" s="89"/>
      <c r="K207" s="89"/>
      <c r="L207" s="89"/>
      <c r="M207" s="89"/>
      <c r="N207" s="90"/>
      <c r="O207" s="89"/>
      <c r="P207" s="89"/>
    </row>
    <row r="208">
      <c r="I208" s="89"/>
      <c r="J208" s="89"/>
      <c r="K208" s="89"/>
      <c r="L208" s="89"/>
      <c r="M208" s="89"/>
      <c r="N208" s="90"/>
      <c r="O208" s="89"/>
      <c r="P208" s="89"/>
    </row>
    <row r="209">
      <c r="I209" s="89"/>
      <c r="J209" s="89"/>
      <c r="K209" s="89"/>
      <c r="L209" s="89"/>
      <c r="M209" s="89"/>
      <c r="N209" s="90"/>
      <c r="O209" s="89"/>
      <c r="P209" s="89"/>
    </row>
    <row r="210">
      <c r="I210" s="89"/>
      <c r="J210" s="89"/>
      <c r="K210" s="89"/>
      <c r="L210" s="89"/>
      <c r="M210" s="89"/>
      <c r="N210" s="90"/>
      <c r="O210" s="89"/>
      <c r="P210" s="89"/>
    </row>
    <row r="211">
      <c r="I211" s="89"/>
      <c r="J211" s="89"/>
      <c r="K211" s="89"/>
      <c r="L211" s="89"/>
      <c r="M211" s="89"/>
      <c r="N211" s="90"/>
      <c r="O211" s="89"/>
      <c r="P211" s="89"/>
    </row>
    <row r="212">
      <c r="I212" s="89"/>
      <c r="J212" s="89"/>
      <c r="K212" s="89"/>
      <c r="L212" s="89"/>
      <c r="M212" s="89"/>
      <c r="N212" s="90"/>
      <c r="O212" s="89"/>
      <c r="P212" s="89"/>
    </row>
    <row r="213">
      <c r="I213" s="89"/>
      <c r="J213" s="89"/>
      <c r="K213" s="89"/>
      <c r="L213" s="89"/>
      <c r="M213" s="89"/>
      <c r="N213" s="90"/>
      <c r="O213" s="89"/>
      <c r="P213" s="89"/>
    </row>
    <row r="214">
      <c r="I214" s="89"/>
      <c r="J214" s="89"/>
      <c r="K214" s="89"/>
      <c r="L214" s="89"/>
      <c r="M214" s="89"/>
      <c r="N214" s="90"/>
      <c r="O214" s="89"/>
      <c r="P214" s="89"/>
    </row>
    <row r="215">
      <c r="I215" s="89"/>
      <c r="J215" s="89"/>
      <c r="K215" s="89"/>
      <c r="L215" s="89"/>
      <c r="M215" s="89"/>
      <c r="N215" s="90"/>
      <c r="O215" s="89"/>
      <c r="P215" s="89"/>
    </row>
    <row r="216">
      <c r="I216" s="89"/>
      <c r="J216" s="89"/>
      <c r="K216" s="89"/>
      <c r="L216" s="89"/>
      <c r="M216" s="89"/>
      <c r="N216" s="90"/>
      <c r="O216" s="89"/>
      <c r="P216" s="89"/>
    </row>
    <row r="217">
      <c r="I217" s="89"/>
      <c r="J217" s="89"/>
      <c r="K217" s="89"/>
      <c r="L217" s="89"/>
      <c r="M217" s="89"/>
      <c r="N217" s="90"/>
      <c r="O217" s="89"/>
      <c r="P217" s="89"/>
    </row>
    <row r="218">
      <c r="I218" s="89"/>
      <c r="J218" s="89"/>
      <c r="K218" s="89"/>
      <c r="L218" s="89"/>
      <c r="M218" s="89"/>
      <c r="N218" s="90"/>
      <c r="O218" s="89"/>
      <c r="P218" s="89"/>
    </row>
    <row r="219">
      <c r="I219" s="89"/>
      <c r="J219" s="89"/>
      <c r="K219" s="89"/>
      <c r="L219" s="89"/>
      <c r="M219" s="89"/>
      <c r="N219" s="90"/>
      <c r="O219" s="89"/>
      <c r="P219" s="89"/>
    </row>
    <row r="220">
      <c r="I220" s="89"/>
      <c r="J220" s="89"/>
      <c r="K220" s="89"/>
      <c r="L220" s="89"/>
      <c r="M220" s="89"/>
      <c r="N220" s="90"/>
      <c r="O220" s="89"/>
      <c r="P220" s="89"/>
    </row>
    <row r="221">
      <c r="I221" s="89"/>
      <c r="J221" s="89"/>
      <c r="K221" s="89"/>
      <c r="L221" s="89"/>
      <c r="M221" s="89"/>
      <c r="N221" s="90"/>
      <c r="O221" s="89"/>
      <c r="P221" s="89"/>
    </row>
    <row r="222">
      <c r="I222" s="89"/>
      <c r="J222" s="89"/>
      <c r="K222" s="89"/>
      <c r="L222" s="89"/>
      <c r="M222" s="89"/>
      <c r="N222" s="90"/>
      <c r="O222" s="89"/>
      <c r="P222" s="89"/>
    </row>
    <row r="223">
      <c r="I223" s="89"/>
      <c r="J223" s="89"/>
      <c r="K223" s="89"/>
      <c r="L223" s="89"/>
      <c r="M223" s="89"/>
      <c r="N223" s="90"/>
      <c r="O223" s="89"/>
      <c r="P223" s="89"/>
    </row>
    <row r="224">
      <c r="I224" s="89"/>
      <c r="J224" s="89"/>
      <c r="K224" s="89"/>
      <c r="L224" s="89"/>
      <c r="M224" s="89"/>
      <c r="N224" s="90"/>
      <c r="O224" s="89"/>
      <c r="P224" s="89"/>
    </row>
    <row r="225">
      <c r="I225" s="89"/>
      <c r="J225" s="89"/>
      <c r="K225" s="89"/>
      <c r="L225" s="89"/>
      <c r="M225" s="89"/>
      <c r="N225" s="90"/>
      <c r="O225" s="89"/>
      <c r="P225" s="89"/>
    </row>
    <row r="226">
      <c r="I226" s="89"/>
      <c r="J226" s="89"/>
      <c r="K226" s="89"/>
      <c r="L226" s="89"/>
      <c r="M226" s="89"/>
      <c r="N226" s="90"/>
      <c r="O226" s="89"/>
      <c r="P226" s="89"/>
    </row>
    <row r="227">
      <c r="I227" s="89"/>
      <c r="J227" s="89"/>
      <c r="K227" s="89"/>
      <c r="L227" s="89"/>
      <c r="M227" s="89"/>
      <c r="N227" s="90"/>
      <c r="O227" s="89"/>
      <c r="P227" s="89"/>
    </row>
    <row r="228">
      <c r="I228" s="89"/>
      <c r="J228" s="89"/>
      <c r="K228" s="89"/>
      <c r="L228" s="89"/>
      <c r="M228" s="89"/>
      <c r="N228" s="90"/>
      <c r="O228" s="89"/>
      <c r="P228" s="89"/>
    </row>
    <row r="229">
      <c r="I229" s="89"/>
      <c r="J229" s="89"/>
      <c r="K229" s="89"/>
      <c r="L229" s="89"/>
      <c r="M229" s="89"/>
      <c r="N229" s="90"/>
      <c r="O229" s="89"/>
      <c r="P229" s="89"/>
    </row>
    <row r="230">
      <c r="I230" s="89"/>
      <c r="J230" s="89"/>
      <c r="K230" s="89"/>
      <c r="L230" s="89"/>
      <c r="M230" s="89"/>
      <c r="N230" s="90"/>
      <c r="O230" s="89"/>
      <c r="P230" s="89"/>
    </row>
    <row r="231">
      <c r="I231" s="89"/>
      <c r="J231" s="89"/>
      <c r="K231" s="89"/>
      <c r="L231" s="89"/>
      <c r="M231" s="89"/>
      <c r="N231" s="90"/>
      <c r="O231" s="89"/>
      <c r="P231" s="89"/>
    </row>
    <row r="232">
      <c r="I232" s="89"/>
      <c r="J232" s="89"/>
      <c r="K232" s="89"/>
      <c r="L232" s="89"/>
      <c r="M232" s="89"/>
      <c r="N232" s="90"/>
      <c r="O232" s="89"/>
      <c r="P232" s="89"/>
    </row>
    <row r="233">
      <c r="I233" s="89"/>
      <c r="J233" s="89"/>
      <c r="K233" s="89"/>
      <c r="L233" s="89"/>
      <c r="M233" s="89"/>
      <c r="N233" s="90"/>
      <c r="O233" s="89"/>
      <c r="P233" s="89"/>
    </row>
    <row r="234">
      <c r="I234" s="89"/>
      <c r="J234" s="89"/>
      <c r="K234" s="89"/>
      <c r="L234" s="89"/>
      <c r="M234" s="89"/>
      <c r="N234" s="90"/>
      <c r="O234" s="89"/>
      <c r="P234" s="89"/>
    </row>
    <row r="235">
      <c r="I235" s="89"/>
      <c r="J235" s="89"/>
      <c r="K235" s="89"/>
      <c r="L235" s="89"/>
      <c r="M235" s="89"/>
      <c r="N235" s="90"/>
      <c r="O235" s="89"/>
      <c r="P235" s="89"/>
    </row>
    <row r="236">
      <c r="I236" s="89"/>
      <c r="J236" s="89"/>
      <c r="K236" s="89"/>
      <c r="L236" s="89"/>
      <c r="M236" s="89"/>
      <c r="N236" s="90"/>
      <c r="O236" s="89"/>
      <c r="P236" s="89"/>
    </row>
    <row r="237">
      <c r="I237" s="89"/>
      <c r="J237" s="89"/>
      <c r="K237" s="89"/>
      <c r="L237" s="89"/>
      <c r="M237" s="89"/>
      <c r="N237" s="90"/>
      <c r="O237" s="89"/>
      <c r="P237" s="89"/>
    </row>
    <row r="238">
      <c r="I238" s="89"/>
      <c r="J238" s="89"/>
      <c r="K238" s="89"/>
      <c r="L238" s="89"/>
      <c r="M238" s="89"/>
      <c r="N238" s="90"/>
      <c r="O238" s="89"/>
      <c r="P238" s="89"/>
    </row>
    <row r="239">
      <c r="I239" s="89"/>
      <c r="J239" s="89"/>
      <c r="K239" s="89"/>
      <c r="L239" s="89"/>
      <c r="M239" s="89"/>
      <c r="N239" s="90"/>
      <c r="O239" s="89"/>
      <c r="P239" s="89"/>
    </row>
    <row r="240">
      <c r="I240" s="89"/>
      <c r="J240" s="89"/>
      <c r="K240" s="89"/>
      <c r="L240" s="89"/>
      <c r="M240" s="89"/>
      <c r="N240" s="90"/>
      <c r="O240" s="89"/>
      <c r="P240" s="89"/>
    </row>
    <row r="241">
      <c r="I241" s="89"/>
      <c r="J241" s="89"/>
      <c r="K241" s="89"/>
      <c r="L241" s="89"/>
      <c r="M241" s="89"/>
      <c r="N241" s="90"/>
      <c r="O241" s="89"/>
      <c r="P241" s="89"/>
    </row>
    <row r="242">
      <c r="I242" s="89"/>
      <c r="J242" s="89"/>
      <c r="K242" s="89"/>
      <c r="L242" s="89"/>
      <c r="M242" s="89"/>
      <c r="N242" s="90"/>
      <c r="O242" s="89"/>
      <c r="P242" s="89"/>
    </row>
    <row r="243">
      <c r="I243" s="89"/>
      <c r="J243" s="89"/>
      <c r="K243" s="89"/>
      <c r="L243" s="89"/>
      <c r="M243" s="89"/>
      <c r="N243" s="90"/>
      <c r="O243" s="89"/>
      <c r="P243" s="89"/>
    </row>
    <row r="244">
      <c r="I244" s="89"/>
      <c r="J244" s="89"/>
      <c r="K244" s="89"/>
      <c r="L244" s="89"/>
      <c r="M244" s="89"/>
      <c r="N244" s="90"/>
      <c r="O244" s="89"/>
      <c r="P244" s="89"/>
    </row>
    <row r="245">
      <c r="I245" s="89"/>
      <c r="J245" s="89"/>
      <c r="K245" s="89"/>
      <c r="L245" s="89"/>
      <c r="M245" s="89"/>
      <c r="N245" s="90"/>
      <c r="O245" s="89"/>
      <c r="P245" s="89"/>
    </row>
    <row r="246">
      <c r="I246" s="89"/>
      <c r="J246" s="89"/>
      <c r="K246" s="89"/>
      <c r="L246" s="89"/>
      <c r="M246" s="89"/>
      <c r="N246" s="90"/>
      <c r="O246" s="89"/>
      <c r="P246" s="89"/>
    </row>
    <row r="247">
      <c r="I247" s="89"/>
      <c r="J247" s="89"/>
      <c r="K247" s="89"/>
      <c r="L247" s="89"/>
      <c r="M247" s="89"/>
      <c r="N247" s="90"/>
      <c r="O247" s="89"/>
      <c r="P247" s="89"/>
    </row>
    <row r="248">
      <c r="I248" s="89"/>
      <c r="J248" s="89"/>
      <c r="K248" s="89"/>
      <c r="L248" s="89"/>
      <c r="M248" s="89"/>
      <c r="N248" s="90"/>
      <c r="O248" s="89"/>
      <c r="P248" s="89"/>
    </row>
    <row r="249">
      <c r="I249" s="89"/>
      <c r="J249" s="89"/>
      <c r="K249" s="89"/>
      <c r="L249" s="89"/>
      <c r="M249" s="89"/>
      <c r="N249" s="90"/>
      <c r="O249" s="89"/>
      <c r="P249" s="89"/>
    </row>
    <row r="250">
      <c r="I250" s="89"/>
      <c r="J250" s="89"/>
      <c r="K250" s="89"/>
      <c r="L250" s="89"/>
      <c r="M250" s="89"/>
      <c r="N250" s="90"/>
      <c r="O250" s="89"/>
      <c r="P250" s="89"/>
    </row>
    <row r="251">
      <c r="I251" s="89"/>
      <c r="J251" s="89"/>
      <c r="K251" s="89"/>
      <c r="L251" s="89"/>
      <c r="M251" s="89"/>
      <c r="N251" s="90"/>
      <c r="O251" s="89"/>
      <c r="P251" s="89"/>
    </row>
    <row r="252">
      <c r="I252" s="89"/>
      <c r="J252" s="89"/>
      <c r="K252" s="89"/>
      <c r="L252" s="89"/>
      <c r="M252" s="89"/>
      <c r="N252" s="90"/>
      <c r="O252" s="89"/>
      <c r="P252" s="89"/>
    </row>
    <row r="253">
      <c r="I253" s="89"/>
      <c r="J253" s="89"/>
      <c r="K253" s="89"/>
      <c r="L253" s="89"/>
      <c r="M253" s="89"/>
      <c r="N253" s="90"/>
      <c r="O253" s="89"/>
      <c r="P253" s="89"/>
    </row>
    <row r="254">
      <c r="I254" s="89"/>
      <c r="J254" s="89"/>
      <c r="K254" s="89"/>
      <c r="L254" s="89"/>
      <c r="M254" s="89"/>
      <c r="N254" s="90"/>
      <c r="O254" s="89"/>
      <c r="P254" s="89"/>
    </row>
    <row r="255">
      <c r="I255" s="89"/>
      <c r="J255" s="89"/>
      <c r="K255" s="89"/>
      <c r="L255" s="89"/>
      <c r="M255" s="89"/>
      <c r="N255" s="90"/>
      <c r="O255" s="89"/>
      <c r="P255" s="89"/>
    </row>
    <row r="256">
      <c r="I256" s="89"/>
      <c r="J256" s="89"/>
      <c r="K256" s="89"/>
      <c r="L256" s="89"/>
      <c r="M256" s="89"/>
      <c r="N256" s="90"/>
      <c r="O256" s="89"/>
      <c r="P256" s="89"/>
    </row>
    <row r="257">
      <c r="I257" s="89"/>
      <c r="J257" s="89"/>
      <c r="K257" s="89"/>
      <c r="L257" s="89"/>
      <c r="M257" s="89"/>
      <c r="N257" s="90"/>
      <c r="O257" s="89"/>
      <c r="P257" s="89"/>
    </row>
    <row r="258">
      <c r="I258" s="89"/>
      <c r="J258" s="89"/>
      <c r="K258" s="89"/>
      <c r="L258" s="89"/>
      <c r="M258" s="89"/>
      <c r="N258" s="90"/>
      <c r="O258" s="89"/>
      <c r="P258" s="89"/>
    </row>
    <row r="259">
      <c r="I259" s="89"/>
      <c r="J259" s="89"/>
      <c r="K259" s="89"/>
      <c r="L259" s="89"/>
      <c r="M259" s="89"/>
      <c r="N259" s="90"/>
      <c r="O259" s="89"/>
      <c r="P259" s="89"/>
    </row>
    <row r="260">
      <c r="I260" s="89"/>
      <c r="J260" s="89"/>
      <c r="K260" s="89"/>
      <c r="L260" s="89"/>
      <c r="M260" s="89"/>
      <c r="N260" s="90"/>
      <c r="O260" s="89"/>
      <c r="P260" s="89"/>
    </row>
    <row r="261">
      <c r="I261" s="89"/>
      <c r="J261" s="89"/>
      <c r="K261" s="89"/>
      <c r="L261" s="89"/>
      <c r="M261" s="89"/>
      <c r="N261" s="90"/>
      <c r="O261" s="89"/>
      <c r="P261" s="89"/>
    </row>
    <row r="262">
      <c r="I262" s="89"/>
      <c r="J262" s="89"/>
      <c r="K262" s="89"/>
      <c r="L262" s="89"/>
      <c r="M262" s="89"/>
      <c r="N262" s="90"/>
      <c r="O262" s="89"/>
      <c r="P262" s="89"/>
    </row>
    <row r="263">
      <c r="I263" s="89"/>
      <c r="J263" s="89"/>
      <c r="K263" s="89"/>
      <c r="L263" s="89"/>
      <c r="M263" s="89"/>
      <c r="N263" s="90"/>
      <c r="O263" s="89"/>
      <c r="P263" s="89"/>
    </row>
    <row r="264">
      <c r="I264" s="89"/>
      <c r="J264" s="89"/>
      <c r="K264" s="89"/>
      <c r="L264" s="89"/>
      <c r="M264" s="89"/>
      <c r="N264" s="90"/>
      <c r="O264" s="89"/>
      <c r="P264" s="89"/>
    </row>
    <row r="265">
      <c r="I265" s="89"/>
      <c r="J265" s="89"/>
      <c r="K265" s="89"/>
      <c r="L265" s="89"/>
      <c r="M265" s="89"/>
      <c r="N265" s="90"/>
      <c r="O265" s="89"/>
      <c r="P265" s="89"/>
    </row>
    <row r="266">
      <c r="I266" s="89"/>
      <c r="J266" s="89"/>
      <c r="K266" s="89"/>
      <c r="L266" s="89"/>
      <c r="M266" s="89"/>
      <c r="N266" s="90"/>
      <c r="O266" s="89"/>
      <c r="P266" s="89"/>
    </row>
    <row r="267">
      <c r="I267" s="89"/>
      <c r="J267" s="89"/>
      <c r="K267" s="89"/>
      <c r="L267" s="89"/>
      <c r="M267" s="89"/>
      <c r="N267" s="90"/>
      <c r="O267" s="89"/>
      <c r="P267" s="89"/>
    </row>
    <row r="268">
      <c r="I268" s="89"/>
      <c r="J268" s="89"/>
      <c r="K268" s="89"/>
      <c r="L268" s="89"/>
      <c r="M268" s="89"/>
      <c r="N268" s="90"/>
      <c r="O268" s="89"/>
      <c r="P268" s="89"/>
    </row>
    <row r="269">
      <c r="I269" s="89"/>
      <c r="J269" s="89"/>
      <c r="K269" s="89"/>
      <c r="L269" s="89"/>
      <c r="M269" s="89"/>
      <c r="N269" s="90"/>
      <c r="O269" s="89"/>
      <c r="P269" s="89"/>
    </row>
    <row r="270">
      <c r="I270" s="89"/>
      <c r="J270" s="89"/>
      <c r="K270" s="89"/>
      <c r="L270" s="89"/>
      <c r="M270" s="89"/>
      <c r="N270" s="90"/>
      <c r="O270" s="89"/>
      <c r="P270" s="89"/>
    </row>
    <row r="271">
      <c r="I271" s="89"/>
      <c r="J271" s="89"/>
      <c r="K271" s="89"/>
      <c r="L271" s="89"/>
      <c r="M271" s="89"/>
      <c r="N271" s="90"/>
      <c r="O271" s="89"/>
      <c r="P271" s="89"/>
    </row>
    <row r="272">
      <c r="I272" s="89"/>
      <c r="J272" s="89"/>
      <c r="K272" s="89"/>
      <c r="L272" s="89"/>
      <c r="M272" s="89"/>
      <c r="N272" s="90"/>
      <c r="O272" s="89"/>
      <c r="P272" s="89"/>
    </row>
    <row r="273">
      <c r="I273" s="89"/>
      <c r="J273" s="89"/>
      <c r="K273" s="89"/>
      <c r="L273" s="89"/>
      <c r="M273" s="89"/>
      <c r="N273" s="90"/>
      <c r="O273" s="89"/>
      <c r="P273" s="89"/>
    </row>
    <row r="274">
      <c r="I274" s="89"/>
      <c r="J274" s="89"/>
      <c r="K274" s="89"/>
      <c r="L274" s="89"/>
      <c r="M274" s="89"/>
      <c r="N274" s="90"/>
      <c r="O274" s="89"/>
      <c r="P274" s="89"/>
    </row>
    <row r="275">
      <c r="I275" s="89"/>
      <c r="J275" s="89"/>
      <c r="K275" s="89"/>
      <c r="L275" s="89"/>
      <c r="M275" s="89"/>
      <c r="N275" s="90"/>
      <c r="O275" s="89"/>
      <c r="P275" s="89"/>
    </row>
    <row r="276">
      <c r="I276" s="89"/>
      <c r="J276" s="89"/>
      <c r="K276" s="89"/>
      <c r="L276" s="89"/>
      <c r="M276" s="89"/>
      <c r="N276" s="90"/>
      <c r="O276" s="89"/>
      <c r="P276" s="89"/>
    </row>
    <row r="277">
      <c r="I277" s="89"/>
      <c r="J277" s="89"/>
      <c r="K277" s="89"/>
      <c r="L277" s="89"/>
      <c r="M277" s="89"/>
      <c r="N277" s="90"/>
      <c r="O277" s="89"/>
      <c r="P277" s="89"/>
    </row>
    <row r="278">
      <c r="I278" s="89"/>
      <c r="J278" s="89"/>
      <c r="K278" s="89"/>
      <c r="L278" s="89"/>
      <c r="M278" s="89"/>
      <c r="N278" s="90"/>
      <c r="O278" s="89"/>
      <c r="P278" s="89"/>
    </row>
    <row r="279">
      <c r="I279" s="89"/>
      <c r="J279" s="89"/>
      <c r="K279" s="89"/>
      <c r="L279" s="89"/>
      <c r="M279" s="89"/>
      <c r="N279" s="90"/>
      <c r="O279" s="89"/>
      <c r="P279" s="89"/>
    </row>
    <row r="280">
      <c r="I280" s="89"/>
      <c r="J280" s="89"/>
      <c r="K280" s="89"/>
      <c r="L280" s="89"/>
      <c r="M280" s="89"/>
      <c r="N280" s="90"/>
      <c r="O280" s="89"/>
      <c r="P280" s="89"/>
    </row>
    <row r="281">
      <c r="I281" s="89"/>
      <c r="J281" s="89"/>
      <c r="K281" s="89"/>
      <c r="L281" s="89"/>
      <c r="M281" s="89"/>
      <c r="N281" s="90"/>
      <c r="O281" s="89"/>
      <c r="P281" s="89"/>
    </row>
    <row r="282">
      <c r="I282" s="89"/>
      <c r="J282" s="89"/>
      <c r="K282" s="89"/>
      <c r="L282" s="89"/>
      <c r="M282" s="89"/>
      <c r="N282" s="90"/>
      <c r="O282" s="89"/>
      <c r="P282" s="89"/>
    </row>
    <row r="283">
      <c r="I283" s="89"/>
      <c r="J283" s="89"/>
      <c r="K283" s="89"/>
      <c r="L283" s="89"/>
      <c r="M283" s="89"/>
      <c r="N283" s="90"/>
      <c r="O283" s="89"/>
      <c r="P283" s="89"/>
    </row>
    <row r="284">
      <c r="I284" s="89"/>
      <c r="J284" s="89"/>
      <c r="K284" s="89"/>
      <c r="L284" s="89"/>
      <c r="M284" s="89"/>
      <c r="N284" s="90"/>
      <c r="O284" s="89"/>
      <c r="P284" s="89"/>
    </row>
    <row r="285">
      <c r="I285" s="89"/>
      <c r="J285" s="89"/>
      <c r="K285" s="89"/>
      <c r="L285" s="89"/>
      <c r="M285" s="89"/>
      <c r="N285" s="90"/>
      <c r="O285" s="89"/>
      <c r="P285" s="89"/>
    </row>
    <row r="286">
      <c r="I286" s="89"/>
      <c r="J286" s="89"/>
      <c r="K286" s="89"/>
      <c r="L286" s="89"/>
      <c r="M286" s="89"/>
      <c r="N286" s="90"/>
      <c r="O286" s="89"/>
      <c r="P286" s="89"/>
    </row>
    <row r="287">
      <c r="I287" s="89"/>
      <c r="J287" s="89"/>
      <c r="K287" s="89"/>
      <c r="L287" s="89"/>
      <c r="M287" s="89"/>
      <c r="N287" s="90"/>
      <c r="O287" s="89"/>
      <c r="P287" s="89"/>
    </row>
    <row r="288">
      <c r="I288" s="89"/>
      <c r="J288" s="89"/>
      <c r="K288" s="89"/>
      <c r="L288" s="89"/>
      <c r="M288" s="89"/>
      <c r="N288" s="90"/>
      <c r="O288" s="89"/>
      <c r="P288" s="89"/>
    </row>
    <row r="289">
      <c r="I289" s="89"/>
      <c r="J289" s="89"/>
      <c r="K289" s="89"/>
      <c r="L289" s="89"/>
      <c r="M289" s="89"/>
      <c r="N289" s="90"/>
      <c r="O289" s="89"/>
      <c r="P289" s="89"/>
    </row>
    <row r="290">
      <c r="I290" s="89"/>
      <c r="J290" s="89"/>
      <c r="K290" s="89"/>
      <c r="L290" s="89"/>
      <c r="M290" s="89"/>
      <c r="N290" s="90"/>
      <c r="O290" s="89"/>
      <c r="P290" s="89"/>
    </row>
    <row r="291">
      <c r="I291" s="89"/>
      <c r="J291" s="89"/>
      <c r="K291" s="89"/>
      <c r="L291" s="89"/>
      <c r="M291" s="89"/>
      <c r="N291" s="90"/>
      <c r="O291" s="89"/>
      <c r="P291" s="89"/>
    </row>
    <row r="292">
      <c r="I292" s="89"/>
      <c r="J292" s="89"/>
      <c r="K292" s="89"/>
      <c r="L292" s="89"/>
      <c r="M292" s="89"/>
      <c r="N292" s="90"/>
      <c r="O292" s="89"/>
      <c r="P292" s="89"/>
    </row>
    <row r="293">
      <c r="I293" s="89"/>
      <c r="J293" s="89"/>
      <c r="K293" s="89"/>
      <c r="L293" s="89"/>
      <c r="M293" s="89"/>
      <c r="N293" s="90"/>
      <c r="O293" s="89"/>
      <c r="P293" s="89"/>
    </row>
    <row r="294">
      <c r="I294" s="89"/>
      <c r="J294" s="89"/>
      <c r="K294" s="89"/>
      <c r="L294" s="89"/>
      <c r="M294" s="89"/>
      <c r="N294" s="90"/>
      <c r="O294" s="89"/>
      <c r="P294" s="89"/>
    </row>
    <row r="295">
      <c r="I295" s="89"/>
      <c r="J295" s="89"/>
      <c r="K295" s="89"/>
      <c r="L295" s="89"/>
      <c r="M295" s="89"/>
      <c r="N295" s="90"/>
      <c r="O295" s="89"/>
      <c r="P295" s="89"/>
    </row>
    <row r="296">
      <c r="I296" s="89"/>
      <c r="J296" s="89"/>
      <c r="K296" s="89"/>
      <c r="L296" s="89"/>
      <c r="M296" s="89"/>
      <c r="N296" s="90"/>
      <c r="O296" s="89"/>
      <c r="P296" s="89"/>
    </row>
    <row r="297">
      <c r="I297" s="89"/>
      <c r="J297" s="89"/>
      <c r="K297" s="89"/>
      <c r="L297" s="89"/>
      <c r="M297" s="89"/>
      <c r="N297" s="90"/>
      <c r="O297" s="89"/>
      <c r="P297" s="89"/>
    </row>
    <row r="298">
      <c r="I298" s="89"/>
      <c r="J298" s="89"/>
      <c r="K298" s="89"/>
      <c r="L298" s="89"/>
      <c r="M298" s="89"/>
      <c r="N298" s="90"/>
      <c r="O298" s="89"/>
      <c r="P298" s="89"/>
    </row>
    <row r="299">
      <c r="I299" s="89"/>
      <c r="J299" s="89"/>
      <c r="K299" s="89"/>
      <c r="L299" s="89"/>
      <c r="M299" s="89"/>
      <c r="N299" s="90"/>
      <c r="O299" s="89"/>
      <c r="P299" s="89"/>
    </row>
    <row r="300">
      <c r="I300" s="89"/>
      <c r="J300" s="89"/>
      <c r="K300" s="89"/>
      <c r="L300" s="89"/>
      <c r="M300" s="89"/>
      <c r="N300" s="90"/>
      <c r="O300" s="89"/>
      <c r="P300" s="89"/>
    </row>
    <row r="301">
      <c r="I301" s="89"/>
      <c r="J301" s="89"/>
      <c r="K301" s="89"/>
      <c r="L301" s="89"/>
      <c r="M301" s="89"/>
      <c r="N301" s="90"/>
      <c r="O301" s="89"/>
      <c r="P301" s="89"/>
    </row>
    <row r="302">
      <c r="I302" s="89"/>
      <c r="J302" s="89"/>
      <c r="K302" s="89"/>
      <c r="L302" s="89"/>
      <c r="M302" s="89"/>
      <c r="N302" s="90"/>
      <c r="O302" s="89"/>
      <c r="P302" s="89"/>
    </row>
    <row r="303">
      <c r="I303" s="89"/>
      <c r="J303" s="89"/>
      <c r="K303" s="89"/>
      <c r="L303" s="89"/>
      <c r="M303" s="89"/>
      <c r="N303" s="90"/>
      <c r="O303" s="89"/>
      <c r="P303" s="89"/>
    </row>
    <row r="304">
      <c r="I304" s="89"/>
      <c r="J304" s="89"/>
      <c r="K304" s="89"/>
      <c r="L304" s="89"/>
      <c r="M304" s="89"/>
      <c r="N304" s="90"/>
      <c r="O304" s="89"/>
      <c r="P304" s="89"/>
    </row>
    <row r="305">
      <c r="I305" s="89"/>
      <c r="J305" s="89"/>
      <c r="K305" s="89"/>
      <c r="L305" s="89"/>
      <c r="M305" s="89"/>
      <c r="N305" s="90"/>
      <c r="O305" s="89"/>
      <c r="P305" s="89"/>
    </row>
    <row r="306">
      <c r="I306" s="89"/>
      <c r="J306" s="89"/>
      <c r="K306" s="89"/>
      <c r="L306" s="89"/>
      <c r="M306" s="89"/>
      <c r="N306" s="90"/>
      <c r="O306" s="89"/>
      <c r="P306" s="89"/>
    </row>
    <row r="307">
      <c r="I307" s="89"/>
      <c r="J307" s="89"/>
      <c r="K307" s="89"/>
      <c r="L307" s="89"/>
      <c r="M307" s="89"/>
      <c r="N307" s="90"/>
      <c r="O307" s="89"/>
      <c r="P307" s="89"/>
    </row>
    <row r="308">
      <c r="I308" s="89"/>
      <c r="J308" s="89"/>
      <c r="K308" s="89"/>
      <c r="L308" s="89"/>
      <c r="M308" s="89"/>
      <c r="N308" s="90"/>
      <c r="O308" s="89"/>
      <c r="P308" s="89"/>
    </row>
    <row r="309">
      <c r="I309" s="89"/>
      <c r="J309" s="89"/>
      <c r="K309" s="89"/>
      <c r="L309" s="89"/>
      <c r="M309" s="89"/>
      <c r="N309" s="90"/>
      <c r="O309" s="89"/>
      <c r="P309" s="89"/>
    </row>
    <row r="310">
      <c r="I310" s="89"/>
      <c r="J310" s="89"/>
      <c r="K310" s="89"/>
      <c r="L310" s="89"/>
      <c r="M310" s="89"/>
      <c r="N310" s="90"/>
      <c r="O310" s="89"/>
      <c r="P310" s="89"/>
    </row>
    <row r="311">
      <c r="I311" s="89"/>
      <c r="J311" s="89"/>
      <c r="K311" s="89"/>
      <c r="L311" s="89"/>
      <c r="M311" s="89"/>
      <c r="N311" s="90"/>
      <c r="O311" s="89"/>
      <c r="P311" s="89"/>
    </row>
    <row r="312">
      <c r="I312" s="89"/>
      <c r="J312" s="89"/>
      <c r="K312" s="89"/>
      <c r="L312" s="89"/>
      <c r="M312" s="89"/>
      <c r="N312" s="90"/>
      <c r="O312" s="89"/>
      <c r="P312" s="89"/>
    </row>
    <row r="313">
      <c r="I313" s="89"/>
      <c r="J313" s="89"/>
      <c r="K313" s="89"/>
      <c r="L313" s="89"/>
      <c r="M313" s="89"/>
      <c r="N313" s="90"/>
      <c r="O313" s="89"/>
      <c r="P313" s="89"/>
    </row>
    <row r="314">
      <c r="I314" s="89"/>
      <c r="J314" s="89"/>
      <c r="K314" s="89"/>
      <c r="L314" s="89"/>
      <c r="M314" s="89"/>
      <c r="N314" s="90"/>
      <c r="O314" s="89"/>
      <c r="P314" s="89"/>
    </row>
    <row r="315">
      <c r="I315" s="89"/>
      <c r="J315" s="89"/>
      <c r="K315" s="89"/>
      <c r="L315" s="89"/>
      <c r="M315" s="89"/>
      <c r="N315" s="90"/>
      <c r="O315" s="89"/>
      <c r="P315" s="89"/>
    </row>
    <row r="316">
      <c r="I316" s="89"/>
      <c r="J316" s="89"/>
      <c r="K316" s="89"/>
      <c r="L316" s="89"/>
      <c r="M316" s="89"/>
      <c r="N316" s="90"/>
      <c r="O316" s="89"/>
      <c r="P316" s="89"/>
    </row>
    <row r="317">
      <c r="I317" s="89"/>
      <c r="J317" s="89"/>
      <c r="K317" s="89"/>
      <c r="L317" s="89"/>
      <c r="M317" s="89"/>
      <c r="N317" s="90"/>
      <c r="O317" s="89"/>
      <c r="P317" s="89"/>
    </row>
    <row r="318">
      <c r="I318" s="89"/>
      <c r="J318" s="89"/>
      <c r="K318" s="89"/>
      <c r="L318" s="89"/>
      <c r="M318" s="89"/>
      <c r="N318" s="90"/>
      <c r="O318" s="89"/>
      <c r="P318" s="89"/>
    </row>
    <row r="319">
      <c r="I319" s="89"/>
      <c r="J319" s="89"/>
      <c r="K319" s="89"/>
      <c r="L319" s="89"/>
      <c r="M319" s="89"/>
      <c r="N319" s="90"/>
      <c r="O319" s="89"/>
      <c r="P319" s="89"/>
    </row>
    <row r="320">
      <c r="I320" s="89"/>
      <c r="J320" s="89"/>
      <c r="K320" s="89"/>
      <c r="L320" s="89"/>
      <c r="M320" s="89"/>
      <c r="N320" s="90"/>
      <c r="O320" s="89"/>
      <c r="P320" s="89"/>
    </row>
    <row r="321">
      <c r="I321" s="89"/>
      <c r="J321" s="89"/>
      <c r="K321" s="89"/>
      <c r="L321" s="89"/>
      <c r="M321" s="89"/>
      <c r="N321" s="90"/>
      <c r="O321" s="89"/>
      <c r="P321" s="89"/>
    </row>
    <row r="322">
      <c r="I322" s="89"/>
      <c r="J322" s="89"/>
      <c r="K322" s="89"/>
      <c r="L322" s="89"/>
      <c r="M322" s="89"/>
      <c r="N322" s="90"/>
      <c r="O322" s="89"/>
      <c r="P322" s="89"/>
    </row>
    <row r="323">
      <c r="I323" s="89"/>
      <c r="J323" s="89"/>
      <c r="K323" s="89"/>
      <c r="L323" s="89"/>
      <c r="M323" s="89"/>
      <c r="N323" s="90"/>
      <c r="O323" s="89"/>
      <c r="P323" s="89"/>
    </row>
    <row r="324">
      <c r="I324" s="89"/>
      <c r="J324" s="89"/>
      <c r="K324" s="89"/>
      <c r="L324" s="89"/>
      <c r="M324" s="89"/>
      <c r="N324" s="90"/>
      <c r="O324" s="89"/>
      <c r="P324" s="89"/>
    </row>
    <row r="325">
      <c r="I325" s="89"/>
      <c r="J325" s="89"/>
      <c r="K325" s="89"/>
      <c r="L325" s="89"/>
      <c r="M325" s="89"/>
      <c r="N325" s="90"/>
      <c r="O325" s="89"/>
      <c r="P325" s="89"/>
    </row>
    <row r="326">
      <c r="I326" s="89"/>
      <c r="J326" s="89"/>
      <c r="K326" s="89"/>
      <c r="L326" s="89"/>
      <c r="M326" s="89"/>
      <c r="N326" s="90"/>
      <c r="O326" s="89"/>
      <c r="P326" s="89"/>
    </row>
    <row r="327">
      <c r="I327" s="89"/>
      <c r="J327" s="89"/>
      <c r="K327" s="89"/>
      <c r="L327" s="89"/>
      <c r="M327" s="89"/>
      <c r="N327" s="90"/>
      <c r="O327" s="89"/>
      <c r="P327" s="89"/>
    </row>
    <row r="328">
      <c r="I328" s="89"/>
      <c r="J328" s="89"/>
      <c r="K328" s="89"/>
      <c r="L328" s="89"/>
      <c r="M328" s="89"/>
      <c r="N328" s="90"/>
      <c r="O328" s="89"/>
      <c r="P328" s="89"/>
    </row>
    <row r="329">
      <c r="I329" s="89"/>
      <c r="J329" s="89"/>
      <c r="K329" s="89"/>
      <c r="L329" s="89"/>
      <c r="M329" s="89"/>
      <c r="N329" s="90"/>
      <c r="O329" s="89"/>
      <c r="P329" s="89"/>
    </row>
    <row r="330">
      <c r="I330" s="89"/>
      <c r="J330" s="89"/>
      <c r="K330" s="89"/>
      <c r="L330" s="89"/>
      <c r="M330" s="89"/>
      <c r="N330" s="90"/>
      <c r="O330" s="89"/>
      <c r="P330" s="89"/>
    </row>
    <row r="331">
      <c r="I331" s="89"/>
      <c r="J331" s="89"/>
      <c r="K331" s="89"/>
      <c r="L331" s="89"/>
      <c r="M331" s="89"/>
      <c r="N331" s="90"/>
      <c r="O331" s="89"/>
      <c r="P331" s="89"/>
    </row>
    <row r="332">
      <c r="I332" s="89"/>
      <c r="J332" s="89"/>
      <c r="K332" s="89"/>
      <c r="L332" s="89"/>
      <c r="M332" s="89"/>
      <c r="N332" s="90"/>
      <c r="O332" s="89"/>
      <c r="P332" s="89"/>
    </row>
    <row r="333">
      <c r="I333" s="89"/>
      <c r="J333" s="89"/>
      <c r="K333" s="89"/>
      <c r="L333" s="89"/>
      <c r="M333" s="89"/>
      <c r="N333" s="90"/>
      <c r="O333" s="89"/>
      <c r="P333" s="89"/>
    </row>
    <row r="334">
      <c r="I334" s="89"/>
      <c r="J334" s="89"/>
      <c r="K334" s="89"/>
      <c r="L334" s="89"/>
      <c r="M334" s="89"/>
      <c r="N334" s="90"/>
      <c r="O334" s="89"/>
      <c r="P334" s="89"/>
    </row>
    <row r="335">
      <c r="I335" s="89"/>
      <c r="J335" s="89"/>
      <c r="K335" s="89"/>
      <c r="L335" s="89"/>
      <c r="M335" s="89"/>
      <c r="N335" s="90"/>
      <c r="O335" s="89"/>
      <c r="P335" s="89"/>
    </row>
    <row r="336">
      <c r="I336" s="89"/>
      <c r="J336" s="89"/>
      <c r="K336" s="89"/>
      <c r="L336" s="89"/>
      <c r="M336" s="89"/>
      <c r="N336" s="90"/>
      <c r="O336" s="89"/>
      <c r="P336" s="89"/>
    </row>
    <row r="337">
      <c r="I337" s="89"/>
      <c r="J337" s="89"/>
      <c r="K337" s="89"/>
      <c r="L337" s="89"/>
      <c r="M337" s="89"/>
      <c r="N337" s="90"/>
      <c r="O337" s="89"/>
      <c r="P337" s="89"/>
    </row>
    <row r="338">
      <c r="I338" s="89"/>
      <c r="J338" s="89"/>
      <c r="K338" s="89"/>
      <c r="L338" s="89"/>
      <c r="M338" s="89"/>
      <c r="N338" s="90"/>
      <c r="O338" s="89"/>
      <c r="P338" s="89"/>
    </row>
    <row r="339">
      <c r="I339" s="89"/>
      <c r="J339" s="89"/>
      <c r="K339" s="89"/>
      <c r="L339" s="89"/>
      <c r="M339" s="89"/>
      <c r="N339" s="90"/>
      <c r="O339" s="89"/>
      <c r="P339" s="89"/>
    </row>
    <row r="340">
      <c r="I340" s="89"/>
      <c r="J340" s="89"/>
      <c r="K340" s="89"/>
      <c r="L340" s="89"/>
      <c r="M340" s="89"/>
      <c r="N340" s="90"/>
      <c r="O340" s="89"/>
      <c r="P340" s="89"/>
    </row>
    <row r="341">
      <c r="I341" s="89"/>
      <c r="J341" s="89"/>
      <c r="K341" s="89"/>
      <c r="L341" s="89"/>
      <c r="M341" s="89"/>
      <c r="N341" s="90"/>
      <c r="O341" s="89"/>
      <c r="P341" s="89"/>
    </row>
    <row r="342">
      <c r="I342" s="89"/>
      <c r="J342" s="89"/>
      <c r="K342" s="89"/>
      <c r="L342" s="89"/>
      <c r="M342" s="89"/>
      <c r="N342" s="90"/>
      <c r="O342" s="89"/>
      <c r="P342" s="89"/>
    </row>
    <row r="343">
      <c r="I343" s="89"/>
      <c r="J343" s="89"/>
      <c r="K343" s="89"/>
      <c r="L343" s="89"/>
      <c r="M343" s="89"/>
      <c r="N343" s="90"/>
      <c r="O343" s="89"/>
      <c r="P343" s="89"/>
    </row>
    <row r="344">
      <c r="I344" s="89"/>
      <c r="J344" s="89"/>
      <c r="K344" s="89"/>
      <c r="L344" s="89"/>
      <c r="M344" s="89"/>
      <c r="N344" s="90"/>
      <c r="O344" s="89"/>
      <c r="P344" s="89"/>
    </row>
    <row r="345">
      <c r="I345" s="89"/>
      <c r="J345" s="89"/>
      <c r="K345" s="89"/>
      <c r="L345" s="89"/>
      <c r="M345" s="89"/>
      <c r="N345" s="90"/>
      <c r="O345" s="89"/>
      <c r="P345" s="89"/>
    </row>
    <row r="346">
      <c r="I346" s="89"/>
      <c r="J346" s="89"/>
      <c r="K346" s="89"/>
      <c r="L346" s="89"/>
      <c r="M346" s="89"/>
      <c r="N346" s="90"/>
      <c r="O346" s="89"/>
      <c r="P346" s="89"/>
    </row>
    <row r="347">
      <c r="I347" s="89"/>
      <c r="J347" s="89"/>
      <c r="K347" s="89"/>
      <c r="L347" s="89"/>
      <c r="M347" s="89"/>
      <c r="N347" s="90"/>
      <c r="O347" s="89"/>
      <c r="P347" s="89"/>
    </row>
    <row r="348">
      <c r="I348" s="89"/>
      <c r="J348" s="89"/>
      <c r="K348" s="89"/>
      <c r="L348" s="89"/>
      <c r="M348" s="89"/>
      <c r="N348" s="90"/>
      <c r="O348" s="89"/>
      <c r="P348" s="89"/>
    </row>
    <row r="349">
      <c r="I349" s="89"/>
      <c r="J349" s="89"/>
      <c r="K349" s="89"/>
      <c r="L349" s="89"/>
      <c r="M349" s="89"/>
      <c r="N349" s="90"/>
      <c r="O349" s="89"/>
      <c r="P349" s="89"/>
    </row>
    <row r="350">
      <c r="I350" s="89"/>
      <c r="J350" s="89"/>
      <c r="K350" s="89"/>
      <c r="L350" s="89"/>
      <c r="M350" s="89"/>
      <c r="N350" s="90"/>
      <c r="O350" s="89"/>
      <c r="P350" s="89"/>
    </row>
    <row r="351">
      <c r="I351" s="89"/>
      <c r="J351" s="89"/>
      <c r="K351" s="89"/>
      <c r="L351" s="89"/>
      <c r="M351" s="89"/>
      <c r="N351" s="90"/>
      <c r="O351" s="89"/>
      <c r="P351" s="89"/>
    </row>
    <row r="352">
      <c r="I352" s="89"/>
      <c r="J352" s="89"/>
      <c r="K352" s="89"/>
      <c r="L352" s="89"/>
      <c r="M352" s="89"/>
      <c r="N352" s="90"/>
      <c r="O352" s="89"/>
      <c r="P352" s="89"/>
    </row>
    <row r="353">
      <c r="I353" s="89"/>
      <c r="J353" s="89"/>
      <c r="K353" s="89"/>
      <c r="L353" s="89"/>
      <c r="M353" s="89"/>
      <c r="N353" s="90"/>
      <c r="O353" s="89"/>
      <c r="P353" s="89"/>
    </row>
    <row r="354">
      <c r="I354" s="89"/>
      <c r="J354" s="89"/>
      <c r="K354" s="89"/>
      <c r="L354" s="89"/>
      <c r="M354" s="89"/>
      <c r="N354" s="90"/>
      <c r="O354" s="89"/>
      <c r="P354" s="89"/>
    </row>
    <row r="355">
      <c r="I355" s="89"/>
      <c r="J355" s="89"/>
      <c r="K355" s="89"/>
      <c r="L355" s="89"/>
      <c r="M355" s="89"/>
      <c r="N355" s="90"/>
      <c r="O355" s="89"/>
      <c r="P355" s="89"/>
    </row>
    <row r="356">
      <c r="I356" s="89"/>
      <c r="J356" s="89"/>
      <c r="K356" s="89"/>
      <c r="L356" s="89"/>
      <c r="M356" s="89"/>
      <c r="N356" s="90"/>
      <c r="O356" s="89"/>
      <c r="P356" s="89"/>
    </row>
    <row r="357">
      <c r="I357" s="89"/>
      <c r="J357" s="89"/>
      <c r="K357" s="89"/>
      <c r="L357" s="89"/>
      <c r="M357" s="89"/>
      <c r="N357" s="90"/>
      <c r="O357" s="89"/>
      <c r="P357" s="89"/>
    </row>
    <row r="358">
      <c r="I358" s="89"/>
      <c r="J358" s="89"/>
      <c r="K358" s="89"/>
      <c r="L358" s="89"/>
      <c r="M358" s="89"/>
      <c r="N358" s="90"/>
      <c r="O358" s="89"/>
      <c r="P358" s="89"/>
    </row>
    <row r="359">
      <c r="I359" s="89"/>
      <c r="J359" s="89"/>
      <c r="K359" s="89"/>
      <c r="L359" s="89"/>
      <c r="M359" s="89"/>
      <c r="N359" s="90"/>
      <c r="O359" s="89"/>
      <c r="P359" s="89"/>
    </row>
    <row r="360">
      <c r="I360" s="89"/>
      <c r="J360" s="89"/>
      <c r="K360" s="89"/>
      <c r="L360" s="89"/>
      <c r="M360" s="89"/>
      <c r="N360" s="90"/>
      <c r="O360" s="89"/>
      <c r="P360" s="89"/>
    </row>
    <row r="361">
      <c r="I361" s="89"/>
      <c r="J361" s="89"/>
      <c r="K361" s="89"/>
      <c r="L361" s="89"/>
      <c r="M361" s="89"/>
      <c r="N361" s="90"/>
      <c r="O361" s="89"/>
      <c r="P361" s="89"/>
    </row>
    <row r="362">
      <c r="I362" s="89"/>
      <c r="J362" s="89"/>
      <c r="K362" s="89"/>
      <c r="L362" s="89"/>
      <c r="M362" s="89"/>
      <c r="N362" s="90"/>
      <c r="O362" s="89"/>
      <c r="P362" s="89"/>
    </row>
    <row r="363">
      <c r="I363" s="89"/>
      <c r="J363" s="89"/>
      <c r="K363" s="89"/>
      <c r="L363" s="89"/>
      <c r="M363" s="89"/>
      <c r="N363" s="90"/>
      <c r="O363" s="89"/>
      <c r="P363" s="89"/>
    </row>
    <row r="364">
      <c r="I364" s="89"/>
      <c r="J364" s="89"/>
      <c r="K364" s="89"/>
      <c r="L364" s="89"/>
      <c r="M364" s="89"/>
      <c r="N364" s="90"/>
      <c r="O364" s="89"/>
      <c r="P364" s="89"/>
    </row>
    <row r="365">
      <c r="I365" s="89"/>
      <c r="J365" s="89"/>
      <c r="K365" s="89"/>
      <c r="L365" s="89"/>
      <c r="M365" s="89"/>
      <c r="N365" s="90"/>
      <c r="O365" s="89"/>
      <c r="P365" s="89"/>
    </row>
    <row r="366">
      <c r="I366" s="89"/>
      <c r="J366" s="89"/>
      <c r="K366" s="89"/>
      <c r="L366" s="89"/>
      <c r="M366" s="89"/>
      <c r="N366" s="90"/>
      <c r="O366" s="89"/>
      <c r="P366" s="89"/>
    </row>
    <row r="367">
      <c r="I367" s="89"/>
      <c r="J367" s="89"/>
      <c r="K367" s="89"/>
      <c r="L367" s="89"/>
      <c r="M367" s="89"/>
      <c r="N367" s="90"/>
      <c r="O367" s="89"/>
      <c r="P367" s="89"/>
    </row>
    <row r="368">
      <c r="I368" s="89"/>
      <c r="J368" s="89"/>
      <c r="K368" s="89"/>
      <c r="L368" s="89"/>
      <c r="M368" s="89"/>
      <c r="N368" s="90"/>
      <c r="O368" s="89"/>
      <c r="P368" s="89"/>
    </row>
    <row r="369">
      <c r="I369" s="89"/>
      <c r="J369" s="89"/>
      <c r="K369" s="89"/>
      <c r="L369" s="89"/>
      <c r="M369" s="89"/>
      <c r="N369" s="90"/>
      <c r="O369" s="89"/>
      <c r="P369" s="89"/>
    </row>
    <row r="370">
      <c r="I370" s="89"/>
      <c r="J370" s="89"/>
      <c r="K370" s="89"/>
      <c r="L370" s="89"/>
      <c r="M370" s="89"/>
      <c r="N370" s="90"/>
      <c r="O370" s="89"/>
      <c r="P370" s="89"/>
    </row>
    <row r="371">
      <c r="I371" s="89"/>
      <c r="J371" s="89"/>
      <c r="K371" s="89"/>
      <c r="L371" s="89"/>
      <c r="M371" s="89"/>
      <c r="N371" s="90"/>
      <c r="O371" s="89"/>
      <c r="P371" s="89"/>
    </row>
    <row r="372">
      <c r="I372" s="89"/>
      <c r="J372" s="89"/>
      <c r="K372" s="89"/>
      <c r="L372" s="89"/>
      <c r="M372" s="89"/>
      <c r="N372" s="90"/>
      <c r="O372" s="89"/>
      <c r="P372" s="89"/>
    </row>
    <row r="373">
      <c r="I373" s="89"/>
      <c r="J373" s="89"/>
      <c r="K373" s="89"/>
      <c r="L373" s="89"/>
      <c r="M373" s="89"/>
      <c r="N373" s="90"/>
      <c r="O373" s="89"/>
      <c r="P373" s="89"/>
    </row>
    <row r="374">
      <c r="I374" s="89"/>
      <c r="J374" s="89"/>
      <c r="K374" s="89"/>
      <c r="L374" s="89"/>
      <c r="M374" s="89"/>
      <c r="N374" s="90"/>
      <c r="O374" s="89"/>
      <c r="P374" s="89"/>
    </row>
    <row r="375">
      <c r="I375" s="89"/>
      <c r="J375" s="89"/>
      <c r="K375" s="89"/>
      <c r="L375" s="89"/>
      <c r="M375" s="89"/>
      <c r="N375" s="90"/>
      <c r="O375" s="89"/>
      <c r="P375" s="89"/>
    </row>
    <row r="376">
      <c r="I376" s="89"/>
      <c r="J376" s="89"/>
      <c r="K376" s="89"/>
      <c r="L376" s="89"/>
      <c r="M376" s="89"/>
      <c r="N376" s="90"/>
      <c r="O376" s="89"/>
      <c r="P376" s="89"/>
    </row>
    <row r="377">
      <c r="I377" s="89"/>
      <c r="J377" s="89"/>
      <c r="K377" s="89"/>
      <c r="L377" s="89"/>
      <c r="M377" s="89"/>
      <c r="N377" s="90"/>
      <c r="O377" s="89"/>
      <c r="P377" s="89"/>
    </row>
    <row r="378">
      <c r="I378" s="89"/>
      <c r="J378" s="89"/>
      <c r="K378" s="89"/>
      <c r="L378" s="89"/>
      <c r="M378" s="89"/>
      <c r="N378" s="90"/>
      <c r="O378" s="89"/>
      <c r="P378" s="89"/>
    </row>
    <row r="379">
      <c r="I379" s="89"/>
      <c r="J379" s="89"/>
      <c r="K379" s="89"/>
      <c r="L379" s="89"/>
      <c r="M379" s="89"/>
      <c r="N379" s="90"/>
      <c r="O379" s="89"/>
      <c r="P379" s="89"/>
    </row>
    <row r="380">
      <c r="I380" s="89"/>
      <c r="J380" s="89"/>
      <c r="K380" s="89"/>
      <c r="L380" s="89"/>
      <c r="M380" s="89"/>
      <c r="N380" s="90"/>
      <c r="O380" s="89"/>
      <c r="P380" s="89"/>
    </row>
    <row r="381">
      <c r="I381" s="89"/>
      <c r="J381" s="89"/>
      <c r="K381" s="89"/>
      <c r="L381" s="89"/>
      <c r="M381" s="89"/>
      <c r="N381" s="90"/>
      <c r="O381" s="89"/>
      <c r="P381" s="89"/>
    </row>
    <row r="382">
      <c r="I382" s="89"/>
      <c r="J382" s="89"/>
      <c r="K382" s="89"/>
      <c r="L382" s="89"/>
      <c r="M382" s="89"/>
      <c r="N382" s="90"/>
      <c r="O382" s="89"/>
      <c r="P382" s="89"/>
    </row>
    <row r="383">
      <c r="I383" s="89"/>
      <c r="J383" s="89"/>
      <c r="K383" s="89"/>
      <c r="L383" s="89"/>
      <c r="M383" s="89"/>
      <c r="N383" s="90"/>
      <c r="O383" s="89"/>
      <c r="P383" s="89"/>
    </row>
    <row r="384">
      <c r="I384" s="89"/>
      <c r="J384" s="89"/>
      <c r="K384" s="89"/>
      <c r="L384" s="89"/>
      <c r="M384" s="89"/>
      <c r="N384" s="90"/>
      <c r="O384" s="89"/>
      <c r="P384" s="89"/>
    </row>
    <row r="385">
      <c r="I385" s="89"/>
      <c r="J385" s="89"/>
      <c r="K385" s="89"/>
      <c r="L385" s="89"/>
      <c r="M385" s="89"/>
      <c r="N385" s="90"/>
      <c r="O385" s="89"/>
      <c r="P385" s="89"/>
    </row>
    <row r="386">
      <c r="I386" s="89"/>
      <c r="J386" s="89"/>
      <c r="K386" s="89"/>
      <c r="L386" s="89"/>
      <c r="M386" s="89"/>
      <c r="N386" s="90"/>
      <c r="O386" s="89"/>
      <c r="P386" s="89"/>
    </row>
    <row r="387">
      <c r="I387" s="89"/>
      <c r="J387" s="89"/>
      <c r="K387" s="89"/>
      <c r="L387" s="89"/>
      <c r="M387" s="89"/>
      <c r="N387" s="90"/>
      <c r="O387" s="89"/>
      <c r="P387" s="89"/>
    </row>
    <row r="388">
      <c r="I388" s="89"/>
      <c r="J388" s="89"/>
      <c r="K388" s="89"/>
      <c r="L388" s="89"/>
      <c r="M388" s="89"/>
      <c r="N388" s="90"/>
      <c r="O388" s="89"/>
      <c r="P388" s="89"/>
    </row>
    <row r="389">
      <c r="I389" s="89"/>
      <c r="J389" s="89"/>
      <c r="K389" s="89"/>
      <c r="L389" s="89"/>
      <c r="M389" s="89"/>
      <c r="N389" s="90"/>
      <c r="O389" s="89"/>
      <c r="P389" s="89"/>
    </row>
    <row r="390">
      <c r="I390" s="89"/>
      <c r="J390" s="89"/>
      <c r="K390" s="89"/>
      <c r="L390" s="89"/>
      <c r="M390" s="89"/>
      <c r="N390" s="90"/>
      <c r="O390" s="89"/>
      <c r="P390" s="89"/>
    </row>
    <row r="391">
      <c r="I391" s="89"/>
      <c r="J391" s="89"/>
      <c r="K391" s="89"/>
      <c r="L391" s="89"/>
      <c r="M391" s="89"/>
      <c r="N391" s="90"/>
      <c r="O391" s="89"/>
      <c r="P391" s="89"/>
    </row>
    <row r="392">
      <c r="I392" s="89"/>
      <c r="J392" s="89"/>
      <c r="K392" s="89"/>
      <c r="L392" s="89"/>
      <c r="M392" s="89"/>
      <c r="N392" s="90"/>
      <c r="O392" s="89"/>
      <c r="P392" s="89"/>
    </row>
    <row r="393">
      <c r="I393" s="89"/>
      <c r="J393" s="89"/>
      <c r="K393" s="89"/>
      <c r="L393" s="89"/>
      <c r="M393" s="89"/>
      <c r="N393" s="90"/>
      <c r="O393" s="89"/>
      <c r="P393" s="89"/>
    </row>
    <row r="394">
      <c r="I394" s="89"/>
      <c r="J394" s="89"/>
      <c r="K394" s="89"/>
      <c r="L394" s="89"/>
      <c r="M394" s="89"/>
      <c r="N394" s="90"/>
      <c r="O394" s="89"/>
      <c r="P394" s="89"/>
    </row>
    <row r="395">
      <c r="I395" s="89"/>
      <c r="J395" s="89"/>
      <c r="K395" s="89"/>
      <c r="L395" s="89"/>
      <c r="M395" s="89"/>
      <c r="N395" s="90"/>
      <c r="O395" s="89"/>
      <c r="P395" s="89"/>
    </row>
    <row r="396">
      <c r="I396" s="89"/>
      <c r="J396" s="89"/>
      <c r="K396" s="89"/>
      <c r="L396" s="89"/>
      <c r="M396" s="89"/>
      <c r="N396" s="90"/>
      <c r="O396" s="89"/>
      <c r="P396" s="89"/>
    </row>
    <row r="397">
      <c r="I397" s="89"/>
      <c r="J397" s="89"/>
      <c r="K397" s="89"/>
      <c r="L397" s="89"/>
      <c r="M397" s="89"/>
      <c r="N397" s="90"/>
      <c r="O397" s="89"/>
      <c r="P397" s="89"/>
    </row>
    <row r="398">
      <c r="I398" s="89"/>
      <c r="J398" s="89"/>
      <c r="K398" s="89"/>
      <c r="L398" s="89"/>
      <c r="M398" s="89"/>
      <c r="N398" s="90"/>
      <c r="O398" s="89"/>
      <c r="P398" s="89"/>
    </row>
    <row r="399">
      <c r="I399" s="89"/>
      <c r="J399" s="89"/>
      <c r="K399" s="89"/>
      <c r="L399" s="89"/>
      <c r="M399" s="89"/>
      <c r="N399" s="90"/>
      <c r="O399" s="89"/>
      <c r="P399" s="89"/>
    </row>
    <row r="400">
      <c r="I400" s="89"/>
      <c r="J400" s="89"/>
      <c r="K400" s="89"/>
      <c r="L400" s="89"/>
      <c r="M400" s="89"/>
      <c r="N400" s="90"/>
      <c r="O400" s="89"/>
      <c r="P400" s="89"/>
    </row>
    <row r="401">
      <c r="I401" s="89"/>
      <c r="J401" s="89"/>
      <c r="K401" s="89"/>
      <c r="L401" s="89"/>
      <c r="M401" s="89"/>
      <c r="N401" s="90"/>
      <c r="O401" s="89"/>
      <c r="P401" s="89"/>
    </row>
    <row r="402">
      <c r="I402" s="89"/>
      <c r="J402" s="89"/>
      <c r="K402" s="89"/>
      <c r="L402" s="89"/>
      <c r="M402" s="89"/>
      <c r="N402" s="90"/>
      <c r="O402" s="89"/>
      <c r="P402" s="89"/>
    </row>
    <row r="403">
      <c r="I403" s="89"/>
      <c r="J403" s="89"/>
      <c r="K403" s="89"/>
      <c r="L403" s="89"/>
      <c r="M403" s="89"/>
      <c r="N403" s="90"/>
      <c r="O403" s="89"/>
      <c r="P403" s="89"/>
    </row>
    <row r="404">
      <c r="I404" s="89"/>
      <c r="J404" s="89"/>
      <c r="K404" s="89"/>
      <c r="L404" s="89"/>
      <c r="M404" s="89"/>
      <c r="N404" s="90"/>
      <c r="O404" s="89"/>
      <c r="P404" s="89"/>
    </row>
    <row r="405">
      <c r="I405" s="89"/>
      <c r="J405" s="89"/>
      <c r="K405" s="89"/>
      <c r="L405" s="89"/>
      <c r="M405" s="89"/>
      <c r="N405" s="90"/>
      <c r="O405" s="89"/>
      <c r="P405" s="89"/>
    </row>
    <row r="406">
      <c r="I406" s="89"/>
      <c r="J406" s="89"/>
      <c r="K406" s="89"/>
      <c r="L406" s="89"/>
      <c r="M406" s="89"/>
      <c r="N406" s="90"/>
      <c r="O406" s="89"/>
      <c r="P406" s="89"/>
    </row>
    <row r="407">
      <c r="I407" s="89"/>
      <c r="J407" s="89"/>
      <c r="K407" s="89"/>
      <c r="L407" s="89"/>
      <c r="M407" s="89"/>
      <c r="N407" s="90"/>
      <c r="O407" s="89"/>
      <c r="P407" s="89"/>
    </row>
    <row r="408">
      <c r="I408" s="89"/>
      <c r="J408" s="89"/>
      <c r="K408" s="89"/>
      <c r="L408" s="89"/>
      <c r="M408" s="89"/>
      <c r="N408" s="90"/>
      <c r="O408" s="89"/>
      <c r="P408" s="89"/>
    </row>
    <row r="409">
      <c r="I409" s="89"/>
      <c r="J409" s="89"/>
      <c r="K409" s="89"/>
      <c r="L409" s="89"/>
      <c r="M409" s="89"/>
      <c r="N409" s="90"/>
      <c r="O409" s="89"/>
      <c r="P409" s="89"/>
    </row>
    <row r="410">
      <c r="I410" s="89"/>
      <c r="J410" s="89"/>
      <c r="K410" s="89"/>
      <c r="L410" s="89"/>
      <c r="M410" s="89"/>
      <c r="N410" s="90"/>
      <c r="O410" s="89"/>
      <c r="P410" s="89"/>
    </row>
    <row r="411">
      <c r="I411" s="89"/>
      <c r="J411" s="89"/>
      <c r="K411" s="89"/>
      <c r="L411" s="89"/>
      <c r="M411" s="89"/>
      <c r="N411" s="90"/>
      <c r="O411" s="89"/>
      <c r="P411" s="89"/>
    </row>
    <row r="412">
      <c r="I412" s="89"/>
      <c r="J412" s="89"/>
      <c r="K412" s="89"/>
      <c r="L412" s="89"/>
      <c r="M412" s="89"/>
      <c r="N412" s="90"/>
      <c r="O412" s="89"/>
      <c r="P412" s="89"/>
    </row>
    <row r="413">
      <c r="I413" s="89"/>
      <c r="J413" s="89"/>
      <c r="K413" s="89"/>
      <c r="L413" s="89"/>
      <c r="M413" s="89"/>
      <c r="N413" s="90"/>
      <c r="O413" s="89"/>
      <c r="P413" s="89"/>
    </row>
    <row r="414">
      <c r="I414" s="89"/>
      <c r="J414" s="89"/>
      <c r="K414" s="89"/>
      <c r="L414" s="89"/>
      <c r="M414" s="89"/>
      <c r="N414" s="90"/>
      <c r="O414" s="89"/>
      <c r="P414" s="89"/>
    </row>
    <row r="415">
      <c r="I415" s="89"/>
      <c r="J415" s="89"/>
      <c r="K415" s="89"/>
      <c r="L415" s="89"/>
      <c r="M415" s="89"/>
      <c r="N415" s="90"/>
      <c r="O415" s="89"/>
      <c r="P415" s="89"/>
    </row>
    <row r="416">
      <c r="I416" s="89"/>
      <c r="J416" s="89"/>
      <c r="K416" s="89"/>
      <c r="L416" s="89"/>
      <c r="M416" s="89"/>
      <c r="N416" s="90"/>
      <c r="O416" s="89"/>
      <c r="P416" s="89"/>
    </row>
    <row r="417">
      <c r="I417" s="89"/>
      <c r="J417" s="89"/>
      <c r="K417" s="89"/>
      <c r="L417" s="89"/>
      <c r="M417" s="89"/>
      <c r="N417" s="90"/>
      <c r="O417" s="89"/>
      <c r="P417" s="89"/>
    </row>
    <row r="418">
      <c r="I418" s="89"/>
      <c r="J418" s="89"/>
      <c r="K418" s="89"/>
      <c r="L418" s="89"/>
      <c r="M418" s="89"/>
      <c r="N418" s="90"/>
      <c r="O418" s="89"/>
      <c r="P418" s="89"/>
    </row>
    <row r="419">
      <c r="I419" s="89"/>
      <c r="J419" s="89"/>
      <c r="K419" s="89"/>
      <c r="L419" s="89"/>
      <c r="M419" s="89"/>
      <c r="N419" s="90"/>
      <c r="O419" s="89"/>
      <c r="P419" s="89"/>
    </row>
    <row r="420">
      <c r="I420" s="89"/>
      <c r="J420" s="89"/>
      <c r="K420" s="89"/>
      <c r="L420" s="89"/>
      <c r="M420" s="89"/>
      <c r="N420" s="90"/>
      <c r="O420" s="89"/>
      <c r="P420" s="89"/>
    </row>
    <row r="421">
      <c r="I421" s="89"/>
      <c r="J421" s="89"/>
      <c r="K421" s="89"/>
      <c r="L421" s="89"/>
      <c r="M421" s="89"/>
      <c r="N421" s="90"/>
      <c r="O421" s="89"/>
      <c r="P421" s="89"/>
    </row>
    <row r="422">
      <c r="I422" s="89"/>
      <c r="J422" s="89"/>
      <c r="K422" s="89"/>
      <c r="L422" s="89"/>
      <c r="M422" s="89"/>
      <c r="N422" s="90"/>
      <c r="O422" s="89"/>
      <c r="P422" s="89"/>
    </row>
    <row r="423">
      <c r="I423" s="89"/>
      <c r="J423" s="89"/>
      <c r="K423" s="89"/>
      <c r="L423" s="89"/>
      <c r="M423" s="89"/>
      <c r="N423" s="90"/>
      <c r="O423" s="89"/>
      <c r="P423" s="89"/>
    </row>
    <row r="424">
      <c r="I424" s="89"/>
      <c r="J424" s="89"/>
      <c r="K424" s="89"/>
      <c r="L424" s="89"/>
      <c r="M424" s="89"/>
      <c r="N424" s="90"/>
      <c r="O424" s="89"/>
      <c r="P424" s="89"/>
    </row>
    <row r="425">
      <c r="I425" s="89"/>
      <c r="J425" s="89"/>
      <c r="K425" s="89"/>
      <c r="L425" s="89"/>
      <c r="M425" s="89"/>
      <c r="N425" s="90"/>
      <c r="O425" s="89"/>
      <c r="P425" s="89"/>
    </row>
    <row r="426">
      <c r="I426" s="89"/>
      <c r="J426" s="89"/>
      <c r="K426" s="89"/>
      <c r="L426" s="89"/>
      <c r="M426" s="89"/>
      <c r="N426" s="90"/>
      <c r="O426" s="89"/>
      <c r="P426" s="89"/>
    </row>
    <row r="427">
      <c r="I427" s="89"/>
      <c r="J427" s="89"/>
      <c r="K427" s="89"/>
      <c r="L427" s="89"/>
      <c r="M427" s="89"/>
      <c r="N427" s="90"/>
      <c r="O427" s="89"/>
      <c r="P427" s="89"/>
    </row>
    <row r="428">
      <c r="I428" s="89"/>
      <c r="J428" s="89"/>
      <c r="K428" s="89"/>
      <c r="L428" s="89"/>
      <c r="M428" s="89"/>
      <c r="N428" s="90"/>
      <c r="O428" s="89"/>
      <c r="P428" s="89"/>
    </row>
    <row r="429">
      <c r="I429" s="89"/>
      <c r="J429" s="89"/>
      <c r="K429" s="89"/>
      <c r="L429" s="89"/>
      <c r="M429" s="89"/>
      <c r="N429" s="90"/>
      <c r="O429" s="89"/>
      <c r="P429" s="89"/>
    </row>
    <row r="430">
      <c r="I430" s="89"/>
      <c r="J430" s="89"/>
      <c r="K430" s="89"/>
      <c r="L430" s="89"/>
      <c r="M430" s="89"/>
      <c r="N430" s="90"/>
      <c r="O430" s="89"/>
      <c r="P430" s="89"/>
    </row>
    <row r="431">
      <c r="I431" s="89"/>
      <c r="J431" s="89"/>
      <c r="K431" s="89"/>
      <c r="L431" s="89"/>
      <c r="M431" s="89"/>
      <c r="N431" s="90"/>
      <c r="O431" s="89"/>
      <c r="P431" s="89"/>
    </row>
    <row r="432">
      <c r="I432" s="89"/>
      <c r="J432" s="89"/>
      <c r="K432" s="89"/>
      <c r="L432" s="89"/>
      <c r="M432" s="89"/>
      <c r="N432" s="90"/>
      <c r="O432" s="89"/>
      <c r="P432" s="89"/>
    </row>
    <row r="433">
      <c r="I433" s="89"/>
      <c r="J433" s="89"/>
      <c r="K433" s="89"/>
      <c r="L433" s="89"/>
      <c r="M433" s="89"/>
      <c r="N433" s="90"/>
      <c r="O433" s="89"/>
      <c r="P433" s="89"/>
    </row>
    <row r="434">
      <c r="I434" s="89"/>
      <c r="J434" s="89"/>
      <c r="K434" s="89"/>
      <c r="L434" s="89"/>
      <c r="M434" s="89"/>
      <c r="N434" s="90"/>
      <c r="O434" s="89"/>
      <c r="P434" s="89"/>
    </row>
    <row r="435">
      <c r="I435" s="89"/>
      <c r="J435" s="89"/>
      <c r="K435" s="89"/>
      <c r="L435" s="89"/>
      <c r="M435" s="89"/>
      <c r="N435" s="90"/>
      <c r="O435" s="89"/>
      <c r="P435" s="89"/>
    </row>
    <row r="436">
      <c r="I436" s="89"/>
      <c r="J436" s="89"/>
      <c r="K436" s="89"/>
      <c r="L436" s="89"/>
      <c r="M436" s="89"/>
      <c r="N436" s="90"/>
      <c r="O436" s="89"/>
      <c r="P436" s="89"/>
    </row>
    <row r="437">
      <c r="I437" s="89"/>
      <c r="J437" s="89"/>
      <c r="K437" s="89"/>
      <c r="L437" s="89"/>
      <c r="M437" s="89"/>
      <c r="N437" s="90"/>
      <c r="O437" s="89"/>
      <c r="P437" s="89"/>
    </row>
    <row r="438">
      <c r="I438" s="89"/>
      <c r="J438" s="89"/>
      <c r="K438" s="89"/>
      <c r="L438" s="89"/>
      <c r="M438" s="89"/>
      <c r="N438" s="90"/>
      <c r="O438" s="89"/>
      <c r="P438" s="89"/>
    </row>
    <row r="439">
      <c r="I439" s="89"/>
      <c r="J439" s="89"/>
      <c r="K439" s="89"/>
      <c r="L439" s="89"/>
      <c r="M439" s="89"/>
      <c r="N439" s="90"/>
      <c r="O439" s="89"/>
      <c r="P439" s="89"/>
    </row>
    <row r="440">
      <c r="I440" s="89"/>
      <c r="J440" s="89"/>
      <c r="K440" s="89"/>
      <c r="L440" s="89"/>
      <c r="M440" s="89"/>
      <c r="N440" s="90"/>
      <c r="O440" s="89"/>
      <c r="P440" s="89"/>
    </row>
    <row r="441">
      <c r="I441" s="89"/>
      <c r="J441" s="89"/>
      <c r="K441" s="89"/>
      <c r="L441" s="89"/>
      <c r="M441" s="89"/>
      <c r="N441" s="90"/>
      <c r="O441" s="89"/>
      <c r="P441" s="89"/>
    </row>
    <row r="442">
      <c r="I442" s="89"/>
      <c r="J442" s="89"/>
      <c r="K442" s="89"/>
      <c r="L442" s="89"/>
      <c r="M442" s="89"/>
      <c r="N442" s="90"/>
      <c r="O442" s="89"/>
      <c r="P442" s="89"/>
    </row>
    <row r="443">
      <c r="I443" s="89"/>
      <c r="J443" s="89"/>
      <c r="K443" s="89"/>
      <c r="L443" s="89"/>
      <c r="M443" s="89"/>
      <c r="N443" s="90"/>
      <c r="O443" s="89"/>
      <c r="P443" s="89"/>
    </row>
    <row r="444">
      <c r="I444" s="89"/>
      <c r="J444" s="89"/>
      <c r="K444" s="89"/>
      <c r="L444" s="89"/>
      <c r="M444" s="89"/>
      <c r="N444" s="90"/>
      <c r="O444" s="89"/>
      <c r="P444" s="89"/>
    </row>
    <row r="445">
      <c r="I445" s="89"/>
      <c r="J445" s="89"/>
      <c r="K445" s="89"/>
      <c r="L445" s="89"/>
      <c r="M445" s="89"/>
      <c r="N445" s="90"/>
      <c r="O445" s="89"/>
      <c r="P445" s="89"/>
    </row>
    <row r="446">
      <c r="I446" s="89"/>
      <c r="J446" s="89"/>
      <c r="K446" s="89"/>
      <c r="L446" s="89"/>
      <c r="M446" s="89"/>
      <c r="N446" s="90"/>
      <c r="O446" s="89"/>
      <c r="P446" s="89"/>
    </row>
    <row r="447">
      <c r="I447" s="89"/>
      <c r="J447" s="89"/>
      <c r="K447" s="89"/>
      <c r="L447" s="89"/>
      <c r="M447" s="89"/>
      <c r="N447" s="90"/>
      <c r="O447" s="89"/>
      <c r="P447" s="89"/>
    </row>
    <row r="448">
      <c r="I448" s="89"/>
      <c r="J448" s="89"/>
      <c r="K448" s="89"/>
      <c r="L448" s="89"/>
      <c r="M448" s="89"/>
      <c r="N448" s="90"/>
      <c r="O448" s="89"/>
      <c r="P448" s="89"/>
    </row>
    <row r="449">
      <c r="I449" s="89"/>
      <c r="J449" s="89"/>
      <c r="K449" s="89"/>
      <c r="L449" s="89"/>
      <c r="M449" s="89"/>
      <c r="N449" s="90"/>
      <c r="O449" s="89"/>
      <c r="P449" s="89"/>
    </row>
    <row r="450">
      <c r="I450" s="89"/>
      <c r="J450" s="89"/>
      <c r="K450" s="89"/>
      <c r="L450" s="89"/>
      <c r="M450" s="89"/>
      <c r="N450" s="90"/>
      <c r="O450" s="89"/>
      <c r="P450" s="89"/>
    </row>
    <row r="451">
      <c r="I451" s="89"/>
      <c r="J451" s="89"/>
      <c r="K451" s="89"/>
      <c r="L451" s="89"/>
      <c r="M451" s="89"/>
      <c r="N451" s="90"/>
      <c r="O451" s="89"/>
      <c r="P451" s="89"/>
    </row>
    <row r="452">
      <c r="I452" s="89"/>
      <c r="J452" s="89"/>
      <c r="K452" s="89"/>
      <c r="L452" s="89"/>
      <c r="M452" s="89"/>
      <c r="N452" s="90"/>
      <c r="O452" s="89"/>
      <c r="P452" s="89"/>
    </row>
    <row r="453">
      <c r="I453" s="89"/>
      <c r="J453" s="89"/>
      <c r="K453" s="89"/>
      <c r="L453" s="89"/>
      <c r="M453" s="89"/>
      <c r="N453" s="90"/>
      <c r="O453" s="89"/>
      <c r="P453" s="89"/>
    </row>
    <row r="454">
      <c r="I454" s="89"/>
      <c r="J454" s="89"/>
      <c r="K454" s="89"/>
      <c r="L454" s="89"/>
      <c r="M454" s="89"/>
      <c r="N454" s="90"/>
      <c r="O454" s="89"/>
      <c r="P454" s="89"/>
    </row>
    <row r="455">
      <c r="I455" s="89"/>
      <c r="J455" s="89"/>
      <c r="K455" s="89"/>
      <c r="L455" s="89"/>
      <c r="M455" s="89"/>
      <c r="N455" s="90"/>
      <c r="O455" s="89"/>
      <c r="P455" s="89"/>
    </row>
    <row r="456">
      <c r="I456" s="89"/>
      <c r="J456" s="89"/>
      <c r="K456" s="89"/>
      <c r="L456" s="89"/>
      <c r="M456" s="89"/>
      <c r="N456" s="90"/>
      <c r="O456" s="89"/>
      <c r="P456" s="89"/>
    </row>
    <row r="457">
      <c r="I457" s="89"/>
      <c r="J457" s="89"/>
      <c r="K457" s="89"/>
      <c r="L457" s="89"/>
      <c r="M457" s="89"/>
      <c r="N457" s="90"/>
      <c r="O457" s="89"/>
      <c r="P457" s="89"/>
    </row>
    <row r="458">
      <c r="I458" s="89"/>
      <c r="J458" s="89"/>
      <c r="K458" s="89"/>
      <c r="L458" s="89"/>
      <c r="M458" s="89"/>
      <c r="N458" s="90"/>
      <c r="O458" s="89"/>
      <c r="P458" s="89"/>
    </row>
    <row r="459">
      <c r="I459" s="89"/>
      <c r="J459" s="89"/>
      <c r="K459" s="89"/>
      <c r="L459" s="89"/>
      <c r="M459" s="89"/>
      <c r="N459" s="90"/>
      <c r="O459" s="89"/>
      <c r="P459" s="89"/>
    </row>
    <row r="460">
      <c r="I460" s="89"/>
      <c r="J460" s="89"/>
      <c r="K460" s="89"/>
      <c r="L460" s="89"/>
      <c r="M460" s="89"/>
      <c r="N460" s="90"/>
      <c r="O460" s="89"/>
      <c r="P460" s="89"/>
    </row>
    <row r="461">
      <c r="I461" s="89"/>
      <c r="J461" s="89"/>
      <c r="K461" s="89"/>
      <c r="L461" s="89"/>
      <c r="M461" s="89"/>
      <c r="N461" s="90"/>
      <c r="O461" s="89"/>
      <c r="P461" s="89"/>
    </row>
    <row r="462">
      <c r="I462" s="89"/>
      <c r="J462" s="89"/>
      <c r="K462" s="89"/>
      <c r="L462" s="89"/>
      <c r="M462" s="89"/>
      <c r="N462" s="90"/>
      <c r="O462" s="89"/>
      <c r="P462" s="89"/>
    </row>
    <row r="463">
      <c r="I463" s="89"/>
      <c r="J463" s="89"/>
      <c r="K463" s="89"/>
      <c r="L463" s="89"/>
      <c r="M463" s="89"/>
      <c r="N463" s="90"/>
      <c r="O463" s="89"/>
      <c r="P463" s="89"/>
    </row>
    <row r="464">
      <c r="I464" s="89"/>
      <c r="J464" s="89"/>
      <c r="K464" s="89"/>
      <c r="L464" s="89"/>
      <c r="M464" s="89"/>
      <c r="N464" s="90"/>
      <c r="O464" s="89"/>
      <c r="P464" s="89"/>
    </row>
    <row r="465">
      <c r="I465" s="89"/>
      <c r="J465" s="89"/>
      <c r="K465" s="89"/>
      <c r="L465" s="89"/>
      <c r="M465" s="89"/>
      <c r="N465" s="90"/>
      <c r="O465" s="89"/>
      <c r="P465" s="89"/>
    </row>
    <row r="466">
      <c r="I466" s="89"/>
      <c r="J466" s="89"/>
      <c r="K466" s="89"/>
      <c r="L466" s="89"/>
      <c r="M466" s="89"/>
      <c r="N466" s="90"/>
      <c r="O466" s="89"/>
      <c r="P466" s="89"/>
    </row>
    <row r="467">
      <c r="I467" s="89"/>
      <c r="J467" s="89"/>
      <c r="K467" s="89"/>
      <c r="L467" s="89"/>
      <c r="M467" s="89"/>
      <c r="N467" s="90"/>
      <c r="O467" s="89"/>
      <c r="P467" s="89"/>
    </row>
    <row r="468">
      <c r="I468" s="89"/>
      <c r="J468" s="89"/>
      <c r="K468" s="89"/>
      <c r="L468" s="89"/>
      <c r="M468" s="89"/>
      <c r="N468" s="90"/>
      <c r="O468" s="89"/>
      <c r="P468" s="89"/>
    </row>
    <row r="469">
      <c r="I469" s="89"/>
      <c r="J469" s="89"/>
      <c r="K469" s="89"/>
      <c r="L469" s="89"/>
      <c r="M469" s="89"/>
      <c r="N469" s="90"/>
      <c r="O469" s="89"/>
      <c r="P469" s="89"/>
    </row>
    <row r="470">
      <c r="I470" s="89"/>
      <c r="J470" s="89"/>
      <c r="K470" s="89"/>
      <c r="L470" s="89"/>
      <c r="M470" s="89"/>
      <c r="N470" s="90"/>
      <c r="O470" s="89"/>
      <c r="P470" s="89"/>
    </row>
    <row r="471">
      <c r="I471" s="89"/>
      <c r="J471" s="89"/>
      <c r="K471" s="89"/>
      <c r="L471" s="89"/>
      <c r="M471" s="89"/>
      <c r="N471" s="90"/>
      <c r="O471" s="89"/>
      <c r="P471" s="89"/>
    </row>
    <row r="472">
      <c r="I472" s="89"/>
      <c r="J472" s="89"/>
      <c r="K472" s="89"/>
      <c r="L472" s="89"/>
      <c r="M472" s="89"/>
      <c r="N472" s="90"/>
      <c r="O472" s="89"/>
      <c r="P472" s="89"/>
    </row>
    <row r="473">
      <c r="I473" s="89"/>
      <c r="J473" s="89"/>
      <c r="K473" s="89"/>
      <c r="L473" s="89"/>
      <c r="M473" s="89"/>
      <c r="N473" s="90"/>
      <c r="O473" s="89"/>
      <c r="P473" s="89"/>
    </row>
    <row r="474">
      <c r="I474" s="89"/>
      <c r="J474" s="89"/>
      <c r="K474" s="89"/>
      <c r="L474" s="89"/>
      <c r="M474" s="89"/>
      <c r="N474" s="90"/>
      <c r="O474" s="89"/>
      <c r="P474" s="89"/>
    </row>
    <row r="475">
      <c r="I475" s="89"/>
      <c r="J475" s="89"/>
      <c r="K475" s="89"/>
      <c r="L475" s="89"/>
      <c r="M475" s="89"/>
      <c r="N475" s="90"/>
      <c r="O475" s="89"/>
      <c r="P475" s="89"/>
    </row>
    <row r="476">
      <c r="I476" s="89"/>
      <c r="J476" s="89"/>
      <c r="K476" s="89"/>
      <c r="L476" s="89"/>
      <c r="M476" s="89"/>
      <c r="N476" s="90"/>
      <c r="O476" s="89"/>
      <c r="P476" s="89"/>
    </row>
    <row r="477">
      <c r="I477" s="89"/>
      <c r="J477" s="89"/>
      <c r="K477" s="89"/>
      <c r="L477" s="89"/>
      <c r="M477" s="89"/>
      <c r="N477" s="90"/>
      <c r="O477" s="89"/>
      <c r="P477" s="89"/>
    </row>
    <row r="478">
      <c r="I478" s="89"/>
      <c r="J478" s="89"/>
      <c r="K478" s="89"/>
      <c r="L478" s="89"/>
      <c r="M478" s="89"/>
      <c r="N478" s="90"/>
      <c r="O478" s="89"/>
      <c r="P478" s="89"/>
    </row>
    <row r="479">
      <c r="I479" s="89"/>
      <c r="J479" s="89"/>
      <c r="K479" s="89"/>
      <c r="L479" s="89"/>
      <c r="M479" s="89"/>
      <c r="N479" s="90"/>
      <c r="O479" s="89"/>
      <c r="P479" s="89"/>
    </row>
    <row r="480">
      <c r="I480" s="89"/>
      <c r="J480" s="89"/>
      <c r="K480" s="89"/>
      <c r="L480" s="89"/>
      <c r="M480" s="89"/>
      <c r="N480" s="90"/>
      <c r="O480" s="89"/>
      <c r="P480" s="89"/>
    </row>
    <row r="481">
      <c r="I481" s="89"/>
      <c r="J481" s="89"/>
      <c r="K481" s="89"/>
      <c r="L481" s="89"/>
      <c r="M481" s="89"/>
      <c r="N481" s="90"/>
      <c r="O481" s="89"/>
      <c r="P481" s="89"/>
    </row>
    <row r="482">
      <c r="I482" s="89"/>
      <c r="J482" s="89"/>
      <c r="K482" s="89"/>
      <c r="L482" s="89"/>
      <c r="M482" s="89"/>
      <c r="N482" s="90"/>
      <c r="O482" s="89"/>
      <c r="P482" s="89"/>
    </row>
    <row r="483">
      <c r="I483" s="89"/>
      <c r="J483" s="89"/>
      <c r="K483" s="89"/>
      <c r="L483" s="89"/>
      <c r="M483" s="89"/>
      <c r="N483" s="90"/>
      <c r="O483" s="89"/>
      <c r="P483" s="89"/>
    </row>
    <row r="484">
      <c r="I484" s="89"/>
      <c r="J484" s="89"/>
      <c r="K484" s="89"/>
      <c r="L484" s="89"/>
      <c r="M484" s="89"/>
      <c r="N484" s="90"/>
      <c r="O484" s="89"/>
      <c r="P484" s="89"/>
    </row>
    <row r="485">
      <c r="I485" s="89"/>
      <c r="J485" s="89"/>
      <c r="K485" s="89"/>
      <c r="L485" s="89"/>
      <c r="M485" s="89"/>
      <c r="N485" s="90"/>
      <c r="O485" s="89"/>
      <c r="P485" s="89"/>
    </row>
    <row r="486">
      <c r="I486" s="89"/>
      <c r="J486" s="89"/>
      <c r="K486" s="89"/>
      <c r="L486" s="89"/>
      <c r="M486" s="89"/>
      <c r="N486" s="90"/>
      <c r="O486" s="89"/>
      <c r="P486" s="89"/>
    </row>
    <row r="487">
      <c r="I487" s="89"/>
      <c r="J487" s="89"/>
      <c r="K487" s="89"/>
      <c r="L487" s="89"/>
      <c r="M487" s="89"/>
      <c r="N487" s="90"/>
      <c r="O487" s="89"/>
      <c r="P487" s="89"/>
    </row>
    <row r="488">
      <c r="I488" s="89"/>
      <c r="J488" s="89"/>
      <c r="K488" s="89"/>
      <c r="L488" s="89"/>
      <c r="M488" s="89"/>
      <c r="N488" s="90"/>
      <c r="O488" s="89"/>
      <c r="P488" s="89"/>
    </row>
    <row r="489">
      <c r="I489" s="89"/>
      <c r="J489" s="89"/>
      <c r="K489" s="89"/>
      <c r="L489" s="89"/>
      <c r="M489" s="89"/>
      <c r="N489" s="90"/>
      <c r="O489" s="89"/>
      <c r="P489" s="89"/>
    </row>
    <row r="490">
      <c r="I490" s="89"/>
      <c r="J490" s="89"/>
      <c r="K490" s="89"/>
      <c r="L490" s="89"/>
      <c r="M490" s="89"/>
      <c r="N490" s="90"/>
      <c r="O490" s="89"/>
      <c r="P490" s="89"/>
    </row>
    <row r="491">
      <c r="I491" s="89"/>
      <c r="J491" s="89"/>
      <c r="K491" s="89"/>
      <c r="L491" s="89"/>
      <c r="M491" s="89"/>
      <c r="N491" s="90"/>
      <c r="O491" s="89"/>
      <c r="P491" s="89"/>
    </row>
    <row r="492">
      <c r="I492" s="89"/>
      <c r="J492" s="89"/>
      <c r="K492" s="89"/>
      <c r="L492" s="89"/>
      <c r="M492" s="89"/>
      <c r="N492" s="90"/>
      <c r="O492" s="89"/>
      <c r="P492" s="89"/>
    </row>
    <row r="493">
      <c r="I493" s="89"/>
      <c r="J493" s="89"/>
      <c r="K493" s="89"/>
      <c r="L493" s="89"/>
      <c r="M493" s="89"/>
      <c r="N493" s="90"/>
      <c r="O493" s="89"/>
      <c r="P493" s="89"/>
    </row>
    <row r="494">
      <c r="I494" s="89"/>
      <c r="J494" s="89"/>
      <c r="K494" s="89"/>
      <c r="L494" s="89"/>
      <c r="M494" s="89"/>
      <c r="N494" s="90"/>
      <c r="O494" s="89"/>
      <c r="P494" s="89"/>
    </row>
    <row r="495">
      <c r="I495" s="89"/>
      <c r="J495" s="89"/>
      <c r="K495" s="89"/>
      <c r="L495" s="89"/>
      <c r="M495" s="89"/>
      <c r="N495" s="90"/>
      <c r="O495" s="89"/>
      <c r="P495" s="89"/>
    </row>
    <row r="496">
      <c r="I496" s="89"/>
      <c r="J496" s="89"/>
      <c r="K496" s="89"/>
      <c r="L496" s="89"/>
      <c r="M496" s="89"/>
      <c r="N496" s="90"/>
      <c r="O496" s="89"/>
      <c r="P496" s="89"/>
    </row>
    <row r="497">
      <c r="I497" s="89"/>
      <c r="J497" s="89"/>
      <c r="K497" s="89"/>
      <c r="L497" s="89"/>
      <c r="M497" s="89"/>
      <c r="N497" s="90"/>
      <c r="O497" s="89"/>
      <c r="P497" s="89"/>
    </row>
    <row r="498">
      <c r="I498" s="89"/>
      <c r="J498" s="89"/>
      <c r="K498" s="89"/>
      <c r="L498" s="89"/>
      <c r="M498" s="89"/>
      <c r="N498" s="90"/>
      <c r="O498" s="89"/>
      <c r="P498" s="89"/>
    </row>
    <row r="499">
      <c r="I499" s="89"/>
      <c r="J499" s="89"/>
      <c r="K499" s="89"/>
      <c r="L499" s="89"/>
      <c r="M499" s="89"/>
      <c r="N499" s="90"/>
      <c r="O499" s="89"/>
      <c r="P499" s="89"/>
    </row>
    <row r="500">
      <c r="I500" s="89"/>
      <c r="J500" s="89"/>
      <c r="K500" s="89"/>
      <c r="L500" s="89"/>
      <c r="M500" s="89"/>
      <c r="N500" s="90"/>
      <c r="O500" s="89"/>
      <c r="P500" s="89"/>
    </row>
    <row r="501">
      <c r="I501" s="89"/>
      <c r="J501" s="89"/>
      <c r="K501" s="89"/>
      <c r="L501" s="89"/>
      <c r="M501" s="89"/>
      <c r="N501" s="90"/>
      <c r="O501" s="89"/>
      <c r="P501" s="89"/>
    </row>
    <row r="502">
      <c r="I502" s="89"/>
      <c r="J502" s="89"/>
      <c r="K502" s="89"/>
      <c r="L502" s="89"/>
      <c r="M502" s="89"/>
      <c r="N502" s="90"/>
      <c r="O502" s="89"/>
      <c r="P502" s="89"/>
    </row>
    <row r="503">
      <c r="I503" s="89"/>
      <c r="J503" s="89"/>
      <c r="K503" s="89"/>
      <c r="L503" s="89"/>
      <c r="M503" s="89"/>
      <c r="N503" s="90"/>
      <c r="O503" s="89"/>
      <c r="P503" s="89"/>
    </row>
    <row r="504">
      <c r="I504" s="89"/>
      <c r="J504" s="89"/>
      <c r="K504" s="89"/>
      <c r="L504" s="89"/>
      <c r="M504" s="89"/>
      <c r="N504" s="90"/>
      <c r="O504" s="89"/>
      <c r="P504" s="89"/>
    </row>
    <row r="505">
      <c r="I505" s="89"/>
      <c r="J505" s="89"/>
      <c r="K505" s="89"/>
      <c r="L505" s="89"/>
      <c r="M505" s="89"/>
      <c r="N505" s="90"/>
      <c r="O505" s="89"/>
      <c r="P505" s="89"/>
    </row>
    <row r="506">
      <c r="I506" s="89"/>
      <c r="J506" s="89"/>
      <c r="K506" s="89"/>
      <c r="L506" s="89"/>
      <c r="M506" s="89"/>
      <c r="N506" s="90"/>
      <c r="O506" s="89"/>
      <c r="P506" s="89"/>
    </row>
    <row r="507">
      <c r="I507" s="89"/>
      <c r="J507" s="89"/>
      <c r="K507" s="89"/>
      <c r="L507" s="89"/>
      <c r="M507" s="89"/>
      <c r="N507" s="90"/>
      <c r="O507" s="89"/>
      <c r="P507" s="89"/>
    </row>
    <row r="508">
      <c r="I508" s="89"/>
      <c r="J508" s="89"/>
      <c r="K508" s="89"/>
      <c r="L508" s="89"/>
      <c r="M508" s="89"/>
      <c r="N508" s="90"/>
      <c r="O508" s="89"/>
      <c r="P508" s="89"/>
    </row>
    <row r="509">
      <c r="I509" s="89"/>
      <c r="J509" s="89"/>
      <c r="K509" s="89"/>
      <c r="L509" s="89"/>
      <c r="M509" s="89"/>
      <c r="N509" s="90"/>
      <c r="O509" s="89"/>
      <c r="P509" s="89"/>
    </row>
    <row r="510">
      <c r="I510" s="89"/>
      <c r="J510" s="89"/>
      <c r="K510" s="89"/>
      <c r="L510" s="89"/>
      <c r="M510" s="89"/>
      <c r="N510" s="90"/>
      <c r="O510" s="89"/>
      <c r="P510" s="89"/>
    </row>
    <row r="511">
      <c r="I511" s="89"/>
      <c r="J511" s="89"/>
      <c r="K511" s="89"/>
      <c r="L511" s="89"/>
      <c r="M511" s="89"/>
      <c r="N511" s="90"/>
      <c r="O511" s="89"/>
      <c r="P511" s="89"/>
    </row>
    <row r="512">
      <c r="I512" s="89"/>
      <c r="J512" s="89"/>
      <c r="K512" s="89"/>
      <c r="L512" s="89"/>
      <c r="M512" s="89"/>
      <c r="N512" s="90"/>
      <c r="O512" s="89"/>
      <c r="P512" s="89"/>
    </row>
    <row r="513">
      <c r="I513" s="89"/>
      <c r="J513" s="89"/>
      <c r="K513" s="89"/>
      <c r="L513" s="89"/>
      <c r="M513" s="89"/>
      <c r="N513" s="90"/>
      <c r="O513" s="89"/>
      <c r="P513" s="89"/>
    </row>
    <row r="514">
      <c r="I514" s="89"/>
      <c r="J514" s="89"/>
      <c r="K514" s="89"/>
      <c r="L514" s="89"/>
      <c r="M514" s="89"/>
      <c r="N514" s="90"/>
      <c r="O514" s="89"/>
      <c r="P514" s="89"/>
    </row>
    <row r="515">
      <c r="I515" s="89"/>
      <c r="J515" s="89"/>
      <c r="K515" s="89"/>
      <c r="L515" s="89"/>
      <c r="M515" s="89"/>
      <c r="N515" s="90"/>
      <c r="O515" s="89"/>
      <c r="P515" s="89"/>
    </row>
    <row r="516">
      <c r="I516" s="89"/>
      <c r="J516" s="89"/>
      <c r="K516" s="89"/>
      <c r="L516" s="89"/>
      <c r="M516" s="89"/>
      <c r="N516" s="90"/>
      <c r="O516" s="89"/>
      <c r="P516" s="89"/>
    </row>
    <row r="517">
      <c r="I517" s="89"/>
      <c r="J517" s="89"/>
      <c r="K517" s="89"/>
      <c r="L517" s="89"/>
      <c r="M517" s="89"/>
      <c r="N517" s="90"/>
      <c r="O517" s="89"/>
      <c r="P517" s="89"/>
    </row>
    <row r="518">
      <c r="I518" s="89"/>
      <c r="J518" s="89"/>
      <c r="K518" s="89"/>
      <c r="L518" s="89"/>
      <c r="M518" s="89"/>
      <c r="N518" s="90"/>
      <c r="O518" s="89"/>
      <c r="P518" s="89"/>
    </row>
    <row r="519">
      <c r="I519" s="89"/>
      <c r="J519" s="89"/>
      <c r="K519" s="89"/>
      <c r="L519" s="89"/>
      <c r="M519" s="89"/>
      <c r="N519" s="90"/>
      <c r="O519" s="89"/>
      <c r="P519" s="89"/>
    </row>
    <row r="520">
      <c r="I520" s="89"/>
      <c r="J520" s="89"/>
      <c r="K520" s="89"/>
      <c r="L520" s="89"/>
      <c r="M520" s="89"/>
      <c r="N520" s="90"/>
      <c r="O520" s="89"/>
      <c r="P520" s="89"/>
    </row>
    <row r="521">
      <c r="I521" s="89"/>
      <c r="J521" s="89"/>
      <c r="K521" s="89"/>
      <c r="L521" s="89"/>
      <c r="M521" s="89"/>
      <c r="N521" s="90"/>
      <c r="O521" s="89"/>
      <c r="P521" s="89"/>
    </row>
    <row r="522">
      <c r="I522" s="89"/>
      <c r="J522" s="89"/>
      <c r="K522" s="89"/>
      <c r="L522" s="89"/>
      <c r="M522" s="89"/>
      <c r="N522" s="90"/>
      <c r="O522" s="89"/>
      <c r="P522" s="89"/>
    </row>
    <row r="523">
      <c r="I523" s="89"/>
      <c r="J523" s="89"/>
      <c r="K523" s="89"/>
      <c r="L523" s="89"/>
      <c r="M523" s="89"/>
      <c r="N523" s="90"/>
      <c r="O523" s="89"/>
      <c r="P523" s="89"/>
    </row>
    <row r="524">
      <c r="I524" s="89"/>
      <c r="J524" s="89"/>
      <c r="K524" s="89"/>
      <c r="L524" s="89"/>
      <c r="M524" s="89"/>
      <c r="N524" s="90"/>
      <c r="O524" s="89"/>
      <c r="P524" s="89"/>
    </row>
    <row r="525">
      <c r="I525" s="89"/>
      <c r="J525" s="89"/>
      <c r="K525" s="89"/>
      <c r="L525" s="89"/>
      <c r="M525" s="89"/>
      <c r="N525" s="90"/>
      <c r="O525" s="89"/>
      <c r="P525" s="89"/>
    </row>
    <row r="526">
      <c r="I526" s="89"/>
      <c r="J526" s="89"/>
      <c r="K526" s="89"/>
      <c r="L526" s="89"/>
      <c r="M526" s="89"/>
      <c r="N526" s="90"/>
      <c r="O526" s="89"/>
      <c r="P526" s="89"/>
    </row>
    <row r="527">
      <c r="I527" s="89"/>
      <c r="J527" s="89"/>
      <c r="K527" s="89"/>
      <c r="L527" s="89"/>
      <c r="M527" s="89"/>
      <c r="N527" s="90"/>
      <c r="O527" s="89"/>
      <c r="P527" s="89"/>
    </row>
    <row r="528">
      <c r="I528" s="89"/>
      <c r="J528" s="89"/>
      <c r="K528" s="89"/>
      <c r="L528" s="89"/>
      <c r="M528" s="89"/>
      <c r="N528" s="90"/>
      <c r="O528" s="89"/>
      <c r="P528" s="89"/>
    </row>
    <row r="529">
      <c r="I529" s="89"/>
      <c r="J529" s="89"/>
      <c r="K529" s="89"/>
      <c r="L529" s="89"/>
      <c r="M529" s="89"/>
      <c r="N529" s="90"/>
      <c r="O529" s="89"/>
      <c r="P529" s="89"/>
    </row>
    <row r="530">
      <c r="I530" s="89"/>
      <c r="J530" s="89"/>
      <c r="K530" s="89"/>
      <c r="L530" s="89"/>
      <c r="M530" s="89"/>
      <c r="N530" s="90"/>
      <c r="O530" s="89"/>
      <c r="P530" s="89"/>
    </row>
    <row r="531">
      <c r="I531" s="89"/>
      <c r="J531" s="89"/>
      <c r="K531" s="89"/>
      <c r="L531" s="89"/>
      <c r="M531" s="89"/>
      <c r="N531" s="90"/>
      <c r="O531" s="89"/>
      <c r="P531" s="89"/>
    </row>
    <row r="532">
      <c r="I532" s="89"/>
      <c r="J532" s="89"/>
      <c r="K532" s="89"/>
      <c r="L532" s="89"/>
      <c r="M532" s="89"/>
      <c r="N532" s="90"/>
      <c r="O532" s="89"/>
      <c r="P532" s="89"/>
    </row>
    <row r="533">
      <c r="I533" s="89"/>
      <c r="J533" s="89"/>
      <c r="K533" s="89"/>
      <c r="L533" s="89"/>
      <c r="M533" s="89"/>
      <c r="N533" s="90"/>
      <c r="O533" s="89"/>
      <c r="P533" s="89"/>
    </row>
    <row r="534">
      <c r="I534" s="89"/>
      <c r="J534" s="89"/>
      <c r="K534" s="89"/>
      <c r="L534" s="89"/>
      <c r="M534" s="89"/>
      <c r="N534" s="90"/>
      <c r="O534" s="89"/>
      <c r="P534" s="89"/>
    </row>
    <row r="535">
      <c r="I535" s="89"/>
      <c r="J535" s="89"/>
      <c r="K535" s="89"/>
      <c r="L535" s="89"/>
      <c r="M535" s="89"/>
      <c r="N535" s="90"/>
      <c r="O535" s="89"/>
      <c r="P535" s="89"/>
    </row>
    <row r="536">
      <c r="I536" s="89"/>
      <c r="J536" s="89"/>
      <c r="K536" s="89"/>
      <c r="L536" s="89"/>
      <c r="M536" s="89"/>
      <c r="N536" s="90"/>
      <c r="O536" s="89"/>
      <c r="P536" s="89"/>
    </row>
    <row r="537">
      <c r="I537" s="89"/>
      <c r="J537" s="89"/>
      <c r="K537" s="89"/>
      <c r="L537" s="89"/>
      <c r="M537" s="89"/>
      <c r="N537" s="90"/>
      <c r="O537" s="89"/>
      <c r="P537" s="89"/>
    </row>
    <row r="538">
      <c r="I538" s="89"/>
      <c r="J538" s="89"/>
      <c r="K538" s="89"/>
      <c r="L538" s="89"/>
      <c r="M538" s="89"/>
      <c r="N538" s="90"/>
      <c r="O538" s="89"/>
      <c r="P538" s="89"/>
    </row>
    <row r="539">
      <c r="I539" s="89"/>
      <c r="J539" s="89"/>
      <c r="K539" s="89"/>
      <c r="L539" s="89"/>
      <c r="M539" s="89"/>
      <c r="N539" s="90"/>
      <c r="O539" s="89"/>
      <c r="P539" s="89"/>
    </row>
    <row r="540">
      <c r="I540" s="89"/>
      <c r="J540" s="89"/>
      <c r="K540" s="89"/>
      <c r="L540" s="89"/>
      <c r="M540" s="89"/>
      <c r="N540" s="90"/>
      <c r="O540" s="89"/>
      <c r="P540" s="89"/>
    </row>
    <row r="541">
      <c r="I541" s="89"/>
      <c r="J541" s="89"/>
      <c r="K541" s="89"/>
      <c r="L541" s="89"/>
      <c r="M541" s="89"/>
      <c r="N541" s="90"/>
      <c r="O541" s="89"/>
      <c r="P541" s="89"/>
    </row>
    <row r="542">
      <c r="I542" s="89"/>
      <c r="J542" s="89"/>
      <c r="K542" s="89"/>
      <c r="L542" s="89"/>
      <c r="M542" s="89"/>
      <c r="N542" s="90"/>
      <c r="O542" s="89"/>
      <c r="P542" s="89"/>
    </row>
    <row r="543">
      <c r="I543" s="89"/>
      <c r="J543" s="89"/>
      <c r="K543" s="89"/>
      <c r="L543" s="89"/>
      <c r="M543" s="89"/>
      <c r="N543" s="90"/>
      <c r="O543" s="89"/>
      <c r="P543" s="89"/>
    </row>
    <row r="544">
      <c r="I544" s="89"/>
      <c r="J544" s="89"/>
      <c r="K544" s="89"/>
      <c r="L544" s="89"/>
      <c r="M544" s="89"/>
      <c r="N544" s="90"/>
      <c r="O544" s="89"/>
      <c r="P544" s="89"/>
    </row>
    <row r="545">
      <c r="I545" s="89"/>
      <c r="J545" s="89"/>
      <c r="K545" s="89"/>
      <c r="L545" s="89"/>
      <c r="M545" s="89"/>
      <c r="N545" s="90"/>
      <c r="O545" s="89"/>
      <c r="P545" s="89"/>
    </row>
    <row r="546">
      <c r="I546" s="89"/>
      <c r="J546" s="89"/>
      <c r="K546" s="89"/>
      <c r="L546" s="89"/>
      <c r="M546" s="89"/>
      <c r="N546" s="90"/>
      <c r="O546" s="89"/>
      <c r="P546" s="89"/>
    </row>
    <row r="547">
      <c r="I547" s="89"/>
      <c r="J547" s="89"/>
      <c r="K547" s="89"/>
      <c r="L547" s="89"/>
      <c r="M547" s="89"/>
      <c r="N547" s="90"/>
      <c r="O547" s="89"/>
      <c r="P547" s="89"/>
    </row>
    <row r="548">
      <c r="I548" s="89"/>
      <c r="J548" s="89"/>
      <c r="K548" s="89"/>
      <c r="L548" s="89"/>
      <c r="M548" s="89"/>
      <c r="N548" s="90"/>
      <c r="O548" s="89"/>
      <c r="P548" s="89"/>
    </row>
    <row r="549">
      <c r="I549" s="89"/>
      <c r="J549" s="89"/>
      <c r="K549" s="89"/>
      <c r="L549" s="89"/>
      <c r="M549" s="89"/>
      <c r="N549" s="90"/>
      <c r="O549" s="89"/>
      <c r="P549" s="89"/>
    </row>
    <row r="550">
      <c r="I550" s="89"/>
      <c r="J550" s="89"/>
      <c r="K550" s="89"/>
      <c r="L550" s="89"/>
      <c r="M550" s="89"/>
      <c r="N550" s="90"/>
      <c r="O550" s="89"/>
      <c r="P550" s="89"/>
    </row>
    <row r="551">
      <c r="I551" s="89"/>
      <c r="J551" s="89"/>
      <c r="K551" s="89"/>
      <c r="L551" s="89"/>
      <c r="M551" s="89"/>
      <c r="N551" s="90"/>
      <c r="O551" s="89"/>
      <c r="P551" s="89"/>
    </row>
    <row r="552">
      <c r="I552" s="89"/>
      <c r="J552" s="89"/>
      <c r="K552" s="89"/>
      <c r="L552" s="89"/>
      <c r="M552" s="89"/>
      <c r="N552" s="90"/>
      <c r="O552" s="89"/>
      <c r="P552" s="89"/>
    </row>
    <row r="553">
      <c r="I553" s="89"/>
      <c r="J553" s="89"/>
      <c r="K553" s="89"/>
      <c r="L553" s="89"/>
      <c r="M553" s="89"/>
      <c r="N553" s="90"/>
      <c r="O553" s="89"/>
      <c r="P553" s="89"/>
    </row>
    <row r="554">
      <c r="I554" s="89"/>
      <c r="J554" s="89"/>
      <c r="K554" s="89"/>
      <c r="L554" s="89"/>
      <c r="M554" s="89"/>
      <c r="N554" s="90"/>
      <c r="O554" s="89"/>
      <c r="P554" s="89"/>
    </row>
    <row r="555">
      <c r="I555" s="89"/>
      <c r="J555" s="89"/>
      <c r="K555" s="89"/>
      <c r="L555" s="89"/>
      <c r="M555" s="89"/>
      <c r="N555" s="90"/>
      <c r="O555" s="89"/>
      <c r="P555" s="89"/>
    </row>
    <row r="556">
      <c r="I556" s="89"/>
      <c r="J556" s="89"/>
      <c r="K556" s="89"/>
      <c r="L556" s="89"/>
      <c r="M556" s="89"/>
      <c r="N556" s="90"/>
      <c r="O556" s="89"/>
      <c r="P556" s="89"/>
    </row>
    <row r="557">
      <c r="I557" s="89"/>
      <c r="J557" s="89"/>
      <c r="K557" s="89"/>
      <c r="L557" s="89"/>
      <c r="M557" s="89"/>
      <c r="N557" s="90"/>
      <c r="O557" s="89"/>
      <c r="P557" s="89"/>
    </row>
    <row r="558">
      <c r="I558" s="89"/>
      <c r="J558" s="89"/>
      <c r="K558" s="89"/>
      <c r="L558" s="89"/>
      <c r="M558" s="89"/>
      <c r="N558" s="90"/>
      <c r="O558" s="89"/>
      <c r="P558" s="89"/>
    </row>
    <row r="559">
      <c r="I559" s="89"/>
      <c r="J559" s="89"/>
      <c r="K559" s="89"/>
      <c r="L559" s="89"/>
      <c r="M559" s="89"/>
      <c r="N559" s="90"/>
      <c r="O559" s="89"/>
      <c r="P559" s="89"/>
    </row>
    <row r="560">
      <c r="I560" s="89"/>
      <c r="J560" s="89"/>
      <c r="K560" s="89"/>
      <c r="L560" s="89"/>
      <c r="M560" s="89"/>
      <c r="N560" s="90"/>
      <c r="O560" s="89"/>
      <c r="P560" s="89"/>
    </row>
    <row r="561">
      <c r="I561" s="89"/>
      <c r="J561" s="89"/>
      <c r="K561" s="89"/>
      <c r="L561" s="89"/>
      <c r="M561" s="89"/>
      <c r="N561" s="90"/>
      <c r="O561" s="89"/>
      <c r="P561" s="89"/>
    </row>
    <row r="562">
      <c r="I562" s="89"/>
      <c r="J562" s="89"/>
      <c r="K562" s="89"/>
      <c r="L562" s="89"/>
      <c r="M562" s="89"/>
      <c r="N562" s="90"/>
      <c r="O562" s="89"/>
      <c r="P562" s="89"/>
    </row>
    <row r="563">
      <c r="I563" s="89"/>
      <c r="J563" s="89"/>
      <c r="K563" s="89"/>
      <c r="L563" s="89"/>
      <c r="M563" s="89"/>
      <c r="N563" s="90"/>
      <c r="O563" s="89"/>
      <c r="P563" s="89"/>
    </row>
    <row r="564">
      <c r="I564" s="89"/>
      <c r="J564" s="89"/>
      <c r="K564" s="89"/>
      <c r="L564" s="89"/>
      <c r="M564" s="89"/>
      <c r="N564" s="90"/>
      <c r="O564" s="89"/>
      <c r="P564" s="89"/>
    </row>
    <row r="565">
      <c r="I565" s="89"/>
      <c r="J565" s="89"/>
      <c r="K565" s="89"/>
      <c r="L565" s="89"/>
      <c r="M565" s="89"/>
      <c r="N565" s="90"/>
      <c r="O565" s="89"/>
      <c r="P565" s="89"/>
    </row>
    <row r="566">
      <c r="I566" s="89"/>
      <c r="J566" s="89"/>
      <c r="K566" s="89"/>
      <c r="L566" s="89"/>
      <c r="M566" s="89"/>
      <c r="N566" s="90"/>
      <c r="O566" s="89"/>
      <c r="P566" s="89"/>
    </row>
    <row r="567">
      <c r="I567" s="89"/>
      <c r="J567" s="89"/>
      <c r="K567" s="89"/>
      <c r="L567" s="89"/>
      <c r="M567" s="89"/>
      <c r="N567" s="90"/>
      <c r="O567" s="89"/>
      <c r="P567" s="89"/>
    </row>
    <row r="568">
      <c r="I568" s="89"/>
      <c r="J568" s="89"/>
      <c r="K568" s="89"/>
      <c r="L568" s="89"/>
      <c r="M568" s="89"/>
      <c r="N568" s="90"/>
      <c r="O568" s="89"/>
      <c r="P568" s="89"/>
    </row>
    <row r="569">
      <c r="I569" s="89"/>
      <c r="J569" s="89"/>
      <c r="K569" s="89"/>
      <c r="L569" s="89"/>
      <c r="M569" s="89"/>
      <c r="N569" s="90"/>
      <c r="O569" s="89"/>
      <c r="P569" s="89"/>
    </row>
    <row r="570">
      <c r="I570" s="89"/>
      <c r="J570" s="89"/>
      <c r="K570" s="89"/>
      <c r="L570" s="89"/>
      <c r="M570" s="89"/>
      <c r="N570" s="90"/>
      <c r="O570" s="89"/>
      <c r="P570" s="89"/>
    </row>
    <row r="571">
      <c r="I571" s="89"/>
      <c r="J571" s="89"/>
      <c r="K571" s="89"/>
      <c r="L571" s="89"/>
      <c r="M571" s="89"/>
      <c r="N571" s="90"/>
      <c r="O571" s="89"/>
      <c r="P571" s="89"/>
    </row>
    <row r="572">
      <c r="I572" s="89"/>
      <c r="J572" s="89"/>
      <c r="K572" s="89"/>
      <c r="L572" s="89"/>
      <c r="M572" s="89"/>
      <c r="N572" s="90"/>
      <c r="O572" s="89"/>
      <c r="P572" s="89"/>
    </row>
    <row r="573">
      <c r="I573" s="89"/>
      <c r="J573" s="89"/>
      <c r="K573" s="89"/>
      <c r="L573" s="89"/>
      <c r="M573" s="89"/>
      <c r="N573" s="90"/>
      <c r="O573" s="89"/>
      <c r="P573" s="89"/>
    </row>
    <row r="574">
      <c r="I574" s="89"/>
      <c r="J574" s="89"/>
      <c r="K574" s="89"/>
      <c r="L574" s="89"/>
      <c r="M574" s="89"/>
      <c r="N574" s="90"/>
      <c r="O574" s="89"/>
      <c r="P574" s="89"/>
    </row>
    <row r="575">
      <c r="I575" s="89"/>
      <c r="J575" s="89"/>
      <c r="K575" s="89"/>
      <c r="L575" s="89"/>
      <c r="M575" s="89"/>
      <c r="N575" s="90"/>
      <c r="O575" s="89"/>
      <c r="P575" s="89"/>
    </row>
    <row r="576">
      <c r="I576" s="89"/>
      <c r="J576" s="89"/>
      <c r="K576" s="89"/>
      <c r="L576" s="89"/>
      <c r="M576" s="89"/>
      <c r="N576" s="90"/>
      <c r="O576" s="89"/>
      <c r="P576" s="89"/>
    </row>
    <row r="577">
      <c r="I577" s="89"/>
      <c r="J577" s="89"/>
      <c r="K577" s="89"/>
      <c r="L577" s="89"/>
      <c r="M577" s="89"/>
      <c r="N577" s="90"/>
      <c r="O577" s="89"/>
      <c r="P577" s="89"/>
    </row>
    <row r="578">
      <c r="I578" s="89"/>
      <c r="J578" s="89"/>
      <c r="K578" s="89"/>
      <c r="L578" s="89"/>
      <c r="M578" s="89"/>
      <c r="N578" s="90"/>
      <c r="O578" s="89"/>
      <c r="P578" s="89"/>
    </row>
    <row r="579">
      <c r="I579" s="89"/>
      <c r="J579" s="89"/>
      <c r="K579" s="89"/>
      <c r="L579" s="89"/>
      <c r="M579" s="89"/>
      <c r="N579" s="90"/>
      <c r="O579" s="89"/>
      <c r="P579" s="89"/>
    </row>
    <row r="580">
      <c r="I580" s="89"/>
      <c r="J580" s="89"/>
      <c r="K580" s="89"/>
      <c r="L580" s="89"/>
      <c r="M580" s="89"/>
      <c r="N580" s="90"/>
      <c r="O580" s="89"/>
      <c r="P580" s="89"/>
    </row>
    <row r="581">
      <c r="I581" s="89"/>
      <c r="J581" s="89"/>
      <c r="K581" s="89"/>
      <c r="L581" s="89"/>
      <c r="M581" s="89"/>
      <c r="N581" s="90"/>
      <c r="O581" s="89"/>
      <c r="P581" s="89"/>
    </row>
    <row r="582">
      <c r="I582" s="89"/>
      <c r="J582" s="89"/>
      <c r="K582" s="89"/>
      <c r="L582" s="89"/>
      <c r="M582" s="89"/>
      <c r="N582" s="90"/>
      <c r="O582" s="89"/>
      <c r="P582" s="89"/>
    </row>
    <row r="583">
      <c r="I583" s="89"/>
      <c r="J583" s="89"/>
      <c r="K583" s="89"/>
      <c r="L583" s="89"/>
      <c r="M583" s="89"/>
      <c r="N583" s="90"/>
      <c r="O583" s="89"/>
      <c r="P583" s="89"/>
    </row>
    <row r="584">
      <c r="I584" s="89"/>
      <c r="J584" s="89"/>
      <c r="K584" s="89"/>
      <c r="L584" s="89"/>
      <c r="M584" s="89"/>
      <c r="N584" s="90"/>
      <c r="O584" s="89"/>
      <c r="P584" s="89"/>
    </row>
    <row r="585">
      <c r="I585" s="89"/>
      <c r="J585" s="89"/>
      <c r="K585" s="89"/>
      <c r="L585" s="89"/>
      <c r="M585" s="89"/>
      <c r="N585" s="90"/>
      <c r="O585" s="89"/>
      <c r="P585" s="89"/>
    </row>
    <row r="586">
      <c r="I586" s="89"/>
      <c r="J586" s="89"/>
      <c r="K586" s="89"/>
      <c r="L586" s="89"/>
      <c r="M586" s="89"/>
      <c r="N586" s="90"/>
      <c r="O586" s="89"/>
      <c r="P586" s="89"/>
    </row>
    <row r="587">
      <c r="I587" s="89"/>
      <c r="J587" s="89"/>
      <c r="K587" s="89"/>
      <c r="L587" s="89"/>
      <c r="M587" s="89"/>
      <c r="N587" s="90"/>
      <c r="O587" s="89"/>
      <c r="P587" s="89"/>
    </row>
    <row r="588">
      <c r="I588" s="89"/>
      <c r="J588" s="89"/>
      <c r="K588" s="89"/>
      <c r="L588" s="89"/>
      <c r="M588" s="89"/>
      <c r="N588" s="90"/>
      <c r="O588" s="89"/>
      <c r="P588" s="89"/>
    </row>
    <row r="589">
      <c r="I589" s="89"/>
      <c r="J589" s="89"/>
      <c r="K589" s="89"/>
      <c r="L589" s="89"/>
      <c r="M589" s="89"/>
      <c r="N589" s="90"/>
      <c r="O589" s="89"/>
      <c r="P589" s="89"/>
    </row>
    <row r="590">
      <c r="I590" s="89"/>
      <c r="J590" s="89"/>
      <c r="K590" s="89"/>
      <c r="L590" s="89"/>
      <c r="M590" s="89"/>
      <c r="N590" s="90"/>
      <c r="O590" s="89"/>
      <c r="P590" s="89"/>
    </row>
    <row r="591">
      <c r="I591" s="89"/>
      <c r="J591" s="89"/>
      <c r="K591" s="89"/>
      <c r="L591" s="89"/>
      <c r="M591" s="89"/>
      <c r="N591" s="90"/>
      <c r="O591" s="89"/>
      <c r="P591" s="89"/>
    </row>
    <row r="592">
      <c r="I592" s="89"/>
      <c r="J592" s="89"/>
      <c r="K592" s="89"/>
      <c r="L592" s="89"/>
      <c r="M592" s="89"/>
      <c r="N592" s="90"/>
      <c r="O592" s="89"/>
      <c r="P592" s="89"/>
    </row>
    <row r="593">
      <c r="I593" s="89"/>
      <c r="J593" s="89"/>
      <c r="K593" s="89"/>
      <c r="L593" s="89"/>
      <c r="M593" s="89"/>
      <c r="N593" s="90"/>
      <c r="O593" s="89"/>
      <c r="P593" s="89"/>
    </row>
    <row r="594">
      <c r="I594" s="89"/>
      <c r="J594" s="89"/>
      <c r="K594" s="89"/>
      <c r="L594" s="89"/>
      <c r="M594" s="89"/>
      <c r="N594" s="90"/>
      <c r="O594" s="89"/>
      <c r="P594" s="89"/>
    </row>
    <row r="595">
      <c r="I595" s="89"/>
      <c r="J595" s="89"/>
      <c r="K595" s="89"/>
      <c r="L595" s="89"/>
      <c r="M595" s="89"/>
      <c r="N595" s="90"/>
      <c r="O595" s="89"/>
      <c r="P595" s="89"/>
    </row>
    <row r="596">
      <c r="I596" s="89"/>
      <c r="J596" s="89"/>
      <c r="K596" s="89"/>
      <c r="L596" s="89"/>
      <c r="M596" s="89"/>
      <c r="N596" s="90"/>
      <c r="O596" s="89"/>
      <c r="P596" s="89"/>
    </row>
    <row r="597">
      <c r="I597" s="89"/>
      <c r="J597" s="89"/>
      <c r="K597" s="89"/>
      <c r="L597" s="89"/>
      <c r="M597" s="89"/>
      <c r="N597" s="90"/>
      <c r="O597" s="89"/>
      <c r="P597" s="89"/>
    </row>
    <row r="598">
      <c r="I598" s="89"/>
      <c r="J598" s="89"/>
      <c r="K598" s="89"/>
      <c r="L598" s="89"/>
      <c r="M598" s="89"/>
      <c r="N598" s="90"/>
      <c r="O598" s="89"/>
      <c r="P598" s="89"/>
    </row>
    <row r="599">
      <c r="I599" s="89"/>
      <c r="J599" s="89"/>
      <c r="K599" s="89"/>
      <c r="L599" s="89"/>
      <c r="M599" s="89"/>
      <c r="N599" s="90"/>
      <c r="O599" s="89"/>
      <c r="P599" s="89"/>
    </row>
    <row r="600">
      <c r="I600" s="89"/>
      <c r="J600" s="89"/>
      <c r="K600" s="89"/>
      <c r="L600" s="89"/>
      <c r="M600" s="89"/>
      <c r="N600" s="90"/>
      <c r="O600" s="89"/>
      <c r="P600" s="89"/>
    </row>
    <row r="601">
      <c r="I601" s="89"/>
      <c r="J601" s="89"/>
      <c r="K601" s="89"/>
      <c r="L601" s="89"/>
      <c r="M601" s="89"/>
      <c r="N601" s="90"/>
      <c r="O601" s="89"/>
      <c r="P601" s="89"/>
    </row>
    <row r="602">
      <c r="I602" s="89"/>
      <c r="J602" s="89"/>
      <c r="K602" s="89"/>
      <c r="L602" s="89"/>
      <c r="M602" s="89"/>
      <c r="N602" s="90"/>
      <c r="O602" s="89"/>
      <c r="P602" s="89"/>
    </row>
    <row r="603">
      <c r="I603" s="89"/>
      <c r="J603" s="89"/>
      <c r="K603" s="89"/>
      <c r="L603" s="89"/>
      <c r="M603" s="89"/>
      <c r="N603" s="90"/>
      <c r="O603" s="89"/>
      <c r="P603" s="89"/>
    </row>
    <row r="604">
      <c r="I604" s="89"/>
      <c r="J604" s="89"/>
      <c r="K604" s="89"/>
      <c r="L604" s="89"/>
      <c r="M604" s="89"/>
      <c r="N604" s="90"/>
      <c r="O604" s="89"/>
      <c r="P604" s="89"/>
    </row>
    <row r="605">
      <c r="I605" s="89"/>
      <c r="J605" s="89"/>
      <c r="K605" s="89"/>
      <c r="L605" s="89"/>
      <c r="M605" s="89"/>
      <c r="N605" s="90"/>
      <c r="O605" s="89"/>
      <c r="P605" s="89"/>
    </row>
    <row r="606">
      <c r="I606" s="89"/>
      <c r="J606" s="89"/>
      <c r="K606" s="89"/>
      <c r="L606" s="89"/>
      <c r="M606" s="89"/>
      <c r="N606" s="90"/>
      <c r="O606" s="89"/>
      <c r="P606" s="89"/>
    </row>
    <row r="607">
      <c r="I607" s="89"/>
      <c r="J607" s="89"/>
      <c r="K607" s="89"/>
      <c r="L607" s="89"/>
      <c r="M607" s="89"/>
      <c r="N607" s="90"/>
      <c r="O607" s="89"/>
      <c r="P607" s="89"/>
    </row>
    <row r="608">
      <c r="I608" s="89"/>
      <c r="J608" s="89"/>
      <c r="K608" s="89"/>
      <c r="L608" s="89"/>
      <c r="M608" s="89"/>
      <c r="N608" s="90"/>
      <c r="O608" s="89"/>
      <c r="P608" s="89"/>
    </row>
    <row r="609">
      <c r="I609" s="89"/>
      <c r="J609" s="89"/>
      <c r="K609" s="89"/>
      <c r="L609" s="89"/>
      <c r="M609" s="89"/>
      <c r="N609" s="90"/>
      <c r="O609" s="89"/>
      <c r="P609" s="89"/>
    </row>
    <row r="610">
      <c r="I610" s="89"/>
      <c r="J610" s="89"/>
      <c r="K610" s="89"/>
      <c r="L610" s="89"/>
      <c r="M610" s="89"/>
      <c r="N610" s="90"/>
      <c r="O610" s="89"/>
      <c r="P610" s="89"/>
    </row>
    <row r="611">
      <c r="I611" s="89"/>
      <c r="J611" s="89"/>
      <c r="K611" s="89"/>
      <c r="L611" s="89"/>
      <c r="M611" s="89"/>
      <c r="N611" s="90"/>
      <c r="O611" s="89"/>
      <c r="P611" s="89"/>
    </row>
    <row r="612">
      <c r="I612" s="89"/>
      <c r="J612" s="89"/>
      <c r="K612" s="89"/>
      <c r="L612" s="89"/>
      <c r="M612" s="89"/>
      <c r="N612" s="90"/>
      <c r="O612" s="89"/>
      <c r="P612" s="89"/>
    </row>
    <row r="613">
      <c r="I613" s="89"/>
      <c r="J613" s="89"/>
      <c r="K613" s="89"/>
      <c r="L613" s="89"/>
      <c r="M613" s="89"/>
      <c r="N613" s="90"/>
      <c r="O613" s="89"/>
      <c r="P613" s="89"/>
    </row>
    <row r="614">
      <c r="I614" s="89"/>
      <c r="J614" s="89"/>
      <c r="K614" s="89"/>
      <c r="L614" s="89"/>
      <c r="M614" s="89"/>
      <c r="N614" s="90"/>
      <c r="O614" s="89"/>
      <c r="P614" s="89"/>
    </row>
    <row r="615">
      <c r="I615" s="89"/>
      <c r="J615" s="89"/>
      <c r="K615" s="89"/>
      <c r="L615" s="89"/>
      <c r="M615" s="89"/>
      <c r="N615" s="90"/>
      <c r="O615" s="89"/>
      <c r="P615" s="89"/>
    </row>
    <row r="616">
      <c r="I616" s="89"/>
      <c r="J616" s="89"/>
      <c r="K616" s="89"/>
      <c r="L616" s="89"/>
      <c r="M616" s="89"/>
      <c r="N616" s="90"/>
      <c r="O616" s="89"/>
      <c r="P616" s="89"/>
    </row>
    <row r="617">
      <c r="I617" s="89"/>
      <c r="J617" s="89"/>
      <c r="K617" s="89"/>
      <c r="L617" s="89"/>
      <c r="M617" s="89"/>
      <c r="N617" s="90"/>
      <c r="O617" s="89"/>
      <c r="P617" s="89"/>
    </row>
    <row r="618">
      <c r="I618" s="89"/>
      <c r="J618" s="89"/>
      <c r="K618" s="89"/>
      <c r="L618" s="89"/>
      <c r="M618" s="89"/>
      <c r="N618" s="90"/>
      <c r="O618" s="89"/>
      <c r="P618" s="89"/>
    </row>
    <row r="619">
      <c r="I619" s="89"/>
      <c r="J619" s="89"/>
      <c r="K619" s="89"/>
      <c r="L619" s="89"/>
      <c r="M619" s="89"/>
      <c r="N619" s="90"/>
      <c r="O619" s="89"/>
      <c r="P619" s="89"/>
    </row>
    <row r="620">
      <c r="I620" s="89"/>
      <c r="J620" s="89"/>
      <c r="K620" s="89"/>
      <c r="L620" s="89"/>
      <c r="M620" s="89"/>
      <c r="N620" s="90"/>
      <c r="O620" s="89"/>
      <c r="P620" s="89"/>
    </row>
    <row r="621">
      <c r="I621" s="89"/>
      <c r="J621" s="89"/>
      <c r="K621" s="89"/>
      <c r="L621" s="89"/>
      <c r="M621" s="89"/>
      <c r="N621" s="90"/>
      <c r="O621" s="89"/>
      <c r="P621" s="89"/>
    </row>
    <row r="622">
      <c r="I622" s="89"/>
      <c r="J622" s="89"/>
      <c r="K622" s="89"/>
      <c r="L622" s="89"/>
      <c r="M622" s="89"/>
      <c r="N622" s="90"/>
      <c r="O622" s="89"/>
      <c r="P622" s="89"/>
    </row>
    <row r="623">
      <c r="I623" s="89"/>
      <c r="J623" s="89"/>
      <c r="K623" s="89"/>
      <c r="L623" s="89"/>
      <c r="M623" s="89"/>
      <c r="N623" s="90"/>
      <c r="O623" s="89"/>
      <c r="P623" s="89"/>
    </row>
    <row r="624">
      <c r="I624" s="89"/>
      <c r="J624" s="89"/>
      <c r="K624" s="89"/>
      <c r="L624" s="89"/>
      <c r="M624" s="89"/>
      <c r="N624" s="90"/>
      <c r="O624" s="89"/>
      <c r="P624" s="89"/>
    </row>
    <row r="625">
      <c r="I625" s="89"/>
      <c r="J625" s="89"/>
      <c r="K625" s="89"/>
      <c r="L625" s="89"/>
      <c r="M625" s="89"/>
      <c r="N625" s="90"/>
      <c r="O625" s="89"/>
      <c r="P625" s="89"/>
    </row>
    <row r="626">
      <c r="I626" s="89"/>
      <c r="J626" s="89"/>
      <c r="K626" s="89"/>
      <c r="L626" s="89"/>
      <c r="M626" s="89"/>
      <c r="N626" s="90"/>
      <c r="O626" s="89"/>
      <c r="P626" s="89"/>
    </row>
    <row r="627">
      <c r="I627" s="89"/>
      <c r="J627" s="89"/>
      <c r="K627" s="89"/>
      <c r="L627" s="89"/>
      <c r="M627" s="89"/>
      <c r="N627" s="90"/>
      <c r="O627" s="89"/>
      <c r="P627" s="89"/>
    </row>
    <row r="628">
      <c r="I628" s="89"/>
      <c r="J628" s="89"/>
      <c r="K628" s="89"/>
      <c r="L628" s="89"/>
      <c r="M628" s="89"/>
      <c r="N628" s="90"/>
      <c r="O628" s="89"/>
      <c r="P628" s="89"/>
    </row>
    <row r="629">
      <c r="I629" s="89"/>
      <c r="J629" s="89"/>
      <c r="K629" s="89"/>
      <c r="L629" s="89"/>
      <c r="M629" s="89"/>
      <c r="N629" s="90"/>
      <c r="O629" s="89"/>
      <c r="P629" s="89"/>
    </row>
    <row r="630">
      <c r="I630" s="89"/>
      <c r="J630" s="89"/>
      <c r="K630" s="89"/>
      <c r="L630" s="89"/>
      <c r="M630" s="89"/>
      <c r="N630" s="90"/>
      <c r="O630" s="89"/>
      <c r="P630" s="89"/>
    </row>
    <row r="631">
      <c r="I631" s="89"/>
      <c r="J631" s="89"/>
      <c r="K631" s="89"/>
      <c r="L631" s="89"/>
      <c r="M631" s="89"/>
      <c r="N631" s="90"/>
      <c r="O631" s="89"/>
      <c r="P631" s="89"/>
    </row>
    <row r="632">
      <c r="I632" s="89"/>
      <c r="J632" s="89"/>
      <c r="K632" s="89"/>
      <c r="L632" s="89"/>
      <c r="M632" s="89"/>
      <c r="N632" s="90"/>
      <c r="O632" s="89"/>
      <c r="P632" s="89"/>
    </row>
    <row r="633">
      <c r="I633" s="89"/>
      <c r="J633" s="89"/>
      <c r="K633" s="89"/>
      <c r="L633" s="89"/>
      <c r="M633" s="89"/>
      <c r="N633" s="90"/>
      <c r="O633" s="89"/>
      <c r="P633" s="89"/>
    </row>
    <row r="634">
      <c r="I634" s="89"/>
      <c r="J634" s="89"/>
      <c r="K634" s="89"/>
      <c r="L634" s="89"/>
      <c r="M634" s="89"/>
      <c r="N634" s="90"/>
      <c r="O634" s="89"/>
      <c r="P634" s="89"/>
    </row>
    <row r="635">
      <c r="I635" s="89"/>
      <c r="J635" s="89"/>
      <c r="K635" s="89"/>
      <c r="L635" s="89"/>
      <c r="M635" s="89"/>
      <c r="N635" s="90"/>
      <c r="O635" s="89"/>
      <c r="P635" s="89"/>
    </row>
    <row r="636">
      <c r="I636" s="89"/>
      <c r="J636" s="89"/>
      <c r="K636" s="89"/>
      <c r="L636" s="89"/>
      <c r="M636" s="89"/>
      <c r="N636" s="90"/>
      <c r="O636" s="89"/>
      <c r="P636" s="89"/>
    </row>
    <row r="637">
      <c r="I637" s="89"/>
      <c r="J637" s="89"/>
      <c r="K637" s="89"/>
      <c r="L637" s="89"/>
      <c r="M637" s="89"/>
      <c r="N637" s="90"/>
      <c r="O637" s="89"/>
      <c r="P637" s="89"/>
    </row>
    <row r="638">
      <c r="I638" s="89"/>
      <c r="J638" s="89"/>
      <c r="K638" s="89"/>
      <c r="L638" s="89"/>
      <c r="M638" s="89"/>
      <c r="N638" s="90"/>
      <c r="O638" s="89"/>
      <c r="P638" s="89"/>
    </row>
    <row r="639">
      <c r="I639" s="89"/>
      <c r="J639" s="89"/>
      <c r="K639" s="89"/>
      <c r="L639" s="89"/>
      <c r="M639" s="89"/>
      <c r="N639" s="90"/>
      <c r="O639" s="89"/>
      <c r="P639" s="89"/>
    </row>
    <row r="640">
      <c r="I640" s="89"/>
      <c r="J640" s="89"/>
      <c r="K640" s="89"/>
      <c r="L640" s="89"/>
      <c r="M640" s="89"/>
      <c r="N640" s="90"/>
      <c r="O640" s="89"/>
      <c r="P640" s="89"/>
    </row>
    <row r="641">
      <c r="I641" s="89"/>
      <c r="J641" s="89"/>
      <c r="K641" s="89"/>
      <c r="L641" s="89"/>
      <c r="M641" s="89"/>
      <c r="N641" s="90"/>
      <c r="O641" s="89"/>
      <c r="P641" s="89"/>
    </row>
    <row r="642">
      <c r="I642" s="89"/>
      <c r="J642" s="89"/>
      <c r="K642" s="89"/>
      <c r="L642" s="89"/>
      <c r="M642" s="89"/>
      <c r="N642" s="90"/>
      <c r="O642" s="89"/>
      <c r="P642" s="89"/>
    </row>
    <row r="643">
      <c r="I643" s="89"/>
      <c r="J643" s="89"/>
      <c r="K643" s="89"/>
      <c r="L643" s="89"/>
      <c r="M643" s="89"/>
      <c r="N643" s="90"/>
      <c r="O643" s="89"/>
      <c r="P643" s="89"/>
    </row>
    <row r="644">
      <c r="I644" s="89"/>
      <c r="J644" s="89"/>
      <c r="K644" s="89"/>
      <c r="L644" s="89"/>
      <c r="M644" s="89"/>
      <c r="N644" s="90"/>
      <c r="O644" s="89"/>
      <c r="P644" s="89"/>
    </row>
    <row r="645">
      <c r="I645" s="89"/>
      <c r="J645" s="89"/>
      <c r="K645" s="89"/>
      <c r="L645" s="89"/>
      <c r="M645" s="89"/>
      <c r="N645" s="90"/>
      <c r="O645" s="89"/>
      <c r="P645" s="89"/>
    </row>
    <row r="646">
      <c r="I646" s="89"/>
      <c r="J646" s="89"/>
      <c r="K646" s="89"/>
      <c r="L646" s="89"/>
      <c r="M646" s="89"/>
      <c r="N646" s="90"/>
      <c r="O646" s="89"/>
      <c r="P646" s="89"/>
    </row>
    <row r="647">
      <c r="I647" s="89"/>
      <c r="J647" s="89"/>
      <c r="K647" s="89"/>
      <c r="L647" s="89"/>
      <c r="M647" s="89"/>
      <c r="N647" s="90"/>
      <c r="O647" s="89"/>
      <c r="P647" s="89"/>
    </row>
    <row r="648">
      <c r="I648" s="89"/>
      <c r="J648" s="89"/>
      <c r="K648" s="89"/>
      <c r="L648" s="89"/>
      <c r="M648" s="89"/>
      <c r="N648" s="90"/>
      <c r="O648" s="89"/>
      <c r="P648" s="89"/>
    </row>
    <row r="649">
      <c r="I649" s="89"/>
      <c r="J649" s="89"/>
      <c r="K649" s="89"/>
      <c r="L649" s="89"/>
      <c r="M649" s="89"/>
      <c r="N649" s="90"/>
      <c r="O649" s="89"/>
      <c r="P649" s="89"/>
    </row>
    <row r="650">
      <c r="I650" s="89"/>
      <c r="J650" s="89"/>
      <c r="K650" s="89"/>
      <c r="L650" s="89"/>
      <c r="M650" s="89"/>
      <c r="N650" s="90"/>
      <c r="O650" s="89"/>
      <c r="P650" s="89"/>
    </row>
    <row r="651">
      <c r="I651" s="89"/>
      <c r="J651" s="89"/>
      <c r="K651" s="89"/>
      <c r="L651" s="89"/>
      <c r="M651" s="89"/>
      <c r="N651" s="90"/>
      <c r="O651" s="89"/>
      <c r="P651" s="89"/>
    </row>
    <row r="652">
      <c r="I652" s="89"/>
      <c r="J652" s="89"/>
      <c r="K652" s="89"/>
      <c r="L652" s="89"/>
      <c r="M652" s="89"/>
      <c r="N652" s="90"/>
      <c r="O652" s="89"/>
      <c r="P652" s="89"/>
    </row>
    <row r="653">
      <c r="I653" s="89"/>
      <c r="J653" s="89"/>
      <c r="K653" s="89"/>
      <c r="L653" s="89"/>
      <c r="M653" s="89"/>
      <c r="N653" s="90"/>
      <c r="O653" s="89"/>
      <c r="P653" s="89"/>
    </row>
    <row r="654">
      <c r="I654" s="89"/>
      <c r="J654" s="89"/>
      <c r="K654" s="89"/>
      <c r="L654" s="89"/>
      <c r="M654" s="89"/>
      <c r="N654" s="90"/>
      <c r="O654" s="89"/>
      <c r="P654" s="89"/>
    </row>
    <row r="655">
      <c r="I655" s="89"/>
      <c r="J655" s="89"/>
      <c r="K655" s="89"/>
      <c r="L655" s="89"/>
      <c r="M655" s="89"/>
      <c r="N655" s="90"/>
      <c r="O655" s="89"/>
      <c r="P655" s="89"/>
    </row>
    <row r="656">
      <c r="I656" s="89"/>
      <c r="J656" s="89"/>
      <c r="K656" s="89"/>
      <c r="L656" s="89"/>
      <c r="M656" s="89"/>
      <c r="N656" s="90"/>
      <c r="O656" s="89"/>
      <c r="P656" s="89"/>
    </row>
    <row r="657">
      <c r="I657" s="89"/>
      <c r="J657" s="89"/>
      <c r="K657" s="89"/>
      <c r="L657" s="89"/>
      <c r="M657" s="89"/>
      <c r="N657" s="90"/>
      <c r="O657" s="89"/>
      <c r="P657" s="89"/>
    </row>
    <row r="658">
      <c r="I658" s="89"/>
      <c r="J658" s="89"/>
      <c r="K658" s="89"/>
      <c r="L658" s="89"/>
      <c r="M658" s="89"/>
      <c r="N658" s="90"/>
      <c r="O658" s="89"/>
      <c r="P658" s="89"/>
    </row>
    <row r="659">
      <c r="I659" s="89"/>
      <c r="J659" s="89"/>
      <c r="K659" s="89"/>
      <c r="L659" s="89"/>
      <c r="M659" s="89"/>
      <c r="N659" s="90"/>
      <c r="O659" s="89"/>
      <c r="P659" s="89"/>
    </row>
    <row r="660">
      <c r="I660" s="89"/>
      <c r="J660" s="89"/>
      <c r="K660" s="89"/>
      <c r="L660" s="89"/>
      <c r="M660" s="89"/>
      <c r="N660" s="90"/>
      <c r="O660" s="89"/>
      <c r="P660" s="89"/>
    </row>
    <row r="661">
      <c r="I661" s="89"/>
      <c r="J661" s="89"/>
      <c r="K661" s="89"/>
      <c r="L661" s="89"/>
      <c r="M661" s="89"/>
      <c r="N661" s="90"/>
      <c r="O661" s="89"/>
      <c r="P661" s="89"/>
    </row>
    <row r="662">
      <c r="I662" s="89"/>
      <c r="J662" s="89"/>
      <c r="K662" s="89"/>
      <c r="L662" s="89"/>
      <c r="M662" s="89"/>
      <c r="N662" s="90"/>
      <c r="O662" s="89"/>
      <c r="P662" s="89"/>
    </row>
    <row r="663">
      <c r="I663" s="89"/>
      <c r="J663" s="89"/>
      <c r="K663" s="89"/>
      <c r="L663" s="89"/>
      <c r="M663" s="89"/>
      <c r="N663" s="90"/>
      <c r="O663" s="89"/>
      <c r="P663" s="89"/>
    </row>
    <row r="664">
      <c r="I664" s="89"/>
      <c r="J664" s="89"/>
      <c r="K664" s="89"/>
      <c r="L664" s="89"/>
      <c r="M664" s="89"/>
      <c r="N664" s="90"/>
      <c r="O664" s="89"/>
      <c r="P664" s="89"/>
    </row>
    <row r="665">
      <c r="I665" s="89"/>
      <c r="J665" s="89"/>
      <c r="K665" s="89"/>
      <c r="L665" s="89"/>
      <c r="M665" s="89"/>
      <c r="N665" s="90"/>
      <c r="O665" s="89"/>
      <c r="P665" s="89"/>
    </row>
    <row r="666">
      <c r="I666" s="89"/>
      <c r="J666" s="89"/>
      <c r="K666" s="89"/>
      <c r="L666" s="89"/>
      <c r="M666" s="89"/>
      <c r="N666" s="90"/>
      <c r="O666" s="89"/>
      <c r="P666" s="89"/>
    </row>
    <row r="667">
      <c r="I667" s="89"/>
      <c r="J667" s="89"/>
      <c r="K667" s="89"/>
      <c r="L667" s="89"/>
      <c r="M667" s="89"/>
      <c r="N667" s="90"/>
      <c r="O667" s="89"/>
      <c r="P667" s="89"/>
    </row>
    <row r="668">
      <c r="I668" s="89"/>
      <c r="J668" s="89"/>
      <c r="K668" s="89"/>
      <c r="L668" s="89"/>
      <c r="M668" s="89"/>
      <c r="N668" s="90"/>
      <c r="O668" s="89"/>
      <c r="P668" s="89"/>
    </row>
    <row r="669">
      <c r="I669" s="89"/>
      <c r="J669" s="89"/>
      <c r="K669" s="89"/>
      <c r="L669" s="89"/>
      <c r="M669" s="89"/>
      <c r="N669" s="90"/>
      <c r="O669" s="89"/>
      <c r="P669" s="89"/>
    </row>
    <row r="670">
      <c r="I670" s="89"/>
      <c r="J670" s="89"/>
      <c r="K670" s="89"/>
      <c r="L670" s="89"/>
      <c r="M670" s="89"/>
      <c r="N670" s="90"/>
      <c r="O670" s="89"/>
      <c r="P670" s="89"/>
    </row>
    <row r="671">
      <c r="I671" s="89"/>
      <c r="J671" s="89"/>
      <c r="K671" s="89"/>
      <c r="L671" s="89"/>
      <c r="M671" s="89"/>
      <c r="N671" s="90"/>
      <c r="O671" s="89"/>
      <c r="P671" s="89"/>
    </row>
    <row r="672">
      <c r="I672" s="89"/>
      <c r="J672" s="89"/>
      <c r="K672" s="89"/>
      <c r="L672" s="89"/>
      <c r="M672" s="89"/>
      <c r="N672" s="90"/>
      <c r="O672" s="89"/>
      <c r="P672" s="89"/>
    </row>
    <row r="673">
      <c r="I673" s="89"/>
      <c r="J673" s="89"/>
      <c r="K673" s="89"/>
      <c r="L673" s="89"/>
      <c r="M673" s="89"/>
      <c r="N673" s="90"/>
      <c r="O673" s="89"/>
      <c r="P673" s="89"/>
    </row>
    <row r="674">
      <c r="I674" s="89"/>
      <c r="J674" s="89"/>
      <c r="K674" s="89"/>
      <c r="L674" s="89"/>
      <c r="M674" s="89"/>
      <c r="N674" s="90"/>
      <c r="O674" s="89"/>
      <c r="P674" s="89"/>
    </row>
    <row r="675">
      <c r="I675" s="89"/>
      <c r="J675" s="89"/>
      <c r="K675" s="89"/>
      <c r="L675" s="89"/>
      <c r="M675" s="89"/>
      <c r="N675" s="90"/>
      <c r="O675" s="89"/>
      <c r="P675" s="89"/>
    </row>
    <row r="676">
      <c r="I676" s="89"/>
      <c r="J676" s="89"/>
      <c r="K676" s="89"/>
      <c r="L676" s="89"/>
      <c r="M676" s="89"/>
      <c r="N676" s="90"/>
      <c r="O676" s="89"/>
      <c r="P676" s="89"/>
    </row>
    <row r="677">
      <c r="I677" s="89"/>
      <c r="J677" s="89"/>
      <c r="K677" s="89"/>
      <c r="L677" s="89"/>
      <c r="M677" s="89"/>
      <c r="N677" s="90"/>
      <c r="O677" s="89"/>
      <c r="P677" s="89"/>
    </row>
    <row r="678">
      <c r="I678" s="89"/>
      <c r="J678" s="89"/>
      <c r="K678" s="89"/>
      <c r="L678" s="89"/>
      <c r="M678" s="89"/>
      <c r="N678" s="90"/>
      <c r="O678" s="89"/>
      <c r="P678" s="89"/>
    </row>
    <row r="679">
      <c r="I679" s="89"/>
      <c r="J679" s="89"/>
      <c r="K679" s="89"/>
      <c r="L679" s="89"/>
      <c r="M679" s="89"/>
      <c r="N679" s="90"/>
      <c r="O679" s="89"/>
      <c r="P679" s="89"/>
    </row>
    <row r="680">
      <c r="I680" s="89"/>
      <c r="J680" s="89"/>
      <c r="K680" s="89"/>
      <c r="L680" s="89"/>
      <c r="M680" s="89"/>
      <c r="N680" s="90"/>
      <c r="O680" s="89"/>
      <c r="P680" s="89"/>
    </row>
    <row r="681">
      <c r="I681" s="89"/>
      <c r="J681" s="89"/>
      <c r="K681" s="89"/>
      <c r="L681" s="89"/>
      <c r="M681" s="89"/>
      <c r="N681" s="90"/>
      <c r="O681" s="89"/>
      <c r="P681" s="89"/>
    </row>
    <row r="682">
      <c r="I682" s="89"/>
      <c r="J682" s="89"/>
      <c r="K682" s="89"/>
      <c r="L682" s="89"/>
      <c r="M682" s="89"/>
      <c r="N682" s="90"/>
      <c r="O682" s="89"/>
      <c r="P682" s="89"/>
    </row>
    <row r="683">
      <c r="I683" s="89"/>
      <c r="J683" s="89"/>
      <c r="K683" s="89"/>
      <c r="L683" s="89"/>
      <c r="M683" s="89"/>
      <c r="N683" s="90"/>
      <c r="O683" s="89"/>
      <c r="P683" s="89"/>
    </row>
    <row r="684">
      <c r="I684" s="89"/>
      <c r="J684" s="89"/>
      <c r="K684" s="89"/>
      <c r="L684" s="89"/>
      <c r="M684" s="89"/>
      <c r="N684" s="90"/>
      <c r="O684" s="89"/>
      <c r="P684" s="89"/>
    </row>
    <row r="685">
      <c r="I685" s="89"/>
      <c r="J685" s="89"/>
      <c r="K685" s="89"/>
      <c r="L685" s="89"/>
      <c r="M685" s="89"/>
      <c r="N685" s="90"/>
      <c r="O685" s="89"/>
      <c r="P685" s="89"/>
    </row>
    <row r="686">
      <c r="I686" s="89"/>
      <c r="J686" s="89"/>
      <c r="K686" s="89"/>
      <c r="L686" s="89"/>
      <c r="M686" s="89"/>
      <c r="N686" s="90"/>
      <c r="O686" s="89"/>
      <c r="P686" s="89"/>
    </row>
    <row r="687">
      <c r="I687" s="89"/>
      <c r="J687" s="89"/>
      <c r="K687" s="89"/>
      <c r="L687" s="89"/>
      <c r="M687" s="89"/>
      <c r="N687" s="90"/>
      <c r="O687" s="89"/>
      <c r="P687" s="89"/>
    </row>
    <row r="688">
      <c r="I688" s="89"/>
      <c r="J688" s="89"/>
      <c r="K688" s="89"/>
      <c r="L688" s="89"/>
      <c r="M688" s="89"/>
      <c r="N688" s="90"/>
      <c r="O688" s="89"/>
      <c r="P688" s="89"/>
    </row>
    <row r="689">
      <c r="I689" s="89"/>
      <c r="J689" s="89"/>
      <c r="K689" s="89"/>
      <c r="L689" s="89"/>
      <c r="M689" s="89"/>
      <c r="N689" s="90"/>
      <c r="O689" s="89"/>
      <c r="P689" s="89"/>
    </row>
    <row r="690">
      <c r="I690" s="89"/>
      <c r="J690" s="89"/>
      <c r="K690" s="89"/>
      <c r="L690" s="89"/>
      <c r="M690" s="89"/>
      <c r="N690" s="90"/>
      <c r="O690" s="89"/>
      <c r="P690" s="89"/>
    </row>
    <row r="691">
      <c r="I691" s="89"/>
      <c r="J691" s="89"/>
      <c r="K691" s="89"/>
      <c r="L691" s="89"/>
      <c r="M691" s="89"/>
      <c r="N691" s="90"/>
      <c r="O691" s="89"/>
      <c r="P691" s="89"/>
    </row>
    <row r="692">
      <c r="I692" s="89"/>
      <c r="J692" s="89"/>
      <c r="K692" s="89"/>
      <c r="L692" s="89"/>
      <c r="M692" s="89"/>
      <c r="N692" s="90"/>
      <c r="O692" s="89"/>
      <c r="P692" s="89"/>
    </row>
    <row r="693">
      <c r="I693" s="89"/>
      <c r="J693" s="89"/>
      <c r="K693" s="89"/>
      <c r="L693" s="89"/>
      <c r="M693" s="89"/>
      <c r="N693" s="90"/>
      <c r="O693" s="89"/>
      <c r="P693" s="89"/>
    </row>
    <row r="694">
      <c r="I694" s="89"/>
      <c r="J694" s="89"/>
      <c r="K694" s="89"/>
      <c r="L694" s="89"/>
      <c r="M694" s="89"/>
      <c r="N694" s="90"/>
      <c r="O694" s="89"/>
      <c r="P694" s="89"/>
    </row>
    <row r="695">
      <c r="I695" s="89"/>
      <c r="J695" s="89"/>
      <c r="K695" s="89"/>
      <c r="L695" s="89"/>
      <c r="M695" s="89"/>
      <c r="N695" s="90"/>
      <c r="O695" s="89"/>
      <c r="P695" s="89"/>
    </row>
    <row r="696">
      <c r="I696" s="89"/>
      <c r="J696" s="89"/>
      <c r="K696" s="89"/>
      <c r="L696" s="89"/>
      <c r="M696" s="89"/>
      <c r="N696" s="90"/>
      <c r="O696" s="89"/>
      <c r="P696" s="89"/>
    </row>
    <row r="697">
      <c r="I697" s="89"/>
      <c r="J697" s="89"/>
      <c r="K697" s="89"/>
      <c r="L697" s="89"/>
      <c r="M697" s="89"/>
      <c r="N697" s="90"/>
      <c r="O697" s="89"/>
      <c r="P697" s="89"/>
    </row>
    <row r="698">
      <c r="I698" s="89"/>
      <c r="J698" s="89"/>
      <c r="K698" s="89"/>
      <c r="L698" s="89"/>
      <c r="M698" s="89"/>
      <c r="N698" s="90"/>
      <c r="O698" s="89"/>
      <c r="P698" s="89"/>
    </row>
    <row r="699">
      <c r="I699" s="89"/>
      <c r="J699" s="89"/>
      <c r="K699" s="89"/>
      <c r="L699" s="89"/>
      <c r="M699" s="89"/>
      <c r="N699" s="90"/>
      <c r="O699" s="89"/>
      <c r="P699" s="89"/>
    </row>
    <row r="700">
      <c r="I700" s="89"/>
      <c r="J700" s="89"/>
      <c r="K700" s="89"/>
      <c r="L700" s="89"/>
      <c r="M700" s="89"/>
      <c r="N700" s="90"/>
      <c r="O700" s="89"/>
      <c r="P700" s="89"/>
    </row>
    <row r="701">
      <c r="I701" s="89"/>
      <c r="J701" s="89"/>
      <c r="K701" s="89"/>
      <c r="L701" s="89"/>
      <c r="M701" s="89"/>
      <c r="N701" s="90"/>
      <c r="O701" s="89"/>
      <c r="P701" s="89"/>
    </row>
    <row r="702">
      <c r="I702" s="89"/>
      <c r="J702" s="89"/>
      <c r="K702" s="89"/>
      <c r="L702" s="89"/>
      <c r="M702" s="89"/>
      <c r="N702" s="90"/>
      <c r="O702" s="89"/>
      <c r="P702" s="89"/>
    </row>
    <row r="703">
      <c r="I703" s="89"/>
      <c r="J703" s="89"/>
      <c r="K703" s="89"/>
      <c r="L703" s="89"/>
      <c r="M703" s="89"/>
      <c r="N703" s="90"/>
      <c r="O703" s="89"/>
      <c r="P703" s="89"/>
    </row>
    <row r="704">
      <c r="I704" s="89"/>
      <c r="J704" s="89"/>
      <c r="K704" s="89"/>
      <c r="L704" s="89"/>
      <c r="M704" s="89"/>
      <c r="N704" s="90"/>
      <c r="O704" s="89"/>
      <c r="P704" s="89"/>
    </row>
    <row r="705">
      <c r="I705" s="89"/>
      <c r="J705" s="89"/>
      <c r="K705" s="89"/>
      <c r="L705" s="89"/>
      <c r="M705" s="89"/>
      <c r="N705" s="90"/>
      <c r="O705" s="89"/>
      <c r="P705" s="89"/>
    </row>
    <row r="706">
      <c r="I706" s="89"/>
      <c r="J706" s="89"/>
      <c r="K706" s="89"/>
      <c r="L706" s="89"/>
      <c r="M706" s="89"/>
      <c r="N706" s="90"/>
      <c r="O706" s="89"/>
      <c r="P706" s="89"/>
    </row>
    <row r="707">
      <c r="I707" s="89"/>
      <c r="J707" s="89"/>
      <c r="K707" s="89"/>
      <c r="L707" s="89"/>
      <c r="M707" s="89"/>
      <c r="N707" s="90"/>
      <c r="O707" s="89"/>
      <c r="P707" s="89"/>
    </row>
    <row r="708">
      <c r="I708" s="89"/>
      <c r="J708" s="89"/>
      <c r="K708" s="89"/>
      <c r="L708" s="89"/>
      <c r="M708" s="89"/>
      <c r="N708" s="90"/>
      <c r="O708" s="89"/>
      <c r="P708" s="89"/>
    </row>
    <row r="709">
      <c r="I709" s="89"/>
      <c r="J709" s="89"/>
      <c r="K709" s="89"/>
      <c r="L709" s="89"/>
      <c r="M709" s="89"/>
      <c r="N709" s="90"/>
      <c r="O709" s="89"/>
      <c r="P709" s="89"/>
    </row>
    <row r="710">
      <c r="I710" s="89"/>
      <c r="J710" s="89"/>
      <c r="K710" s="89"/>
      <c r="L710" s="89"/>
      <c r="M710" s="89"/>
      <c r="N710" s="90"/>
      <c r="O710" s="89"/>
      <c r="P710" s="89"/>
    </row>
    <row r="711">
      <c r="I711" s="89"/>
      <c r="J711" s="89"/>
      <c r="K711" s="89"/>
      <c r="L711" s="89"/>
      <c r="M711" s="89"/>
      <c r="N711" s="90"/>
      <c r="O711" s="89"/>
      <c r="P711" s="89"/>
    </row>
    <row r="712">
      <c r="I712" s="89"/>
      <c r="J712" s="89"/>
      <c r="K712" s="89"/>
      <c r="L712" s="89"/>
      <c r="M712" s="89"/>
      <c r="N712" s="90"/>
      <c r="O712" s="89"/>
      <c r="P712" s="89"/>
    </row>
    <row r="713">
      <c r="I713" s="89"/>
      <c r="J713" s="89"/>
      <c r="K713" s="89"/>
      <c r="L713" s="89"/>
      <c r="M713" s="89"/>
      <c r="N713" s="90"/>
      <c r="O713" s="89"/>
      <c r="P713" s="89"/>
    </row>
    <row r="714">
      <c r="I714" s="89"/>
      <c r="J714" s="89"/>
      <c r="K714" s="89"/>
      <c r="L714" s="89"/>
      <c r="M714" s="89"/>
      <c r="N714" s="90"/>
      <c r="O714" s="89"/>
      <c r="P714" s="89"/>
    </row>
    <row r="715">
      <c r="I715" s="89"/>
      <c r="J715" s="89"/>
      <c r="K715" s="89"/>
      <c r="L715" s="89"/>
      <c r="M715" s="89"/>
      <c r="N715" s="90"/>
      <c r="O715" s="89"/>
      <c r="P715" s="89"/>
    </row>
    <row r="716">
      <c r="I716" s="89"/>
      <c r="J716" s="89"/>
      <c r="K716" s="89"/>
      <c r="L716" s="89"/>
      <c r="M716" s="89"/>
      <c r="N716" s="90"/>
      <c r="O716" s="89"/>
      <c r="P716" s="89"/>
    </row>
    <row r="717">
      <c r="I717" s="89"/>
      <c r="J717" s="89"/>
      <c r="K717" s="89"/>
      <c r="L717" s="89"/>
      <c r="M717" s="89"/>
      <c r="N717" s="90"/>
      <c r="O717" s="89"/>
      <c r="P717" s="89"/>
    </row>
    <row r="718">
      <c r="I718" s="89"/>
      <c r="J718" s="89"/>
      <c r="K718" s="89"/>
      <c r="L718" s="89"/>
      <c r="M718" s="89"/>
      <c r="N718" s="90"/>
      <c r="O718" s="89"/>
      <c r="P718" s="89"/>
    </row>
    <row r="719">
      <c r="I719" s="89"/>
      <c r="J719" s="89"/>
      <c r="K719" s="89"/>
      <c r="L719" s="89"/>
      <c r="M719" s="89"/>
      <c r="N719" s="90"/>
      <c r="O719" s="89"/>
      <c r="P719" s="89"/>
    </row>
    <row r="720">
      <c r="I720" s="89"/>
      <c r="J720" s="89"/>
      <c r="K720" s="89"/>
      <c r="L720" s="89"/>
      <c r="M720" s="89"/>
      <c r="N720" s="90"/>
      <c r="O720" s="89"/>
      <c r="P720" s="89"/>
    </row>
    <row r="721">
      <c r="I721" s="89"/>
      <c r="J721" s="89"/>
      <c r="K721" s="89"/>
      <c r="L721" s="89"/>
      <c r="M721" s="89"/>
      <c r="N721" s="90"/>
      <c r="O721" s="89"/>
      <c r="P721" s="89"/>
    </row>
    <row r="722">
      <c r="I722" s="89"/>
      <c r="J722" s="89"/>
      <c r="K722" s="89"/>
      <c r="L722" s="89"/>
      <c r="M722" s="89"/>
      <c r="N722" s="90"/>
      <c r="O722" s="89"/>
      <c r="P722" s="89"/>
    </row>
    <row r="723">
      <c r="I723" s="89"/>
      <c r="J723" s="89"/>
      <c r="K723" s="89"/>
      <c r="L723" s="89"/>
      <c r="M723" s="89"/>
      <c r="N723" s="90"/>
      <c r="O723" s="89"/>
      <c r="P723" s="89"/>
    </row>
    <row r="724">
      <c r="I724" s="89"/>
      <c r="J724" s="89"/>
      <c r="K724" s="89"/>
      <c r="L724" s="89"/>
      <c r="M724" s="89"/>
      <c r="N724" s="90"/>
      <c r="O724" s="89"/>
      <c r="P724" s="89"/>
    </row>
    <row r="725">
      <c r="I725" s="89"/>
      <c r="J725" s="89"/>
      <c r="K725" s="89"/>
      <c r="L725" s="89"/>
      <c r="M725" s="89"/>
      <c r="N725" s="90"/>
      <c r="O725" s="89"/>
      <c r="P725" s="89"/>
    </row>
    <row r="726">
      <c r="I726" s="89"/>
      <c r="J726" s="89"/>
      <c r="K726" s="89"/>
      <c r="L726" s="89"/>
      <c r="M726" s="89"/>
      <c r="N726" s="90"/>
      <c r="O726" s="89"/>
      <c r="P726" s="89"/>
    </row>
    <row r="727">
      <c r="I727" s="89"/>
      <c r="J727" s="89"/>
      <c r="K727" s="89"/>
      <c r="L727" s="89"/>
      <c r="M727" s="89"/>
      <c r="N727" s="90"/>
      <c r="O727" s="89"/>
      <c r="P727" s="89"/>
    </row>
    <row r="728">
      <c r="I728" s="89"/>
      <c r="J728" s="89"/>
      <c r="K728" s="89"/>
      <c r="L728" s="89"/>
      <c r="M728" s="89"/>
      <c r="N728" s="90"/>
      <c r="O728" s="89"/>
      <c r="P728" s="89"/>
    </row>
    <row r="729">
      <c r="I729" s="89"/>
      <c r="J729" s="89"/>
      <c r="K729" s="89"/>
      <c r="L729" s="89"/>
      <c r="M729" s="89"/>
      <c r="N729" s="90"/>
      <c r="O729" s="89"/>
      <c r="P729" s="89"/>
    </row>
    <row r="730">
      <c r="I730" s="89"/>
      <c r="J730" s="89"/>
      <c r="K730" s="89"/>
      <c r="L730" s="89"/>
      <c r="M730" s="89"/>
      <c r="N730" s="90"/>
      <c r="O730" s="89"/>
      <c r="P730" s="89"/>
    </row>
    <row r="731">
      <c r="I731" s="89"/>
      <c r="J731" s="89"/>
      <c r="K731" s="89"/>
      <c r="L731" s="89"/>
      <c r="M731" s="89"/>
      <c r="N731" s="90"/>
      <c r="O731" s="89"/>
      <c r="P731" s="89"/>
    </row>
    <row r="732">
      <c r="I732" s="89"/>
      <c r="J732" s="89"/>
      <c r="K732" s="89"/>
      <c r="L732" s="89"/>
      <c r="M732" s="89"/>
      <c r="N732" s="90"/>
      <c r="O732" s="89"/>
      <c r="P732" s="89"/>
    </row>
    <row r="733">
      <c r="I733" s="89"/>
      <c r="J733" s="89"/>
      <c r="K733" s="89"/>
      <c r="L733" s="89"/>
      <c r="M733" s="89"/>
      <c r="N733" s="90"/>
      <c r="O733" s="89"/>
      <c r="P733" s="89"/>
    </row>
    <row r="734">
      <c r="I734" s="89"/>
      <c r="J734" s="89"/>
      <c r="K734" s="89"/>
      <c r="L734" s="89"/>
      <c r="M734" s="89"/>
      <c r="N734" s="90"/>
      <c r="O734" s="89"/>
      <c r="P734" s="89"/>
    </row>
    <row r="735">
      <c r="I735" s="89"/>
      <c r="J735" s="89"/>
      <c r="K735" s="89"/>
      <c r="L735" s="89"/>
      <c r="M735" s="89"/>
      <c r="N735" s="90"/>
      <c r="O735" s="89"/>
      <c r="P735" s="89"/>
    </row>
    <row r="736">
      <c r="I736" s="89"/>
      <c r="J736" s="89"/>
      <c r="K736" s="89"/>
      <c r="L736" s="89"/>
      <c r="M736" s="89"/>
      <c r="N736" s="90"/>
      <c r="O736" s="89"/>
      <c r="P736" s="89"/>
    </row>
    <row r="737">
      <c r="I737" s="89"/>
      <c r="J737" s="89"/>
      <c r="K737" s="89"/>
      <c r="L737" s="89"/>
      <c r="M737" s="89"/>
      <c r="N737" s="90"/>
      <c r="O737" s="89"/>
      <c r="P737" s="89"/>
    </row>
    <row r="738">
      <c r="I738" s="89"/>
      <c r="J738" s="89"/>
      <c r="K738" s="89"/>
      <c r="L738" s="89"/>
      <c r="M738" s="89"/>
      <c r="N738" s="90"/>
      <c r="O738" s="89"/>
      <c r="P738" s="89"/>
    </row>
    <row r="739">
      <c r="I739" s="89"/>
      <c r="J739" s="89"/>
      <c r="K739" s="89"/>
      <c r="L739" s="89"/>
      <c r="M739" s="89"/>
      <c r="N739" s="90"/>
      <c r="O739" s="89"/>
      <c r="P739" s="89"/>
    </row>
    <row r="740">
      <c r="I740" s="89"/>
      <c r="J740" s="89"/>
      <c r="K740" s="89"/>
      <c r="L740" s="89"/>
      <c r="M740" s="89"/>
      <c r="N740" s="90"/>
      <c r="O740" s="89"/>
      <c r="P740" s="89"/>
    </row>
    <row r="741">
      <c r="I741" s="89"/>
      <c r="J741" s="89"/>
      <c r="K741" s="89"/>
      <c r="L741" s="89"/>
      <c r="M741" s="89"/>
      <c r="N741" s="90"/>
      <c r="O741" s="89"/>
      <c r="P741" s="89"/>
    </row>
    <row r="742">
      <c r="I742" s="89"/>
      <c r="J742" s="89"/>
      <c r="K742" s="89"/>
      <c r="L742" s="89"/>
      <c r="M742" s="89"/>
      <c r="N742" s="90"/>
      <c r="O742" s="89"/>
      <c r="P742" s="89"/>
    </row>
    <row r="743">
      <c r="I743" s="89"/>
      <c r="J743" s="89"/>
      <c r="K743" s="89"/>
      <c r="L743" s="89"/>
      <c r="M743" s="89"/>
      <c r="N743" s="90"/>
      <c r="O743" s="89"/>
      <c r="P743" s="89"/>
    </row>
    <row r="744">
      <c r="I744" s="89"/>
      <c r="J744" s="89"/>
      <c r="K744" s="89"/>
      <c r="L744" s="89"/>
      <c r="M744" s="89"/>
      <c r="N744" s="90"/>
      <c r="O744" s="89"/>
      <c r="P744" s="89"/>
    </row>
    <row r="745">
      <c r="I745" s="89"/>
      <c r="J745" s="89"/>
      <c r="K745" s="89"/>
      <c r="L745" s="89"/>
      <c r="M745" s="89"/>
      <c r="N745" s="90"/>
      <c r="O745" s="89"/>
      <c r="P745" s="89"/>
    </row>
    <row r="746">
      <c r="I746" s="89"/>
      <c r="J746" s="89"/>
      <c r="K746" s="89"/>
      <c r="L746" s="89"/>
      <c r="M746" s="89"/>
      <c r="N746" s="90"/>
      <c r="O746" s="89"/>
      <c r="P746" s="89"/>
    </row>
    <row r="747">
      <c r="I747" s="89"/>
      <c r="J747" s="89"/>
      <c r="K747" s="89"/>
      <c r="L747" s="89"/>
      <c r="M747" s="89"/>
      <c r="N747" s="90"/>
      <c r="O747" s="89"/>
      <c r="P747" s="89"/>
    </row>
    <row r="748">
      <c r="I748" s="89"/>
      <c r="J748" s="89"/>
      <c r="K748" s="89"/>
      <c r="L748" s="89"/>
      <c r="M748" s="89"/>
      <c r="N748" s="90"/>
      <c r="O748" s="89"/>
      <c r="P748" s="89"/>
    </row>
    <row r="749">
      <c r="I749" s="89"/>
      <c r="J749" s="89"/>
      <c r="K749" s="89"/>
      <c r="L749" s="89"/>
      <c r="M749" s="89"/>
      <c r="N749" s="90"/>
      <c r="O749" s="89"/>
      <c r="P749" s="89"/>
    </row>
    <row r="750">
      <c r="I750" s="89"/>
      <c r="J750" s="89"/>
      <c r="K750" s="89"/>
      <c r="L750" s="89"/>
      <c r="M750" s="89"/>
      <c r="N750" s="90"/>
      <c r="O750" s="89"/>
      <c r="P750" s="89"/>
    </row>
    <row r="751">
      <c r="I751" s="89"/>
      <c r="J751" s="89"/>
      <c r="K751" s="89"/>
      <c r="L751" s="89"/>
      <c r="M751" s="89"/>
      <c r="N751" s="90"/>
      <c r="O751" s="89"/>
      <c r="P751" s="89"/>
    </row>
    <row r="752">
      <c r="I752" s="89"/>
      <c r="J752" s="89"/>
      <c r="K752" s="89"/>
      <c r="L752" s="89"/>
      <c r="M752" s="89"/>
      <c r="N752" s="90"/>
      <c r="O752" s="89"/>
      <c r="P752" s="89"/>
    </row>
    <row r="753">
      <c r="I753" s="89"/>
      <c r="J753" s="89"/>
      <c r="K753" s="89"/>
      <c r="L753" s="89"/>
      <c r="M753" s="89"/>
      <c r="N753" s="90"/>
      <c r="O753" s="89"/>
      <c r="P753" s="89"/>
    </row>
    <row r="754">
      <c r="I754" s="89"/>
      <c r="J754" s="89"/>
      <c r="K754" s="89"/>
      <c r="L754" s="89"/>
      <c r="M754" s="89"/>
      <c r="N754" s="90"/>
      <c r="O754" s="89"/>
      <c r="P754" s="89"/>
    </row>
    <row r="755">
      <c r="I755" s="89"/>
      <c r="J755" s="89"/>
      <c r="K755" s="89"/>
      <c r="L755" s="89"/>
      <c r="M755" s="89"/>
      <c r="N755" s="90"/>
      <c r="O755" s="89"/>
      <c r="P755" s="89"/>
    </row>
    <row r="756">
      <c r="I756" s="89"/>
      <c r="J756" s="89"/>
      <c r="K756" s="89"/>
      <c r="L756" s="89"/>
      <c r="M756" s="89"/>
      <c r="N756" s="90"/>
      <c r="O756" s="89"/>
      <c r="P756" s="89"/>
    </row>
    <row r="757">
      <c r="I757" s="89"/>
      <c r="J757" s="89"/>
      <c r="K757" s="89"/>
      <c r="L757" s="89"/>
      <c r="M757" s="89"/>
      <c r="N757" s="90"/>
      <c r="O757" s="89"/>
      <c r="P757" s="89"/>
    </row>
    <row r="758">
      <c r="I758" s="89"/>
      <c r="J758" s="89"/>
      <c r="K758" s="89"/>
      <c r="L758" s="89"/>
      <c r="M758" s="89"/>
      <c r="N758" s="90"/>
      <c r="O758" s="89"/>
      <c r="P758" s="89"/>
    </row>
    <row r="759">
      <c r="I759" s="89"/>
      <c r="J759" s="89"/>
      <c r="K759" s="89"/>
      <c r="L759" s="89"/>
      <c r="M759" s="89"/>
      <c r="N759" s="90"/>
      <c r="O759" s="89"/>
      <c r="P759" s="89"/>
    </row>
    <row r="760">
      <c r="I760" s="89"/>
      <c r="J760" s="89"/>
      <c r="K760" s="89"/>
      <c r="L760" s="89"/>
      <c r="M760" s="89"/>
      <c r="N760" s="90"/>
      <c r="O760" s="89"/>
      <c r="P760" s="89"/>
    </row>
    <row r="761">
      <c r="I761" s="89"/>
      <c r="J761" s="89"/>
      <c r="K761" s="89"/>
      <c r="L761" s="89"/>
      <c r="M761" s="89"/>
      <c r="N761" s="90"/>
      <c r="O761" s="89"/>
      <c r="P761" s="89"/>
    </row>
    <row r="762">
      <c r="I762" s="89"/>
      <c r="J762" s="89"/>
      <c r="K762" s="89"/>
      <c r="L762" s="89"/>
      <c r="M762" s="89"/>
      <c r="N762" s="90"/>
      <c r="O762" s="89"/>
      <c r="P762" s="89"/>
    </row>
    <row r="763">
      <c r="I763" s="89"/>
      <c r="J763" s="89"/>
      <c r="K763" s="89"/>
      <c r="L763" s="89"/>
      <c r="M763" s="89"/>
      <c r="N763" s="90"/>
      <c r="O763" s="89"/>
      <c r="P763" s="89"/>
    </row>
    <row r="764">
      <c r="I764" s="89"/>
      <c r="J764" s="89"/>
      <c r="K764" s="89"/>
      <c r="L764" s="89"/>
      <c r="M764" s="89"/>
      <c r="N764" s="90"/>
      <c r="O764" s="89"/>
      <c r="P764" s="89"/>
    </row>
    <row r="765">
      <c r="I765" s="89"/>
      <c r="J765" s="89"/>
      <c r="K765" s="89"/>
      <c r="L765" s="89"/>
      <c r="M765" s="89"/>
      <c r="N765" s="90"/>
      <c r="O765" s="89"/>
      <c r="P765" s="89"/>
    </row>
    <row r="766">
      <c r="I766" s="89"/>
      <c r="J766" s="89"/>
      <c r="K766" s="89"/>
      <c r="L766" s="89"/>
      <c r="M766" s="89"/>
      <c r="N766" s="90"/>
      <c r="O766" s="89"/>
      <c r="P766" s="89"/>
    </row>
    <row r="767">
      <c r="I767" s="89"/>
      <c r="J767" s="89"/>
      <c r="K767" s="89"/>
      <c r="L767" s="89"/>
      <c r="M767" s="89"/>
      <c r="N767" s="90"/>
      <c r="O767" s="89"/>
      <c r="P767" s="89"/>
    </row>
    <row r="768">
      <c r="I768" s="89"/>
      <c r="J768" s="89"/>
      <c r="K768" s="89"/>
      <c r="L768" s="89"/>
      <c r="M768" s="89"/>
      <c r="N768" s="90"/>
      <c r="O768" s="89"/>
      <c r="P768" s="89"/>
    </row>
    <row r="769">
      <c r="I769" s="89"/>
      <c r="J769" s="89"/>
      <c r="K769" s="89"/>
      <c r="L769" s="89"/>
      <c r="M769" s="89"/>
      <c r="N769" s="90"/>
      <c r="O769" s="89"/>
      <c r="P769" s="89"/>
    </row>
    <row r="770">
      <c r="I770" s="89"/>
      <c r="J770" s="89"/>
      <c r="K770" s="89"/>
      <c r="L770" s="89"/>
      <c r="M770" s="89"/>
      <c r="N770" s="90"/>
      <c r="O770" s="89"/>
      <c r="P770" s="89"/>
    </row>
    <row r="771">
      <c r="I771" s="89"/>
      <c r="J771" s="89"/>
      <c r="K771" s="89"/>
      <c r="L771" s="89"/>
      <c r="M771" s="89"/>
      <c r="N771" s="90"/>
      <c r="O771" s="89"/>
      <c r="P771" s="89"/>
    </row>
    <row r="772">
      <c r="I772" s="89"/>
      <c r="J772" s="89"/>
      <c r="K772" s="89"/>
      <c r="L772" s="89"/>
      <c r="M772" s="89"/>
      <c r="N772" s="90"/>
      <c r="O772" s="89"/>
      <c r="P772" s="89"/>
    </row>
    <row r="773">
      <c r="I773" s="89"/>
      <c r="J773" s="89"/>
      <c r="K773" s="89"/>
      <c r="L773" s="89"/>
      <c r="M773" s="89"/>
      <c r="N773" s="90"/>
      <c r="O773" s="89"/>
      <c r="P773" s="89"/>
    </row>
    <row r="774">
      <c r="I774" s="89"/>
      <c r="J774" s="89"/>
      <c r="K774" s="89"/>
      <c r="L774" s="89"/>
      <c r="M774" s="89"/>
      <c r="N774" s="90"/>
      <c r="O774" s="89"/>
      <c r="P774" s="89"/>
    </row>
    <row r="775">
      <c r="I775" s="89"/>
      <c r="J775" s="89"/>
      <c r="K775" s="89"/>
      <c r="L775" s="89"/>
      <c r="M775" s="89"/>
      <c r="N775" s="90"/>
      <c r="O775" s="89"/>
      <c r="P775" s="89"/>
    </row>
    <row r="776">
      <c r="I776" s="89"/>
      <c r="J776" s="89"/>
      <c r="K776" s="89"/>
      <c r="L776" s="89"/>
      <c r="M776" s="89"/>
      <c r="N776" s="90"/>
      <c r="O776" s="89"/>
      <c r="P776" s="89"/>
    </row>
    <row r="777">
      <c r="I777" s="89"/>
      <c r="J777" s="89"/>
      <c r="K777" s="89"/>
      <c r="L777" s="89"/>
      <c r="M777" s="89"/>
      <c r="N777" s="90"/>
      <c r="O777" s="89"/>
      <c r="P777" s="89"/>
    </row>
    <row r="778">
      <c r="I778" s="89"/>
      <c r="J778" s="89"/>
      <c r="K778" s="89"/>
      <c r="L778" s="89"/>
      <c r="M778" s="89"/>
      <c r="N778" s="90"/>
      <c r="O778" s="89"/>
      <c r="P778" s="89"/>
    </row>
    <row r="779">
      <c r="I779" s="89"/>
      <c r="J779" s="89"/>
      <c r="K779" s="89"/>
      <c r="L779" s="89"/>
      <c r="M779" s="89"/>
      <c r="N779" s="90"/>
      <c r="O779" s="89"/>
      <c r="P779" s="89"/>
    </row>
    <row r="780">
      <c r="I780" s="89"/>
      <c r="J780" s="89"/>
      <c r="K780" s="89"/>
      <c r="L780" s="89"/>
      <c r="M780" s="89"/>
      <c r="N780" s="90"/>
      <c r="O780" s="89"/>
      <c r="P780" s="89"/>
    </row>
    <row r="781">
      <c r="I781" s="89"/>
      <c r="J781" s="89"/>
      <c r="K781" s="89"/>
      <c r="L781" s="89"/>
      <c r="M781" s="89"/>
      <c r="N781" s="90"/>
      <c r="O781" s="89"/>
      <c r="P781" s="89"/>
    </row>
    <row r="782">
      <c r="I782" s="89"/>
      <c r="J782" s="89"/>
      <c r="K782" s="89"/>
      <c r="L782" s="89"/>
      <c r="M782" s="89"/>
      <c r="N782" s="90"/>
      <c r="O782" s="89"/>
      <c r="P782" s="89"/>
    </row>
    <row r="783">
      <c r="I783" s="89"/>
      <c r="J783" s="89"/>
      <c r="K783" s="89"/>
      <c r="L783" s="89"/>
      <c r="M783" s="89"/>
      <c r="N783" s="90"/>
      <c r="O783" s="89"/>
      <c r="P783" s="89"/>
    </row>
    <row r="784">
      <c r="I784" s="89"/>
      <c r="J784" s="89"/>
      <c r="K784" s="89"/>
      <c r="L784" s="89"/>
      <c r="M784" s="89"/>
      <c r="N784" s="90"/>
      <c r="O784" s="89"/>
      <c r="P784" s="89"/>
    </row>
    <row r="785">
      <c r="I785" s="89"/>
      <c r="J785" s="89"/>
      <c r="K785" s="89"/>
      <c r="L785" s="89"/>
      <c r="M785" s="89"/>
      <c r="N785" s="90"/>
      <c r="O785" s="89"/>
      <c r="P785" s="89"/>
    </row>
    <row r="786">
      <c r="I786" s="89"/>
      <c r="J786" s="89"/>
      <c r="K786" s="89"/>
      <c r="L786" s="89"/>
      <c r="M786" s="89"/>
      <c r="N786" s="90"/>
      <c r="O786" s="89"/>
      <c r="P786" s="89"/>
    </row>
    <row r="787">
      <c r="I787" s="89"/>
      <c r="J787" s="89"/>
      <c r="K787" s="89"/>
      <c r="L787" s="89"/>
      <c r="M787" s="89"/>
      <c r="N787" s="90"/>
      <c r="O787" s="89"/>
      <c r="P787" s="89"/>
    </row>
    <row r="788">
      <c r="I788" s="89"/>
      <c r="J788" s="89"/>
      <c r="K788" s="89"/>
      <c r="L788" s="89"/>
      <c r="M788" s="89"/>
      <c r="N788" s="90"/>
      <c r="O788" s="89"/>
      <c r="P788" s="89"/>
    </row>
    <row r="789">
      <c r="I789" s="89"/>
      <c r="J789" s="89"/>
      <c r="K789" s="89"/>
      <c r="L789" s="89"/>
      <c r="M789" s="89"/>
      <c r="N789" s="90"/>
      <c r="O789" s="89"/>
      <c r="P789" s="89"/>
    </row>
    <row r="790">
      <c r="I790" s="89"/>
      <c r="J790" s="89"/>
      <c r="K790" s="89"/>
      <c r="L790" s="89"/>
      <c r="M790" s="89"/>
      <c r="N790" s="90"/>
      <c r="O790" s="89"/>
      <c r="P790" s="89"/>
    </row>
    <row r="791">
      <c r="I791" s="89"/>
      <c r="J791" s="89"/>
      <c r="K791" s="89"/>
      <c r="L791" s="89"/>
      <c r="M791" s="89"/>
      <c r="N791" s="90"/>
      <c r="O791" s="89"/>
      <c r="P791" s="89"/>
    </row>
    <row r="792">
      <c r="I792" s="89"/>
      <c r="J792" s="89"/>
      <c r="K792" s="89"/>
      <c r="L792" s="89"/>
      <c r="M792" s="89"/>
      <c r="N792" s="90"/>
      <c r="O792" s="89"/>
      <c r="P792" s="89"/>
    </row>
    <row r="793">
      <c r="I793" s="89"/>
      <c r="J793" s="89"/>
      <c r="K793" s="89"/>
      <c r="L793" s="89"/>
      <c r="M793" s="89"/>
      <c r="N793" s="90"/>
      <c r="O793" s="89"/>
      <c r="P793" s="89"/>
    </row>
    <row r="794">
      <c r="I794" s="89"/>
      <c r="J794" s="89"/>
      <c r="K794" s="89"/>
      <c r="L794" s="89"/>
      <c r="M794" s="89"/>
      <c r="N794" s="90"/>
      <c r="O794" s="89"/>
      <c r="P794" s="89"/>
    </row>
    <row r="795">
      <c r="I795" s="89"/>
      <c r="J795" s="89"/>
      <c r="K795" s="89"/>
      <c r="L795" s="89"/>
      <c r="M795" s="89"/>
      <c r="N795" s="90"/>
      <c r="O795" s="89"/>
      <c r="P795" s="89"/>
    </row>
    <row r="796">
      <c r="I796" s="89"/>
      <c r="J796" s="89"/>
      <c r="K796" s="89"/>
      <c r="L796" s="89"/>
      <c r="M796" s="89"/>
      <c r="N796" s="90"/>
      <c r="O796" s="89"/>
      <c r="P796" s="89"/>
    </row>
    <row r="797">
      <c r="I797" s="89"/>
      <c r="J797" s="89"/>
      <c r="K797" s="89"/>
      <c r="L797" s="89"/>
      <c r="M797" s="89"/>
      <c r="N797" s="90"/>
      <c r="O797" s="89"/>
      <c r="P797" s="89"/>
    </row>
    <row r="798">
      <c r="I798" s="89"/>
      <c r="J798" s="89"/>
      <c r="K798" s="89"/>
      <c r="L798" s="89"/>
      <c r="M798" s="89"/>
      <c r="N798" s="90"/>
      <c r="O798" s="89"/>
      <c r="P798" s="89"/>
    </row>
    <row r="799">
      <c r="I799" s="89"/>
      <c r="J799" s="89"/>
      <c r="K799" s="89"/>
      <c r="L799" s="89"/>
      <c r="M799" s="89"/>
      <c r="N799" s="90"/>
      <c r="O799" s="89"/>
      <c r="P799" s="89"/>
    </row>
    <row r="800">
      <c r="I800" s="89"/>
      <c r="J800" s="89"/>
      <c r="K800" s="89"/>
      <c r="L800" s="89"/>
      <c r="M800" s="89"/>
      <c r="N800" s="90"/>
      <c r="O800" s="89"/>
      <c r="P800" s="89"/>
    </row>
    <row r="801">
      <c r="I801" s="89"/>
      <c r="J801" s="89"/>
      <c r="K801" s="89"/>
      <c r="L801" s="89"/>
      <c r="M801" s="89"/>
      <c r="N801" s="90"/>
      <c r="O801" s="89"/>
      <c r="P801" s="89"/>
    </row>
    <row r="802">
      <c r="I802" s="89"/>
      <c r="J802" s="89"/>
      <c r="K802" s="89"/>
      <c r="L802" s="89"/>
      <c r="M802" s="89"/>
      <c r="N802" s="90"/>
      <c r="O802" s="89"/>
      <c r="P802" s="89"/>
    </row>
    <row r="803">
      <c r="I803" s="89"/>
      <c r="J803" s="89"/>
      <c r="K803" s="89"/>
      <c r="L803" s="89"/>
      <c r="M803" s="89"/>
      <c r="N803" s="90"/>
      <c r="O803" s="89"/>
      <c r="P803" s="89"/>
    </row>
    <row r="804">
      <c r="I804" s="89"/>
      <c r="J804" s="89"/>
      <c r="K804" s="89"/>
      <c r="L804" s="89"/>
      <c r="M804" s="89"/>
      <c r="N804" s="90"/>
      <c r="O804" s="89"/>
      <c r="P804" s="89"/>
    </row>
    <row r="805">
      <c r="I805" s="89"/>
      <c r="J805" s="89"/>
      <c r="K805" s="89"/>
      <c r="L805" s="89"/>
      <c r="M805" s="89"/>
      <c r="N805" s="90"/>
      <c r="O805" s="89"/>
      <c r="P805" s="89"/>
    </row>
    <row r="806">
      <c r="I806" s="89"/>
      <c r="J806" s="89"/>
      <c r="K806" s="89"/>
      <c r="L806" s="89"/>
      <c r="M806" s="89"/>
      <c r="N806" s="90"/>
      <c r="O806" s="89"/>
      <c r="P806" s="89"/>
    </row>
    <row r="807">
      <c r="I807" s="89"/>
      <c r="J807" s="89"/>
      <c r="K807" s="89"/>
      <c r="L807" s="89"/>
      <c r="M807" s="89"/>
      <c r="N807" s="90"/>
      <c r="O807" s="89"/>
      <c r="P807" s="89"/>
    </row>
    <row r="808">
      <c r="I808" s="89"/>
      <c r="J808" s="89"/>
      <c r="K808" s="89"/>
      <c r="L808" s="89"/>
      <c r="M808" s="89"/>
      <c r="N808" s="90"/>
      <c r="O808" s="89"/>
      <c r="P808" s="89"/>
    </row>
    <row r="809">
      <c r="I809" s="89"/>
      <c r="J809" s="89"/>
      <c r="K809" s="89"/>
      <c r="L809" s="89"/>
      <c r="M809" s="89"/>
      <c r="N809" s="90"/>
      <c r="O809" s="89"/>
      <c r="P809" s="89"/>
    </row>
    <row r="810">
      <c r="I810" s="89"/>
      <c r="J810" s="89"/>
      <c r="K810" s="89"/>
      <c r="L810" s="89"/>
      <c r="M810" s="89"/>
      <c r="N810" s="90"/>
      <c r="O810" s="89"/>
      <c r="P810" s="89"/>
    </row>
    <row r="811">
      <c r="I811" s="89"/>
      <c r="J811" s="89"/>
      <c r="K811" s="89"/>
      <c r="L811" s="89"/>
      <c r="M811" s="89"/>
      <c r="N811" s="90"/>
      <c r="O811" s="89"/>
      <c r="P811" s="89"/>
    </row>
    <row r="812">
      <c r="I812" s="89"/>
      <c r="J812" s="89"/>
      <c r="K812" s="89"/>
      <c r="L812" s="89"/>
      <c r="M812" s="89"/>
      <c r="N812" s="90"/>
      <c r="O812" s="89"/>
      <c r="P812" s="89"/>
    </row>
    <row r="813">
      <c r="I813" s="89"/>
      <c r="J813" s="89"/>
      <c r="K813" s="89"/>
      <c r="L813" s="89"/>
      <c r="M813" s="89"/>
      <c r="N813" s="90"/>
      <c r="O813" s="89"/>
      <c r="P813" s="89"/>
    </row>
    <row r="814">
      <c r="I814" s="89"/>
      <c r="J814" s="89"/>
      <c r="K814" s="89"/>
      <c r="L814" s="89"/>
      <c r="M814" s="89"/>
      <c r="N814" s="90"/>
      <c r="O814" s="89"/>
      <c r="P814" s="89"/>
    </row>
    <row r="815">
      <c r="I815" s="89"/>
      <c r="J815" s="89"/>
      <c r="K815" s="89"/>
      <c r="L815" s="89"/>
      <c r="M815" s="89"/>
      <c r="N815" s="90"/>
      <c r="O815" s="89"/>
      <c r="P815" s="89"/>
    </row>
    <row r="816">
      <c r="I816" s="89"/>
      <c r="J816" s="89"/>
      <c r="K816" s="89"/>
      <c r="L816" s="89"/>
      <c r="M816" s="89"/>
      <c r="N816" s="90"/>
      <c r="O816" s="89"/>
      <c r="P816" s="89"/>
    </row>
    <row r="817">
      <c r="I817" s="89"/>
      <c r="J817" s="89"/>
      <c r="K817" s="89"/>
      <c r="L817" s="89"/>
      <c r="M817" s="89"/>
      <c r="N817" s="90"/>
      <c r="O817" s="89"/>
      <c r="P817" s="89"/>
    </row>
    <row r="818">
      <c r="I818" s="89"/>
      <c r="J818" s="89"/>
      <c r="K818" s="89"/>
      <c r="L818" s="89"/>
      <c r="M818" s="89"/>
      <c r="N818" s="90"/>
      <c r="O818" s="89"/>
      <c r="P818" s="89"/>
    </row>
    <row r="819">
      <c r="I819" s="89"/>
      <c r="J819" s="89"/>
      <c r="K819" s="89"/>
      <c r="L819" s="89"/>
      <c r="M819" s="89"/>
      <c r="N819" s="90"/>
      <c r="O819" s="89"/>
      <c r="P819" s="89"/>
    </row>
    <row r="820">
      <c r="I820" s="89"/>
      <c r="J820" s="89"/>
      <c r="K820" s="89"/>
      <c r="L820" s="89"/>
      <c r="M820" s="89"/>
      <c r="N820" s="90"/>
      <c r="O820" s="89"/>
      <c r="P820" s="89"/>
    </row>
    <row r="821">
      <c r="I821" s="89"/>
      <c r="J821" s="89"/>
      <c r="K821" s="89"/>
      <c r="L821" s="89"/>
      <c r="M821" s="89"/>
      <c r="N821" s="90"/>
      <c r="O821" s="89"/>
      <c r="P821" s="89"/>
    </row>
    <row r="822">
      <c r="I822" s="89"/>
      <c r="J822" s="89"/>
      <c r="K822" s="89"/>
      <c r="L822" s="89"/>
      <c r="M822" s="89"/>
      <c r="N822" s="90"/>
      <c r="O822" s="89"/>
      <c r="P822" s="89"/>
    </row>
    <row r="823">
      <c r="I823" s="89"/>
      <c r="J823" s="89"/>
      <c r="K823" s="89"/>
      <c r="L823" s="89"/>
      <c r="M823" s="89"/>
      <c r="N823" s="90"/>
      <c r="O823" s="89"/>
      <c r="P823" s="89"/>
    </row>
    <row r="824">
      <c r="I824" s="89"/>
      <c r="J824" s="89"/>
      <c r="K824" s="89"/>
      <c r="L824" s="89"/>
      <c r="M824" s="89"/>
      <c r="N824" s="90"/>
      <c r="O824" s="89"/>
      <c r="P824" s="89"/>
    </row>
    <row r="825">
      <c r="I825" s="89"/>
      <c r="J825" s="89"/>
      <c r="K825" s="89"/>
      <c r="L825" s="89"/>
      <c r="M825" s="89"/>
      <c r="N825" s="90"/>
      <c r="O825" s="89"/>
      <c r="P825" s="89"/>
    </row>
    <row r="826">
      <c r="I826" s="89"/>
      <c r="J826" s="89"/>
      <c r="K826" s="89"/>
      <c r="L826" s="89"/>
      <c r="M826" s="89"/>
      <c r="N826" s="90"/>
      <c r="O826" s="89"/>
      <c r="P826" s="89"/>
    </row>
    <row r="827">
      <c r="I827" s="89"/>
      <c r="J827" s="89"/>
      <c r="K827" s="89"/>
      <c r="L827" s="89"/>
      <c r="M827" s="89"/>
      <c r="N827" s="90"/>
      <c r="O827" s="89"/>
      <c r="P827" s="89"/>
    </row>
    <row r="828">
      <c r="I828" s="89"/>
      <c r="J828" s="89"/>
      <c r="K828" s="89"/>
      <c r="L828" s="89"/>
      <c r="M828" s="89"/>
      <c r="N828" s="90"/>
      <c r="O828" s="89"/>
      <c r="P828" s="89"/>
    </row>
    <row r="829">
      <c r="I829" s="89"/>
      <c r="J829" s="89"/>
      <c r="K829" s="89"/>
      <c r="L829" s="89"/>
      <c r="M829" s="89"/>
      <c r="N829" s="90"/>
      <c r="O829" s="89"/>
      <c r="P829" s="89"/>
    </row>
    <row r="830">
      <c r="I830" s="89"/>
      <c r="J830" s="89"/>
      <c r="K830" s="89"/>
      <c r="L830" s="89"/>
      <c r="M830" s="89"/>
      <c r="N830" s="90"/>
      <c r="O830" s="89"/>
      <c r="P830" s="89"/>
    </row>
    <row r="831">
      <c r="I831" s="89"/>
      <c r="J831" s="89"/>
      <c r="K831" s="89"/>
      <c r="L831" s="89"/>
      <c r="M831" s="89"/>
      <c r="N831" s="90"/>
      <c r="O831" s="89"/>
      <c r="P831" s="89"/>
    </row>
    <row r="832">
      <c r="I832" s="89"/>
      <c r="J832" s="89"/>
      <c r="K832" s="89"/>
      <c r="L832" s="89"/>
      <c r="M832" s="89"/>
      <c r="N832" s="90"/>
      <c r="O832" s="89"/>
      <c r="P832" s="89"/>
    </row>
    <row r="833">
      <c r="I833" s="89"/>
      <c r="J833" s="89"/>
      <c r="K833" s="89"/>
      <c r="L833" s="89"/>
      <c r="M833" s="89"/>
      <c r="N833" s="90"/>
      <c r="O833" s="89"/>
      <c r="P833" s="89"/>
    </row>
    <row r="834">
      <c r="I834" s="89"/>
      <c r="J834" s="89"/>
      <c r="K834" s="89"/>
      <c r="L834" s="89"/>
      <c r="M834" s="89"/>
      <c r="N834" s="90"/>
      <c r="O834" s="89"/>
      <c r="P834" s="89"/>
    </row>
    <row r="835">
      <c r="I835" s="89"/>
      <c r="J835" s="89"/>
      <c r="K835" s="89"/>
      <c r="L835" s="89"/>
      <c r="M835" s="89"/>
      <c r="N835" s="90"/>
      <c r="O835" s="89"/>
      <c r="P835" s="89"/>
    </row>
    <row r="836">
      <c r="I836" s="89"/>
      <c r="J836" s="89"/>
      <c r="K836" s="89"/>
      <c r="L836" s="89"/>
      <c r="M836" s="89"/>
      <c r="N836" s="90"/>
      <c r="O836" s="89"/>
      <c r="P836" s="89"/>
    </row>
    <row r="837">
      <c r="I837" s="89"/>
      <c r="J837" s="89"/>
      <c r="K837" s="89"/>
      <c r="L837" s="89"/>
      <c r="M837" s="89"/>
      <c r="N837" s="90"/>
      <c r="O837" s="89"/>
      <c r="P837" s="89"/>
    </row>
    <row r="838">
      <c r="I838" s="89"/>
      <c r="J838" s="89"/>
      <c r="K838" s="89"/>
      <c r="L838" s="89"/>
      <c r="M838" s="89"/>
      <c r="N838" s="90"/>
      <c r="O838" s="89"/>
      <c r="P838" s="89"/>
    </row>
    <row r="839">
      <c r="I839" s="89"/>
      <c r="J839" s="89"/>
      <c r="K839" s="89"/>
      <c r="L839" s="89"/>
      <c r="M839" s="89"/>
      <c r="N839" s="90"/>
      <c r="O839" s="89"/>
      <c r="P839" s="89"/>
    </row>
    <row r="840">
      <c r="I840" s="89"/>
      <c r="J840" s="89"/>
      <c r="K840" s="89"/>
      <c r="L840" s="89"/>
      <c r="M840" s="89"/>
      <c r="N840" s="90"/>
      <c r="O840" s="89"/>
      <c r="P840" s="89"/>
    </row>
    <row r="841">
      <c r="I841" s="89"/>
      <c r="J841" s="89"/>
      <c r="K841" s="89"/>
      <c r="L841" s="89"/>
      <c r="M841" s="89"/>
      <c r="N841" s="90"/>
      <c r="O841" s="89"/>
      <c r="P841" s="89"/>
    </row>
    <row r="842">
      <c r="I842" s="89"/>
      <c r="J842" s="89"/>
      <c r="K842" s="89"/>
      <c r="L842" s="89"/>
      <c r="M842" s="89"/>
      <c r="N842" s="90"/>
      <c r="O842" s="89"/>
      <c r="P842" s="89"/>
    </row>
    <row r="843">
      <c r="I843" s="89"/>
      <c r="J843" s="89"/>
      <c r="K843" s="89"/>
      <c r="L843" s="89"/>
      <c r="M843" s="89"/>
      <c r="N843" s="90"/>
      <c r="O843" s="89"/>
      <c r="P843" s="89"/>
    </row>
    <row r="844">
      <c r="I844" s="89"/>
      <c r="J844" s="89"/>
      <c r="K844" s="89"/>
      <c r="L844" s="89"/>
      <c r="M844" s="89"/>
      <c r="N844" s="90"/>
      <c r="O844" s="89"/>
      <c r="P844" s="89"/>
    </row>
    <row r="845">
      <c r="I845" s="89"/>
      <c r="J845" s="89"/>
      <c r="K845" s="89"/>
      <c r="L845" s="89"/>
      <c r="M845" s="89"/>
      <c r="N845" s="90"/>
      <c r="O845" s="89"/>
      <c r="P845" s="89"/>
    </row>
    <row r="846">
      <c r="I846" s="89"/>
      <c r="J846" s="89"/>
      <c r="K846" s="89"/>
      <c r="L846" s="89"/>
      <c r="M846" s="89"/>
      <c r="N846" s="90"/>
      <c r="O846" s="89"/>
      <c r="P846" s="89"/>
    </row>
    <row r="847">
      <c r="I847" s="89"/>
      <c r="J847" s="89"/>
      <c r="K847" s="89"/>
      <c r="L847" s="89"/>
      <c r="M847" s="89"/>
      <c r="N847" s="90"/>
      <c r="O847" s="89"/>
      <c r="P847" s="89"/>
    </row>
    <row r="848">
      <c r="I848" s="89"/>
      <c r="J848" s="89"/>
      <c r="K848" s="89"/>
      <c r="L848" s="89"/>
      <c r="M848" s="89"/>
      <c r="N848" s="90"/>
      <c r="O848" s="89"/>
      <c r="P848" s="89"/>
    </row>
    <row r="849">
      <c r="I849" s="89"/>
      <c r="J849" s="89"/>
      <c r="K849" s="89"/>
      <c r="L849" s="89"/>
      <c r="M849" s="89"/>
      <c r="N849" s="90"/>
      <c r="O849" s="89"/>
      <c r="P849" s="89"/>
    </row>
    <row r="850">
      <c r="I850" s="89"/>
      <c r="J850" s="89"/>
      <c r="K850" s="89"/>
      <c r="L850" s="89"/>
      <c r="M850" s="89"/>
      <c r="N850" s="90"/>
      <c r="O850" s="89"/>
      <c r="P850" s="89"/>
    </row>
    <row r="851">
      <c r="I851" s="89"/>
      <c r="J851" s="89"/>
      <c r="K851" s="89"/>
      <c r="L851" s="89"/>
      <c r="M851" s="89"/>
      <c r="N851" s="90"/>
      <c r="O851" s="89"/>
      <c r="P851" s="89"/>
    </row>
    <row r="852">
      <c r="I852" s="89"/>
      <c r="J852" s="89"/>
      <c r="K852" s="89"/>
      <c r="L852" s="89"/>
      <c r="M852" s="89"/>
      <c r="N852" s="90"/>
      <c r="O852" s="89"/>
      <c r="P852" s="89"/>
    </row>
    <row r="853">
      <c r="I853" s="89"/>
      <c r="J853" s="89"/>
      <c r="K853" s="89"/>
      <c r="L853" s="89"/>
      <c r="M853" s="89"/>
      <c r="N853" s="90"/>
      <c r="O853" s="89"/>
      <c r="P853" s="89"/>
    </row>
    <row r="854">
      <c r="I854" s="89"/>
      <c r="J854" s="89"/>
      <c r="K854" s="89"/>
      <c r="L854" s="89"/>
      <c r="M854" s="89"/>
      <c r="N854" s="90"/>
      <c r="O854" s="89"/>
      <c r="P854" s="89"/>
    </row>
    <row r="855">
      <c r="I855" s="89"/>
      <c r="J855" s="89"/>
      <c r="K855" s="89"/>
      <c r="L855" s="89"/>
      <c r="M855" s="89"/>
      <c r="N855" s="90"/>
      <c r="O855" s="89"/>
      <c r="P855" s="89"/>
    </row>
    <row r="856">
      <c r="I856" s="89"/>
      <c r="J856" s="89"/>
      <c r="K856" s="89"/>
      <c r="L856" s="89"/>
      <c r="M856" s="89"/>
      <c r="N856" s="90"/>
      <c r="O856" s="89"/>
      <c r="P856" s="89"/>
    </row>
    <row r="857">
      <c r="I857" s="89"/>
      <c r="J857" s="89"/>
      <c r="K857" s="89"/>
      <c r="L857" s="89"/>
      <c r="M857" s="89"/>
      <c r="N857" s="90"/>
      <c r="O857" s="89"/>
      <c r="P857" s="89"/>
    </row>
    <row r="858">
      <c r="I858" s="89"/>
      <c r="J858" s="89"/>
      <c r="K858" s="89"/>
      <c r="L858" s="89"/>
      <c r="M858" s="89"/>
      <c r="N858" s="90"/>
      <c r="O858" s="89"/>
      <c r="P858" s="89"/>
    </row>
    <row r="859">
      <c r="I859" s="89"/>
      <c r="J859" s="89"/>
      <c r="K859" s="89"/>
      <c r="L859" s="89"/>
      <c r="M859" s="89"/>
      <c r="N859" s="90"/>
      <c r="O859" s="89"/>
      <c r="P859" s="89"/>
    </row>
    <row r="860">
      <c r="I860" s="89"/>
      <c r="J860" s="89"/>
      <c r="K860" s="89"/>
      <c r="L860" s="89"/>
      <c r="M860" s="89"/>
      <c r="N860" s="90"/>
      <c r="O860" s="89"/>
      <c r="P860" s="89"/>
    </row>
    <row r="861">
      <c r="I861" s="89"/>
      <c r="J861" s="89"/>
      <c r="K861" s="89"/>
      <c r="L861" s="89"/>
      <c r="M861" s="89"/>
      <c r="N861" s="90"/>
      <c r="O861" s="89"/>
      <c r="P861" s="89"/>
    </row>
    <row r="862">
      <c r="I862" s="89"/>
      <c r="J862" s="89"/>
      <c r="K862" s="89"/>
      <c r="L862" s="89"/>
      <c r="M862" s="89"/>
      <c r="N862" s="90"/>
      <c r="O862" s="89"/>
      <c r="P862" s="89"/>
    </row>
    <row r="863">
      <c r="I863" s="89"/>
      <c r="J863" s="89"/>
      <c r="K863" s="89"/>
      <c r="L863" s="89"/>
      <c r="M863" s="89"/>
      <c r="N863" s="90"/>
      <c r="O863" s="89"/>
      <c r="P863" s="89"/>
    </row>
    <row r="864">
      <c r="I864" s="89"/>
      <c r="J864" s="89"/>
      <c r="K864" s="89"/>
      <c r="L864" s="89"/>
      <c r="M864" s="89"/>
      <c r="N864" s="90"/>
      <c r="O864" s="89"/>
      <c r="P864" s="89"/>
    </row>
    <row r="865">
      <c r="I865" s="89"/>
      <c r="J865" s="89"/>
      <c r="K865" s="89"/>
      <c r="L865" s="89"/>
      <c r="M865" s="89"/>
      <c r="N865" s="90"/>
      <c r="O865" s="89"/>
      <c r="P865" s="89"/>
    </row>
    <row r="866">
      <c r="I866" s="89"/>
      <c r="J866" s="89"/>
      <c r="K866" s="89"/>
      <c r="L866" s="89"/>
      <c r="M866" s="89"/>
      <c r="N866" s="90"/>
      <c r="O866" s="89"/>
      <c r="P866" s="89"/>
    </row>
    <row r="867">
      <c r="I867" s="89"/>
      <c r="J867" s="89"/>
      <c r="K867" s="89"/>
      <c r="L867" s="89"/>
      <c r="M867" s="89"/>
      <c r="N867" s="90"/>
      <c r="O867" s="89"/>
      <c r="P867" s="89"/>
    </row>
    <row r="868">
      <c r="I868" s="89"/>
      <c r="J868" s="89"/>
      <c r="K868" s="89"/>
      <c r="L868" s="89"/>
      <c r="M868" s="89"/>
      <c r="N868" s="90"/>
      <c r="O868" s="89"/>
      <c r="P868" s="89"/>
    </row>
    <row r="869">
      <c r="I869" s="89"/>
      <c r="J869" s="89"/>
      <c r="K869" s="89"/>
      <c r="L869" s="89"/>
      <c r="M869" s="89"/>
      <c r="N869" s="90"/>
      <c r="O869" s="89"/>
      <c r="P869" s="89"/>
    </row>
    <row r="870">
      <c r="I870" s="89"/>
      <c r="J870" s="89"/>
      <c r="K870" s="89"/>
      <c r="L870" s="89"/>
      <c r="M870" s="89"/>
      <c r="N870" s="90"/>
      <c r="O870" s="89"/>
      <c r="P870" s="89"/>
    </row>
    <row r="871">
      <c r="I871" s="89"/>
      <c r="J871" s="89"/>
      <c r="K871" s="89"/>
      <c r="L871" s="89"/>
      <c r="M871" s="89"/>
      <c r="N871" s="90"/>
      <c r="O871" s="89"/>
      <c r="P871" s="89"/>
    </row>
    <row r="872">
      <c r="I872" s="89"/>
      <c r="J872" s="89"/>
      <c r="K872" s="89"/>
      <c r="L872" s="89"/>
      <c r="M872" s="89"/>
      <c r="N872" s="90"/>
      <c r="O872" s="89"/>
      <c r="P872" s="89"/>
    </row>
    <row r="873">
      <c r="I873" s="89"/>
      <c r="J873" s="89"/>
      <c r="K873" s="89"/>
      <c r="L873" s="89"/>
      <c r="M873" s="89"/>
      <c r="N873" s="90"/>
      <c r="O873" s="89"/>
      <c r="P873" s="89"/>
    </row>
    <row r="874">
      <c r="I874" s="89"/>
      <c r="J874" s="89"/>
      <c r="K874" s="89"/>
      <c r="L874" s="89"/>
      <c r="M874" s="89"/>
      <c r="N874" s="90"/>
      <c r="O874" s="89"/>
      <c r="P874" s="89"/>
    </row>
    <row r="875">
      <c r="I875" s="89"/>
      <c r="J875" s="89"/>
      <c r="K875" s="89"/>
      <c r="L875" s="89"/>
      <c r="M875" s="89"/>
      <c r="N875" s="90"/>
      <c r="O875" s="89"/>
      <c r="P875" s="89"/>
    </row>
    <row r="876">
      <c r="I876" s="89"/>
      <c r="J876" s="89"/>
      <c r="K876" s="89"/>
      <c r="L876" s="89"/>
      <c r="M876" s="89"/>
      <c r="N876" s="90"/>
      <c r="O876" s="89"/>
      <c r="P876" s="89"/>
    </row>
    <row r="877">
      <c r="I877" s="89"/>
      <c r="J877" s="89"/>
      <c r="K877" s="89"/>
      <c r="L877" s="89"/>
      <c r="M877" s="89"/>
      <c r="N877" s="90"/>
      <c r="O877" s="89"/>
      <c r="P877" s="89"/>
    </row>
    <row r="878">
      <c r="I878" s="89"/>
      <c r="J878" s="89"/>
      <c r="K878" s="89"/>
      <c r="L878" s="89"/>
      <c r="M878" s="89"/>
      <c r="N878" s="90"/>
      <c r="O878" s="89"/>
      <c r="P878" s="89"/>
    </row>
    <row r="879">
      <c r="I879" s="89"/>
      <c r="J879" s="89"/>
      <c r="K879" s="89"/>
      <c r="L879" s="89"/>
      <c r="M879" s="89"/>
      <c r="N879" s="90"/>
      <c r="O879" s="89"/>
      <c r="P879" s="89"/>
    </row>
    <row r="880">
      <c r="I880" s="89"/>
      <c r="J880" s="89"/>
      <c r="K880" s="89"/>
      <c r="L880" s="89"/>
      <c r="M880" s="89"/>
      <c r="N880" s="90"/>
      <c r="O880" s="89"/>
      <c r="P880" s="89"/>
    </row>
    <row r="881">
      <c r="I881" s="89"/>
      <c r="J881" s="89"/>
      <c r="K881" s="89"/>
      <c r="L881" s="89"/>
      <c r="M881" s="89"/>
      <c r="N881" s="90"/>
      <c r="O881" s="89"/>
      <c r="P881" s="89"/>
    </row>
    <row r="882">
      <c r="I882" s="89"/>
      <c r="J882" s="89"/>
      <c r="K882" s="89"/>
      <c r="L882" s="89"/>
      <c r="M882" s="89"/>
      <c r="N882" s="90"/>
      <c r="O882" s="89"/>
      <c r="P882" s="89"/>
    </row>
    <row r="883">
      <c r="I883" s="89"/>
      <c r="J883" s="89"/>
      <c r="K883" s="89"/>
      <c r="L883" s="89"/>
      <c r="M883" s="89"/>
      <c r="N883" s="90"/>
      <c r="O883" s="89"/>
      <c r="P883" s="89"/>
    </row>
    <row r="884">
      <c r="I884" s="89"/>
      <c r="J884" s="89"/>
      <c r="K884" s="89"/>
      <c r="L884" s="89"/>
      <c r="M884" s="89"/>
      <c r="N884" s="90"/>
      <c r="O884" s="89"/>
      <c r="P884" s="89"/>
    </row>
    <row r="885">
      <c r="I885" s="89"/>
      <c r="J885" s="89"/>
      <c r="K885" s="89"/>
      <c r="L885" s="89"/>
      <c r="M885" s="89"/>
      <c r="N885" s="90"/>
      <c r="O885" s="89"/>
      <c r="P885" s="89"/>
    </row>
    <row r="886">
      <c r="I886" s="89"/>
      <c r="J886" s="89"/>
      <c r="K886" s="89"/>
      <c r="L886" s="89"/>
      <c r="M886" s="89"/>
      <c r="N886" s="90"/>
      <c r="O886" s="89"/>
      <c r="P886" s="89"/>
    </row>
    <row r="887">
      <c r="I887" s="89"/>
      <c r="J887" s="89"/>
      <c r="K887" s="89"/>
      <c r="L887" s="89"/>
      <c r="M887" s="89"/>
      <c r="N887" s="90"/>
      <c r="O887" s="89"/>
      <c r="P887" s="89"/>
    </row>
    <row r="888">
      <c r="I888" s="89"/>
      <c r="J888" s="89"/>
      <c r="K888" s="89"/>
      <c r="L888" s="89"/>
      <c r="M888" s="89"/>
      <c r="N888" s="90"/>
      <c r="O888" s="89"/>
      <c r="P888" s="89"/>
    </row>
    <row r="889">
      <c r="I889" s="89"/>
      <c r="J889" s="89"/>
      <c r="K889" s="89"/>
      <c r="L889" s="89"/>
      <c r="M889" s="89"/>
      <c r="N889" s="90"/>
      <c r="O889" s="89"/>
      <c r="P889" s="89"/>
    </row>
    <row r="890">
      <c r="I890" s="89"/>
      <c r="J890" s="89"/>
      <c r="K890" s="89"/>
      <c r="L890" s="89"/>
      <c r="M890" s="89"/>
      <c r="N890" s="90"/>
      <c r="O890" s="89"/>
      <c r="P890" s="89"/>
    </row>
    <row r="891">
      <c r="I891" s="89"/>
      <c r="J891" s="89"/>
      <c r="K891" s="89"/>
      <c r="L891" s="89"/>
      <c r="M891" s="89"/>
      <c r="N891" s="90"/>
      <c r="O891" s="89"/>
      <c r="P891" s="89"/>
    </row>
    <row r="892">
      <c r="I892" s="89"/>
      <c r="J892" s="89"/>
      <c r="K892" s="89"/>
      <c r="L892" s="89"/>
      <c r="M892" s="89"/>
      <c r="N892" s="90"/>
      <c r="O892" s="89"/>
      <c r="P892" s="89"/>
    </row>
    <row r="893">
      <c r="I893" s="89"/>
      <c r="J893" s="89"/>
      <c r="K893" s="89"/>
      <c r="L893" s="89"/>
      <c r="M893" s="89"/>
      <c r="N893" s="90"/>
      <c r="O893" s="89"/>
      <c r="P893" s="89"/>
    </row>
    <row r="894">
      <c r="I894" s="89"/>
      <c r="J894" s="89"/>
      <c r="K894" s="89"/>
      <c r="L894" s="89"/>
      <c r="M894" s="89"/>
      <c r="N894" s="90"/>
      <c r="O894" s="89"/>
      <c r="P894" s="89"/>
    </row>
    <row r="895">
      <c r="I895" s="89"/>
      <c r="J895" s="89"/>
      <c r="K895" s="89"/>
      <c r="L895" s="89"/>
      <c r="M895" s="89"/>
      <c r="N895" s="90"/>
      <c r="O895" s="89"/>
      <c r="P895" s="89"/>
    </row>
    <row r="896">
      <c r="I896" s="89"/>
      <c r="J896" s="89"/>
      <c r="K896" s="89"/>
      <c r="L896" s="89"/>
      <c r="M896" s="89"/>
      <c r="N896" s="90"/>
      <c r="O896" s="89"/>
      <c r="P896" s="89"/>
    </row>
    <row r="897">
      <c r="I897" s="89"/>
      <c r="J897" s="89"/>
      <c r="K897" s="89"/>
      <c r="L897" s="89"/>
      <c r="M897" s="89"/>
      <c r="N897" s="90"/>
      <c r="O897" s="89"/>
      <c r="P897" s="89"/>
    </row>
    <row r="898">
      <c r="I898" s="89"/>
      <c r="J898" s="89"/>
      <c r="K898" s="89"/>
      <c r="L898" s="89"/>
      <c r="M898" s="89"/>
      <c r="N898" s="90"/>
      <c r="O898" s="89"/>
      <c r="P898" s="89"/>
    </row>
    <row r="899">
      <c r="I899" s="89"/>
      <c r="J899" s="89"/>
      <c r="K899" s="89"/>
      <c r="L899" s="89"/>
      <c r="M899" s="89"/>
      <c r="N899" s="90"/>
      <c r="O899" s="89"/>
      <c r="P899" s="89"/>
    </row>
    <row r="900">
      <c r="I900" s="89"/>
      <c r="J900" s="89"/>
      <c r="K900" s="89"/>
      <c r="L900" s="89"/>
      <c r="M900" s="89"/>
      <c r="N900" s="90"/>
      <c r="O900" s="89"/>
      <c r="P900" s="89"/>
    </row>
    <row r="901">
      <c r="I901" s="89"/>
      <c r="J901" s="89"/>
      <c r="K901" s="89"/>
      <c r="L901" s="89"/>
      <c r="M901" s="89"/>
      <c r="N901" s="90"/>
      <c r="O901" s="89"/>
      <c r="P901" s="89"/>
    </row>
    <row r="902">
      <c r="I902" s="89"/>
      <c r="J902" s="89"/>
      <c r="K902" s="89"/>
      <c r="L902" s="89"/>
      <c r="M902" s="89"/>
      <c r="N902" s="90"/>
      <c r="O902" s="89"/>
      <c r="P902" s="89"/>
    </row>
    <row r="903">
      <c r="I903" s="89"/>
      <c r="J903" s="89"/>
      <c r="K903" s="89"/>
      <c r="L903" s="89"/>
      <c r="M903" s="89"/>
      <c r="N903" s="90"/>
      <c r="O903" s="89"/>
      <c r="P903" s="89"/>
    </row>
    <row r="904">
      <c r="I904" s="89"/>
      <c r="J904" s="89"/>
      <c r="K904" s="89"/>
      <c r="L904" s="89"/>
      <c r="M904" s="89"/>
      <c r="N904" s="90"/>
      <c r="O904" s="89"/>
      <c r="P904" s="89"/>
    </row>
    <row r="905">
      <c r="I905" s="89"/>
      <c r="J905" s="89"/>
      <c r="K905" s="89"/>
      <c r="L905" s="89"/>
      <c r="M905" s="89"/>
      <c r="N905" s="90"/>
      <c r="O905" s="89"/>
      <c r="P905" s="89"/>
    </row>
    <row r="906">
      <c r="I906" s="89"/>
      <c r="J906" s="89"/>
      <c r="K906" s="89"/>
      <c r="L906" s="89"/>
      <c r="M906" s="89"/>
      <c r="N906" s="90"/>
      <c r="O906" s="89"/>
      <c r="P906" s="89"/>
    </row>
    <row r="907">
      <c r="I907" s="89"/>
      <c r="J907" s="89"/>
      <c r="K907" s="89"/>
      <c r="L907" s="89"/>
      <c r="M907" s="89"/>
      <c r="N907" s="90"/>
      <c r="O907" s="89"/>
      <c r="P907" s="89"/>
    </row>
    <row r="908">
      <c r="I908" s="89"/>
      <c r="J908" s="89"/>
      <c r="K908" s="89"/>
      <c r="L908" s="89"/>
      <c r="M908" s="89"/>
      <c r="N908" s="90"/>
      <c r="O908" s="89"/>
      <c r="P908" s="89"/>
    </row>
    <row r="909">
      <c r="I909" s="89"/>
      <c r="J909" s="89"/>
      <c r="K909" s="89"/>
      <c r="L909" s="89"/>
      <c r="M909" s="89"/>
      <c r="N909" s="90"/>
      <c r="O909" s="89"/>
      <c r="P909" s="89"/>
    </row>
    <row r="910">
      <c r="I910" s="89"/>
      <c r="J910" s="89"/>
      <c r="K910" s="89"/>
      <c r="L910" s="89"/>
      <c r="M910" s="89"/>
      <c r="N910" s="90"/>
      <c r="O910" s="89"/>
      <c r="P910" s="89"/>
    </row>
    <row r="911">
      <c r="I911" s="89"/>
      <c r="J911" s="89"/>
      <c r="K911" s="89"/>
      <c r="L911" s="89"/>
      <c r="M911" s="89"/>
      <c r="N911" s="90"/>
      <c r="O911" s="89"/>
      <c r="P911" s="89"/>
    </row>
    <row r="912">
      <c r="I912" s="89"/>
      <c r="J912" s="89"/>
      <c r="K912" s="89"/>
      <c r="L912" s="89"/>
      <c r="M912" s="89"/>
      <c r="N912" s="90"/>
      <c r="O912" s="89"/>
      <c r="P912" s="89"/>
    </row>
    <row r="913">
      <c r="I913" s="89"/>
      <c r="J913" s="89"/>
      <c r="K913" s="89"/>
      <c r="L913" s="89"/>
      <c r="M913" s="89"/>
      <c r="N913" s="90"/>
      <c r="O913" s="89"/>
      <c r="P913" s="89"/>
    </row>
    <row r="914">
      <c r="I914" s="89"/>
      <c r="J914" s="89"/>
      <c r="K914" s="89"/>
      <c r="L914" s="89"/>
      <c r="M914" s="89"/>
      <c r="N914" s="90"/>
      <c r="O914" s="89"/>
      <c r="P914" s="89"/>
    </row>
    <row r="915">
      <c r="I915" s="89"/>
      <c r="J915" s="89"/>
      <c r="K915" s="89"/>
      <c r="L915" s="89"/>
      <c r="M915" s="89"/>
      <c r="N915" s="90"/>
      <c r="O915" s="89"/>
      <c r="P915" s="89"/>
    </row>
    <row r="916">
      <c r="I916" s="89"/>
      <c r="J916" s="89"/>
      <c r="K916" s="89"/>
      <c r="L916" s="89"/>
      <c r="M916" s="89"/>
      <c r="N916" s="90"/>
      <c r="O916" s="89"/>
      <c r="P916" s="89"/>
    </row>
    <row r="917">
      <c r="I917" s="89"/>
      <c r="J917" s="89"/>
      <c r="K917" s="89"/>
      <c r="L917" s="89"/>
      <c r="M917" s="89"/>
      <c r="N917" s="90"/>
      <c r="O917" s="89"/>
      <c r="P917" s="89"/>
    </row>
    <row r="918">
      <c r="I918" s="89"/>
      <c r="J918" s="89"/>
      <c r="K918" s="89"/>
      <c r="L918" s="89"/>
      <c r="M918" s="89"/>
      <c r="N918" s="90"/>
      <c r="O918" s="89"/>
      <c r="P918" s="89"/>
    </row>
    <row r="919">
      <c r="I919" s="89"/>
      <c r="J919" s="89"/>
      <c r="K919" s="89"/>
      <c r="L919" s="89"/>
      <c r="M919" s="89"/>
      <c r="N919" s="90"/>
      <c r="O919" s="89"/>
      <c r="P919" s="89"/>
    </row>
    <row r="920">
      <c r="I920" s="89"/>
      <c r="J920" s="89"/>
      <c r="K920" s="89"/>
      <c r="L920" s="89"/>
      <c r="M920" s="89"/>
      <c r="N920" s="90"/>
      <c r="O920" s="89"/>
      <c r="P920" s="89"/>
    </row>
    <row r="921">
      <c r="I921" s="89"/>
      <c r="J921" s="89"/>
      <c r="K921" s="89"/>
      <c r="L921" s="89"/>
      <c r="M921" s="89"/>
      <c r="N921" s="90"/>
      <c r="O921" s="89"/>
      <c r="P921" s="89"/>
    </row>
    <row r="922">
      <c r="I922" s="89"/>
      <c r="J922" s="89"/>
      <c r="K922" s="89"/>
      <c r="L922" s="89"/>
      <c r="M922" s="89"/>
      <c r="N922" s="90"/>
      <c r="O922" s="89"/>
      <c r="P922" s="89"/>
    </row>
    <row r="923">
      <c r="I923" s="89"/>
      <c r="J923" s="89"/>
      <c r="K923" s="89"/>
      <c r="L923" s="89"/>
      <c r="M923" s="89"/>
      <c r="N923" s="90"/>
      <c r="O923" s="89"/>
      <c r="P923" s="89"/>
    </row>
    <row r="924">
      <c r="I924" s="89"/>
      <c r="J924" s="89"/>
      <c r="K924" s="89"/>
      <c r="L924" s="89"/>
      <c r="M924" s="89"/>
      <c r="N924" s="90"/>
      <c r="O924" s="89"/>
      <c r="P924" s="89"/>
    </row>
    <row r="925">
      <c r="I925" s="89"/>
      <c r="J925" s="89"/>
      <c r="K925" s="89"/>
      <c r="L925" s="89"/>
      <c r="M925" s="89"/>
      <c r="N925" s="90"/>
      <c r="O925" s="89"/>
      <c r="P925" s="89"/>
    </row>
    <row r="926">
      <c r="I926" s="89"/>
      <c r="J926" s="89"/>
      <c r="K926" s="89"/>
      <c r="L926" s="89"/>
      <c r="M926" s="89"/>
      <c r="N926" s="90"/>
      <c r="O926" s="89"/>
      <c r="P926" s="89"/>
    </row>
    <row r="927">
      <c r="I927" s="89"/>
      <c r="J927" s="89"/>
      <c r="K927" s="89"/>
      <c r="L927" s="89"/>
      <c r="M927" s="89"/>
      <c r="N927" s="90"/>
      <c r="O927" s="89"/>
      <c r="P927" s="89"/>
    </row>
    <row r="928">
      <c r="I928" s="89"/>
      <c r="J928" s="89"/>
      <c r="K928" s="89"/>
      <c r="L928" s="89"/>
      <c r="M928" s="89"/>
      <c r="N928" s="90"/>
      <c r="O928" s="89"/>
      <c r="P928" s="89"/>
    </row>
    <row r="929">
      <c r="I929" s="89"/>
      <c r="J929" s="89"/>
      <c r="K929" s="89"/>
      <c r="L929" s="89"/>
      <c r="M929" s="89"/>
      <c r="N929" s="90"/>
      <c r="O929" s="89"/>
      <c r="P929" s="89"/>
    </row>
    <row r="930">
      <c r="I930" s="89"/>
      <c r="J930" s="89"/>
      <c r="K930" s="89"/>
      <c r="L930" s="89"/>
      <c r="M930" s="89"/>
      <c r="N930" s="90"/>
      <c r="O930" s="89"/>
      <c r="P930" s="89"/>
    </row>
    <row r="931">
      <c r="I931" s="89"/>
      <c r="J931" s="89"/>
      <c r="K931" s="89"/>
      <c r="L931" s="89"/>
      <c r="M931" s="89"/>
      <c r="N931" s="90"/>
      <c r="O931" s="89"/>
      <c r="P931" s="89"/>
    </row>
    <row r="932">
      <c r="I932" s="89"/>
      <c r="J932" s="89"/>
      <c r="K932" s="89"/>
      <c r="L932" s="89"/>
      <c r="M932" s="89"/>
      <c r="N932" s="90"/>
      <c r="O932" s="89"/>
      <c r="P932" s="89"/>
    </row>
    <row r="933">
      <c r="I933" s="89"/>
      <c r="J933" s="89"/>
      <c r="K933" s="89"/>
      <c r="L933" s="89"/>
      <c r="M933" s="89"/>
      <c r="N933" s="90"/>
      <c r="O933" s="89"/>
      <c r="P933" s="89"/>
    </row>
    <row r="934">
      <c r="I934" s="89"/>
      <c r="J934" s="89"/>
      <c r="K934" s="89"/>
      <c r="L934" s="89"/>
      <c r="M934" s="89"/>
      <c r="N934" s="90"/>
      <c r="O934" s="89"/>
      <c r="P934" s="89"/>
    </row>
    <row r="935">
      <c r="I935" s="89"/>
      <c r="J935" s="89"/>
      <c r="K935" s="89"/>
      <c r="L935" s="89"/>
      <c r="M935" s="89"/>
      <c r="N935" s="90"/>
      <c r="O935" s="89"/>
      <c r="P935" s="89"/>
    </row>
    <row r="936">
      <c r="I936" s="89"/>
      <c r="J936" s="89"/>
      <c r="K936" s="89"/>
      <c r="L936" s="89"/>
      <c r="M936" s="89"/>
      <c r="N936" s="90"/>
      <c r="O936" s="89"/>
      <c r="P936" s="89"/>
    </row>
    <row r="937">
      <c r="I937" s="89"/>
      <c r="J937" s="89"/>
      <c r="K937" s="89"/>
      <c r="L937" s="89"/>
      <c r="M937" s="89"/>
      <c r="N937" s="90"/>
      <c r="O937" s="89"/>
      <c r="P937" s="89"/>
    </row>
    <row r="938">
      <c r="I938" s="89"/>
      <c r="J938" s="89"/>
      <c r="K938" s="89"/>
      <c r="L938" s="89"/>
      <c r="M938" s="89"/>
      <c r="N938" s="90"/>
      <c r="O938" s="89"/>
      <c r="P938" s="89"/>
    </row>
    <row r="939">
      <c r="I939" s="89"/>
      <c r="J939" s="89"/>
      <c r="K939" s="89"/>
      <c r="L939" s="89"/>
      <c r="M939" s="89"/>
      <c r="N939" s="90"/>
      <c r="O939" s="89"/>
      <c r="P939" s="89"/>
    </row>
    <row r="940">
      <c r="I940" s="89"/>
      <c r="J940" s="89"/>
      <c r="K940" s="89"/>
      <c r="L940" s="89"/>
      <c r="M940" s="89"/>
      <c r="N940" s="90"/>
      <c r="O940" s="89"/>
      <c r="P940" s="89"/>
    </row>
    <row r="941">
      <c r="I941" s="89"/>
      <c r="J941" s="89"/>
      <c r="K941" s="89"/>
      <c r="L941" s="89"/>
      <c r="M941" s="89"/>
      <c r="N941" s="90"/>
      <c r="O941" s="89"/>
      <c r="P941" s="89"/>
    </row>
    <row r="942">
      <c r="I942" s="89"/>
      <c r="J942" s="89"/>
      <c r="K942" s="89"/>
      <c r="L942" s="89"/>
      <c r="M942" s="89"/>
      <c r="N942" s="90"/>
      <c r="O942" s="89"/>
      <c r="P942" s="89"/>
    </row>
    <row r="943">
      <c r="I943" s="89"/>
      <c r="J943" s="89"/>
      <c r="K943" s="89"/>
      <c r="L943" s="89"/>
      <c r="M943" s="89"/>
      <c r="N943" s="90"/>
      <c r="O943" s="89"/>
      <c r="P943" s="89"/>
    </row>
    <row r="944">
      <c r="I944" s="89"/>
      <c r="J944" s="89"/>
      <c r="K944" s="89"/>
      <c r="L944" s="89"/>
      <c r="M944" s="89"/>
      <c r="N944" s="90"/>
      <c r="O944" s="89"/>
      <c r="P944" s="89"/>
    </row>
    <row r="945">
      <c r="I945" s="89"/>
      <c r="J945" s="89"/>
      <c r="K945" s="89"/>
      <c r="L945" s="89"/>
      <c r="M945" s="89"/>
      <c r="N945" s="90"/>
      <c r="O945" s="89"/>
      <c r="P945" s="89"/>
    </row>
    <row r="946">
      <c r="I946" s="89"/>
      <c r="J946" s="89"/>
      <c r="K946" s="89"/>
      <c r="L946" s="89"/>
      <c r="M946" s="89"/>
      <c r="N946" s="90"/>
      <c r="O946" s="89"/>
      <c r="P946" s="89"/>
    </row>
    <row r="947">
      <c r="I947" s="89"/>
      <c r="J947" s="89"/>
      <c r="K947" s="89"/>
      <c r="L947" s="89"/>
      <c r="M947" s="89"/>
      <c r="N947" s="90"/>
      <c r="O947" s="89"/>
      <c r="P947" s="89"/>
    </row>
    <row r="948">
      <c r="I948" s="89"/>
      <c r="J948" s="89"/>
      <c r="K948" s="89"/>
      <c r="L948" s="89"/>
      <c r="M948" s="89"/>
      <c r="N948" s="90"/>
      <c r="O948" s="89"/>
      <c r="P948" s="89"/>
    </row>
    <row r="949">
      <c r="I949" s="89"/>
      <c r="J949" s="89"/>
      <c r="K949" s="89"/>
      <c r="L949" s="89"/>
      <c r="M949" s="89"/>
      <c r="N949" s="90"/>
      <c r="O949" s="89"/>
      <c r="P949" s="89"/>
    </row>
    <row r="950">
      <c r="I950" s="89"/>
      <c r="J950" s="89"/>
      <c r="K950" s="89"/>
      <c r="L950" s="89"/>
      <c r="M950" s="89"/>
      <c r="N950" s="90"/>
      <c r="O950" s="89"/>
      <c r="P950" s="89"/>
    </row>
    <row r="951">
      <c r="I951" s="89"/>
      <c r="J951" s="89"/>
      <c r="K951" s="89"/>
      <c r="L951" s="89"/>
      <c r="M951" s="89"/>
      <c r="N951" s="90"/>
      <c r="O951" s="89"/>
      <c r="P951" s="89"/>
    </row>
    <row r="952">
      <c r="I952" s="89"/>
      <c r="J952" s="89"/>
      <c r="K952" s="89"/>
      <c r="L952" s="89"/>
      <c r="M952" s="89"/>
      <c r="N952" s="90"/>
      <c r="O952" s="89"/>
      <c r="P952" s="89"/>
    </row>
    <row r="953">
      <c r="I953" s="89"/>
      <c r="J953" s="89"/>
      <c r="K953" s="89"/>
      <c r="L953" s="89"/>
      <c r="M953" s="89"/>
      <c r="N953" s="90"/>
      <c r="O953" s="89"/>
      <c r="P953" s="89"/>
    </row>
    <row r="954">
      <c r="I954" s="89"/>
      <c r="J954" s="89"/>
      <c r="K954" s="89"/>
      <c r="L954" s="89"/>
      <c r="M954" s="89"/>
      <c r="N954" s="90"/>
      <c r="O954" s="89"/>
      <c r="P954" s="89"/>
    </row>
    <row r="955">
      <c r="I955" s="89"/>
      <c r="J955" s="89"/>
      <c r="K955" s="89"/>
      <c r="L955" s="89"/>
      <c r="M955" s="89"/>
      <c r="N955" s="90"/>
      <c r="O955" s="89"/>
      <c r="P955" s="89"/>
    </row>
    <row r="956">
      <c r="I956" s="89"/>
      <c r="J956" s="89"/>
      <c r="K956" s="89"/>
      <c r="L956" s="89"/>
      <c r="M956" s="89"/>
      <c r="N956" s="90"/>
      <c r="O956" s="89"/>
      <c r="P956" s="89"/>
    </row>
    <row r="957">
      <c r="I957" s="89"/>
      <c r="J957" s="89"/>
      <c r="K957" s="89"/>
      <c r="L957" s="89"/>
      <c r="M957" s="89"/>
      <c r="N957" s="90"/>
      <c r="O957" s="89"/>
      <c r="P957" s="89"/>
    </row>
    <row r="958">
      <c r="I958" s="89"/>
      <c r="J958" s="89"/>
      <c r="K958" s="89"/>
      <c r="L958" s="89"/>
      <c r="M958" s="89"/>
      <c r="N958" s="90"/>
      <c r="O958" s="89"/>
      <c r="P958" s="89"/>
    </row>
    <row r="959">
      <c r="I959" s="89"/>
      <c r="J959" s="89"/>
      <c r="K959" s="89"/>
      <c r="L959" s="89"/>
      <c r="M959" s="89"/>
      <c r="N959" s="90"/>
      <c r="O959" s="89"/>
      <c r="P959" s="89"/>
    </row>
    <row r="960">
      <c r="I960" s="89"/>
      <c r="J960" s="89"/>
      <c r="K960" s="89"/>
      <c r="L960" s="89"/>
      <c r="M960" s="89"/>
      <c r="N960" s="90"/>
      <c r="O960" s="89"/>
      <c r="P960" s="89"/>
    </row>
    <row r="961">
      <c r="I961" s="89"/>
      <c r="J961" s="89"/>
      <c r="K961" s="89"/>
      <c r="L961" s="89"/>
      <c r="M961" s="89"/>
      <c r="N961" s="90"/>
      <c r="O961" s="89"/>
      <c r="P961" s="89"/>
    </row>
    <row r="962">
      <c r="I962" s="89"/>
      <c r="J962" s="89"/>
      <c r="K962" s="89"/>
      <c r="L962" s="89"/>
      <c r="M962" s="89"/>
      <c r="N962" s="90"/>
      <c r="O962" s="89"/>
      <c r="P962" s="89"/>
    </row>
    <row r="963">
      <c r="I963" s="89"/>
      <c r="J963" s="89"/>
      <c r="K963" s="89"/>
      <c r="L963" s="89"/>
      <c r="M963" s="89"/>
      <c r="N963" s="90"/>
      <c r="O963" s="89"/>
      <c r="P963" s="89"/>
    </row>
    <row r="964">
      <c r="I964" s="89"/>
      <c r="J964" s="89"/>
      <c r="K964" s="89"/>
      <c r="L964" s="89"/>
      <c r="M964" s="89"/>
      <c r="N964" s="90"/>
      <c r="O964" s="89"/>
      <c r="P964" s="89"/>
    </row>
    <row r="965">
      <c r="I965" s="89"/>
      <c r="J965" s="89"/>
      <c r="K965" s="89"/>
      <c r="L965" s="89"/>
      <c r="M965" s="89"/>
      <c r="N965" s="90"/>
      <c r="O965" s="89"/>
      <c r="P965" s="89"/>
    </row>
    <row r="966">
      <c r="I966" s="89"/>
      <c r="J966" s="89"/>
      <c r="K966" s="89"/>
      <c r="L966" s="89"/>
      <c r="M966" s="89"/>
      <c r="N966" s="90"/>
      <c r="O966" s="89"/>
      <c r="P966" s="89"/>
    </row>
    <row r="967">
      <c r="I967" s="89"/>
      <c r="J967" s="89"/>
      <c r="K967" s="89"/>
      <c r="L967" s="89"/>
      <c r="M967" s="89"/>
      <c r="N967" s="90"/>
      <c r="O967" s="89"/>
      <c r="P967" s="89"/>
    </row>
    <row r="968">
      <c r="I968" s="89"/>
      <c r="J968" s="89"/>
      <c r="K968" s="89"/>
      <c r="L968" s="89"/>
      <c r="M968" s="89"/>
      <c r="N968" s="90"/>
      <c r="O968" s="89"/>
      <c r="P968" s="89"/>
    </row>
    <row r="969">
      <c r="I969" s="89"/>
      <c r="J969" s="89"/>
      <c r="K969" s="89"/>
      <c r="L969" s="89"/>
      <c r="M969" s="89"/>
      <c r="N969" s="90"/>
      <c r="O969" s="89"/>
      <c r="P969" s="89"/>
    </row>
    <row r="970">
      <c r="I970" s="89"/>
      <c r="J970" s="89"/>
      <c r="K970" s="89"/>
      <c r="L970" s="89"/>
      <c r="M970" s="89"/>
      <c r="N970" s="90"/>
      <c r="O970" s="89"/>
      <c r="P970" s="89"/>
    </row>
    <row r="971">
      <c r="I971" s="89"/>
      <c r="J971" s="89"/>
      <c r="K971" s="89"/>
      <c r="L971" s="89"/>
      <c r="M971" s="89"/>
      <c r="N971" s="90"/>
      <c r="O971" s="89"/>
      <c r="P971" s="89"/>
    </row>
    <row r="972">
      <c r="I972" s="89"/>
      <c r="J972" s="89"/>
      <c r="K972" s="89"/>
      <c r="L972" s="89"/>
      <c r="M972" s="89"/>
      <c r="N972" s="90"/>
      <c r="O972" s="89"/>
      <c r="P972" s="89"/>
    </row>
    <row r="973">
      <c r="I973" s="89"/>
      <c r="J973" s="89"/>
      <c r="K973" s="89"/>
      <c r="L973" s="89"/>
      <c r="M973" s="89"/>
      <c r="N973" s="90"/>
      <c r="O973" s="89"/>
      <c r="P973" s="89"/>
    </row>
    <row r="974">
      <c r="I974" s="89"/>
      <c r="J974" s="89"/>
      <c r="K974" s="89"/>
      <c r="L974" s="89"/>
      <c r="M974" s="89"/>
      <c r="N974" s="90"/>
      <c r="O974" s="89"/>
      <c r="P974" s="89"/>
    </row>
    <row r="975">
      <c r="I975" s="89"/>
      <c r="J975" s="89"/>
      <c r="K975" s="89"/>
      <c r="L975" s="89"/>
      <c r="M975" s="89"/>
      <c r="N975" s="90"/>
      <c r="O975" s="89"/>
      <c r="P975" s="89"/>
    </row>
    <row r="976">
      <c r="I976" s="89"/>
      <c r="J976" s="89"/>
      <c r="K976" s="89"/>
      <c r="L976" s="89"/>
      <c r="M976" s="89"/>
      <c r="N976" s="90"/>
      <c r="O976" s="89"/>
      <c r="P976" s="89"/>
    </row>
    <row r="977">
      <c r="I977" s="89"/>
      <c r="J977" s="89"/>
      <c r="K977" s="89"/>
      <c r="L977" s="89"/>
      <c r="M977" s="89"/>
      <c r="N977" s="90"/>
      <c r="O977" s="89"/>
      <c r="P977" s="89"/>
    </row>
    <row r="978">
      <c r="I978" s="89"/>
      <c r="J978" s="89"/>
      <c r="K978" s="89"/>
      <c r="L978" s="89"/>
      <c r="M978" s="89"/>
      <c r="N978" s="90"/>
      <c r="O978" s="89"/>
      <c r="P978" s="89"/>
    </row>
    <row r="979">
      <c r="I979" s="89"/>
      <c r="J979" s="89"/>
      <c r="K979" s="89"/>
      <c r="L979" s="89"/>
      <c r="M979" s="89"/>
      <c r="N979" s="90"/>
      <c r="O979" s="89"/>
      <c r="P979" s="89"/>
    </row>
    <row r="980">
      <c r="I980" s="89"/>
      <c r="J980" s="89"/>
      <c r="K980" s="89"/>
      <c r="L980" s="89"/>
      <c r="M980" s="89"/>
      <c r="N980" s="90"/>
      <c r="O980" s="89"/>
      <c r="P980" s="89"/>
    </row>
    <row r="981">
      <c r="I981" s="89"/>
      <c r="J981" s="89"/>
      <c r="K981" s="89"/>
      <c r="L981" s="89"/>
      <c r="M981" s="89"/>
      <c r="N981" s="90"/>
      <c r="O981" s="89"/>
      <c r="P981" s="89"/>
    </row>
    <row r="982">
      <c r="I982" s="89"/>
      <c r="J982" s="89"/>
      <c r="K982" s="89"/>
      <c r="L982" s="89"/>
      <c r="M982" s="89"/>
      <c r="N982" s="90"/>
      <c r="O982" s="89"/>
      <c r="P982" s="89"/>
    </row>
    <row r="983">
      <c r="I983" s="89"/>
      <c r="J983" s="89"/>
      <c r="K983" s="89"/>
      <c r="L983" s="89"/>
      <c r="M983" s="89"/>
      <c r="N983" s="90"/>
      <c r="O983" s="89"/>
      <c r="P983" s="89"/>
    </row>
    <row r="984">
      <c r="I984" s="89"/>
      <c r="J984" s="89"/>
      <c r="K984" s="89"/>
      <c r="L984" s="89"/>
      <c r="M984" s="89"/>
      <c r="N984" s="90"/>
      <c r="O984" s="89"/>
      <c r="P984" s="89"/>
    </row>
    <row r="985">
      <c r="I985" s="89"/>
      <c r="J985" s="89"/>
      <c r="K985" s="89"/>
      <c r="L985" s="89"/>
      <c r="M985" s="89"/>
      <c r="N985" s="90"/>
      <c r="O985" s="89"/>
      <c r="P985" s="89"/>
    </row>
    <row r="986">
      <c r="I986" s="89"/>
      <c r="J986" s="89"/>
      <c r="K986" s="89"/>
      <c r="L986" s="89"/>
      <c r="M986" s="89"/>
      <c r="N986" s="90"/>
      <c r="O986" s="89"/>
      <c r="P986" s="89"/>
    </row>
    <row r="987">
      <c r="I987" s="89"/>
      <c r="J987" s="89"/>
      <c r="K987" s="89"/>
      <c r="L987" s="89"/>
      <c r="M987" s="89"/>
      <c r="N987" s="90"/>
      <c r="O987" s="89"/>
      <c r="P987" s="89"/>
    </row>
    <row r="988">
      <c r="I988" s="89"/>
      <c r="J988" s="89"/>
      <c r="K988" s="89"/>
      <c r="L988" s="89"/>
      <c r="M988" s="89"/>
      <c r="N988" s="90"/>
      <c r="O988" s="89"/>
      <c r="P988" s="89"/>
    </row>
    <row r="989">
      <c r="I989" s="89"/>
      <c r="J989" s="89"/>
      <c r="K989" s="89"/>
      <c r="L989" s="89"/>
      <c r="M989" s="89"/>
      <c r="N989" s="90"/>
      <c r="O989" s="89"/>
      <c r="P989" s="89"/>
    </row>
    <row r="990">
      <c r="I990" s="89"/>
      <c r="J990" s="89"/>
      <c r="K990" s="89"/>
      <c r="L990" s="89"/>
      <c r="M990" s="89"/>
      <c r="N990" s="90"/>
      <c r="O990" s="89"/>
      <c r="P990" s="89"/>
    </row>
    <row r="991">
      <c r="I991" s="89"/>
      <c r="J991" s="89"/>
      <c r="K991" s="89"/>
      <c r="L991" s="89"/>
      <c r="M991" s="89"/>
      <c r="N991" s="90"/>
      <c r="O991" s="89"/>
      <c r="P991" s="89"/>
    </row>
    <row r="992">
      <c r="I992" s="89"/>
      <c r="J992" s="89"/>
      <c r="K992" s="89"/>
      <c r="L992" s="89"/>
      <c r="M992" s="89"/>
      <c r="N992" s="90"/>
      <c r="O992" s="89"/>
      <c r="P992" s="89"/>
    </row>
    <row r="993">
      <c r="I993" s="89"/>
      <c r="J993" s="89"/>
      <c r="K993" s="89"/>
      <c r="L993" s="89"/>
      <c r="M993" s="89"/>
      <c r="N993" s="90"/>
      <c r="O993" s="89"/>
      <c r="P993" s="89"/>
    </row>
    <row r="994">
      <c r="I994" s="89"/>
      <c r="J994" s="89"/>
      <c r="K994" s="89"/>
      <c r="L994" s="89"/>
      <c r="M994" s="89"/>
      <c r="N994" s="90"/>
      <c r="O994" s="89"/>
      <c r="P994" s="89"/>
    </row>
    <row r="995">
      <c r="I995" s="89"/>
      <c r="J995" s="89"/>
      <c r="K995" s="89"/>
      <c r="L995" s="89"/>
      <c r="M995" s="89"/>
      <c r="N995" s="90"/>
      <c r="O995" s="89"/>
      <c r="P995" s="89"/>
    </row>
    <row r="996">
      <c r="I996" s="89"/>
      <c r="J996" s="89"/>
      <c r="K996" s="89"/>
      <c r="L996" s="89"/>
      <c r="M996" s="89"/>
      <c r="N996" s="90"/>
      <c r="O996" s="89"/>
      <c r="P996" s="89"/>
    </row>
    <row r="997">
      <c r="I997" s="89"/>
      <c r="J997" s="89"/>
      <c r="K997" s="89"/>
      <c r="L997" s="89"/>
      <c r="M997" s="89"/>
      <c r="N997" s="90"/>
      <c r="O997" s="89"/>
      <c r="P997" s="89"/>
    </row>
    <row r="998">
      <c r="I998" s="89"/>
      <c r="J998" s="89"/>
      <c r="K998" s="89"/>
      <c r="L998" s="89"/>
      <c r="M998" s="89"/>
      <c r="N998" s="90"/>
      <c r="O998" s="89"/>
      <c r="P998" s="89"/>
    </row>
    <row r="999">
      <c r="I999" s="89"/>
      <c r="J999" s="89"/>
      <c r="K999" s="89"/>
      <c r="L999" s="89"/>
      <c r="M999" s="89"/>
      <c r="N999" s="90"/>
      <c r="O999" s="89"/>
      <c r="P999" s="89"/>
    </row>
    <row r="1000">
      <c r="I1000" s="89"/>
      <c r="J1000" s="89"/>
      <c r="K1000" s="89"/>
      <c r="L1000" s="89"/>
      <c r="M1000" s="89"/>
      <c r="N1000" s="90"/>
      <c r="O1000" s="89"/>
      <c r="P1000" s="89"/>
    </row>
  </sheetData>
  <autoFilter ref="$A$1:$P$65"/>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6.13"/>
    <col customWidth="1" min="2" max="5" width="9.25"/>
    <col customWidth="1" min="6" max="6" width="7.13"/>
    <col customWidth="1" min="7" max="8" width="9.25"/>
    <col customWidth="1" min="9" max="9" width="18.63"/>
    <col customWidth="1" min="10" max="16" width="9.25"/>
    <col customWidth="1" min="17" max="17" width="23.88"/>
  </cols>
  <sheetData>
    <row r="1" ht="17.25" customHeight="1">
      <c r="A1" s="91" t="s">
        <v>6651</v>
      </c>
      <c r="B1" s="92" t="s">
        <v>0</v>
      </c>
      <c r="C1" s="92" t="s">
        <v>6652</v>
      </c>
      <c r="D1" s="92" t="s">
        <v>3</v>
      </c>
      <c r="E1" s="92" t="s">
        <v>13</v>
      </c>
      <c r="F1" s="92" t="s">
        <v>2</v>
      </c>
      <c r="G1" s="92" t="s">
        <v>6653</v>
      </c>
      <c r="H1" s="92" t="s">
        <v>6654</v>
      </c>
      <c r="I1" s="92" t="s">
        <v>6655</v>
      </c>
      <c r="J1" s="92" t="s">
        <v>6656</v>
      </c>
      <c r="K1" s="91" t="s">
        <v>6657</v>
      </c>
      <c r="L1" s="92" t="s">
        <v>8909</v>
      </c>
      <c r="M1" s="92" t="s">
        <v>6659</v>
      </c>
      <c r="N1" s="92" t="s">
        <v>6660</v>
      </c>
      <c r="O1" s="92" t="s">
        <v>6661</v>
      </c>
      <c r="P1" s="92" t="s">
        <v>6662</v>
      </c>
      <c r="Q1" s="92" t="s">
        <v>6664</v>
      </c>
    </row>
    <row r="2" ht="17.25" customHeight="1">
      <c r="A2" s="93" t="s">
        <v>7587</v>
      </c>
      <c r="B2" s="94" t="s">
        <v>590</v>
      </c>
      <c r="C2" s="94" t="s">
        <v>591</v>
      </c>
      <c r="D2" s="94" t="s">
        <v>31</v>
      </c>
      <c r="E2" s="94" t="s">
        <v>594</v>
      </c>
      <c r="F2" s="94">
        <v>2000.0</v>
      </c>
      <c r="G2" s="94" t="s">
        <v>7588</v>
      </c>
      <c r="H2" s="94" t="s">
        <v>6670</v>
      </c>
      <c r="I2" s="94" t="s">
        <v>6715</v>
      </c>
      <c r="J2" s="94" t="s">
        <v>8910</v>
      </c>
      <c r="K2" s="94"/>
      <c r="L2" s="94" t="s">
        <v>101</v>
      </c>
      <c r="M2" s="94" t="s">
        <v>101</v>
      </c>
      <c r="N2" s="94" t="s">
        <v>28</v>
      </c>
      <c r="O2" s="94" t="s">
        <v>28</v>
      </c>
      <c r="P2" s="94" t="s">
        <v>28</v>
      </c>
      <c r="Q2" s="94"/>
    </row>
    <row r="3" ht="17.25" customHeight="1">
      <c r="A3" s="93" t="s">
        <v>7590</v>
      </c>
      <c r="B3" s="94" t="s">
        <v>7591</v>
      </c>
      <c r="C3" s="94" t="s">
        <v>6030</v>
      </c>
      <c r="D3" s="94" t="s">
        <v>31</v>
      </c>
      <c r="E3" s="94" t="s">
        <v>6033</v>
      </c>
      <c r="F3" s="94">
        <v>2004.0</v>
      </c>
      <c r="G3" s="94" t="s">
        <v>7592</v>
      </c>
      <c r="H3" s="94" t="s">
        <v>6674</v>
      </c>
      <c r="I3" s="94" t="s">
        <v>6715</v>
      </c>
      <c r="J3" s="95" t="s">
        <v>7593</v>
      </c>
      <c r="K3" s="94"/>
      <c r="L3" s="94" t="s">
        <v>101</v>
      </c>
      <c r="M3" s="94" t="s">
        <v>101</v>
      </c>
      <c r="N3" s="94" t="s">
        <v>28</v>
      </c>
      <c r="O3" s="94" t="s">
        <v>28</v>
      </c>
      <c r="P3" s="94" t="s">
        <v>28</v>
      </c>
      <c r="Q3" s="94"/>
    </row>
    <row r="4" ht="17.25" customHeight="1">
      <c r="A4" s="93" t="s">
        <v>7594</v>
      </c>
      <c r="B4" s="94" t="s">
        <v>7591</v>
      </c>
      <c r="C4" s="94" t="s">
        <v>6030</v>
      </c>
      <c r="D4" s="94" t="s">
        <v>31</v>
      </c>
      <c r="E4" s="94" t="s">
        <v>6033</v>
      </c>
      <c r="F4" s="94">
        <v>2004.0</v>
      </c>
      <c r="G4" s="94" t="s">
        <v>7592</v>
      </c>
      <c r="H4" s="94" t="s">
        <v>6670</v>
      </c>
      <c r="I4" s="94" t="s">
        <v>8911</v>
      </c>
      <c r="J4" s="95" t="s">
        <v>8912</v>
      </c>
      <c r="K4" s="94"/>
      <c r="L4" s="94" t="s">
        <v>101</v>
      </c>
      <c r="M4" s="94" t="s">
        <v>28</v>
      </c>
      <c r="N4" s="94" t="s">
        <v>28</v>
      </c>
      <c r="O4" s="94" t="s">
        <v>28</v>
      </c>
      <c r="P4" s="94" t="s">
        <v>28</v>
      </c>
      <c r="Q4" s="94"/>
    </row>
    <row r="5" ht="17.25" customHeight="1">
      <c r="A5" s="93" t="s">
        <v>7596</v>
      </c>
      <c r="B5" s="94" t="s">
        <v>7591</v>
      </c>
      <c r="C5" s="94" t="s">
        <v>6030</v>
      </c>
      <c r="D5" s="94" t="s">
        <v>31</v>
      </c>
      <c r="E5" s="94" t="s">
        <v>6033</v>
      </c>
      <c r="F5" s="94">
        <v>2004.0</v>
      </c>
      <c r="G5" s="94" t="s">
        <v>7592</v>
      </c>
      <c r="H5" s="94" t="s">
        <v>6670</v>
      </c>
      <c r="I5" s="94" t="s">
        <v>8913</v>
      </c>
      <c r="J5" s="94" t="s">
        <v>8914</v>
      </c>
      <c r="K5" s="94"/>
      <c r="L5" s="94" t="s">
        <v>101</v>
      </c>
      <c r="M5" s="94" t="s">
        <v>28</v>
      </c>
      <c r="N5" s="94" t="s">
        <v>28</v>
      </c>
      <c r="O5" s="94" t="s">
        <v>28</v>
      </c>
      <c r="P5" s="94" t="s">
        <v>28</v>
      </c>
      <c r="Q5" s="94"/>
    </row>
    <row r="6" ht="17.25" customHeight="1">
      <c r="A6" s="93" t="s">
        <v>7598</v>
      </c>
      <c r="B6" s="94" t="s">
        <v>7591</v>
      </c>
      <c r="C6" s="94" t="s">
        <v>6030</v>
      </c>
      <c r="D6" s="94" t="s">
        <v>31</v>
      </c>
      <c r="E6" s="94" t="s">
        <v>6033</v>
      </c>
      <c r="F6" s="94">
        <v>2004.0</v>
      </c>
      <c r="G6" s="94" t="s">
        <v>7592</v>
      </c>
      <c r="H6" s="94" t="s">
        <v>6670</v>
      </c>
      <c r="I6" s="94" t="s">
        <v>8915</v>
      </c>
      <c r="J6" s="94" t="s">
        <v>8916</v>
      </c>
      <c r="K6" s="94"/>
      <c r="L6" s="94" t="s">
        <v>101</v>
      </c>
      <c r="M6" s="94" t="s">
        <v>101</v>
      </c>
      <c r="N6" s="94" t="s">
        <v>28</v>
      </c>
      <c r="O6" s="94" t="s">
        <v>28</v>
      </c>
      <c r="P6" s="94" t="s">
        <v>28</v>
      </c>
      <c r="Q6" s="94"/>
    </row>
    <row r="7" ht="17.25" customHeight="1">
      <c r="A7" s="93" t="s">
        <v>7600</v>
      </c>
      <c r="B7" s="94" t="s">
        <v>7591</v>
      </c>
      <c r="C7" s="94" t="s">
        <v>6030</v>
      </c>
      <c r="D7" s="94" t="s">
        <v>31</v>
      </c>
      <c r="E7" s="94" t="s">
        <v>6033</v>
      </c>
      <c r="F7" s="94">
        <v>2004.0</v>
      </c>
      <c r="G7" s="94" t="s">
        <v>7592</v>
      </c>
      <c r="H7" s="94" t="s">
        <v>6670</v>
      </c>
      <c r="I7" s="94" t="s">
        <v>8917</v>
      </c>
      <c r="J7" s="94" t="s">
        <v>7601</v>
      </c>
      <c r="K7" s="94"/>
      <c r="L7" s="94" t="s">
        <v>101</v>
      </c>
      <c r="M7" s="94" t="s">
        <v>101</v>
      </c>
      <c r="N7" s="94" t="s">
        <v>28</v>
      </c>
      <c r="O7" s="94" t="s">
        <v>28</v>
      </c>
      <c r="P7" s="94" t="s">
        <v>28</v>
      </c>
      <c r="Q7" s="94"/>
    </row>
    <row r="8" ht="17.25" customHeight="1">
      <c r="A8" s="93" t="s">
        <v>7602</v>
      </c>
      <c r="B8" s="94" t="s">
        <v>7591</v>
      </c>
      <c r="C8" s="94" t="s">
        <v>6030</v>
      </c>
      <c r="D8" s="94" t="s">
        <v>31</v>
      </c>
      <c r="E8" s="94" t="s">
        <v>6033</v>
      </c>
      <c r="F8" s="94">
        <v>2004.0</v>
      </c>
      <c r="G8" s="94" t="s">
        <v>7592</v>
      </c>
      <c r="H8" s="94" t="s">
        <v>6670</v>
      </c>
      <c r="I8" s="94" t="s">
        <v>6790</v>
      </c>
      <c r="J8" s="94" t="s">
        <v>7603</v>
      </c>
      <c r="K8" s="94"/>
      <c r="L8" s="94" t="s">
        <v>101</v>
      </c>
      <c r="M8" s="94" t="s">
        <v>28</v>
      </c>
      <c r="N8" s="94" t="s">
        <v>28</v>
      </c>
      <c r="O8" s="94" t="s">
        <v>28</v>
      </c>
      <c r="P8" s="94" t="s">
        <v>28</v>
      </c>
      <c r="Q8" s="94"/>
    </row>
    <row r="9" ht="17.25" customHeight="1">
      <c r="A9" s="93" t="s">
        <v>7604</v>
      </c>
      <c r="B9" s="94" t="s">
        <v>7591</v>
      </c>
      <c r="C9" s="94" t="s">
        <v>6030</v>
      </c>
      <c r="D9" s="94" t="s">
        <v>31</v>
      </c>
      <c r="E9" s="94" t="s">
        <v>6033</v>
      </c>
      <c r="F9" s="94">
        <v>2004.0</v>
      </c>
      <c r="G9" s="94" t="s">
        <v>7592</v>
      </c>
      <c r="H9" s="94" t="s">
        <v>6670</v>
      </c>
      <c r="I9" s="94" t="s">
        <v>8918</v>
      </c>
      <c r="J9" s="95" t="s">
        <v>7606</v>
      </c>
      <c r="K9" s="94"/>
      <c r="L9" s="94" t="s">
        <v>101</v>
      </c>
      <c r="M9" s="94" t="s">
        <v>101</v>
      </c>
      <c r="N9" s="94" t="s">
        <v>28</v>
      </c>
      <c r="O9" s="94" t="s">
        <v>28</v>
      </c>
      <c r="P9" s="94" t="s">
        <v>28</v>
      </c>
      <c r="Q9" s="94"/>
    </row>
    <row r="10" ht="17.25" customHeight="1">
      <c r="A10" s="93" t="s">
        <v>7607</v>
      </c>
      <c r="B10" s="94" t="s">
        <v>7591</v>
      </c>
      <c r="C10" s="94" t="s">
        <v>6030</v>
      </c>
      <c r="D10" s="94" t="s">
        <v>31</v>
      </c>
      <c r="E10" s="94" t="s">
        <v>6033</v>
      </c>
      <c r="F10" s="94">
        <v>2004.0</v>
      </c>
      <c r="G10" s="94" t="s">
        <v>7592</v>
      </c>
      <c r="H10" s="94" t="s">
        <v>6670</v>
      </c>
      <c r="I10" s="94" t="s">
        <v>7608</v>
      </c>
      <c r="J10" s="95" t="s">
        <v>7609</v>
      </c>
      <c r="K10" s="94"/>
      <c r="L10" s="94" t="s">
        <v>101</v>
      </c>
      <c r="M10" s="94" t="s">
        <v>101</v>
      </c>
      <c r="N10" s="94" t="s">
        <v>28</v>
      </c>
      <c r="O10" s="94" t="s">
        <v>28</v>
      </c>
      <c r="P10" s="94" t="s">
        <v>28</v>
      </c>
      <c r="Q10" s="94"/>
    </row>
    <row r="11" ht="17.25" customHeight="1">
      <c r="A11" s="93" t="s">
        <v>7610</v>
      </c>
      <c r="B11" s="94" t="s">
        <v>7591</v>
      </c>
      <c r="C11" s="94" t="s">
        <v>6030</v>
      </c>
      <c r="D11" s="94" t="s">
        <v>31</v>
      </c>
      <c r="E11" s="94" t="s">
        <v>6033</v>
      </c>
      <c r="F11" s="94">
        <v>2004.0</v>
      </c>
      <c r="G11" s="94" t="s">
        <v>7592</v>
      </c>
      <c r="H11" s="94" t="s">
        <v>6670</v>
      </c>
      <c r="I11" s="94" t="s">
        <v>6793</v>
      </c>
      <c r="J11" s="94" t="s">
        <v>8919</v>
      </c>
      <c r="K11" s="94"/>
      <c r="L11" s="94" t="s">
        <v>101</v>
      </c>
      <c r="M11" s="94" t="s">
        <v>101</v>
      </c>
      <c r="N11" s="94" t="s">
        <v>28</v>
      </c>
      <c r="O11" s="94" t="s">
        <v>28</v>
      </c>
      <c r="P11" s="94" t="s">
        <v>28</v>
      </c>
      <c r="Q11" s="94"/>
    </row>
    <row r="12" ht="17.25" customHeight="1">
      <c r="A12" s="93" t="s">
        <v>7612</v>
      </c>
      <c r="B12" s="94" t="s">
        <v>7591</v>
      </c>
      <c r="C12" s="94" t="s">
        <v>6030</v>
      </c>
      <c r="D12" s="94" t="s">
        <v>31</v>
      </c>
      <c r="E12" s="94" t="s">
        <v>6033</v>
      </c>
      <c r="F12" s="94">
        <v>2004.0</v>
      </c>
      <c r="G12" s="94" t="s">
        <v>7592</v>
      </c>
      <c r="H12" s="94" t="s">
        <v>6670</v>
      </c>
      <c r="I12" s="94" t="s">
        <v>6775</v>
      </c>
      <c r="J12" s="94" t="s">
        <v>8920</v>
      </c>
      <c r="K12" s="94"/>
      <c r="L12" s="94" t="s">
        <v>101</v>
      </c>
      <c r="M12" s="94" t="s">
        <v>101</v>
      </c>
      <c r="N12" s="94" t="s">
        <v>28</v>
      </c>
      <c r="O12" s="94" t="s">
        <v>28</v>
      </c>
      <c r="P12" s="94" t="s">
        <v>28</v>
      </c>
      <c r="Q12" s="94"/>
    </row>
    <row r="13" ht="17.25" customHeight="1">
      <c r="A13" s="93" t="s">
        <v>7614</v>
      </c>
      <c r="B13" s="94" t="s">
        <v>7591</v>
      </c>
      <c r="C13" s="94" t="s">
        <v>6030</v>
      </c>
      <c r="D13" s="94" t="s">
        <v>31</v>
      </c>
      <c r="E13" s="94" t="s">
        <v>6033</v>
      </c>
      <c r="F13" s="94">
        <v>2004.0</v>
      </c>
      <c r="G13" s="94" t="s">
        <v>7592</v>
      </c>
      <c r="H13" s="94" t="s">
        <v>6670</v>
      </c>
      <c r="I13" s="94" t="s">
        <v>7615</v>
      </c>
      <c r="J13" s="94" t="s">
        <v>7616</v>
      </c>
      <c r="K13" s="94"/>
      <c r="L13" s="94" t="s">
        <v>101</v>
      </c>
      <c r="M13" s="94" t="s">
        <v>101</v>
      </c>
      <c r="N13" s="94" t="s">
        <v>28</v>
      </c>
      <c r="O13" s="94" t="s">
        <v>28</v>
      </c>
      <c r="P13" s="94" t="s">
        <v>28</v>
      </c>
      <c r="Q13" s="94"/>
    </row>
    <row r="14" ht="17.25" customHeight="1">
      <c r="A14" s="93" t="s">
        <v>7617</v>
      </c>
      <c r="B14" s="94" t="s">
        <v>7618</v>
      </c>
      <c r="C14" s="94" t="s">
        <v>3730</v>
      </c>
      <c r="D14" s="94" t="s">
        <v>31</v>
      </c>
      <c r="E14" s="94" t="s">
        <v>3733</v>
      </c>
      <c r="F14" s="94">
        <v>1995.0</v>
      </c>
      <c r="G14" s="94" t="s">
        <v>7619</v>
      </c>
      <c r="H14" s="94" t="s">
        <v>6670</v>
      </c>
      <c r="I14" s="94" t="s">
        <v>7620</v>
      </c>
      <c r="J14" s="94" t="s">
        <v>8921</v>
      </c>
      <c r="K14" s="94"/>
      <c r="L14" s="94" t="s">
        <v>101</v>
      </c>
      <c r="M14" s="94" t="s">
        <v>101</v>
      </c>
      <c r="N14" s="94" t="s">
        <v>28</v>
      </c>
      <c r="O14" s="94" t="s">
        <v>28</v>
      </c>
      <c r="P14" s="94" t="s">
        <v>28</v>
      </c>
      <c r="Q14" s="94"/>
    </row>
    <row r="15" ht="17.25" customHeight="1">
      <c r="A15" s="93" t="s">
        <v>7622</v>
      </c>
      <c r="B15" s="94" t="s">
        <v>7618</v>
      </c>
      <c r="C15" s="94" t="s">
        <v>3730</v>
      </c>
      <c r="D15" s="94" t="s">
        <v>31</v>
      </c>
      <c r="E15" s="94" t="s">
        <v>3733</v>
      </c>
      <c r="F15" s="94">
        <v>1995.0</v>
      </c>
      <c r="G15" s="94" t="s">
        <v>7619</v>
      </c>
      <c r="H15" s="94" t="s">
        <v>6670</v>
      </c>
      <c r="I15" s="94" t="s">
        <v>7620</v>
      </c>
      <c r="J15" s="95" t="s">
        <v>8922</v>
      </c>
      <c r="K15" s="94"/>
      <c r="L15" s="94" t="s">
        <v>101</v>
      </c>
      <c r="M15" s="94" t="s">
        <v>101</v>
      </c>
      <c r="N15" s="94" t="s">
        <v>28</v>
      </c>
      <c r="O15" s="94" t="s">
        <v>28</v>
      </c>
      <c r="P15" s="94" t="s">
        <v>28</v>
      </c>
      <c r="Q15" s="94"/>
    </row>
    <row r="16" ht="17.25" customHeight="1">
      <c r="A16" s="93" t="s">
        <v>7624</v>
      </c>
      <c r="B16" s="94" t="s">
        <v>7618</v>
      </c>
      <c r="C16" s="94" t="s">
        <v>3730</v>
      </c>
      <c r="D16" s="94" t="s">
        <v>31</v>
      </c>
      <c r="E16" s="94" t="s">
        <v>3733</v>
      </c>
      <c r="F16" s="94">
        <v>1995.0</v>
      </c>
      <c r="G16" s="94" t="s">
        <v>7619</v>
      </c>
      <c r="H16" s="94" t="s">
        <v>6670</v>
      </c>
      <c r="I16" s="94" t="s">
        <v>7625</v>
      </c>
      <c r="J16" s="94" t="s">
        <v>8923</v>
      </c>
      <c r="K16" s="94"/>
      <c r="L16" s="94" t="s">
        <v>101</v>
      </c>
      <c r="M16" s="94" t="s">
        <v>101</v>
      </c>
      <c r="N16" s="94" t="s">
        <v>28</v>
      </c>
      <c r="O16" s="94" t="s">
        <v>28</v>
      </c>
      <c r="P16" s="94" t="s">
        <v>28</v>
      </c>
      <c r="Q16" s="94"/>
    </row>
    <row r="17" ht="17.25" customHeight="1">
      <c r="A17" s="93" t="s">
        <v>7627</v>
      </c>
      <c r="B17" s="94" t="s">
        <v>7628</v>
      </c>
      <c r="C17" s="94" t="s">
        <v>4934</v>
      </c>
      <c r="D17" s="94" t="s">
        <v>31</v>
      </c>
      <c r="E17" s="94" t="s">
        <v>4937</v>
      </c>
      <c r="F17" s="94">
        <v>2003.0</v>
      </c>
      <c r="G17" s="94" t="s">
        <v>7629</v>
      </c>
      <c r="H17" s="94" t="s">
        <v>6670</v>
      </c>
      <c r="I17" s="94" t="s">
        <v>6931</v>
      </c>
      <c r="J17" s="94" t="s">
        <v>8924</v>
      </c>
      <c r="K17" s="94"/>
      <c r="L17" s="94" t="s">
        <v>101</v>
      </c>
      <c r="M17" s="94" t="s">
        <v>101</v>
      </c>
      <c r="N17" s="94" t="s">
        <v>28</v>
      </c>
      <c r="O17" s="94" t="s">
        <v>28</v>
      </c>
      <c r="P17" s="94" t="s">
        <v>28</v>
      </c>
      <c r="Q17" s="94"/>
    </row>
    <row r="18" ht="17.25" customHeight="1">
      <c r="A18" s="93" t="s">
        <v>7631</v>
      </c>
      <c r="B18" s="94" t="s">
        <v>7628</v>
      </c>
      <c r="C18" s="94" t="s">
        <v>4934</v>
      </c>
      <c r="D18" s="94" t="s">
        <v>31</v>
      </c>
      <c r="E18" s="94" t="s">
        <v>4937</v>
      </c>
      <c r="F18" s="94">
        <v>2003.0</v>
      </c>
      <c r="G18" s="94" t="s">
        <v>7629</v>
      </c>
      <c r="H18" s="94" t="s">
        <v>6670</v>
      </c>
      <c r="I18" s="94" t="s">
        <v>6931</v>
      </c>
      <c r="J18" s="94" t="s">
        <v>7632</v>
      </c>
      <c r="K18" s="94"/>
      <c r="L18" s="94" t="s">
        <v>101</v>
      </c>
      <c r="M18" s="94" t="s">
        <v>101</v>
      </c>
      <c r="N18" s="94" t="s">
        <v>28</v>
      </c>
      <c r="O18" s="94" t="s">
        <v>28</v>
      </c>
      <c r="P18" s="94" t="s">
        <v>28</v>
      </c>
      <c r="Q18" s="94"/>
    </row>
    <row r="19" ht="17.25" customHeight="1">
      <c r="A19" s="93" t="s">
        <v>7634</v>
      </c>
      <c r="B19" s="94" t="s">
        <v>7628</v>
      </c>
      <c r="C19" s="94" t="s">
        <v>4934</v>
      </c>
      <c r="D19" s="94" t="s">
        <v>31</v>
      </c>
      <c r="E19" s="94" t="s">
        <v>4937</v>
      </c>
      <c r="F19" s="94">
        <v>2003.0</v>
      </c>
      <c r="G19" s="94" t="s">
        <v>7629</v>
      </c>
      <c r="H19" s="94" t="s">
        <v>6670</v>
      </c>
      <c r="I19" s="94" t="s">
        <v>8925</v>
      </c>
      <c r="J19" s="94" t="s">
        <v>7635</v>
      </c>
      <c r="K19" s="94"/>
      <c r="L19" s="94" t="s">
        <v>101</v>
      </c>
      <c r="M19" s="94" t="s">
        <v>28</v>
      </c>
      <c r="N19" s="94" t="s">
        <v>28</v>
      </c>
      <c r="O19" s="94" t="s">
        <v>28</v>
      </c>
      <c r="P19" s="94" t="s">
        <v>28</v>
      </c>
      <c r="Q19" s="94"/>
    </row>
    <row r="20" ht="17.25" customHeight="1">
      <c r="A20" s="93" t="s">
        <v>7636</v>
      </c>
      <c r="B20" s="94" t="s">
        <v>7628</v>
      </c>
      <c r="C20" s="94" t="s">
        <v>4934</v>
      </c>
      <c r="D20" s="94" t="s">
        <v>31</v>
      </c>
      <c r="E20" s="94" t="s">
        <v>4937</v>
      </c>
      <c r="F20" s="94">
        <v>2003.0</v>
      </c>
      <c r="G20" s="94" t="s">
        <v>7629</v>
      </c>
      <c r="H20" s="94" t="s">
        <v>6674</v>
      </c>
      <c r="I20" s="94" t="s">
        <v>6715</v>
      </c>
      <c r="J20" s="95" t="s">
        <v>8926</v>
      </c>
      <c r="K20" s="94"/>
      <c r="L20" s="94" t="s">
        <v>101</v>
      </c>
      <c r="M20" s="94" t="s">
        <v>101</v>
      </c>
      <c r="N20" s="94" t="s">
        <v>28</v>
      </c>
      <c r="O20" s="94" t="s">
        <v>28</v>
      </c>
      <c r="P20" s="94" t="s">
        <v>28</v>
      </c>
      <c r="Q20" s="94"/>
    </row>
    <row r="21" ht="17.25" customHeight="1">
      <c r="A21" s="93" t="s">
        <v>7638</v>
      </c>
      <c r="B21" s="94" t="s">
        <v>7628</v>
      </c>
      <c r="C21" s="94" t="s">
        <v>4934</v>
      </c>
      <c r="D21" s="94" t="s">
        <v>31</v>
      </c>
      <c r="E21" s="94" t="s">
        <v>4937</v>
      </c>
      <c r="F21" s="94">
        <v>2003.0</v>
      </c>
      <c r="G21" s="94" t="s">
        <v>7629</v>
      </c>
      <c r="H21" s="94" t="s">
        <v>6670</v>
      </c>
      <c r="I21" s="94" t="s">
        <v>8927</v>
      </c>
      <c r="J21" s="94" t="s">
        <v>8928</v>
      </c>
      <c r="K21" s="94"/>
      <c r="L21" s="94" t="s">
        <v>101</v>
      </c>
      <c r="M21" s="94" t="s">
        <v>28</v>
      </c>
      <c r="N21" s="94" t="s">
        <v>28</v>
      </c>
      <c r="O21" s="94" t="s">
        <v>101</v>
      </c>
      <c r="P21" s="94" t="s">
        <v>101</v>
      </c>
      <c r="Q21" s="94" t="s">
        <v>8929</v>
      </c>
    </row>
    <row r="22" ht="17.25" customHeight="1">
      <c r="A22" s="93" t="s">
        <v>7642</v>
      </c>
      <c r="B22" s="94" t="s">
        <v>7628</v>
      </c>
      <c r="C22" s="94" t="s">
        <v>4934</v>
      </c>
      <c r="D22" s="94" t="s">
        <v>31</v>
      </c>
      <c r="E22" s="94" t="s">
        <v>4937</v>
      </c>
      <c r="F22" s="94">
        <v>2003.0</v>
      </c>
      <c r="G22" s="94" t="s">
        <v>7629</v>
      </c>
      <c r="H22" s="94" t="s">
        <v>6670</v>
      </c>
      <c r="I22" s="94" t="s">
        <v>8930</v>
      </c>
      <c r="J22" s="94" t="s">
        <v>7644</v>
      </c>
      <c r="K22" s="94"/>
      <c r="L22" s="94" t="s">
        <v>101</v>
      </c>
      <c r="M22" s="94" t="s">
        <v>101</v>
      </c>
      <c r="N22" s="94" t="s">
        <v>28</v>
      </c>
      <c r="O22" s="94" t="s">
        <v>101</v>
      </c>
      <c r="P22" s="94" t="s">
        <v>28</v>
      </c>
      <c r="Q22" s="94" t="s">
        <v>8929</v>
      </c>
    </row>
    <row r="23" ht="17.25" customHeight="1">
      <c r="A23" s="93" t="s">
        <v>7645</v>
      </c>
      <c r="B23" s="94" t="s">
        <v>7628</v>
      </c>
      <c r="C23" s="94" t="s">
        <v>4934</v>
      </c>
      <c r="D23" s="94" t="s">
        <v>31</v>
      </c>
      <c r="E23" s="94" t="s">
        <v>4937</v>
      </c>
      <c r="F23" s="94">
        <v>2003.0</v>
      </c>
      <c r="G23" s="94" t="s">
        <v>7629</v>
      </c>
      <c r="H23" s="94" t="s">
        <v>6670</v>
      </c>
      <c r="I23" s="94" t="s">
        <v>8931</v>
      </c>
      <c r="J23" s="94" t="s">
        <v>8932</v>
      </c>
      <c r="K23" s="94"/>
      <c r="L23" s="94" t="s">
        <v>28</v>
      </c>
      <c r="M23" s="94" t="s">
        <v>28</v>
      </c>
      <c r="N23" s="94" t="s">
        <v>28</v>
      </c>
      <c r="O23" s="94" t="s">
        <v>28</v>
      </c>
      <c r="P23" s="94" t="s">
        <v>28</v>
      </c>
      <c r="Q23" s="94"/>
    </row>
    <row r="24" ht="17.25" customHeight="1">
      <c r="A24" s="93" t="s">
        <v>7649</v>
      </c>
      <c r="B24" s="94" t="s">
        <v>7628</v>
      </c>
      <c r="C24" s="94" t="s">
        <v>4934</v>
      </c>
      <c r="D24" s="94" t="s">
        <v>31</v>
      </c>
      <c r="E24" s="94" t="s">
        <v>4937</v>
      </c>
      <c r="F24" s="94">
        <v>2003.0</v>
      </c>
      <c r="G24" s="94" t="s">
        <v>7629</v>
      </c>
      <c r="H24" s="94" t="s">
        <v>6670</v>
      </c>
      <c r="I24" s="94" t="s">
        <v>8933</v>
      </c>
      <c r="J24" s="94" t="s">
        <v>8934</v>
      </c>
      <c r="K24" s="94"/>
      <c r="L24" s="94" t="s">
        <v>28</v>
      </c>
      <c r="M24" s="94" t="s">
        <v>28</v>
      </c>
      <c r="N24" s="94" t="s">
        <v>28</v>
      </c>
      <c r="O24" s="94" t="s">
        <v>28</v>
      </c>
      <c r="P24" s="94" t="s">
        <v>28</v>
      </c>
      <c r="Q24" s="94"/>
    </row>
    <row r="25" ht="17.25" customHeight="1">
      <c r="A25" s="93" t="s">
        <v>7652</v>
      </c>
      <c r="B25" s="94" t="s">
        <v>7628</v>
      </c>
      <c r="C25" s="94" t="s">
        <v>4934</v>
      </c>
      <c r="D25" s="94" t="s">
        <v>31</v>
      </c>
      <c r="E25" s="94" t="s">
        <v>4937</v>
      </c>
      <c r="F25" s="94">
        <v>2003.0</v>
      </c>
      <c r="G25" s="94" t="s">
        <v>7629</v>
      </c>
      <c r="H25" s="94" t="s">
        <v>6670</v>
      </c>
      <c r="I25" s="94" t="s">
        <v>8935</v>
      </c>
      <c r="J25" s="94" t="s">
        <v>8936</v>
      </c>
      <c r="K25" s="94"/>
      <c r="L25" s="94" t="s">
        <v>101</v>
      </c>
      <c r="M25" s="94" t="s">
        <v>101</v>
      </c>
      <c r="N25" s="94" t="s">
        <v>28</v>
      </c>
      <c r="O25" s="94" t="s">
        <v>28</v>
      </c>
      <c r="P25" s="94" t="s">
        <v>28</v>
      </c>
      <c r="Q25" s="94" t="s">
        <v>8929</v>
      </c>
    </row>
    <row r="26" ht="17.25" customHeight="1">
      <c r="A26" s="93" t="s">
        <v>7655</v>
      </c>
      <c r="B26" s="94" t="s">
        <v>7656</v>
      </c>
      <c r="C26" s="94" t="s">
        <v>3766</v>
      </c>
      <c r="D26" s="94" t="s">
        <v>31</v>
      </c>
      <c r="E26" s="94" t="s">
        <v>3769</v>
      </c>
      <c r="F26" s="94">
        <v>2004.0</v>
      </c>
      <c r="G26" s="94" t="s">
        <v>7657</v>
      </c>
      <c r="H26" s="94" t="s">
        <v>6674</v>
      </c>
      <c r="I26" s="94" t="s">
        <v>8937</v>
      </c>
      <c r="J26" s="94" t="s">
        <v>7659</v>
      </c>
      <c r="K26" s="94"/>
      <c r="L26" s="94" t="s">
        <v>101</v>
      </c>
      <c r="M26" s="94" t="s">
        <v>101</v>
      </c>
      <c r="N26" s="94" t="s">
        <v>28</v>
      </c>
      <c r="O26" s="94" t="s">
        <v>28</v>
      </c>
      <c r="P26" s="94" t="s">
        <v>28</v>
      </c>
      <c r="Q26" s="94"/>
    </row>
    <row r="27" ht="17.25" customHeight="1">
      <c r="A27" s="93" t="s">
        <v>7660</v>
      </c>
      <c r="B27" s="94" t="s">
        <v>7656</v>
      </c>
      <c r="C27" s="94" t="s">
        <v>3766</v>
      </c>
      <c r="D27" s="94" t="s">
        <v>31</v>
      </c>
      <c r="E27" s="94" t="s">
        <v>3769</v>
      </c>
      <c r="F27" s="94">
        <v>2004.0</v>
      </c>
      <c r="G27" s="94" t="s">
        <v>7657</v>
      </c>
      <c r="H27" s="94" t="s">
        <v>6674</v>
      </c>
      <c r="I27" s="94" t="s">
        <v>8938</v>
      </c>
      <c r="J27" s="94" t="s">
        <v>8939</v>
      </c>
      <c r="K27" s="94"/>
      <c r="L27" s="94" t="s">
        <v>101</v>
      </c>
      <c r="M27" s="94" t="s">
        <v>101</v>
      </c>
      <c r="N27" s="94" t="s">
        <v>28</v>
      </c>
      <c r="O27" s="94" t="s">
        <v>28</v>
      </c>
      <c r="P27" s="94" t="s">
        <v>28</v>
      </c>
      <c r="Q27" s="94"/>
    </row>
    <row r="28" ht="17.25" customHeight="1">
      <c r="A28" s="93" t="s">
        <v>7663</v>
      </c>
      <c r="B28" s="94" t="s">
        <v>7656</v>
      </c>
      <c r="C28" s="94" t="s">
        <v>3766</v>
      </c>
      <c r="D28" s="94" t="s">
        <v>31</v>
      </c>
      <c r="E28" s="94" t="s">
        <v>3769</v>
      </c>
      <c r="F28" s="94">
        <v>2004.0</v>
      </c>
      <c r="G28" s="94" t="s">
        <v>7657</v>
      </c>
      <c r="H28" s="94" t="s">
        <v>6674</v>
      </c>
      <c r="I28" s="94" t="s">
        <v>8940</v>
      </c>
      <c r="J28" s="94" t="s">
        <v>8941</v>
      </c>
      <c r="K28" s="94"/>
      <c r="L28" s="94" t="s">
        <v>101</v>
      </c>
      <c r="M28" s="94" t="s">
        <v>28</v>
      </c>
      <c r="N28" s="94" t="s">
        <v>28</v>
      </c>
      <c r="O28" s="94" t="s">
        <v>28</v>
      </c>
      <c r="P28" s="94" t="s">
        <v>28</v>
      </c>
      <c r="Q28" s="94"/>
    </row>
    <row r="29" ht="17.25" customHeight="1">
      <c r="A29" s="93" t="s">
        <v>7666</v>
      </c>
      <c r="B29" s="94" t="s">
        <v>7667</v>
      </c>
      <c r="C29" s="94" t="s">
        <v>4615</v>
      </c>
      <c r="D29" s="94" t="s">
        <v>31</v>
      </c>
      <c r="E29" s="94" t="s">
        <v>4618</v>
      </c>
      <c r="F29" s="94">
        <v>2006.0</v>
      </c>
      <c r="G29" s="94" t="s">
        <v>7668</v>
      </c>
      <c r="H29" s="94" t="s">
        <v>6670</v>
      </c>
      <c r="I29" s="94" t="s">
        <v>7669</v>
      </c>
      <c r="J29" s="95" t="s">
        <v>7670</v>
      </c>
      <c r="K29" s="94"/>
      <c r="L29" s="94" t="s">
        <v>101</v>
      </c>
      <c r="M29" s="94" t="s">
        <v>101</v>
      </c>
      <c r="N29" s="94" t="s">
        <v>28</v>
      </c>
      <c r="O29" s="94" t="s">
        <v>28</v>
      </c>
      <c r="P29" s="94" t="s">
        <v>28</v>
      </c>
      <c r="Q29" s="94"/>
    </row>
    <row r="30" ht="17.25" customHeight="1">
      <c r="A30" s="93" t="s">
        <v>7671</v>
      </c>
      <c r="B30" s="94" t="s">
        <v>7667</v>
      </c>
      <c r="C30" s="94" t="s">
        <v>4615</v>
      </c>
      <c r="D30" s="94" t="s">
        <v>31</v>
      </c>
      <c r="E30" s="94" t="s">
        <v>4618</v>
      </c>
      <c r="F30" s="94">
        <v>2006.0</v>
      </c>
      <c r="G30" s="94" t="s">
        <v>7668</v>
      </c>
      <c r="H30" s="94" t="s">
        <v>6670</v>
      </c>
      <c r="I30" s="94" t="s">
        <v>7672</v>
      </c>
      <c r="J30" s="95" t="s">
        <v>7673</v>
      </c>
      <c r="K30" s="94"/>
      <c r="L30" s="94" t="s">
        <v>28</v>
      </c>
      <c r="M30" s="94" t="s">
        <v>28</v>
      </c>
      <c r="N30" s="94" t="s">
        <v>28</v>
      </c>
      <c r="O30" s="94" t="s">
        <v>28</v>
      </c>
      <c r="P30" s="94" t="s">
        <v>28</v>
      </c>
      <c r="Q30" s="94"/>
    </row>
    <row r="31" ht="17.25" customHeight="1">
      <c r="A31" s="93" t="s">
        <v>7675</v>
      </c>
      <c r="B31" s="94" t="s">
        <v>7667</v>
      </c>
      <c r="C31" s="94" t="s">
        <v>4615</v>
      </c>
      <c r="D31" s="94" t="s">
        <v>31</v>
      </c>
      <c r="E31" s="94" t="s">
        <v>4618</v>
      </c>
      <c r="F31" s="94">
        <v>2006.0</v>
      </c>
      <c r="G31" s="94" t="s">
        <v>7668</v>
      </c>
      <c r="H31" s="94" t="s">
        <v>6670</v>
      </c>
      <c r="I31" s="94" t="s">
        <v>7676</v>
      </c>
      <c r="J31" s="94" t="s">
        <v>7677</v>
      </c>
      <c r="K31" s="94"/>
      <c r="L31" s="94" t="s">
        <v>101</v>
      </c>
      <c r="M31" s="94" t="s">
        <v>101</v>
      </c>
      <c r="N31" s="94" t="s">
        <v>28</v>
      </c>
      <c r="O31" s="94" t="s">
        <v>28</v>
      </c>
      <c r="P31" s="94" t="s">
        <v>28</v>
      </c>
      <c r="Q31" s="94"/>
    </row>
    <row r="32" ht="17.25" customHeight="1">
      <c r="A32" s="93" t="s">
        <v>7678</v>
      </c>
      <c r="B32" s="94" t="s">
        <v>7679</v>
      </c>
      <c r="C32" s="94" t="s">
        <v>4705</v>
      </c>
      <c r="D32" s="94" t="s">
        <v>31</v>
      </c>
      <c r="E32" s="94" t="s">
        <v>4708</v>
      </c>
      <c r="F32" s="94">
        <v>2005.0</v>
      </c>
      <c r="G32" s="94" t="s">
        <v>7680</v>
      </c>
      <c r="H32" s="94" t="s">
        <v>6670</v>
      </c>
      <c r="I32" s="94" t="s">
        <v>8942</v>
      </c>
      <c r="J32" s="94" t="s">
        <v>8943</v>
      </c>
      <c r="K32" s="94"/>
      <c r="L32" s="94" t="s">
        <v>101</v>
      </c>
      <c r="M32" s="94" t="s">
        <v>101</v>
      </c>
      <c r="N32" s="94" t="s">
        <v>28</v>
      </c>
      <c r="O32" s="94" t="s">
        <v>28</v>
      </c>
      <c r="P32" s="94" t="s">
        <v>28</v>
      </c>
      <c r="Q32" s="94"/>
    </row>
    <row r="33" ht="17.25" customHeight="1">
      <c r="A33" s="93" t="s">
        <v>7683</v>
      </c>
      <c r="B33" s="94" t="s">
        <v>7679</v>
      </c>
      <c r="C33" s="94" t="s">
        <v>4705</v>
      </c>
      <c r="D33" s="94" t="s">
        <v>31</v>
      </c>
      <c r="E33" s="94" t="s">
        <v>4708</v>
      </c>
      <c r="F33" s="94">
        <v>2005.0</v>
      </c>
      <c r="G33" s="94" t="s">
        <v>7680</v>
      </c>
      <c r="H33" s="94" t="s">
        <v>7684</v>
      </c>
      <c r="I33" s="94" t="s">
        <v>6748</v>
      </c>
      <c r="J33" s="95" t="s">
        <v>8944</v>
      </c>
      <c r="K33" s="94"/>
      <c r="L33" s="94" t="s">
        <v>101</v>
      </c>
      <c r="M33" s="94" t="s">
        <v>101</v>
      </c>
      <c r="N33" s="94" t="s">
        <v>28</v>
      </c>
      <c r="O33" s="94" t="s">
        <v>28</v>
      </c>
      <c r="P33" s="94" t="s">
        <v>28</v>
      </c>
      <c r="Q33" s="94"/>
    </row>
    <row r="34" ht="17.25" customHeight="1">
      <c r="A34" s="93" t="s">
        <v>7686</v>
      </c>
      <c r="B34" s="94" t="s">
        <v>7687</v>
      </c>
      <c r="C34" s="94" t="s">
        <v>4980</v>
      </c>
      <c r="D34" s="94" t="s">
        <v>31</v>
      </c>
      <c r="E34" s="94" t="s">
        <v>4983</v>
      </c>
      <c r="F34" s="94">
        <v>2003.0</v>
      </c>
      <c r="G34" s="94" t="s">
        <v>7688</v>
      </c>
      <c r="H34" s="94" t="s">
        <v>6674</v>
      </c>
      <c r="I34" s="94" t="s">
        <v>6715</v>
      </c>
      <c r="J34" s="94" t="s">
        <v>8945</v>
      </c>
      <c r="K34" s="94"/>
      <c r="L34" s="94" t="s">
        <v>101</v>
      </c>
      <c r="M34" s="94" t="s">
        <v>101</v>
      </c>
      <c r="N34" s="94" t="s">
        <v>28</v>
      </c>
      <c r="O34" s="94" t="s">
        <v>28</v>
      </c>
      <c r="P34" s="94" t="s">
        <v>28</v>
      </c>
      <c r="Q34" s="94"/>
    </row>
    <row r="35" ht="17.25" customHeight="1">
      <c r="A35" s="93" t="s">
        <v>7690</v>
      </c>
      <c r="B35" s="94" t="s">
        <v>7691</v>
      </c>
      <c r="C35" s="94" t="s">
        <v>3573</v>
      </c>
      <c r="D35" s="94" t="s">
        <v>31</v>
      </c>
      <c r="E35" s="94" t="s">
        <v>3576</v>
      </c>
      <c r="F35" s="94">
        <v>2011.0</v>
      </c>
      <c r="G35" s="94" t="s">
        <v>7692</v>
      </c>
      <c r="H35" s="94" t="s">
        <v>6670</v>
      </c>
      <c r="I35" s="94" t="s">
        <v>6715</v>
      </c>
      <c r="J35" s="94" t="s">
        <v>7693</v>
      </c>
      <c r="K35" s="94"/>
      <c r="L35" s="94" t="s">
        <v>101</v>
      </c>
      <c r="M35" s="94" t="s">
        <v>101</v>
      </c>
      <c r="N35" s="94" t="s">
        <v>28</v>
      </c>
      <c r="O35" s="94" t="s">
        <v>28</v>
      </c>
      <c r="P35" s="94" t="s">
        <v>28</v>
      </c>
      <c r="Q35" s="94"/>
    </row>
    <row r="36" ht="17.25" customHeight="1">
      <c r="A36" s="93" t="s">
        <v>7694</v>
      </c>
      <c r="B36" s="94" t="s">
        <v>7691</v>
      </c>
      <c r="C36" s="94" t="s">
        <v>3573</v>
      </c>
      <c r="D36" s="94" t="s">
        <v>31</v>
      </c>
      <c r="E36" s="94" t="s">
        <v>3576</v>
      </c>
      <c r="F36" s="94">
        <v>2011.0</v>
      </c>
      <c r="G36" s="94" t="s">
        <v>7692</v>
      </c>
      <c r="H36" s="94" t="s">
        <v>6670</v>
      </c>
      <c r="I36" s="94" t="s">
        <v>6715</v>
      </c>
      <c r="J36" s="95" t="s">
        <v>7695</v>
      </c>
      <c r="K36" s="94"/>
      <c r="L36" s="94" t="s">
        <v>101</v>
      </c>
      <c r="M36" s="94" t="s">
        <v>101</v>
      </c>
      <c r="N36" s="94" t="s">
        <v>28</v>
      </c>
      <c r="O36" s="94" t="s">
        <v>28</v>
      </c>
      <c r="P36" s="94" t="s">
        <v>28</v>
      </c>
      <c r="Q36" s="94"/>
    </row>
    <row r="37" ht="17.25" customHeight="1">
      <c r="A37" s="93" t="s">
        <v>7696</v>
      </c>
      <c r="B37" s="94" t="s">
        <v>7691</v>
      </c>
      <c r="C37" s="94" t="s">
        <v>3573</v>
      </c>
      <c r="D37" s="94" t="s">
        <v>31</v>
      </c>
      <c r="E37" s="94" t="s">
        <v>3576</v>
      </c>
      <c r="F37" s="94">
        <v>2011.0</v>
      </c>
      <c r="G37" s="94" t="s">
        <v>7692</v>
      </c>
      <c r="H37" s="94" t="s">
        <v>6670</v>
      </c>
      <c r="I37" s="96" t="s">
        <v>6982</v>
      </c>
      <c r="J37" s="95" t="s">
        <v>7697</v>
      </c>
      <c r="K37" s="94"/>
      <c r="L37" s="94" t="s">
        <v>101</v>
      </c>
      <c r="M37" s="94" t="s">
        <v>101</v>
      </c>
      <c r="N37" s="94" t="s">
        <v>28</v>
      </c>
      <c r="O37" s="94" t="s">
        <v>28</v>
      </c>
      <c r="P37" s="94" t="s">
        <v>28</v>
      </c>
      <c r="Q37" s="94"/>
    </row>
    <row r="38" ht="17.25" customHeight="1">
      <c r="A38" s="93" t="s">
        <v>7698</v>
      </c>
      <c r="B38" s="94" t="s">
        <v>7691</v>
      </c>
      <c r="C38" s="94" t="s">
        <v>3573</v>
      </c>
      <c r="D38" s="94" t="s">
        <v>31</v>
      </c>
      <c r="E38" s="94" t="s">
        <v>3576</v>
      </c>
      <c r="F38" s="94">
        <v>2011.0</v>
      </c>
      <c r="G38" s="94" t="s">
        <v>7692</v>
      </c>
      <c r="H38" s="94" t="s">
        <v>6670</v>
      </c>
      <c r="I38" s="94" t="s">
        <v>7699</v>
      </c>
      <c r="J38" s="94" t="s">
        <v>8946</v>
      </c>
      <c r="K38" s="94"/>
      <c r="L38" s="94" t="s">
        <v>101</v>
      </c>
      <c r="M38" s="94" t="s">
        <v>101</v>
      </c>
      <c r="N38" s="94" t="s">
        <v>28</v>
      </c>
      <c r="O38" s="94" t="s">
        <v>28</v>
      </c>
      <c r="P38" s="94" t="s">
        <v>28</v>
      </c>
      <c r="Q38" s="94"/>
    </row>
    <row r="39" ht="17.25" customHeight="1">
      <c r="A39" s="93" t="s">
        <v>7701</v>
      </c>
      <c r="B39" s="94" t="s">
        <v>7691</v>
      </c>
      <c r="C39" s="94" t="s">
        <v>3573</v>
      </c>
      <c r="D39" s="94" t="s">
        <v>31</v>
      </c>
      <c r="E39" s="94" t="s">
        <v>3576</v>
      </c>
      <c r="F39" s="94">
        <v>2011.0</v>
      </c>
      <c r="G39" s="94" t="s">
        <v>7692</v>
      </c>
      <c r="H39" s="94" t="s">
        <v>6670</v>
      </c>
      <c r="I39" s="94" t="s">
        <v>7702</v>
      </c>
      <c r="J39" s="94" t="s">
        <v>8947</v>
      </c>
      <c r="K39" s="94"/>
      <c r="L39" s="94" t="s">
        <v>101</v>
      </c>
      <c r="M39" s="94" t="s">
        <v>101</v>
      </c>
      <c r="N39" s="94" t="s">
        <v>28</v>
      </c>
      <c r="O39" s="94" t="s">
        <v>28</v>
      </c>
      <c r="P39" s="94" t="s">
        <v>28</v>
      </c>
      <c r="Q39" s="94"/>
    </row>
    <row r="40" ht="17.25" customHeight="1">
      <c r="A40" s="93" t="s">
        <v>7704</v>
      </c>
      <c r="B40" s="94" t="s">
        <v>7705</v>
      </c>
      <c r="C40" s="94" t="s">
        <v>425</v>
      </c>
      <c r="D40" s="94" t="s">
        <v>31</v>
      </c>
      <c r="E40" s="94" t="s">
        <v>428</v>
      </c>
      <c r="F40" s="94">
        <v>2004.0</v>
      </c>
      <c r="G40" s="94" t="s">
        <v>7706</v>
      </c>
      <c r="H40" s="94" t="s">
        <v>6670</v>
      </c>
      <c r="I40" s="94" t="s">
        <v>6715</v>
      </c>
      <c r="J40" s="97" t="s">
        <v>8948</v>
      </c>
      <c r="K40" s="94"/>
      <c r="L40" s="94" t="s">
        <v>28</v>
      </c>
      <c r="M40" s="94" t="s">
        <v>28</v>
      </c>
      <c r="N40" s="94" t="s">
        <v>28</v>
      </c>
      <c r="O40" s="94" t="s">
        <v>28</v>
      </c>
      <c r="P40" s="94" t="s">
        <v>28</v>
      </c>
      <c r="Q40" s="94" t="s">
        <v>8949</v>
      </c>
    </row>
    <row r="41" ht="17.25" customHeight="1">
      <c r="A41" s="93" t="s">
        <v>7708</v>
      </c>
      <c r="B41" s="94" t="s">
        <v>7705</v>
      </c>
      <c r="C41" s="94" t="s">
        <v>425</v>
      </c>
      <c r="D41" s="94" t="s">
        <v>31</v>
      </c>
      <c r="E41" s="94" t="s">
        <v>428</v>
      </c>
      <c r="F41" s="94">
        <v>2004.0</v>
      </c>
      <c r="G41" s="94" t="s">
        <v>7706</v>
      </c>
      <c r="H41" s="94" t="s">
        <v>6670</v>
      </c>
      <c r="I41" s="94" t="s">
        <v>7709</v>
      </c>
      <c r="J41" s="98" t="s">
        <v>8950</v>
      </c>
      <c r="K41" s="94"/>
      <c r="L41" s="94" t="s">
        <v>101</v>
      </c>
      <c r="M41" s="94" t="s">
        <v>101</v>
      </c>
      <c r="N41" s="94" t="s">
        <v>28</v>
      </c>
      <c r="O41" s="94" t="s">
        <v>28</v>
      </c>
      <c r="P41" s="94" t="s">
        <v>28</v>
      </c>
      <c r="Q41" s="94"/>
    </row>
    <row r="42" ht="17.25" customHeight="1">
      <c r="A42" s="93" t="s">
        <v>7711</v>
      </c>
      <c r="B42" s="94" t="s">
        <v>7712</v>
      </c>
      <c r="C42" s="94" t="s">
        <v>3897</v>
      </c>
      <c r="D42" s="94" t="s">
        <v>31</v>
      </c>
      <c r="E42" s="94" t="s">
        <v>3900</v>
      </c>
      <c r="F42" s="94">
        <v>2011.0</v>
      </c>
      <c r="G42" s="94" t="s">
        <v>7713</v>
      </c>
      <c r="H42" s="94" t="s">
        <v>6670</v>
      </c>
      <c r="I42" s="94" t="s">
        <v>7105</v>
      </c>
      <c r="J42" s="94" t="s">
        <v>7714</v>
      </c>
      <c r="K42" s="94"/>
      <c r="L42" s="94" t="s">
        <v>101</v>
      </c>
      <c r="M42" s="94" t="s">
        <v>101</v>
      </c>
      <c r="N42" s="94" t="s">
        <v>28</v>
      </c>
      <c r="O42" s="94" t="s">
        <v>28</v>
      </c>
      <c r="P42" s="94" t="s">
        <v>28</v>
      </c>
      <c r="Q42" s="94"/>
    </row>
    <row r="43" ht="17.25" customHeight="1">
      <c r="A43" s="93" t="s">
        <v>7715</v>
      </c>
      <c r="B43" s="94" t="s">
        <v>7712</v>
      </c>
      <c r="C43" s="94" t="s">
        <v>3897</v>
      </c>
      <c r="D43" s="94" t="s">
        <v>31</v>
      </c>
      <c r="E43" s="94" t="s">
        <v>3900</v>
      </c>
      <c r="F43" s="94">
        <v>2011.0</v>
      </c>
      <c r="G43" s="94" t="s">
        <v>7713</v>
      </c>
      <c r="H43" s="94" t="s">
        <v>6670</v>
      </c>
      <c r="I43" s="94" t="s">
        <v>7105</v>
      </c>
      <c r="J43" s="95" t="s">
        <v>7716</v>
      </c>
      <c r="K43" s="94"/>
      <c r="L43" s="94" t="s">
        <v>101</v>
      </c>
      <c r="M43" s="94" t="s">
        <v>101</v>
      </c>
      <c r="N43" s="94" t="s">
        <v>28</v>
      </c>
      <c r="O43" s="94" t="s">
        <v>28</v>
      </c>
      <c r="P43" s="94" t="s">
        <v>28</v>
      </c>
      <c r="Q43" s="94"/>
    </row>
    <row r="44" ht="17.25" customHeight="1">
      <c r="A44" s="93" t="s">
        <v>7717</v>
      </c>
      <c r="B44" s="94" t="s">
        <v>7712</v>
      </c>
      <c r="C44" s="94" t="s">
        <v>3897</v>
      </c>
      <c r="D44" s="94" t="s">
        <v>31</v>
      </c>
      <c r="E44" s="94" t="s">
        <v>3900</v>
      </c>
      <c r="F44" s="94">
        <v>2011.0</v>
      </c>
      <c r="G44" s="94" t="s">
        <v>7713</v>
      </c>
      <c r="H44" s="94" t="s">
        <v>6670</v>
      </c>
      <c r="I44" s="94" t="s">
        <v>7718</v>
      </c>
      <c r="J44" s="94" t="s">
        <v>7719</v>
      </c>
      <c r="K44" s="94"/>
      <c r="L44" s="94" t="s">
        <v>101</v>
      </c>
      <c r="M44" s="94" t="s">
        <v>28</v>
      </c>
      <c r="N44" s="94" t="s">
        <v>28</v>
      </c>
      <c r="O44" s="94" t="s">
        <v>28</v>
      </c>
      <c r="P44" s="94" t="s">
        <v>28</v>
      </c>
      <c r="Q44" s="94"/>
    </row>
    <row r="45" ht="17.25" customHeight="1">
      <c r="A45" s="93" t="s">
        <v>7720</v>
      </c>
      <c r="B45" s="94" t="s">
        <v>7712</v>
      </c>
      <c r="C45" s="94" t="s">
        <v>3897</v>
      </c>
      <c r="D45" s="94" t="s">
        <v>31</v>
      </c>
      <c r="E45" s="94" t="s">
        <v>3900</v>
      </c>
      <c r="F45" s="94">
        <v>2011.0</v>
      </c>
      <c r="G45" s="94" t="s">
        <v>7713</v>
      </c>
      <c r="H45" s="94" t="s">
        <v>6670</v>
      </c>
      <c r="I45" s="94" t="s">
        <v>7721</v>
      </c>
      <c r="J45" s="94" t="s">
        <v>7722</v>
      </c>
      <c r="K45" s="94"/>
      <c r="L45" s="94" t="s">
        <v>101</v>
      </c>
      <c r="M45" s="94" t="s">
        <v>28</v>
      </c>
      <c r="N45" s="94" t="s">
        <v>28</v>
      </c>
      <c r="O45" s="94" t="s">
        <v>28</v>
      </c>
      <c r="P45" s="94" t="s">
        <v>28</v>
      </c>
      <c r="Q45" s="94"/>
    </row>
    <row r="46" ht="17.25" customHeight="1">
      <c r="A46" s="93" t="s">
        <v>7723</v>
      </c>
      <c r="B46" s="94" t="s">
        <v>7712</v>
      </c>
      <c r="C46" s="94" t="s">
        <v>3897</v>
      </c>
      <c r="D46" s="94" t="s">
        <v>31</v>
      </c>
      <c r="E46" s="94" t="s">
        <v>3900</v>
      </c>
      <c r="F46" s="94">
        <v>2011.0</v>
      </c>
      <c r="G46" s="94" t="s">
        <v>7713</v>
      </c>
      <c r="H46" s="94" t="s">
        <v>6670</v>
      </c>
      <c r="I46" s="94" t="s">
        <v>7724</v>
      </c>
      <c r="J46" s="94" t="s">
        <v>7725</v>
      </c>
      <c r="K46" s="94"/>
      <c r="L46" s="94" t="s">
        <v>101</v>
      </c>
      <c r="M46" s="94" t="s">
        <v>28</v>
      </c>
      <c r="N46" s="94" t="s">
        <v>28</v>
      </c>
      <c r="O46" s="94" t="s">
        <v>28</v>
      </c>
      <c r="P46" s="94" t="s">
        <v>28</v>
      </c>
      <c r="Q46" s="94"/>
    </row>
    <row r="47" ht="17.25" customHeight="1">
      <c r="A47" s="93" t="s">
        <v>7726</v>
      </c>
      <c r="B47" s="94" t="s">
        <v>7727</v>
      </c>
      <c r="C47" s="94" t="s">
        <v>4399</v>
      </c>
      <c r="D47" s="94" t="s">
        <v>31</v>
      </c>
      <c r="E47" s="94" t="s">
        <v>4402</v>
      </c>
      <c r="F47" s="94">
        <v>2005.0</v>
      </c>
      <c r="G47" s="94" t="s">
        <v>7728</v>
      </c>
      <c r="H47" s="94" t="s">
        <v>6674</v>
      </c>
      <c r="I47" s="94" t="s">
        <v>7729</v>
      </c>
      <c r="J47" s="94" t="s">
        <v>7730</v>
      </c>
      <c r="K47" s="94"/>
      <c r="L47" s="94" t="s">
        <v>101</v>
      </c>
      <c r="M47" s="94" t="s">
        <v>101</v>
      </c>
      <c r="N47" s="94" t="s">
        <v>28</v>
      </c>
      <c r="O47" s="94" t="s">
        <v>28</v>
      </c>
      <c r="P47" s="94" t="s">
        <v>28</v>
      </c>
      <c r="Q47" s="94"/>
    </row>
    <row r="48" ht="17.25" customHeight="1">
      <c r="A48" s="93" t="s">
        <v>7731</v>
      </c>
      <c r="B48" s="94" t="s">
        <v>7727</v>
      </c>
      <c r="C48" s="94" t="s">
        <v>4399</v>
      </c>
      <c r="D48" s="94" t="s">
        <v>31</v>
      </c>
      <c r="E48" s="94" t="s">
        <v>4402</v>
      </c>
      <c r="F48" s="94">
        <v>2005.0</v>
      </c>
      <c r="G48" s="94" t="s">
        <v>7728</v>
      </c>
      <c r="H48" s="94" t="s">
        <v>6670</v>
      </c>
      <c r="I48" s="94" t="s">
        <v>7661</v>
      </c>
      <c r="J48" s="94" t="s">
        <v>8951</v>
      </c>
      <c r="K48" s="94"/>
      <c r="L48" s="94" t="s">
        <v>101</v>
      </c>
      <c r="M48" s="94" t="s">
        <v>101</v>
      </c>
      <c r="N48" s="94" t="s">
        <v>28</v>
      </c>
      <c r="O48" s="94" t="s">
        <v>28</v>
      </c>
      <c r="P48" s="94" t="s">
        <v>28</v>
      </c>
      <c r="Q48" s="94"/>
    </row>
    <row r="49" ht="17.25" customHeight="1">
      <c r="A49" s="93" t="s">
        <v>7733</v>
      </c>
      <c r="B49" s="94" t="s">
        <v>7727</v>
      </c>
      <c r="C49" s="94" t="s">
        <v>4399</v>
      </c>
      <c r="D49" s="94" t="s">
        <v>31</v>
      </c>
      <c r="E49" s="94" t="s">
        <v>4402</v>
      </c>
      <c r="F49" s="94">
        <v>2005.0</v>
      </c>
      <c r="G49" s="94" t="s">
        <v>7728</v>
      </c>
      <c r="H49" s="94" t="s">
        <v>6670</v>
      </c>
      <c r="I49" s="94" t="s">
        <v>7620</v>
      </c>
      <c r="J49" s="95" t="s">
        <v>8952</v>
      </c>
      <c r="K49" s="94"/>
      <c r="L49" s="94" t="s">
        <v>101</v>
      </c>
      <c r="M49" s="94" t="s">
        <v>101</v>
      </c>
      <c r="N49" s="94" t="s">
        <v>28</v>
      </c>
      <c r="O49" s="94" t="s">
        <v>28</v>
      </c>
      <c r="P49" s="94" t="s">
        <v>28</v>
      </c>
      <c r="Q49" s="94"/>
    </row>
    <row r="50" ht="17.25" customHeight="1">
      <c r="A50" s="93" t="s">
        <v>7735</v>
      </c>
      <c r="B50" s="94" t="s">
        <v>7727</v>
      </c>
      <c r="C50" s="94" t="s">
        <v>4399</v>
      </c>
      <c r="D50" s="94" t="s">
        <v>31</v>
      </c>
      <c r="E50" s="94" t="s">
        <v>4402</v>
      </c>
      <c r="F50" s="94">
        <v>2005.0</v>
      </c>
      <c r="G50" s="94" t="s">
        <v>7728</v>
      </c>
      <c r="H50" s="94" t="s">
        <v>6670</v>
      </c>
      <c r="I50" s="94" t="s">
        <v>7736</v>
      </c>
      <c r="J50" s="94" t="s">
        <v>8953</v>
      </c>
      <c r="K50" s="94"/>
      <c r="L50" s="94" t="s">
        <v>28</v>
      </c>
      <c r="M50" s="94" t="s">
        <v>28</v>
      </c>
      <c r="N50" s="94" t="s">
        <v>28</v>
      </c>
      <c r="O50" s="94" t="s">
        <v>28</v>
      </c>
      <c r="P50" s="94" t="s">
        <v>28</v>
      </c>
      <c r="Q50" s="94" t="s">
        <v>8954</v>
      </c>
    </row>
    <row r="51" ht="17.25" customHeight="1">
      <c r="A51" s="93" t="s">
        <v>7739</v>
      </c>
      <c r="B51" s="94" t="s">
        <v>7727</v>
      </c>
      <c r="C51" s="94" t="s">
        <v>4399</v>
      </c>
      <c r="D51" s="94" t="s">
        <v>31</v>
      </c>
      <c r="E51" s="94" t="s">
        <v>4402</v>
      </c>
      <c r="F51" s="94">
        <v>2005.0</v>
      </c>
      <c r="G51" s="94" t="s">
        <v>7728</v>
      </c>
      <c r="H51" s="94" t="s">
        <v>6670</v>
      </c>
      <c r="I51" s="94" t="s">
        <v>7740</v>
      </c>
      <c r="J51" s="94" t="s">
        <v>7741</v>
      </c>
      <c r="K51" s="94"/>
      <c r="L51" s="94" t="s">
        <v>101</v>
      </c>
      <c r="M51" s="94" t="s">
        <v>101</v>
      </c>
      <c r="N51" s="94" t="s">
        <v>28</v>
      </c>
      <c r="O51" s="94" t="s">
        <v>28</v>
      </c>
      <c r="P51" s="94" t="s">
        <v>28</v>
      </c>
      <c r="Q51" s="94"/>
    </row>
    <row r="52" ht="17.25" customHeight="1">
      <c r="A52" s="93" t="s">
        <v>7742</v>
      </c>
      <c r="B52" s="94" t="s">
        <v>7727</v>
      </c>
      <c r="C52" s="94" t="s">
        <v>4399</v>
      </c>
      <c r="D52" s="94" t="s">
        <v>31</v>
      </c>
      <c r="E52" s="94" t="s">
        <v>4402</v>
      </c>
      <c r="F52" s="94">
        <v>2005.0</v>
      </c>
      <c r="G52" s="94" t="s">
        <v>7728</v>
      </c>
      <c r="H52" s="94" t="s">
        <v>6670</v>
      </c>
      <c r="I52" s="94" t="s">
        <v>7743</v>
      </c>
      <c r="J52" s="94" t="s">
        <v>7744</v>
      </c>
      <c r="K52" s="94"/>
      <c r="L52" s="94" t="s">
        <v>101</v>
      </c>
      <c r="M52" s="94" t="s">
        <v>101</v>
      </c>
      <c r="N52" s="94" t="s">
        <v>28</v>
      </c>
      <c r="O52" s="94" t="s">
        <v>28</v>
      </c>
      <c r="P52" s="94" t="s">
        <v>28</v>
      </c>
      <c r="Q52" s="94"/>
    </row>
    <row r="53" ht="17.25" customHeight="1">
      <c r="A53" s="93" t="s">
        <v>7745</v>
      </c>
      <c r="B53" s="94" t="s">
        <v>7727</v>
      </c>
      <c r="C53" s="94" t="s">
        <v>4399</v>
      </c>
      <c r="D53" s="94" t="s">
        <v>31</v>
      </c>
      <c r="E53" s="94" t="s">
        <v>4402</v>
      </c>
      <c r="F53" s="94">
        <v>2005.0</v>
      </c>
      <c r="G53" s="94" t="s">
        <v>7728</v>
      </c>
      <c r="H53" s="94" t="s">
        <v>6670</v>
      </c>
      <c r="I53" s="94" t="s">
        <v>7746</v>
      </c>
      <c r="J53" s="94" t="s">
        <v>7747</v>
      </c>
      <c r="K53" s="94"/>
      <c r="L53" s="94" t="s">
        <v>101</v>
      </c>
      <c r="M53" s="94" t="s">
        <v>101</v>
      </c>
      <c r="N53" s="94" t="s">
        <v>28</v>
      </c>
      <c r="O53" s="94" t="s">
        <v>28</v>
      </c>
      <c r="P53" s="94" t="s">
        <v>28</v>
      </c>
      <c r="Q53" s="94"/>
    </row>
    <row r="54" ht="17.25" customHeight="1">
      <c r="A54" s="93" t="s">
        <v>7749</v>
      </c>
      <c r="B54" s="94" t="s">
        <v>5650</v>
      </c>
      <c r="C54" s="94" t="s">
        <v>5651</v>
      </c>
      <c r="D54" s="94" t="s">
        <v>31</v>
      </c>
      <c r="E54" s="94" t="s">
        <v>5654</v>
      </c>
      <c r="F54" s="94">
        <v>2006.0</v>
      </c>
      <c r="G54" s="94" t="s">
        <v>7750</v>
      </c>
      <c r="H54" s="94" t="s">
        <v>6674</v>
      </c>
      <c r="I54" s="94" t="s">
        <v>7751</v>
      </c>
      <c r="J54" s="95" t="s">
        <v>8955</v>
      </c>
      <c r="K54" s="94"/>
      <c r="L54" s="94" t="s">
        <v>28</v>
      </c>
      <c r="M54" s="94" t="s">
        <v>28</v>
      </c>
      <c r="N54" s="94" t="s">
        <v>28</v>
      </c>
      <c r="O54" s="94" t="s">
        <v>28</v>
      </c>
      <c r="P54" s="94" t="s">
        <v>28</v>
      </c>
      <c r="Q54" s="94" t="s">
        <v>8956</v>
      </c>
    </row>
    <row r="55" ht="17.25" customHeight="1">
      <c r="A55" s="93" t="s">
        <v>7754</v>
      </c>
      <c r="B55" s="94" t="s">
        <v>5650</v>
      </c>
      <c r="C55" s="94" t="s">
        <v>5651</v>
      </c>
      <c r="D55" s="94" t="s">
        <v>31</v>
      </c>
      <c r="E55" s="94" t="s">
        <v>5654</v>
      </c>
      <c r="F55" s="94">
        <v>2006.0</v>
      </c>
      <c r="G55" s="94" t="s">
        <v>7750</v>
      </c>
      <c r="H55" s="94" t="s">
        <v>6674</v>
      </c>
      <c r="I55" s="94" t="s">
        <v>7755</v>
      </c>
      <c r="J55" s="94" t="s">
        <v>7756</v>
      </c>
      <c r="K55" s="94"/>
      <c r="L55" s="94" t="s">
        <v>101</v>
      </c>
      <c r="M55" s="94" t="s">
        <v>101</v>
      </c>
      <c r="N55" s="94" t="s">
        <v>28</v>
      </c>
      <c r="O55" s="94" t="s">
        <v>28</v>
      </c>
      <c r="P55" s="94" t="s">
        <v>28</v>
      </c>
      <c r="Q55" s="94"/>
    </row>
    <row r="56" ht="17.25" customHeight="1">
      <c r="A56" s="93" t="s">
        <v>7757</v>
      </c>
      <c r="B56" s="94" t="s">
        <v>7758</v>
      </c>
      <c r="C56" s="94" t="s">
        <v>4059</v>
      </c>
      <c r="D56" s="94" t="s">
        <v>31</v>
      </c>
      <c r="E56" s="94" t="s">
        <v>4062</v>
      </c>
      <c r="F56" s="94">
        <v>2010.0</v>
      </c>
      <c r="G56" s="94" t="s">
        <v>7759</v>
      </c>
      <c r="H56" s="94" t="s">
        <v>6670</v>
      </c>
      <c r="I56" s="94" t="s">
        <v>7760</v>
      </c>
      <c r="J56" s="94" t="s">
        <v>8957</v>
      </c>
      <c r="K56" s="94"/>
      <c r="L56" s="94" t="s">
        <v>28</v>
      </c>
      <c r="M56" s="94" t="s">
        <v>28</v>
      </c>
      <c r="N56" s="94" t="s">
        <v>28</v>
      </c>
      <c r="O56" s="94" t="s">
        <v>28</v>
      </c>
      <c r="P56" s="94" t="s">
        <v>28</v>
      </c>
      <c r="Q56" s="94" t="s">
        <v>8958</v>
      </c>
    </row>
    <row r="57" ht="17.25" customHeight="1">
      <c r="A57" s="93" t="s">
        <v>7762</v>
      </c>
      <c r="B57" s="94" t="s">
        <v>7758</v>
      </c>
      <c r="C57" s="94" t="s">
        <v>4059</v>
      </c>
      <c r="D57" s="94" t="s">
        <v>31</v>
      </c>
      <c r="E57" s="94" t="s">
        <v>4062</v>
      </c>
      <c r="F57" s="94">
        <v>2010.0</v>
      </c>
      <c r="G57" s="94" t="s">
        <v>7759</v>
      </c>
      <c r="H57" s="94" t="s">
        <v>6674</v>
      </c>
      <c r="I57" s="94" t="s">
        <v>7763</v>
      </c>
      <c r="J57" s="94" t="s">
        <v>7764</v>
      </c>
      <c r="K57" s="94"/>
      <c r="L57" s="94" t="s">
        <v>101</v>
      </c>
      <c r="M57" s="94" t="s">
        <v>28</v>
      </c>
      <c r="N57" s="94" t="s">
        <v>101</v>
      </c>
      <c r="O57" s="94" t="s">
        <v>28</v>
      </c>
      <c r="P57" s="94" t="s">
        <v>28</v>
      </c>
      <c r="Q57" s="94"/>
    </row>
    <row r="58" ht="17.25" customHeight="1">
      <c r="A58" s="93" t="s">
        <v>7765</v>
      </c>
      <c r="B58" s="94" t="s">
        <v>7758</v>
      </c>
      <c r="C58" s="94" t="s">
        <v>4059</v>
      </c>
      <c r="D58" s="94" t="s">
        <v>31</v>
      </c>
      <c r="E58" s="94" t="s">
        <v>4062</v>
      </c>
      <c r="F58" s="94">
        <v>2010.0</v>
      </c>
      <c r="G58" s="94" t="s">
        <v>7759</v>
      </c>
      <c r="H58" s="94" t="s">
        <v>6670</v>
      </c>
      <c r="I58" s="94" t="s">
        <v>7766</v>
      </c>
      <c r="J58" s="94" t="s">
        <v>7767</v>
      </c>
      <c r="K58" s="94"/>
      <c r="L58" s="94" t="s">
        <v>101</v>
      </c>
      <c r="M58" s="94" t="s">
        <v>28</v>
      </c>
      <c r="N58" s="94" t="s">
        <v>101</v>
      </c>
      <c r="O58" s="94" t="s">
        <v>28</v>
      </c>
      <c r="P58" s="94" t="s">
        <v>28</v>
      </c>
      <c r="Q58" s="94"/>
    </row>
    <row r="59" ht="17.25" customHeight="1">
      <c r="A59" s="93" t="s">
        <v>7769</v>
      </c>
      <c r="B59" s="94" t="s">
        <v>7770</v>
      </c>
      <c r="C59" s="94" t="s">
        <v>4806</v>
      </c>
      <c r="D59" s="94" t="s">
        <v>31</v>
      </c>
      <c r="E59" s="94" t="s">
        <v>4809</v>
      </c>
      <c r="F59" s="94">
        <v>2012.0</v>
      </c>
      <c r="G59" s="94" t="s">
        <v>7771</v>
      </c>
      <c r="H59" s="94" t="s">
        <v>6670</v>
      </c>
      <c r="I59" s="94" t="s">
        <v>7772</v>
      </c>
      <c r="J59" s="95" t="s">
        <v>8959</v>
      </c>
      <c r="K59" s="94"/>
      <c r="L59" s="94" t="s">
        <v>101</v>
      </c>
      <c r="M59" s="94" t="s">
        <v>28</v>
      </c>
      <c r="N59" s="94" t="s">
        <v>28</v>
      </c>
      <c r="O59" s="94" t="s">
        <v>28</v>
      </c>
      <c r="P59" s="94" t="s">
        <v>28</v>
      </c>
      <c r="Q59" s="94"/>
    </row>
    <row r="60" ht="17.25" customHeight="1">
      <c r="A60" s="93" t="s">
        <v>7774</v>
      </c>
      <c r="B60" s="94" t="s">
        <v>7770</v>
      </c>
      <c r="C60" s="94" t="s">
        <v>4806</v>
      </c>
      <c r="D60" s="94" t="s">
        <v>31</v>
      </c>
      <c r="E60" s="94" t="s">
        <v>4809</v>
      </c>
      <c r="F60" s="94">
        <v>2012.0</v>
      </c>
      <c r="G60" s="94" t="s">
        <v>7771</v>
      </c>
      <c r="H60" s="94" t="s">
        <v>6674</v>
      </c>
      <c r="I60" s="94" t="s">
        <v>6884</v>
      </c>
      <c r="J60" s="94" t="s">
        <v>7775</v>
      </c>
      <c r="K60" s="94"/>
      <c r="L60" s="94" t="s">
        <v>101</v>
      </c>
      <c r="M60" s="94" t="s">
        <v>101</v>
      </c>
      <c r="N60" s="94" t="s">
        <v>101</v>
      </c>
      <c r="O60" s="94" t="s">
        <v>28</v>
      </c>
      <c r="P60" s="94" t="s">
        <v>28</v>
      </c>
      <c r="Q60" s="94"/>
    </row>
    <row r="61" ht="17.25" customHeight="1">
      <c r="A61" s="93" t="s">
        <v>7776</v>
      </c>
      <c r="B61" s="94" t="s">
        <v>7770</v>
      </c>
      <c r="C61" s="94" t="s">
        <v>4806</v>
      </c>
      <c r="D61" s="94" t="s">
        <v>31</v>
      </c>
      <c r="E61" s="94" t="s">
        <v>4809</v>
      </c>
      <c r="F61" s="94">
        <v>2012.0</v>
      </c>
      <c r="G61" s="94" t="s">
        <v>7771</v>
      </c>
      <c r="H61" s="94" t="s">
        <v>6674</v>
      </c>
      <c r="I61" s="94" t="s">
        <v>7777</v>
      </c>
      <c r="J61" s="95" t="s">
        <v>7778</v>
      </c>
      <c r="K61" s="94"/>
      <c r="L61" s="94" t="s">
        <v>101</v>
      </c>
      <c r="M61" s="94" t="s">
        <v>101</v>
      </c>
      <c r="N61" s="94" t="s">
        <v>28</v>
      </c>
      <c r="O61" s="94" t="s">
        <v>28</v>
      </c>
      <c r="P61" s="94" t="s">
        <v>28</v>
      </c>
      <c r="Q61" s="94"/>
    </row>
    <row r="62" ht="17.25" customHeight="1">
      <c r="A62" s="93" t="s">
        <v>7780</v>
      </c>
      <c r="B62" s="94" t="s">
        <v>7770</v>
      </c>
      <c r="C62" s="94" t="s">
        <v>4806</v>
      </c>
      <c r="D62" s="94" t="s">
        <v>31</v>
      </c>
      <c r="E62" s="94" t="s">
        <v>4809</v>
      </c>
      <c r="F62" s="94">
        <v>2012.0</v>
      </c>
      <c r="G62" s="94" t="s">
        <v>7771</v>
      </c>
      <c r="H62" s="94" t="s">
        <v>6674</v>
      </c>
      <c r="I62" s="94" t="s">
        <v>7781</v>
      </c>
      <c r="J62" s="95" t="s">
        <v>7782</v>
      </c>
      <c r="K62" s="94"/>
      <c r="L62" s="94" t="s">
        <v>101</v>
      </c>
      <c r="M62" s="94" t="s">
        <v>101</v>
      </c>
      <c r="N62" s="94" t="s">
        <v>28</v>
      </c>
      <c r="O62" s="94" t="s">
        <v>28</v>
      </c>
      <c r="P62" s="94" t="s">
        <v>28</v>
      </c>
      <c r="Q62" s="94"/>
    </row>
    <row r="63" ht="17.25" customHeight="1">
      <c r="A63" s="93" t="s">
        <v>7783</v>
      </c>
      <c r="B63" s="94" t="s">
        <v>7770</v>
      </c>
      <c r="C63" s="94" t="s">
        <v>4806</v>
      </c>
      <c r="D63" s="94" t="s">
        <v>31</v>
      </c>
      <c r="E63" s="94" t="s">
        <v>4809</v>
      </c>
      <c r="F63" s="94">
        <v>2012.0</v>
      </c>
      <c r="G63" s="94" t="s">
        <v>7771</v>
      </c>
      <c r="H63" s="94" t="s">
        <v>6674</v>
      </c>
      <c r="I63" s="94" t="s">
        <v>8960</v>
      </c>
      <c r="J63" s="94" t="s">
        <v>7785</v>
      </c>
      <c r="K63" s="94"/>
      <c r="L63" s="94" t="s">
        <v>101</v>
      </c>
      <c r="M63" s="94" t="s">
        <v>101</v>
      </c>
      <c r="N63" s="94" t="s">
        <v>101</v>
      </c>
      <c r="O63" s="94" t="s">
        <v>28</v>
      </c>
      <c r="P63" s="94" t="s">
        <v>28</v>
      </c>
      <c r="Q63" s="94"/>
    </row>
    <row r="64" ht="17.25" customHeight="1">
      <c r="A64" s="93" t="s">
        <v>7786</v>
      </c>
      <c r="B64" s="94" t="s">
        <v>7787</v>
      </c>
      <c r="C64" s="94" t="s">
        <v>4183</v>
      </c>
      <c r="D64" s="94" t="s">
        <v>31</v>
      </c>
      <c r="E64" s="94" t="s">
        <v>4186</v>
      </c>
      <c r="F64" s="94">
        <v>2007.0</v>
      </c>
      <c r="G64" s="94" t="s">
        <v>7788</v>
      </c>
      <c r="H64" s="94" t="s">
        <v>6674</v>
      </c>
      <c r="I64" s="94" t="s">
        <v>6715</v>
      </c>
      <c r="J64" s="94" t="s">
        <v>7789</v>
      </c>
      <c r="K64" s="94"/>
      <c r="L64" s="94" t="s">
        <v>101</v>
      </c>
      <c r="M64" s="94" t="s">
        <v>101</v>
      </c>
      <c r="N64" s="94" t="s">
        <v>28</v>
      </c>
      <c r="O64" s="94" t="s">
        <v>28</v>
      </c>
      <c r="P64" s="94" t="s">
        <v>28</v>
      </c>
      <c r="Q64" s="94"/>
    </row>
    <row r="65" ht="17.25" customHeight="1">
      <c r="A65" s="93" t="s">
        <v>7790</v>
      </c>
      <c r="B65" s="94" t="s">
        <v>7791</v>
      </c>
      <c r="C65" s="94" t="s">
        <v>6335</v>
      </c>
      <c r="D65" s="94" t="s">
        <v>31</v>
      </c>
      <c r="E65" s="94" t="s">
        <v>6338</v>
      </c>
      <c r="F65" s="94">
        <v>2015.0</v>
      </c>
      <c r="G65" s="94" t="s">
        <v>7792</v>
      </c>
      <c r="H65" s="94" t="s">
        <v>6670</v>
      </c>
      <c r="I65" s="94" t="s">
        <v>6715</v>
      </c>
      <c r="J65" s="94" t="s">
        <v>7793</v>
      </c>
      <c r="K65" s="94"/>
      <c r="L65" s="94" t="s">
        <v>101</v>
      </c>
      <c r="M65" s="94" t="s">
        <v>101</v>
      </c>
      <c r="N65" s="94" t="s">
        <v>101</v>
      </c>
      <c r="O65" s="94" t="s">
        <v>28</v>
      </c>
      <c r="P65" s="94" t="s">
        <v>28</v>
      </c>
      <c r="Q65" s="94"/>
    </row>
    <row r="66" ht="17.25" customHeight="1">
      <c r="A66" s="93" t="s">
        <v>7795</v>
      </c>
      <c r="B66" s="94" t="s">
        <v>7791</v>
      </c>
      <c r="C66" s="94" t="s">
        <v>6335</v>
      </c>
      <c r="D66" s="94" t="s">
        <v>31</v>
      </c>
      <c r="E66" s="94" t="s">
        <v>6338</v>
      </c>
      <c r="F66" s="94">
        <v>2015.0</v>
      </c>
      <c r="G66" s="94" t="s">
        <v>7792</v>
      </c>
      <c r="H66" s="94" t="s">
        <v>6670</v>
      </c>
      <c r="I66" s="94" t="s">
        <v>7796</v>
      </c>
      <c r="J66" s="94" t="s">
        <v>8961</v>
      </c>
      <c r="K66" s="95" t="s">
        <v>7798</v>
      </c>
      <c r="L66" s="94" t="s">
        <v>101</v>
      </c>
      <c r="M66" s="94" t="s">
        <v>101</v>
      </c>
      <c r="N66" s="94" t="s">
        <v>28</v>
      </c>
      <c r="O66" s="94" t="s">
        <v>28</v>
      </c>
      <c r="P66" s="94" t="s">
        <v>28</v>
      </c>
      <c r="Q66" s="94"/>
    </row>
    <row r="67" ht="17.25" customHeight="1">
      <c r="A67" s="93" t="s">
        <v>7799</v>
      </c>
      <c r="B67" s="94" t="s">
        <v>7800</v>
      </c>
      <c r="C67" s="94" t="s">
        <v>1001</v>
      </c>
      <c r="D67" s="94" t="s">
        <v>31</v>
      </c>
      <c r="E67" s="94" t="s">
        <v>1005</v>
      </c>
      <c r="F67" s="94">
        <v>2010.0</v>
      </c>
      <c r="G67" s="94" t="s">
        <v>7801</v>
      </c>
      <c r="H67" s="94" t="s">
        <v>6670</v>
      </c>
      <c r="I67" s="94" t="s">
        <v>8962</v>
      </c>
      <c r="J67" s="94" t="s">
        <v>7802</v>
      </c>
      <c r="K67" s="94"/>
      <c r="L67" s="94" t="s">
        <v>101</v>
      </c>
      <c r="M67" s="94" t="s">
        <v>101</v>
      </c>
      <c r="N67" s="94" t="s">
        <v>28</v>
      </c>
      <c r="O67" s="94" t="s">
        <v>28</v>
      </c>
      <c r="P67" s="94" t="s">
        <v>28</v>
      </c>
      <c r="Q67" s="94"/>
    </row>
    <row r="68" ht="17.25" customHeight="1">
      <c r="A68" s="93" t="s">
        <v>7803</v>
      </c>
      <c r="B68" s="94" t="s">
        <v>7804</v>
      </c>
      <c r="C68" s="94" t="s">
        <v>948</v>
      </c>
      <c r="D68" s="94" t="s">
        <v>31</v>
      </c>
      <c r="E68" s="94" t="s">
        <v>951</v>
      </c>
      <c r="F68" s="94">
        <v>2002.0</v>
      </c>
      <c r="G68" s="94" t="s">
        <v>7805</v>
      </c>
      <c r="H68" s="94" t="s">
        <v>6670</v>
      </c>
      <c r="I68" s="94" t="s">
        <v>7806</v>
      </c>
      <c r="J68" s="95" t="s">
        <v>7807</v>
      </c>
      <c r="K68" s="94"/>
      <c r="L68" s="94" t="s">
        <v>101</v>
      </c>
      <c r="M68" s="94" t="s">
        <v>101</v>
      </c>
      <c r="N68" s="94" t="s">
        <v>28</v>
      </c>
      <c r="O68" s="94" t="s">
        <v>28</v>
      </c>
      <c r="P68" s="94" t="s">
        <v>28</v>
      </c>
      <c r="Q68" s="94"/>
    </row>
    <row r="69" ht="17.25" customHeight="1">
      <c r="A69" s="93" t="s">
        <v>7808</v>
      </c>
      <c r="B69" s="94" t="s">
        <v>7804</v>
      </c>
      <c r="C69" s="94" t="s">
        <v>948</v>
      </c>
      <c r="D69" s="94" t="s">
        <v>31</v>
      </c>
      <c r="E69" s="94" t="s">
        <v>951</v>
      </c>
      <c r="F69" s="94">
        <v>2001.0</v>
      </c>
      <c r="G69" s="94" t="s">
        <v>7805</v>
      </c>
      <c r="H69" s="94" t="s">
        <v>6670</v>
      </c>
      <c r="I69" s="94" t="s">
        <v>7806</v>
      </c>
      <c r="J69" s="94" t="s">
        <v>8963</v>
      </c>
      <c r="K69" s="94"/>
      <c r="L69" s="94" t="s">
        <v>101</v>
      </c>
      <c r="M69" s="94" t="s">
        <v>101</v>
      </c>
      <c r="N69" s="94" t="s">
        <v>28</v>
      </c>
      <c r="O69" s="94" t="s">
        <v>28</v>
      </c>
      <c r="P69" s="94" t="s">
        <v>28</v>
      </c>
      <c r="Q69" s="94"/>
    </row>
    <row r="70" ht="17.25" customHeight="1">
      <c r="A70" s="93" t="s">
        <v>7810</v>
      </c>
      <c r="B70" s="94" t="s">
        <v>7811</v>
      </c>
      <c r="C70" s="94" t="s">
        <v>866</v>
      </c>
      <c r="D70" s="94" t="s">
        <v>31</v>
      </c>
      <c r="E70" s="94" t="s">
        <v>869</v>
      </c>
      <c r="F70" s="94">
        <v>2014.0</v>
      </c>
      <c r="G70" s="94" t="s">
        <v>7812</v>
      </c>
      <c r="H70" s="94" t="s">
        <v>6670</v>
      </c>
      <c r="I70" s="94" t="s">
        <v>6715</v>
      </c>
      <c r="J70" s="99" t="s">
        <v>7813</v>
      </c>
      <c r="K70" s="94"/>
      <c r="L70" s="94" t="s">
        <v>101</v>
      </c>
      <c r="M70" s="94" t="s">
        <v>101</v>
      </c>
      <c r="N70" s="94" t="s">
        <v>28</v>
      </c>
      <c r="O70" s="94" t="s">
        <v>28</v>
      </c>
      <c r="P70" s="94" t="s">
        <v>28</v>
      </c>
      <c r="Q70" s="94"/>
    </row>
    <row r="71" ht="17.25" customHeight="1">
      <c r="A71" s="93" t="s">
        <v>7814</v>
      </c>
      <c r="B71" s="94" t="s">
        <v>7811</v>
      </c>
      <c r="C71" s="94" t="s">
        <v>866</v>
      </c>
      <c r="D71" s="94" t="s">
        <v>31</v>
      </c>
      <c r="E71" s="94" t="s">
        <v>869</v>
      </c>
      <c r="F71" s="94">
        <v>2014.0</v>
      </c>
      <c r="G71" s="94" t="s">
        <v>7815</v>
      </c>
      <c r="H71" s="94" t="s">
        <v>6674</v>
      </c>
      <c r="I71" s="94" t="s">
        <v>6715</v>
      </c>
      <c r="J71" s="95" t="s">
        <v>8964</v>
      </c>
      <c r="K71" s="94"/>
      <c r="L71" s="94" t="s">
        <v>101</v>
      </c>
      <c r="M71" s="94" t="s">
        <v>101</v>
      </c>
      <c r="N71" s="94" t="s">
        <v>28</v>
      </c>
      <c r="O71" s="94" t="s">
        <v>28</v>
      </c>
      <c r="P71" s="94" t="s">
        <v>28</v>
      </c>
      <c r="Q71" s="94"/>
    </row>
    <row r="72" ht="17.25" customHeight="1">
      <c r="A72" s="93" t="s">
        <v>7817</v>
      </c>
      <c r="B72" s="94" t="s">
        <v>7818</v>
      </c>
      <c r="C72" s="94" t="s">
        <v>5135</v>
      </c>
      <c r="D72" s="94" t="s">
        <v>31</v>
      </c>
      <c r="E72" s="94" t="s">
        <v>5138</v>
      </c>
      <c r="F72" s="94">
        <v>2013.0</v>
      </c>
      <c r="G72" s="94" t="s">
        <v>7819</v>
      </c>
      <c r="H72" s="94" t="s">
        <v>6670</v>
      </c>
      <c r="I72" s="94" t="s">
        <v>7820</v>
      </c>
      <c r="J72" s="94" t="s">
        <v>7821</v>
      </c>
      <c r="K72" s="94" t="s">
        <v>8965</v>
      </c>
      <c r="L72" s="94" t="s">
        <v>101</v>
      </c>
      <c r="M72" s="94" t="s">
        <v>28</v>
      </c>
      <c r="N72" s="94" t="s">
        <v>28</v>
      </c>
      <c r="O72" s="94" t="s">
        <v>28</v>
      </c>
      <c r="P72" s="94" t="s">
        <v>28</v>
      </c>
      <c r="Q72" s="94"/>
    </row>
    <row r="73" ht="17.25" customHeight="1">
      <c r="A73" s="93" t="s">
        <v>7823</v>
      </c>
      <c r="B73" s="94" t="s">
        <v>7818</v>
      </c>
      <c r="C73" s="94" t="s">
        <v>5135</v>
      </c>
      <c r="D73" s="94" t="s">
        <v>31</v>
      </c>
      <c r="E73" s="94" t="s">
        <v>5138</v>
      </c>
      <c r="F73" s="94">
        <v>2013.0</v>
      </c>
      <c r="G73" s="94" t="s">
        <v>7819</v>
      </c>
      <c r="H73" s="94" t="s">
        <v>6670</v>
      </c>
      <c r="I73" s="94" t="s">
        <v>7824</v>
      </c>
      <c r="J73" s="94" t="s">
        <v>7825</v>
      </c>
      <c r="K73" s="94" t="s">
        <v>8965</v>
      </c>
      <c r="L73" s="94" t="s">
        <v>101</v>
      </c>
      <c r="M73" s="94" t="s">
        <v>28</v>
      </c>
      <c r="N73" s="94" t="s">
        <v>28</v>
      </c>
      <c r="O73" s="94" t="s">
        <v>28</v>
      </c>
      <c r="P73" s="94" t="s">
        <v>28</v>
      </c>
      <c r="Q73" s="94"/>
    </row>
    <row r="74" ht="17.25" customHeight="1">
      <c r="A74" s="93" t="s">
        <v>7826</v>
      </c>
      <c r="B74" s="94" t="s">
        <v>7827</v>
      </c>
      <c r="C74" s="94" t="s">
        <v>6383</v>
      </c>
      <c r="D74" s="94" t="s">
        <v>31</v>
      </c>
      <c r="E74" s="94" t="s">
        <v>6386</v>
      </c>
      <c r="F74" s="94">
        <v>2012.0</v>
      </c>
      <c r="G74" s="94" t="s">
        <v>7828</v>
      </c>
      <c r="H74" s="94" t="s">
        <v>6674</v>
      </c>
      <c r="I74" s="94" t="s">
        <v>7829</v>
      </c>
      <c r="J74" s="100" t="s">
        <v>8966</v>
      </c>
      <c r="K74" s="94" t="s">
        <v>7831</v>
      </c>
      <c r="L74" s="94" t="s">
        <v>101</v>
      </c>
      <c r="M74" s="94" t="s">
        <v>28</v>
      </c>
      <c r="N74" s="94" t="s">
        <v>28</v>
      </c>
      <c r="O74" s="94" t="s">
        <v>28</v>
      </c>
      <c r="P74" s="94" t="s">
        <v>28</v>
      </c>
      <c r="Q74" s="94"/>
    </row>
    <row r="75" ht="17.25" customHeight="1">
      <c r="A75" s="93" t="s">
        <v>7832</v>
      </c>
      <c r="B75" s="94" t="s">
        <v>7827</v>
      </c>
      <c r="C75" s="94" t="s">
        <v>6383</v>
      </c>
      <c r="D75" s="94" t="s">
        <v>31</v>
      </c>
      <c r="E75" s="94" t="s">
        <v>6386</v>
      </c>
      <c r="F75" s="94">
        <v>2012.0</v>
      </c>
      <c r="G75" s="94" t="s">
        <v>7828</v>
      </c>
      <c r="H75" s="94" t="s">
        <v>6674</v>
      </c>
      <c r="I75" s="94" t="s">
        <v>7833</v>
      </c>
      <c r="J75" s="95" t="s">
        <v>7834</v>
      </c>
      <c r="K75" s="94" t="s">
        <v>7835</v>
      </c>
      <c r="L75" s="94" t="s">
        <v>101</v>
      </c>
      <c r="M75" s="94" t="s">
        <v>28</v>
      </c>
      <c r="N75" s="94" t="s">
        <v>101</v>
      </c>
      <c r="O75" s="94" t="s">
        <v>28</v>
      </c>
      <c r="P75" s="94" t="s">
        <v>28</v>
      </c>
      <c r="Q75" s="94"/>
    </row>
    <row r="76" ht="17.25" customHeight="1">
      <c r="A76" s="93" t="s">
        <v>7837</v>
      </c>
      <c r="B76" s="94" t="s">
        <v>7838</v>
      </c>
      <c r="C76" s="94" t="s">
        <v>1563</v>
      </c>
      <c r="D76" s="94" t="s">
        <v>31</v>
      </c>
      <c r="E76" s="94" t="s">
        <v>1566</v>
      </c>
      <c r="F76" s="94">
        <v>2013.0</v>
      </c>
      <c r="G76" s="94" t="s">
        <v>7839</v>
      </c>
      <c r="H76" s="94" t="s">
        <v>6674</v>
      </c>
      <c r="I76" s="94" t="s">
        <v>7840</v>
      </c>
      <c r="J76" s="94" t="s">
        <v>8967</v>
      </c>
      <c r="K76" s="95" t="s">
        <v>7842</v>
      </c>
      <c r="L76" s="94" t="s">
        <v>101</v>
      </c>
      <c r="M76" s="94" t="s">
        <v>101</v>
      </c>
      <c r="N76" s="94" t="s">
        <v>101</v>
      </c>
      <c r="O76" s="94" t="s">
        <v>28</v>
      </c>
      <c r="P76" s="94" t="s">
        <v>28</v>
      </c>
      <c r="Q76" s="94"/>
    </row>
    <row r="77" ht="17.25" customHeight="1">
      <c r="A77" s="93" t="s">
        <v>7843</v>
      </c>
      <c r="B77" s="94" t="s">
        <v>7838</v>
      </c>
      <c r="C77" s="94" t="s">
        <v>1563</v>
      </c>
      <c r="D77" s="94" t="s">
        <v>31</v>
      </c>
      <c r="E77" s="94" t="s">
        <v>1566</v>
      </c>
      <c r="F77" s="94">
        <v>2013.0</v>
      </c>
      <c r="G77" s="94" t="s">
        <v>7839</v>
      </c>
      <c r="H77" s="94" t="s">
        <v>6674</v>
      </c>
      <c r="I77" s="94" t="s">
        <v>7844</v>
      </c>
      <c r="J77" s="94" t="s">
        <v>8968</v>
      </c>
      <c r="K77" s="94"/>
      <c r="L77" s="94" t="s">
        <v>101</v>
      </c>
      <c r="M77" s="94" t="s">
        <v>28</v>
      </c>
      <c r="N77" s="94" t="s">
        <v>101</v>
      </c>
      <c r="O77" s="94" t="s">
        <v>28</v>
      </c>
      <c r="P77" s="94" t="s">
        <v>28</v>
      </c>
      <c r="Q77" s="94"/>
    </row>
    <row r="78" ht="17.25" customHeight="1">
      <c r="A78" s="93" t="s">
        <v>7846</v>
      </c>
      <c r="B78" s="94" t="s">
        <v>7838</v>
      </c>
      <c r="C78" s="94" t="s">
        <v>1563</v>
      </c>
      <c r="D78" s="94" t="s">
        <v>31</v>
      </c>
      <c r="E78" s="94" t="s">
        <v>1566</v>
      </c>
      <c r="F78" s="94">
        <v>2013.0</v>
      </c>
      <c r="G78" s="94" t="s">
        <v>7839</v>
      </c>
      <c r="H78" s="94" t="s">
        <v>6670</v>
      </c>
      <c r="I78" s="94" t="s">
        <v>6707</v>
      </c>
      <c r="J78" s="95" t="s">
        <v>8969</v>
      </c>
      <c r="K78" s="94"/>
      <c r="L78" s="94" t="s">
        <v>101</v>
      </c>
      <c r="M78" s="94" t="s">
        <v>28</v>
      </c>
      <c r="N78" s="94" t="s">
        <v>28</v>
      </c>
      <c r="O78" s="94" t="s">
        <v>28</v>
      </c>
      <c r="P78" s="94" t="s">
        <v>28</v>
      </c>
      <c r="Q78" s="94"/>
    </row>
    <row r="79" ht="17.25" customHeight="1">
      <c r="A79" s="93" t="s">
        <v>7848</v>
      </c>
      <c r="B79" s="94" t="s">
        <v>7838</v>
      </c>
      <c r="C79" s="94" t="s">
        <v>1563</v>
      </c>
      <c r="D79" s="94" t="s">
        <v>31</v>
      </c>
      <c r="E79" s="94" t="s">
        <v>1566</v>
      </c>
      <c r="F79" s="94">
        <v>2013.0</v>
      </c>
      <c r="G79" s="94" t="s">
        <v>7839</v>
      </c>
      <c r="H79" s="94" t="s">
        <v>6670</v>
      </c>
      <c r="I79" s="94" t="s">
        <v>6671</v>
      </c>
      <c r="J79" s="94" t="s">
        <v>8970</v>
      </c>
      <c r="K79" s="94"/>
      <c r="L79" s="94" t="s">
        <v>101</v>
      </c>
      <c r="M79" s="94" t="s">
        <v>28</v>
      </c>
      <c r="N79" s="94" t="s">
        <v>28</v>
      </c>
      <c r="O79" s="94" t="s">
        <v>28</v>
      </c>
      <c r="P79" s="94" t="s">
        <v>28</v>
      </c>
      <c r="Q79" s="94"/>
    </row>
    <row r="80" ht="17.25" customHeight="1">
      <c r="A80" s="93" t="s">
        <v>7850</v>
      </c>
      <c r="B80" s="94" t="s">
        <v>7838</v>
      </c>
      <c r="C80" s="94" t="s">
        <v>1563</v>
      </c>
      <c r="D80" s="94" t="s">
        <v>31</v>
      </c>
      <c r="E80" s="94" t="s">
        <v>1566</v>
      </c>
      <c r="F80" s="94">
        <v>2013.0</v>
      </c>
      <c r="G80" s="94" t="s">
        <v>7839</v>
      </c>
      <c r="H80" s="94" t="s">
        <v>6670</v>
      </c>
      <c r="I80" s="94" t="s">
        <v>6715</v>
      </c>
      <c r="J80" s="94" t="s">
        <v>8971</v>
      </c>
      <c r="K80" s="94"/>
      <c r="L80" s="94" t="s">
        <v>101</v>
      </c>
      <c r="M80" s="94" t="s">
        <v>101</v>
      </c>
      <c r="N80" s="94" t="s">
        <v>101</v>
      </c>
      <c r="O80" s="94" t="s">
        <v>28</v>
      </c>
      <c r="P80" s="94" t="s">
        <v>28</v>
      </c>
      <c r="Q80" s="94"/>
    </row>
    <row r="81" ht="17.25" customHeight="1">
      <c r="A81" s="93" t="s">
        <v>7852</v>
      </c>
      <c r="B81" s="94" t="s">
        <v>7853</v>
      </c>
      <c r="C81" s="94" t="s">
        <v>1180</v>
      </c>
      <c r="D81" s="94" t="s">
        <v>31</v>
      </c>
      <c r="E81" s="94" t="s">
        <v>1183</v>
      </c>
      <c r="F81" s="94">
        <v>1997.0</v>
      </c>
      <c r="G81" s="94" t="s">
        <v>7854</v>
      </c>
      <c r="H81" s="94" t="s">
        <v>6670</v>
      </c>
      <c r="I81" s="94" t="s">
        <v>7855</v>
      </c>
      <c r="J81" s="95" t="s">
        <v>7856</v>
      </c>
      <c r="K81" s="94"/>
      <c r="L81" s="94" t="s">
        <v>101</v>
      </c>
      <c r="M81" s="94" t="s">
        <v>101</v>
      </c>
      <c r="N81" s="94" t="s">
        <v>28</v>
      </c>
      <c r="O81" s="94" t="s">
        <v>28</v>
      </c>
      <c r="P81" s="94" t="s">
        <v>28</v>
      </c>
      <c r="Q81" s="94"/>
    </row>
    <row r="82" ht="17.25" customHeight="1">
      <c r="A82" s="93" t="s">
        <v>7857</v>
      </c>
      <c r="B82" s="94" t="s">
        <v>7853</v>
      </c>
      <c r="C82" s="94" t="s">
        <v>1180</v>
      </c>
      <c r="D82" s="94" t="s">
        <v>31</v>
      </c>
      <c r="E82" s="94" t="s">
        <v>1183</v>
      </c>
      <c r="F82" s="94">
        <v>1997.0</v>
      </c>
      <c r="G82" s="94" t="s">
        <v>7854</v>
      </c>
      <c r="H82" s="94" t="s">
        <v>6674</v>
      </c>
      <c r="I82" s="95" t="s">
        <v>8972</v>
      </c>
      <c r="J82" s="94"/>
      <c r="K82" s="94"/>
      <c r="L82" s="94" t="s">
        <v>101</v>
      </c>
      <c r="M82" s="94" t="s">
        <v>101</v>
      </c>
      <c r="N82" s="94" t="s">
        <v>28</v>
      </c>
      <c r="O82" s="94" t="s">
        <v>28</v>
      </c>
      <c r="P82" s="94" t="s">
        <v>28</v>
      </c>
      <c r="Q82" s="94"/>
    </row>
    <row r="83" ht="17.25" customHeight="1">
      <c r="A83" s="93" t="s">
        <v>7859</v>
      </c>
      <c r="B83" s="94" t="s">
        <v>7860</v>
      </c>
      <c r="C83" s="94" t="s">
        <v>6311</v>
      </c>
      <c r="D83" s="94" t="s">
        <v>31</v>
      </c>
      <c r="E83" s="94" t="s">
        <v>6314</v>
      </c>
      <c r="F83" s="94">
        <v>2013.0</v>
      </c>
      <c r="G83" s="94" t="s">
        <v>7861</v>
      </c>
      <c r="H83" s="94" t="s">
        <v>6670</v>
      </c>
      <c r="I83" s="94" t="s">
        <v>7862</v>
      </c>
      <c r="J83" s="94" t="s">
        <v>7863</v>
      </c>
      <c r="K83" s="94"/>
      <c r="L83" s="94" t="s">
        <v>101</v>
      </c>
      <c r="M83" s="94" t="s">
        <v>101</v>
      </c>
      <c r="N83" s="94" t="s">
        <v>28</v>
      </c>
      <c r="O83" s="94" t="s">
        <v>28</v>
      </c>
      <c r="P83" s="94" t="s">
        <v>28</v>
      </c>
      <c r="Q83" s="94"/>
    </row>
    <row r="84" ht="17.25" customHeight="1">
      <c r="A84" s="93" t="s">
        <v>7864</v>
      </c>
      <c r="B84" s="94" t="s">
        <v>7860</v>
      </c>
      <c r="C84" s="94" t="s">
        <v>6311</v>
      </c>
      <c r="D84" s="94" t="s">
        <v>31</v>
      </c>
      <c r="E84" s="94" t="s">
        <v>6314</v>
      </c>
      <c r="F84" s="94">
        <v>2013.0</v>
      </c>
      <c r="G84" s="94" t="s">
        <v>7861</v>
      </c>
      <c r="H84" s="94" t="s">
        <v>6674</v>
      </c>
      <c r="I84" s="94" t="s">
        <v>7865</v>
      </c>
      <c r="J84" s="94" t="s">
        <v>7866</v>
      </c>
      <c r="K84" s="94"/>
      <c r="L84" s="94" t="s">
        <v>28</v>
      </c>
      <c r="M84" s="94" t="s">
        <v>28</v>
      </c>
      <c r="N84" s="94" t="s">
        <v>28</v>
      </c>
      <c r="O84" s="94" t="s">
        <v>28</v>
      </c>
      <c r="P84" s="94" t="s">
        <v>28</v>
      </c>
      <c r="Q84" s="94"/>
    </row>
    <row r="85" ht="17.25" customHeight="1">
      <c r="A85" s="93" t="s">
        <v>7867</v>
      </c>
      <c r="B85" s="94" t="s">
        <v>7868</v>
      </c>
      <c r="C85" s="94" t="s">
        <v>4904</v>
      </c>
      <c r="D85" s="94" t="s">
        <v>31</v>
      </c>
      <c r="E85" s="94" t="s">
        <v>4907</v>
      </c>
      <c r="F85" s="94">
        <v>2017.0</v>
      </c>
      <c r="G85" s="94" t="s">
        <v>7869</v>
      </c>
      <c r="H85" s="94" t="s">
        <v>6670</v>
      </c>
      <c r="I85" s="94" t="s">
        <v>7870</v>
      </c>
      <c r="J85" s="94" t="s">
        <v>8973</v>
      </c>
      <c r="K85" s="94" t="s">
        <v>7872</v>
      </c>
      <c r="L85" s="94" t="s">
        <v>101</v>
      </c>
      <c r="M85" s="94" t="s">
        <v>101</v>
      </c>
      <c r="N85" s="94" t="s">
        <v>101</v>
      </c>
      <c r="O85" s="94" t="s">
        <v>28</v>
      </c>
      <c r="P85" s="94" t="s">
        <v>28</v>
      </c>
      <c r="Q85" s="94"/>
    </row>
    <row r="86" ht="17.25" customHeight="1">
      <c r="A86" s="93" t="s">
        <v>7873</v>
      </c>
      <c r="B86" s="94" t="s">
        <v>7868</v>
      </c>
      <c r="C86" s="94" t="s">
        <v>4904</v>
      </c>
      <c r="D86" s="94" t="s">
        <v>31</v>
      </c>
      <c r="E86" s="94" t="s">
        <v>4907</v>
      </c>
      <c r="F86" s="94">
        <v>2017.0</v>
      </c>
      <c r="G86" s="94" t="s">
        <v>7869</v>
      </c>
      <c r="H86" s="94" t="s">
        <v>6670</v>
      </c>
      <c r="I86" s="94" t="s">
        <v>7874</v>
      </c>
      <c r="J86" s="94" t="s">
        <v>8974</v>
      </c>
      <c r="K86" s="94" t="s">
        <v>7876</v>
      </c>
      <c r="L86" s="94" t="s">
        <v>101</v>
      </c>
      <c r="M86" s="94" t="s">
        <v>101</v>
      </c>
      <c r="N86" s="94" t="s">
        <v>101</v>
      </c>
      <c r="O86" s="94" t="s">
        <v>28</v>
      </c>
      <c r="P86" s="94" t="s">
        <v>28</v>
      </c>
      <c r="Q86" s="94"/>
    </row>
    <row r="87" ht="17.25" customHeight="1">
      <c r="A87" s="93" t="s">
        <v>7877</v>
      </c>
      <c r="B87" s="94" t="s">
        <v>7878</v>
      </c>
      <c r="C87" s="94" t="s">
        <v>4867</v>
      </c>
      <c r="D87" s="94" t="s">
        <v>31</v>
      </c>
      <c r="E87" s="94" t="s">
        <v>4870</v>
      </c>
      <c r="F87" s="94">
        <v>2015.0</v>
      </c>
      <c r="G87" s="94" t="s">
        <v>7879</v>
      </c>
      <c r="H87" s="94" t="s">
        <v>6670</v>
      </c>
      <c r="I87" s="94" t="s">
        <v>6715</v>
      </c>
      <c r="J87" s="94" t="s">
        <v>8975</v>
      </c>
      <c r="K87" s="94" t="s">
        <v>7881</v>
      </c>
      <c r="L87" s="94" t="s">
        <v>101</v>
      </c>
      <c r="M87" s="94" t="s">
        <v>101</v>
      </c>
      <c r="N87" s="94" t="s">
        <v>28</v>
      </c>
      <c r="O87" s="94" t="s">
        <v>28</v>
      </c>
      <c r="P87" s="94" t="s">
        <v>28</v>
      </c>
      <c r="Q87" s="94"/>
    </row>
    <row r="88" ht="17.25" customHeight="1">
      <c r="A88" s="93" t="s">
        <v>7882</v>
      </c>
      <c r="B88" s="94" t="s">
        <v>7883</v>
      </c>
      <c r="C88" s="94" t="s">
        <v>537</v>
      </c>
      <c r="D88" s="94" t="s">
        <v>31</v>
      </c>
      <c r="E88" s="94" t="s">
        <v>540</v>
      </c>
      <c r="F88" s="94">
        <v>2018.0</v>
      </c>
      <c r="G88" s="94" t="s">
        <v>7884</v>
      </c>
      <c r="H88" s="94" t="s">
        <v>6674</v>
      </c>
      <c r="I88" s="94" t="s">
        <v>6715</v>
      </c>
      <c r="J88" s="94" t="s">
        <v>8976</v>
      </c>
      <c r="K88" s="94"/>
      <c r="L88" s="94" t="s">
        <v>101</v>
      </c>
      <c r="M88" s="94" t="s">
        <v>101</v>
      </c>
      <c r="N88" s="94" t="s">
        <v>28</v>
      </c>
      <c r="O88" s="94" t="s">
        <v>28</v>
      </c>
      <c r="P88" s="94" t="s">
        <v>28</v>
      </c>
      <c r="Q88" s="94"/>
    </row>
    <row r="89" ht="17.25" customHeight="1">
      <c r="A89" s="93" t="s">
        <v>7886</v>
      </c>
      <c r="B89" s="94" t="s">
        <v>7883</v>
      </c>
      <c r="C89" s="94" t="s">
        <v>537</v>
      </c>
      <c r="D89" s="94" t="s">
        <v>31</v>
      </c>
      <c r="E89" s="94" t="s">
        <v>540</v>
      </c>
      <c r="F89" s="94">
        <v>2018.0</v>
      </c>
      <c r="G89" s="94" t="s">
        <v>7884</v>
      </c>
      <c r="H89" s="94" t="s">
        <v>6670</v>
      </c>
      <c r="I89" s="94" t="s">
        <v>8977</v>
      </c>
      <c r="J89" s="94" t="s">
        <v>7887</v>
      </c>
      <c r="K89" s="94"/>
      <c r="L89" s="94" t="s">
        <v>101</v>
      </c>
      <c r="M89" s="94" t="s">
        <v>101</v>
      </c>
      <c r="N89" s="94" t="s">
        <v>101</v>
      </c>
      <c r="O89" s="94" t="s">
        <v>28</v>
      </c>
      <c r="P89" s="94" t="s">
        <v>28</v>
      </c>
      <c r="Q89" s="94" t="s">
        <v>8978</v>
      </c>
    </row>
    <row r="90" ht="17.25" customHeight="1">
      <c r="A90" s="93" t="s">
        <v>7889</v>
      </c>
      <c r="B90" s="94" t="s">
        <v>7883</v>
      </c>
      <c r="C90" s="94" t="s">
        <v>537</v>
      </c>
      <c r="D90" s="94" t="s">
        <v>31</v>
      </c>
      <c r="E90" s="94" t="s">
        <v>540</v>
      </c>
      <c r="F90" s="94">
        <v>2018.0</v>
      </c>
      <c r="G90" s="94" t="s">
        <v>7884</v>
      </c>
      <c r="H90" s="94" t="s">
        <v>6670</v>
      </c>
      <c r="I90" s="94" t="s">
        <v>7890</v>
      </c>
      <c r="J90" s="94" t="s">
        <v>8979</v>
      </c>
      <c r="K90" s="94"/>
      <c r="L90" s="94" t="s">
        <v>101</v>
      </c>
      <c r="M90" s="94" t="s">
        <v>101</v>
      </c>
      <c r="N90" s="94" t="s">
        <v>101</v>
      </c>
      <c r="O90" s="94" t="s">
        <v>28</v>
      </c>
      <c r="P90" s="94" t="s">
        <v>28</v>
      </c>
      <c r="Q90" s="94" t="s">
        <v>7303</v>
      </c>
    </row>
    <row r="91" ht="17.25" customHeight="1">
      <c r="A91" s="93" t="s">
        <v>7892</v>
      </c>
      <c r="B91" s="94" t="s">
        <v>7883</v>
      </c>
      <c r="C91" s="94" t="s">
        <v>537</v>
      </c>
      <c r="D91" s="94" t="s">
        <v>31</v>
      </c>
      <c r="E91" s="94" t="s">
        <v>540</v>
      </c>
      <c r="F91" s="94">
        <v>2018.0</v>
      </c>
      <c r="G91" s="94" t="s">
        <v>7884</v>
      </c>
      <c r="H91" s="94" t="s">
        <v>6670</v>
      </c>
      <c r="I91" s="94" t="s">
        <v>8980</v>
      </c>
      <c r="J91" s="94" t="s">
        <v>8981</v>
      </c>
      <c r="K91" s="94"/>
      <c r="L91" s="94" t="s">
        <v>101</v>
      </c>
      <c r="M91" s="94" t="s">
        <v>101</v>
      </c>
      <c r="N91" s="94" t="s">
        <v>28</v>
      </c>
      <c r="O91" s="94" t="s">
        <v>28</v>
      </c>
      <c r="P91" s="94" t="s">
        <v>28</v>
      </c>
      <c r="Q91" s="94"/>
    </row>
    <row r="92" ht="17.25" customHeight="1">
      <c r="A92" s="93" t="s">
        <v>7895</v>
      </c>
      <c r="B92" s="94" t="s">
        <v>7340</v>
      </c>
      <c r="C92" s="94" t="s">
        <v>942</v>
      </c>
      <c r="D92" s="94" t="s">
        <v>31</v>
      </c>
      <c r="E92" s="94" t="s">
        <v>945</v>
      </c>
      <c r="F92" s="94">
        <v>2012.0</v>
      </c>
      <c r="G92" s="94" t="s">
        <v>7896</v>
      </c>
      <c r="H92" s="94" t="s">
        <v>6674</v>
      </c>
      <c r="I92" s="94" t="s">
        <v>7374</v>
      </c>
      <c r="J92" s="94" t="s">
        <v>7897</v>
      </c>
      <c r="K92" s="94"/>
      <c r="L92" s="94" t="s">
        <v>101</v>
      </c>
      <c r="M92" s="94" t="s">
        <v>101</v>
      </c>
      <c r="N92" s="94" t="s">
        <v>28</v>
      </c>
      <c r="O92" s="94" t="s">
        <v>28</v>
      </c>
      <c r="P92" s="94" t="s">
        <v>28</v>
      </c>
      <c r="Q92" s="94"/>
    </row>
    <row r="93" ht="17.25" customHeight="1">
      <c r="A93" s="93" t="s">
        <v>7898</v>
      </c>
      <c r="B93" s="94" t="s">
        <v>7899</v>
      </c>
      <c r="C93" s="94" t="s">
        <v>5016</v>
      </c>
      <c r="D93" s="94" t="s">
        <v>31</v>
      </c>
      <c r="E93" s="94" t="s">
        <v>5019</v>
      </c>
      <c r="F93" s="94">
        <v>2016.0</v>
      </c>
      <c r="G93" s="94" t="s">
        <v>7900</v>
      </c>
      <c r="H93" s="94" t="s">
        <v>6670</v>
      </c>
      <c r="I93" s="94" t="s">
        <v>6715</v>
      </c>
      <c r="J93" s="94" t="s">
        <v>8982</v>
      </c>
      <c r="K93" s="94"/>
      <c r="L93" s="94" t="s">
        <v>101</v>
      </c>
      <c r="M93" s="94" t="s">
        <v>101</v>
      </c>
      <c r="N93" s="94" t="s">
        <v>28</v>
      </c>
      <c r="O93" s="94" t="s">
        <v>28</v>
      </c>
      <c r="P93" s="94" t="s">
        <v>28</v>
      </c>
      <c r="Q93" s="94"/>
    </row>
    <row r="94" ht="17.25" customHeight="1">
      <c r="A94" s="93" t="s">
        <v>7902</v>
      </c>
      <c r="B94" s="94" t="s">
        <v>7899</v>
      </c>
      <c r="C94" s="94" t="s">
        <v>5016</v>
      </c>
      <c r="D94" s="94" t="s">
        <v>31</v>
      </c>
      <c r="E94" s="94" t="s">
        <v>5019</v>
      </c>
      <c r="F94" s="94">
        <v>2016.0</v>
      </c>
      <c r="G94" s="94" t="s">
        <v>7900</v>
      </c>
      <c r="H94" s="94" t="s">
        <v>6674</v>
      </c>
      <c r="I94" s="94" t="s">
        <v>6715</v>
      </c>
      <c r="J94" s="95" t="s">
        <v>7903</v>
      </c>
      <c r="K94" s="94"/>
      <c r="L94" s="94" t="s">
        <v>101</v>
      </c>
      <c r="M94" s="94" t="s">
        <v>101</v>
      </c>
      <c r="N94" s="94" t="s">
        <v>28</v>
      </c>
      <c r="O94" s="94" t="s">
        <v>28</v>
      </c>
      <c r="P94" s="94" t="s">
        <v>28</v>
      </c>
      <c r="Q94" s="94"/>
    </row>
    <row r="95" ht="17.25" customHeight="1">
      <c r="A95" s="93" t="s">
        <v>7904</v>
      </c>
      <c r="B95" s="94" t="s">
        <v>7905</v>
      </c>
      <c r="C95" s="94" t="s">
        <v>4011</v>
      </c>
      <c r="D95" s="94" t="s">
        <v>31</v>
      </c>
      <c r="E95" s="94" t="s">
        <v>4014</v>
      </c>
      <c r="F95" s="94">
        <v>2017.0</v>
      </c>
      <c r="G95" s="94" t="s">
        <v>7906</v>
      </c>
      <c r="H95" s="94" t="s">
        <v>6670</v>
      </c>
      <c r="I95" s="94" t="s">
        <v>8983</v>
      </c>
      <c r="J95" s="94" t="s">
        <v>8984</v>
      </c>
      <c r="K95" s="94"/>
      <c r="L95" s="94" t="s">
        <v>101</v>
      </c>
      <c r="M95" s="94" t="s">
        <v>28</v>
      </c>
      <c r="N95" s="94" t="s">
        <v>28</v>
      </c>
      <c r="O95" s="94" t="s">
        <v>28</v>
      </c>
      <c r="P95" s="94" t="s">
        <v>28</v>
      </c>
      <c r="Q95" s="94"/>
    </row>
    <row r="96" ht="17.25" customHeight="1">
      <c r="A96" s="93" t="s">
        <v>7909</v>
      </c>
      <c r="B96" s="94" t="s">
        <v>7905</v>
      </c>
      <c r="C96" s="94" t="s">
        <v>4011</v>
      </c>
      <c r="D96" s="94" t="s">
        <v>31</v>
      </c>
      <c r="E96" s="94" t="s">
        <v>4014</v>
      </c>
      <c r="F96" s="94">
        <v>2017.0</v>
      </c>
      <c r="G96" s="94" t="s">
        <v>7906</v>
      </c>
      <c r="H96" s="94" t="s">
        <v>6670</v>
      </c>
      <c r="I96" s="94" t="s">
        <v>7910</v>
      </c>
      <c r="J96" s="94" t="s">
        <v>8985</v>
      </c>
      <c r="K96" s="94"/>
      <c r="L96" s="94" t="s">
        <v>101</v>
      </c>
      <c r="M96" s="94" t="s">
        <v>28</v>
      </c>
      <c r="N96" s="94" t="s">
        <v>28</v>
      </c>
      <c r="O96" s="94" t="s">
        <v>28</v>
      </c>
      <c r="P96" s="94" t="s">
        <v>28</v>
      </c>
      <c r="Q96" s="94"/>
    </row>
    <row r="97" ht="17.25" customHeight="1">
      <c r="A97" s="93" t="s">
        <v>7912</v>
      </c>
      <c r="B97" s="94" t="s">
        <v>7905</v>
      </c>
      <c r="C97" s="94" t="s">
        <v>4011</v>
      </c>
      <c r="D97" s="94" t="s">
        <v>31</v>
      </c>
      <c r="E97" s="94" t="s">
        <v>4014</v>
      </c>
      <c r="F97" s="94">
        <v>2017.0</v>
      </c>
      <c r="G97" s="94" t="s">
        <v>7906</v>
      </c>
      <c r="H97" s="94" t="s">
        <v>6670</v>
      </c>
      <c r="I97" s="94" t="s">
        <v>7639</v>
      </c>
      <c r="J97" s="94" t="s">
        <v>7913</v>
      </c>
      <c r="K97" s="94"/>
      <c r="L97" s="94" t="s">
        <v>101</v>
      </c>
      <c r="M97" s="94" t="s">
        <v>101</v>
      </c>
      <c r="N97" s="94" t="s">
        <v>101</v>
      </c>
      <c r="O97" s="94" t="s">
        <v>28</v>
      </c>
      <c r="P97" s="94" t="s">
        <v>28</v>
      </c>
      <c r="Q97" s="94"/>
    </row>
    <row r="98" ht="17.25" customHeight="1">
      <c r="A98" s="93" t="s">
        <v>7914</v>
      </c>
      <c r="B98" s="94" t="s">
        <v>7905</v>
      </c>
      <c r="C98" s="94" t="s">
        <v>4011</v>
      </c>
      <c r="D98" s="94" t="s">
        <v>31</v>
      </c>
      <c r="E98" s="94" t="s">
        <v>4014</v>
      </c>
      <c r="F98" s="94">
        <v>2017.0</v>
      </c>
      <c r="G98" s="94" t="s">
        <v>7906</v>
      </c>
      <c r="H98" s="94" t="s">
        <v>6670</v>
      </c>
      <c r="I98" s="94" t="s">
        <v>7772</v>
      </c>
      <c r="J98" s="94" t="s">
        <v>8986</v>
      </c>
      <c r="K98" s="94"/>
      <c r="L98" s="94" t="s">
        <v>101</v>
      </c>
      <c r="M98" s="94" t="s">
        <v>28</v>
      </c>
      <c r="N98" s="94" t="s">
        <v>28</v>
      </c>
      <c r="O98" s="94" t="s">
        <v>28</v>
      </c>
      <c r="P98" s="94" t="s">
        <v>28</v>
      </c>
      <c r="Q98" s="94"/>
    </row>
    <row r="99" ht="17.25" customHeight="1">
      <c r="A99" s="93" t="s">
        <v>7916</v>
      </c>
      <c r="B99" s="94" t="s">
        <v>7905</v>
      </c>
      <c r="C99" s="94" t="s">
        <v>4011</v>
      </c>
      <c r="D99" s="94" t="s">
        <v>31</v>
      </c>
      <c r="E99" s="94" t="s">
        <v>4014</v>
      </c>
      <c r="F99" s="94">
        <v>2017.0</v>
      </c>
      <c r="G99" s="94" t="s">
        <v>7906</v>
      </c>
      <c r="H99" s="94" t="s">
        <v>6670</v>
      </c>
      <c r="I99" s="94" t="s">
        <v>8987</v>
      </c>
      <c r="J99" s="94" t="s">
        <v>8988</v>
      </c>
      <c r="K99" s="94"/>
      <c r="L99" s="94" t="s">
        <v>101</v>
      </c>
      <c r="M99" s="94" t="s">
        <v>101</v>
      </c>
      <c r="N99" s="94" t="s">
        <v>101</v>
      </c>
      <c r="O99" s="94" t="s">
        <v>28</v>
      </c>
      <c r="P99" s="94" t="s">
        <v>28</v>
      </c>
      <c r="Q99" s="94"/>
    </row>
    <row r="100" ht="17.25" customHeight="1">
      <c r="A100" s="93" t="s">
        <v>7919</v>
      </c>
      <c r="B100" s="94" t="s">
        <v>7920</v>
      </c>
      <c r="C100" s="94" t="s">
        <v>507</v>
      </c>
      <c r="D100" s="94" t="s">
        <v>31</v>
      </c>
      <c r="E100" s="94" t="s">
        <v>510</v>
      </c>
      <c r="F100" s="94">
        <v>2017.0</v>
      </c>
      <c r="G100" s="94" t="s">
        <v>7921</v>
      </c>
      <c r="H100" s="94" t="s">
        <v>6670</v>
      </c>
      <c r="I100" s="94" t="s">
        <v>7796</v>
      </c>
      <c r="J100" s="94" t="s">
        <v>7922</v>
      </c>
      <c r="K100" s="94"/>
      <c r="L100" s="94" t="s">
        <v>101</v>
      </c>
      <c r="M100" s="94" t="s">
        <v>101</v>
      </c>
      <c r="N100" s="94" t="s">
        <v>28</v>
      </c>
      <c r="O100" s="94" t="s">
        <v>28</v>
      </c>
      <c r="P100" s="94" t="s">
        <v>28</v>
      </c>
      <c r="Q100" s="94"/>
    </row>
    <row r="101" ht="17.25" customHeight="1">
      <c r="A101" s="93" t="s">
        <v>7923</v>
      </c>
      <c r="B101" s="94" t="s">
        <v>7920</v>
      </c>
      <c r="C101" s="94" t="s">
        <v>507</v>
      </c>
      <c r="D101" s="94" t="s">
        <v>31</v>
      </c>
      <c r="E101" s="94" t="s">
        <v>510</v>
      </c>
      <c r="F101" s="94">
        <v>2017.0</v>
      </c>
      <c r="G101" s="94" t="s">
        <v>7921</v>
      </c>
      <c r="H101" s="94" t="s">
        <v>6670</v>
      </c>
      <c r="I101" s="94" t="s">
        <v>7924</v>
      </c>
      <c r="J101" s="94" t="s">
        <v>8989</v>
      </c>
      <c r="K101" s="94"/>
      <c r="L101" s="94" t="s">
        <v>101</v>
      </c>
      <c r="M101" s="94" t="s">
        <v>101</v>
      </c>
      <c r="N101" s="94" t="s">
        <v>28</v>
      </c>
      <c r="O101" s="94" t="s">
        <v>28</v>
      </c>
      <c r="P101" s="94" t="s">
        <v>28</v>
      </c>
      <c r="Q101" s="94"/>
    </row>
    <row r="102" ht="17.25" customHeight="1">
      <c r="A102" s="93" t="s">
        <v>7926</v>
      </c>
      <c r="B102" s="94" t="s">
        <v>7927</v>
      </c>
      <c r="C102" s="94" t="s">
        <v>4873</v>
      </c>
      <c r="D102" s="94" t="s">
        <v>31</v>
      </c>
      <c r="E102" s="94" t="s">
        <v>4876</v>
      </c>
      <c r="F102" s="94">
        <v>2019.0</v>
      </c>
      <c r="G102" s="94" t="s">
        <v>7928</v>
      </c>
      <c r="H102" s="94" t="s">
        <v>6674</v>
      </c>
      <c r="I102" s="94" t="s">
        <v>7929</v>
      </c>
      <c r="J102" s="94" t="s">
        <v>7930</v>
      </c>
      <c r="K102" s="94"/>
      <c r="L102" s="94" t="s">
        <v>101</v>
      </c>
      <c r="M102" s="94" t="s">
        <v>101</v>
      </c>
      <c r="N102" s="94" t="s">
        <v>28</v>
      </c>
      <c r="O102" s="94" t="s">
        <v>28</v>
      </c>
      <c r="P102" s="94" t="s">
        <v>28</v>
      </c>
      <c r="Q102" s="94"/>
    </row>
    <row r="103" ht="17.25" customHeight="1">
      <c r="A103" s="93" t="s">
        <v>7931</v>
      </c>
      <c r="B103" s="94" t="s">
        <v>7932</v>
      </c>
      <c r="C103" s="94" t="s">
        <v>285</v>
      </c>
      <c r="D103" s="94" t="s">
        <v>31</v>
      </c>
      <c r="E103" s="94" t="s">
        <v>288</v>
      </c>
      <c r="F103" s="94">
        <v>2017.0</v>
      </c>
      <c r="G103" s="94" t="s">
        <v>7933</v>
      </c>
      <c r="H103" s="94" t="s">
        <v>6670</v>
      </c>
      <c r="I103" s="94" t="s">
        <v>7934</v>
      </c>
      <c r="J103" s="94" t="s">
        <v>7935</v>
      </c>
      <c r="K103" s="94"/>
      <c r="L103" s="94" t="s">
        <v>101</v>
      </c>
      <c r="M103" s="94" t="s">
        <v>101</v>
      </c>
      <c r="N103" s="94" t="s">
        <v>101</v>
      </c>
      <c r="O103" s="94" t="s">
        <v>28</v>
      </c>
      <c r="P103" s="94" t="s">
        <v>28</v>
      </c>
      <c r="Q103" s="94" t="s">
        <v>8990</v>
      </c>
    </row>
    <row r="104" ht="17.25" customHeight="1">
      <c r="A104" s="93" t="s">
        <v>7936</v>
      </c>
      <c r="B104" s="94" t="s">
        <v>7937</v>
      </c>
      <c r="C104" s="94" t="s">
        <v>4597</v>
      </c>
      <c r="D104" s="94" t="s">
        <v>31</v>
      </c>
      <c r="E104" s="94" t="s">
        <v>4600</v>
      </c>
      <c r="F104" s="94">
        <v>2015.0</v>
      </c>
      <c r="G104" s="94" t="s">
        <v>7938</v>
      </c>
      <c r="H104" s="94" t="s">
        <v>6670</v>
      </c>
      <c r="I104" s="94" t="s">
        <v>8991</v>
      </c>
      <c r="J104" s="95" t="s">
        <v>8992</v>
      </c>
      <c r="K104" s="94"/>
      <c r="L104" s="94" t="s">
        <v>101</v>
      </c>
      <c r="M104" s="94" t="s">
        <v>101</v>
      </c>
      <c r="N104" s="94" t="s">
        <v>101</v>
      </c>
      <c r="O104" s="94" t="s">
        <v>28</v>
      </c>
      <c r="P104" s="94" t="s">
        <v>28</v>
      </c>
      <c r="Q104" s="94"/>
    </row>
    <row r="105" ht="17.25" customHeight="1">
      <c r="A105" s="93" t="s">
        <v>7941</v>
      </c>
      <c r="B105" s="94" t="s">
        <v>7937</v>
      </c>
      <c r="C105" s="94" t="s">
        <v>4597</v>
      </c>
      <c r="D105" s="94" t="s">
        <v>31</v>
      </c>
      <c r="E105" s="94" t="s">
        <v>4600</v>
      </c>
      <c r="F105" s="94">
        <v>2015.0</v>
      </c>
      <c r="G105" s="94" t="s">
        <v>7938</v>
      </c>
      <c r="H105" s="94" t="s">
        <v>6670</v>
      </c>
      <c r="I105" s="94" t="s">
        <v>8993</v>
      </c>
      <c r="J105" s="95" t="s">
        <v>8994</v>
      </c>
      <c r="K105" s="94"/>
      <c r="L105" s="94" t="s">
        <v>101</v>
      </c>
      <c r="M105" s="94" t="s">
        <v>101</v>
      </c>
      <c r="N105" s="94" t="s">
        <v>101</v>
      </c>
      <c r="O105" s="94" t="s">
        <v>28</v>
      </c>
      <c r="P105" s="94" t="s">
        <v>28</v>
      </c>
      <c r="Q105" s="94"/>
    </row>
    <row r="106" ht="17.25" customHeight="1">
      <c r="A106" s="93" t="s">
        <v>7944</v>
      </c>
      <c r="B106" s="94" t="s">
        <v>7945</v>
      </c>
      <c r="C106" s="94" t="s">
        <v>4289</v>
      </c>
      <c r="D106" s="94" t="s">
        <v>31</v>
      </c>
      <c r="E106" s="94" t="s">
        <v>4292</v>
      </c>
      <c r="F106" s="94">
        <v>2020.0</v>
      </c>
      <c r="G106" s="94" t="s">
        <v>7946</v>
      </c>
      <c r="H106" s="94" t="s">
        <v>6670</v>
      </c>
      <c r="I106" s="94" t="s">
        <v>8995</v>
      </c>
      <c r="J106" s="95" t="s">
        <v>7948</v>
      </c>
      <c r="K106" s="94" t="s">
        <v>8996</v>
      </c>
      <c r="L106" s="94" t="s">
        <v>101</v>
      </c>
      <c r="M106" s="94" t="s">
        <v>101</v>
      </c>
      <c r="N106" s="94" t="s">
        <v>28</v>
      </c>
      <c r="O106" s="94" t="s">
        <v>28</v>
      </c>
      <c r="P106" s="94" t="s">
        <v>28</v>
      </c>
      <c r="Q106" s="94"/>
    </row>
    <row r="107" ht="17.25" customHeight="1">
      <c r="A107" s="93" t="s">
        <v>7950</v>
      </c>
      <c r="B107" s="94" t="s">
        <v>7951</v>
      </c>
      <c r="C107" s="94" t="s">
        <v>971</v>
      </c>
      <c r="D107" s="94" t="s">
        <v>31</v>
      </c>
      <c r="E107" s="94" t="s">
        <v>974</v>
      </c>
      <c r="F107" s="94">
        <v>2020.0</v>
      </c>
      <c r="G107" s="94" t="s">
        <v>7952</v>
      </c>
      <c r="H107" s="94" t="s">
        <v>6670</v>
      </c>
      <c r="I107" s="94" t="s">
        <v>7953</v>
      </c>
      <c r="J107" s="94" t="s">
        <v>8997</v>
      </c>
      <c r="K107" s="94"/>
      <c r="L107" s="94" t="s">
        <v>101</v>
      </c>
      <c r="M107" s="94" t="s">
        <v>101</v>
      </c>
      <c r="N107" s="94" t="s">
        <v>28</v>
      </c>
      <c r="O107" s="94" t="s">
        <v>28</v>
      </c>
      <c r="P107" s="94" t="s">
        <v>28</v>
      </c>
      <c r="Q107" s="94"/>
    </row>
    <row r="108" ht="17.25" customHeight="1">
      <c r="A108" s="93" t="s">
        <v>7955</v>
      </c>
      <c r="B108" s="94" t="s">
        <v>7951</v>
      </c>
      <c r="C108" s="94" t="s">
        <v>971</v>
      </c>
      <c r="D108" s="94" t="s">
        <v>31</v>
      </c>
      <c r="E108" s="94" t="s">
        <v>974</v>
      </c>
      <c r="F108" s="94">
        <v>2020.0</v>
      </c>
      <c r="G108" s="94" t="s">
        <v>7952</v>
      </c>
      <c r="H108" s="94" t="s">
        <v>6670</v>
      </c>
      <c r="I108" s="94" t="s">
        <v>7956</v>
      </c>
      <c r="J108" s="94" t="s">
        <v>8998</v>
      </c>
      <c r="K108" s="94"/>
      <c r="L108" s="94" t="s">
        <v>101</v>
      </c>
      <c r="M108" s="94" t="s">
        <v>101</v>
      </c>
      <c r="N108" s="94" t="s">
        <v>28</v>
      </c>
      <c r="O108" s="94" t="s">
        <v>28</v>
      </c>
      <c r="P108" s="94" t="s">
        <v>28</v>
      </c>
      <c r="Q108" s="94"/>
    </row>
    <row r="109" ht="17.25" customHeight="1">
      <c r="A109" s="93" t="s">
        <v>7958</v>
      </c>
      <c r="B109" s="94" t="s">
        <v>7951</v>
      </c>
      <c r="C109" s="94" t="s">
        <v>971</v>
      </c>
      <c r="D109" s="94" t="s">
        <v>31</v>
      </c>
      <c r="E109" s="94" t="s">
        <v>974</v>
      </c>
      <c r="F109" s="94">
        <v>2020.0</v>
      </c>
      <c r="G109" s="94" t="s">
        <v>7952</v>
      </c>
      <c r="H109" s="94" t="s">
        <v>6670</v>
      </c>
      <c r="I109" s="94" t="s">
        <v>7959</v>
      </c>
      <c r="J109" s="94" t="s">
        <v>8998</v>
      </c>
      <c r="K109" s="94"/>
      <c r="L109" s="94" t="s">
        <v>101</v>
      </c>
      <c r="M109" s="94" t="s">
        <v>101</v>
      </c>
      <c r="N109" s="94" t="s">
        <v>28</v>
      </c>
      <c r="O109" s="94" t="s">
        <v>28</v>
      </c>
      <c r="P109" s="94" t="s">
        <v>28</v>
      </c>
      <c r="Q109" s="94"/>
    </row>
    <row r="110" ht="17.25" customHeight="1">
      <c r="A110" s="93" t="s">
        <v>7960</v>
      </c>
      <c r="B110" s="93" t="s">
        <v>7961</v>
      </c>
      <c r="C110" s="93" t="s">
        <v>4214</v>
      </c>
      <c r="D110" s="93" t="s">
        <v>71</v>
      </c>
      <c r="E110" s="93" t="s">
        <v>4217</v>
      </c>
      <c r="F110" s="93">
        <v>2006.0</v>
      </c>
      <c r="G110" s="93" t="s">
        <v>7962</v>
      </c>
      <c r="H110" s="93" t="s">
        <v>6670</v>
      </c>
      <c r="I110" s="93" t="s">
        <v>7963</v>
      </c>
      <c r="J110" s="93" t="s">
        <v>8999</v>
      </c>
      <c r="K110" s="101"/>
      <c r="L110" s="95"/>
      <c r="M110" s="94"/>
      <c r="N110" s="94"/>
      <c r="O110" s="94"/>
      <c r="P110" s="94"/>
      <c r="Q110" s="94"/>
    </row>
    <row r="111" ht="17.25" customHeight="1">
      <c r="A111" s="93" t="s">
        <v>7965</v>
      </c>
      <c r="B111" s="93" t="s">
        <v>7961</v>
      </c>
      <c r="C111" s="93" t="s">
        <v>4214</v>
      </c>
      <c r="D111" s="93" t="s">
        <v>71</v>
      </c>
      <c r="E111" s="93" t="s">
        <v>4217</v>
      </c>
      <c r="F111" s="93">
        <v>2006.0</v>
      </c>
      <c r="G111" s="93" t="s">
        <v>7962</v>
      </c>
      <c r="H111" s="93" t="s">
        <v>6670</v>
      </c>
      <c r="I111" s="93" t="s">
        <v>6671</v>
      </c>
      <c r="J111" s="93" t="s">
        <v>9000</v>
      </c>
      <c r="K111" s="101"/>
      <c r="L111" s="94"/>
      <c r="M111" s="94"/>
      <c r="N111" s="94"/>
      <c r="O111" s="94"/>
      <c r="P111" s="94"/>
      <c r="Q111" s="94"/>
    </row>
    <row r="112" ht="17.25" customHeight="1">
      <c r="A112" s="93" t="s">
        <v>7967</v>
      </c>
      <c r="B112" s="93" t="s">
        <v>7961</v>
      </c>
      <c r="C112" s="93" t="s">
        <v>4214</v>
      </c>
      <c r="D112" s="93" t="s">
        <v>71</v>
      </c>
      <c r="E112" s="93" t="s">
        <v>4217</v>
      </c>
      <c r="F112" s="93">
        <v>2006.0</v>
      </c>
      <c r="G112" s="93" t="s">
        <v>7962</v>
      </c>
      <c r="H112" s="93" t="s">
        <v>6670</v>
      </c>
      <c r="I112" s="93" t="s">
        <v>7772</v>
      </c>
      <c r="J112" s="93" t="s">
        <v>9001</v>
      </c>
      <c r="K112" s="101"/>
      <c r="L112" s="94"/>
      <c r="M112" s="94"/>
      <c r="N112" s="94"/>
      <c r="O112" s="94"/>
      <c r="P112" s="94"/>
      <c r="Q112" s="94"/>
    </row>
    <row r="113" ht="17.25" customHeight="1">
      <c r="A113" s="93" t="s">
        <v>7969</v>
      </c>
      <c r="B113" s="93" t="s">
        <v>7961</v>
      </c>
      <c r="C113" s="93" t="s">
        <v>4214</v>
      </c>
      <c r="D113" s="93" t="s">
        <v>71</v>
      </c>
      <c r="E113" s="93" t="s">
        <v>4217</v>
      </c>
      <c r="F113" s="93">
        <v>2006.0</v>
      </c>
      <c r="G113" s="93" t="s">
        <v>7962</v>
      </c>
      <c r="H113" s="93" t="s">
        <v>6670</v>
      </c>
      <c r="I113" s="93" t="s">
        <v>6715</v>
      </c>
      <c r="J113" s="93" t="s">
        <v>9002</v>
      </c>
      <c r="K113" s="101"/>
      <c r="L113" s="94"/>
      <c r="M113" s="94"/>
      <c r="N113" s="94"/>
      <c r="O113" s="94"/>
      <c r="P113" s="94"/>
      <c r="Q113" s="94"/>
    </row>
    <row r="114" ht="17.25" customHeight="1">
      <c r="A114" s="93" t="s">
        <v>7971</v>
      </c>
      <c r="B114" s="93" t="s">
        <v>7961</v>
      </c>
      <c r="C114" s="93" t="s">
        <v>4214</v>
      </c>
      <c r="D114" s="93" t="s">
        <v>71</v>
      </c>
      <c r="E114" s="93" t="s">
        <v>4217</v>
      </c>
      <c r="F114" s="93">
        <v>2006.0</v>
      </c>
      <c r="G114" s="93" t="s">
        <v>7962</v>
      </c>
      <c r="H114" s="93" t="s">
        <v>6670</v>
      </c>
      <c r="I114" s="93" t="s">
        <v>9003</v>
      </c>
      <c r="J114" s="93" t="s">
        <v>9004</v>
      </c>
      <c r="K114" s="101"/>
      <c r="L114" s="94"/>
      <c r="M114" s="94"/>
      <c r="N114" s="94"/>
      <c r="O114" s="94"/>
      <c r="P114" s="94"/>
      <c r="Q114" s="94"/>
    </row>
    <row r="115" ht="17.25" customHeight="1">
      <c r="A115" s="93" t="s">
        <v>7974</v>
      </c>
      <c r="B115" s="93" t="s">
        <v>7975</v>
      </c>
      <c r="C115" s="93" t="s">
        <v>1073</v>
      </c>
      <c r="D115" s="93" t="s">
        <v>71</v>
      </c>
      <c r="E115" s="93" t="s">
        <v>1076</v>
      </c>
      <c r="F115" s="93">
        <v>2014.0</v>
      </c>
      <c r="G115" s="93" t="s">
        <v>7976</v>
      </c>
      <c r="H115" s="93" t="s">
        <v>6670</v>
      </c>
      <c r="I115" s="93" t="s">
        <v>6715</v>
      </c>
      <c r="J115" s="93" t="s">
        <v>9005</v>
      </c>
      <c r="K115" s="93" t="s">
        <v>7978</v>
      </c>
      <c r="L115" s="94"/>
      <c r="M115" s="94"/>
      <c r="N115" s="94"/>
      <c r="O115" s="94"/>
      <c r="P115" s="94"/>
      <c r="Q115" s="94"/>
    </row>
    <row r="116" ht="17.25" customHeight="1">
      <c r="A116" s="93" t="s">
        <v>7979</v>
      </c>
      <c r="B116" s="93" t="s">
        <v>7975</v>
      </c>
      <c r="C116" s="93" t="s">
        <v>1073</v>
      </c>
      <c r="D116" s="93" t="s">
        <v>71</v>
      </c>
      <c r="E116" s="93" t="s">
        <v>1076</v>
      </c>
      <c r="F116" s="93">
        <v>2014.0</v>
      </c>
      <c r="G116" s="93" t="s">
        <v>7976</v>
      </c>
      <c r="H116" s="93" t="s">
        <v>6674</v>
      </c>
      <c r="I116" s="93" t="s">
        <v>6715</v>
      </c>
      <c r="J116" s="93" t="s">
        <v>7980</v>
      </c>
      <c r="K116" s="101"/>
      <c r="L116" s="94"/>
      <c r="M116" s="94"/>
      <c r="N116" s="94"/>
      <c r="O116" s="94"/>
      <c r="P116" s="94"/>
      <c r="Q116" s="94"/>
    </row>
    <row r="117" ht="17.25" customHeight="1">
      <c r="A117" s="93" t="s">
        <v>7982</v>
      </c>
      <c r="B117" s="93" t="s">
        <v>5086</v>
      </c>
      <c r="C117" s="93" t="s">
        <v>5087</v>
      </c>
      <c r="D117" s="93" t="s">
        <v>71</v>
      </c>
      <c r="E117" s="93" t="s">
        <v>5090</v>
      </c>
      <c r="F117" s="93">
        <v>2013.0</v>
      </c>
      <c r="G117" s="93" t="s">
        <v>7983</v>
      </c>
      <c r="H117" s="93" t="s">
        <v>6674</v>
      </c>
      <c r="I117" s="93" t="s">
        <v>6715</v>
      </c>
      <c r="J117" s="93" t="s">
        <v>9006</v>
      </c>
      <c r="K117" s="101"/>
      <c r="L117" s="94"/>
      <c r="M117" s="94"/>
      <c r="N117" s="94"/>
      <c r="O117" s="94"/>
      <c r="P117" s="94"/>
      <c r="Q117" s="94"/>
    </row>
    <row r="118" ht="17.25" customHeight="1">
      <c r="A118" s="93" t="s">
        <v>7986</v>
      </c>
      <c r="B118" s="93" t="s">
        <v>7987</v>
      </c>
      <c r="C118" s="93" t="s">
        <v>543</v>
      </c>
      <c r="D118" s="93" t="s">
        <v>71</v>
      </c>
      <c r="E118" s="93" t="s">
        <v>546</v>
      </c>
      <c r="F118" s="93">
        <v>2012.0</v>
      </c>
      <c r="G118" s="93" t="s">
        <v>7988</v>
      </c>
      <c r="H118" s="93" t="s">
        <v>6670</v>
      </c>
      <c r="I118" s="93" t="s">
        <v>6715</v>
      </c>
      <c r="J118" s="93" t="s">
        <v>9007</v>
      </c>
      <c r="K118" s="101"/>
      <c r="L118" s="94"/>
      <c r="M118" s="94"/>
      <c r="N118" s="94"/>
      <c r="O118" s="94"/>
      <c r="P118" s="94"/>
      <c r="Q118" s="94"/>
    </row>
    <row r="119" ht="17.25" customHeight="1">
      <c r="A119" s="93" t="s">
        <v>7990</v>
      </c>
      <c r="B119" s="93" t="s">
        <v>7991</v>
      </c>
      <c r="C119" s="93" t="s">
        <v>205</v>
      </c>
      <c r="D119" s="93" t="s">
        <v>71</v>
      </c>
      <c r="E119" s="93" t="s">
        <v>208</v>
      </c>
      <c r="F119" s="93">
        <v>2008.0</v>
      </c>
      <c r="G119" s="93" t="s">
        <v>7992</v>
      </c>
      <c r="H119" s="93" t="s">
        <v>6670</v>
      </c>
      <c r="I119" s="93" t="s">
        <v>7993</v>
      </c>
      <c r="J119" s="93" t="s">
        <v>7994</v>
      </c>
      <c r="K119" s="93" t="s">
        <v>7995</v>
      </c>
      <c r="L119" s="94"/>
      <c r="M119" s="94"/>
      <c r="N119" s="94"/>
      <c r="O119" s="94"/>
      <c r="P119" s="94"/>
      <c r="Q119" s="94"/>
    </row>
    <row r="120" ht="17.25" customHeight="1">
      <c r="A120" s="93" t="s">
        <v>7996</v>
      </c>
      <c r="B120" s="93" t="s">
        <v>7991</v>
      </c>
      <c r="C120" s="93" t="s">
        <v>205</v>
      </c>
      <c r="D120" s="93" t="s">
        <v>71</v>
      </c>
      <c r="E120" s="93" t="s">
        <v>208</v>
      </c>
      <c r="F120" s="93">
        <v>2008.0</v>
      </c>
      <c r="G120" s="93" t="s">
        <v>7992</v>
      </c>
      <c r="H120" s="93" t="s">
        <v>6670</v>
      </c>
      <c r="I120" s="93" t="s">
        <v>6707</v>
      </c>
      <c r="J120" s="93" t="s">
        <v>9008</v>
      </c>
      <c r="K120" s="101"/>
      <c r="L120" s="94"/>
      <c r="M120" s="94"/>
      <c r="N120" s="94"/>
      <c r="O120" s="94"/>
      <c r="P120" s="94"/>
      <c r="Q120" s="94"/>
    </row>
    <row r="121" ht="17.25" customHeight="1">
      <c r="A121" s="93" t="s">
        <v>7998</v>
      </c>
      <c r="B121" s="93" t="s">
        <v>7991</v>
      </c>
      <c r="C121" s="93" t="s">
        <v>205</v>
      </c>
      <c r="D121" s="93" t="s">
        <v>71</v>
      </c>
      <c r="E121" s="93" t="s">
        <v>208</v>
      </c>
      <c r="F121" s="93">
        <v>2008.0</v>
      </c>
      <c r="G121" s="93" t="s">
        <v>7992</v>
      </c>
      <c r="H121" s="93" t="s">
        <v>6670</v>
      </c>
      <c r="I121" s="93" t="s">
        <v>7999</v>
      </c>
      <c r="J121" s="93" t="s">
        <v>9009</v>
      </c>
      <c r="K121" s="101"/>
      <c r="L121" s="94"/>
      <c r="M121" s="94"/>
      <c r="N121" s="94"/>
      <c r="O121" s="94"/>
      <c r="P121" s="94"/>
      <c r="Q121" s="94"/>
    </row>
    <row r="122" ht="17.25" customHeight="1">
      <c r="A122" s="102" t="s">
        <v>8001</v>
      </c>
      <c r="B122" s="102" t="s">
        <v>8002</v>
      </c>
      <c r="C122" s="102" t="s">
        <v>555</v>
      </c>
      <c r="D122" s="102" t="s">
        <v>71</v>
      </c>
      <c r="E122" s="102" t="s">
        <v>558</v>
      </c>
      <c r="F122" s="102">
        <v>1996.0</v>
      </c>
      <c r="G122" s="102" t="s">
        <v>7992</v>
      </c>
      <c r="H122" s="102" t="s">
        <v>6674</v>
      </c>
      <c r="I122" s="102" t="s">
        <v>9010</v>
      </c>
      <c r="J122" s="102" t="s">
        <v>9011</v>
      </c>
      <c r="K122" s="103"/>
      <c r="L122" s="94"/>
      <c r="M122" s="94"/>
      <c r="N122" s="94"/>
      <c r="O122" s="94"/>
      <c r="P122" s="94"/>
      <c r="Q122" s="94"/>
    </row>
    <row r="123" ht="17.25" customHeight="1">
      <c r="A123" s="104" t="s">
        <v>8004</v>
      </c>
      <c r="B123" s="104" t="s">
        <v>8005</v>
      </c>
      <c r="C123" s="104" t="s">
        <v>1905</v>
      </c>
      <c r="D123" s="104" t="s">
        <v>71</v>
      </c>
      <c r="E123" s="104" t="s">
        <v>1908</v>
      </c>
      <c r="F123" s="104">
        <v>2015.0</v>
      </c>
      <c r="G123" s="104" t="s">
        <v>8006</v>
      </c>
      <c r="H123" s="105"/>
      <c r="I123" s="105"/>
      <c r="J123" s="105"/>
      <c r="K123" s="104" t="s">
        <v>8007</v>
      </c>
      <c r="L123" s="94"/>
      <c r="M123" s="94"/>
      <c r="N123" s="94"/>
      <c r="O123" s="94"/>
      <c r="P123" s="94"/>
      <c r="Q123" s="94"/>
    </row>
    <row r="124" ht="17.25" customHeight="1">
      <c r="A124" s="93" t="s">
        <v>8008</v>
      </c>
      <c r="B124" s="93" t="s">
        <v>8009</v>
      </c>
      <c r="C124" s="93" t="s">
        <v>6413</v>
      </c>
      <c r="D124" s="93" t="s">
        <v>71</v>
      </c>
      <c r="E124" s="93" t="s">
        <v>6416</v>
      </c>
      <c r="F124" s="93">
        <v>2012.0</v>
      </c>
      <c r="G124" s="93" t="s">
        <v>8010</v>
      </c>
      <c r="H124" s="93" t="s">
        <v>6674</v>
      </c>
      <c r="I124" s="93" t="s">
        <v>6715</v>
      </c>
      <c r="J124" s="93" t="s">
        <v>9012</v>
      </c>
      <c r="K124" s="101"/>
      <c r="L124" s="94"/>
      <c r="M124" s="94"/>
      <c r="N124" s="94"/>
      <c r="O124" s="94"/>
      <c r="P124" s="94"/>
      <c r="Q124" s="94"/>
    </row>
    <row r="125" ht="17.25" customHeight="1">
      <c r="A125" s="93" t="s">
        <v>8012</v>
      </c>
      <c r="B125" s="93" t="s">
        <v>8009</v>
      </c>
      <c r="C125" s="93" t="s">
        <v>6413</v>
      </c>
      <c r="D125" s="93" t="s">
        <v>71</v>
      </c>
      <c r="E125" s="93" t="s">
        <v>6416</v>
      </c>
      <c r="F125" s="93">
        <v>2012.0</v>
      </c>
      <c r="G125" s="93" t="s">
        <v>8010</v>
      </c>
      <c r="H125" s="93" t="s">
        <v>6670</v>
      </c>
      <c r="I125" s="93" t="s">
        <v>8013</v>
      </c>
      <c r="J125" s="93" t="s">
        <v>8014</v>
      </c>
      <c r="K125" s="101"/>
      <c r="L125" s="94"/>
      <c r="M125" s="94"/>
      <c r="N125" s="94"/>
      <c r="O125" s="94"/>
      <c r="P125" s="94"/>
      <c r="Q125" s="94"/>
    </row>
    <row r="126" ht="17.25" customHeight="1">
      <c r="A126" s="104" t="s">
        <v>8016</v>
      </c>
      <c r="B126" s="104" t="s">
        <v>8017</v>
      </c>
      <c r="C126" s="104" t="s">
        <v>4471</v>
      </c>
      <c r="D126" s="104" t="s">
        <v>71</v>
      </c>
      <c r="E126" s="104" t="s">
        <v>4474</v>
      </c>
      <c r="F126" s="104">
        <v>2006.0</v>
      </c>
      <c r="G126" s="104" t="s">
        <v>8018</v>
      </c>
      <c r="H126" s="105"/>
      <c r="I126" s="105"/>
      <c r="J126" s="105"/>
      <c r="K126" s="104" t="s">
        <v>8007</v>
      </c>
      <c r="L126" s="94"/>
      <c r="M126" s="94"/>
      <c r="N126" s="94"/>
      <c r="O126" s="94"/>
      <c r="P126" s="94"/>
      <c r="Q126" s="94"/>
    </row>
    <row r="127" ht="17.25" customHeight="1">
      <c r="A127" s="93" t="s">
        <v>8019</v>
      </c>
      <c r="B127" s="93" t="s">
        <v>1780</v>
      </c>
      <c r="C127" s="93" t="s">
        <v>1781</v>
      </c>
      <c r="D127" s="93" t="s">
        <v>71</v>
      </c>
      <c r="E127" s="93" t="s">
        <v>1784</v>
      </c>
      <c r="F127" s="93">
        <v>2011.0</v>
      </c>
      <c r="G127" s="93" t="s">
        <v>8020</v>
      </c>
      <c r="H127" s="93" t="s">
        <v>6670</v>
      </c>
      <c r="I127" s="93" t="s">
        <v>6715</v>
      </c>
      <c r="J127" s="93" t="s">
        <v>9013</v>
      </c>
      <c r="K127" s="101"/>
      <c r="L127" s="94"/>
      <c r="M127" s="94"/>
      <c r="N127" s="94"/>
      <c r="O127" s="94"/>
      <c r="P127" s="94"/>
      <c r="Q127" s="94"/>
    </row>
    <row r="128" ht="17.25" customHeight="1">
      <c r="A128" s="93" t="s">
        <v>8023</v>
      </c>
      <c r="B128" s="93" t="s">
        <v>1780</v>
      </c>
      <c r="C128" s="93" t="s">
        <v>1781</v>
      </c>
      <c r="D128" s="93" t="s">
        <v>71</v>
      </c>
      <c r="E128" s="93" t="s">
        <v>1784</v>
      </c>
      <c r="F128" s="93">
        <v>2011.0</v>
      </c>
      <c r="G128" s="93" t="s">
        <v>8020</v>
      </c>
      <c r="H128" s="93" t="s">
        <v>6670</v>
      </c>
      <c r="I128" s="93" t="s">
        <v>9014</v>
      </c>
      <c r="J128" s="93" t="s">
        <v>9015</v>
      </c>
      <c r="K128" s="101"/>
      <c r="L128" s="94"/>
      <c r="M128" s="94"/>
      <c r="N128" s="94"/>
      <c r="O128" s="94"/>
      <c r="P128" s="94"/>
      <c r="Q128" s="94"/>
    </row>
    <row r="129" ht="17.25" customHeight="1">
      <c r="A129" s="93" t="s">
        <v>8025</v>
      </c>
      <c r="B129" s="93" t="s">
        <v>1780</v>
      </c>
      <c r="C129" s="93" t="s">
        <v>1781</v>
      </c>
      <c r="D129" s="93" t="s">
        <v>71</v>
      </c>
      <c r="E129" s="93" t="s">
        <v>1784</v>
      </c>
      <c r="F129" s="93">
        <v>2011.0</v>
      </c>
      <c r="G129" s="93" t="s">
        <v>8020</v>
      </c>
      <c r="H129" s="93" t="s">
        <v>6670</v>
      </c>
      <c r="I129" s="93" t="s">
        <v>9016</v>
      </c>
      <c r="J129" s="93" t="s">
        <v>9017</v>
      </c>
      <c r="K129" s="101"/>
      <c r="L129" s="94"/>
      <c r="M129" s="94"/>
      <c r="N129" s="94"/>
      <c r="O129" s="94"/>
      <c r="P129" s="94"/>
      <c r="Q129" s="94"/>
    </row>
    <row r="130" ht="17.25" customHeight="1">
      <c r="A130" s="93" t="s">
        <v>8028</v>
      </c>
      <c r="B130" s="93" t="s">
        <v>1780</v>
      </c>
      <c r="C130" s="93" t="s">
        <v>1781</v>
      </c>
      <c r="D130" s="93" t="s">
        <v>71</v>
      </c>
      <c r="E130" s="93" t="s">
        <v>1784</v>
      </c>
      <c r="F130" s="93">
        <v>2011.0</v>
      </c>
      <c r="G130" s="93" t="s">
        <v>8020</v>
      </c>
      <c r="H130" s="93" t="s">
        <v>6670</v>
      </c>
      <c r="I130" s="93" t="s">
        <v>8029</v>
      </c>
      <c r="J130" s="93" t="s">
        <v>9018</v>
      </c>
      <c r="K130" s="101"/>
      <c r="L130" s="94"/>
      <c r="M130" s="94"/>
      <c r="N130" s="94"/>
      <c r="O130" s="94"/>
      <c r="P130" s="94"/>
      <c r="Q130" s="94"/>
    </row>
    <row r="131" ht="17.25" customHeight="1">
      <c r="A131" s="93" t="s">
        <v>8031</v>
      </c>
      <c r="B131" s="93" t="s">
        <v>1780</v>
      </c>
      <c r="C131" s="93" t="s">
        <v>1781</v>
      </c>
      <c r="D131" s="93" t="s">
        <v>71</v>
      </c>
      <c r="E131" s="93" t="s">
        <v>1784</v>
      </c>
      <c r="F131" s="93">
        <v>2011.0</v>
      </c>
      <c r="G131" s="93" t="s">
        <v>8020</v>
      </c>
      <c r="H131" s="93" t="s">
        <v>6670</v>
      </c>
      <c r="I131" s="93" t="s">
        <v>6914</v>
      </c>
      <c r="J131" s="93" t="s">
        <v>9019</v>
      </c>
      <c r="K131" s="101"/>
      <c r="L131" s="94"/>
      <c r="M131" s="94"/>
      <c r="N131" s="94"/>
      <c r="O131" s="94"/>
      <c r="P131" s="94"/>
      <c r="Q131" s="94"/>
    </row>
    <row r="132" ht="17.25" customHeight="1">
      <c r="A132" s="93" t="s">
        <v>8033</v>
      </c>
      <c r="B132" s="93" t="s">
        <v>1780</v>
      </c>
      <c r="C132" s="93" t="s">
        <v>1781</v>
      </c>
      <c r="D132" s="93" t="s">
        <v>71</v>
      </c>
      <c r="E132" s="93" t="s">
        <v>1784</v>
      </c>
      <c r="F132" s="93">
        <v>2011.0</v>
      </c>
      <c r="G132" s="93" t="s">
        <v>8020</v>
      </c>
      <c r="H132" s="93" t="s">
        <v>6670</v>
      </c>
      <c r="I132" s="93" t="s">
        <v>8034</v>
      </c>
      <c r="J132" s="93" t="s">
        <v>9020</v>
      </c>
      <c r="K132" s="101"/>
      <c r="L132" s="94"/>
      <c r="M132" s="94"/>
      <c r="N132" s="94"/>
      <c r="O132" s="94"/>
      <c r="P132" s="94"/>
      <c r="Q132" s="94"/>
    </row>
    <row r="133" ht="17.25" customHeight="1">
      <c r="A133" s="104" t="s">
        <v>8036</v>
      </c>
      <c r="B133" s="104" t="s">
        <v>8037</v>
      </c>
      <c r="C133" s="104" t="s">
        <v>4077</v>
      </c>
      <c r="D133" s="104" t="s">
        <v>71</v>
      </c>
      <c r="E133" s="104" t="s">
        <v>4080</v>
      </c>
      <c r="F133" s="104">
        <v>2008.0</v>
      </c>
      <c r="G133" s="104" t="s">
        <v>8038</v>
      </c>
      <c r="H133" s="105"/>
      <c r="I133" s="105"/>
      <c r="J133" s="105"/>
      <c r="K133" s="104" t="s">
        <v>8039</v>
      </c>
      <c r="L133" s="94"/>
      <c r="M133" s="94"/>
      <c r="N133" s="94"/>
      <c r="O133" s="94"/>
      <c r="P133" s="94"/>
      <c r="Q133" s="94"/>
    </row>
    <row r="134" ht="17.25" customHeight="1">
      <c r="A134" s="93" t="s">
        <v>8040</v>
      </c>
      <c r="B134" s="93" t="s">
        <v>8041</v>
      </c>
      <c r="C134" s="93" t="s">
        <v>5868</v>
      </c>
      <c r="D134" s="93" t="s">
        <v>71</v>
      </c>
      <c r="E134" s="93" t="s">
        <v>5871</v>
      </c>
      <c r="F134" s="93">
        <v>2014.0</v>
      </c>
      <c r="G134" s="93" t="s">
        <v>8042</v>
      </c>
      <c r="H134" s="93" t="s">
        <v>6670</v>
      </c>
      <c r="I134" s="93" t="s">
        <v>8043</v>
      </c>
      <c r="J134" s="93" t="s">
        <v>9021</v>
      </c>
      <c r="K134" s="101"/>
      <c r="L134" s="94"/>
      <c r="M134" s="94"/>
      <c r="N134" s="94"/>
      <c r="O134" s="94"/>
      <c r="P134" s="94"/>
      <c r="Q134" s="94"/>
    </row>
    <row r="135" ht="17.25" customHeight="1">
      <c r="A135" s="93" t="s">
        <v>8045</v>
      </c>
      <c r="B135" s="93" t="s">
        <v>8041</v>
      </c>
      <c r="C135" s="93" t="s">
        <v>5868</v>
      </c>
      <c r="D135" s="93" t="s">
        <v>71</v>
      </c>
      <c r="E135" s="93" t="s">
        <v>5871</v>
      </c>
      <c r="F135" s="93">
        <v>2014.0</v>
      </c>
      <c r="G135" s="93" t="s">
        <v>8042</v>
      </c>
      <c r="H135" s="93" t="s">
        <v>6674</v>
      </c>
      <c r="I135" s="93" t="s">
        <v>6745</v>
      </c>
      <c r="J135" s="93" t="s">
        <v>9022</v>
      </c>
      <c r="K135" s="101"/>
      <c r="L135" s="94"/>
      <c r="M135" s="94"/>
      <c r="N135" s="94"/>
      <c r="O135" s="94"/>
      <c r="P135" s="94"/>
      <c r="Q135" s="94"/>
    </row>
    <row r="136" ht="17.25" customHeight="1">
      <c r="A136" s="93" t="s">
        <v>8047</v>
      </c>
      <c r="B136" s="93" t="s">
        <v>8048</v>
      </c>
      <c r="C136" s="93" t="s">
        <v>4118</v>
      </c>
      <c r="D136" s="93" t="s">
        <v>71</v>
      </c>
      <c r="E136" s="93" t="s">
        <v>4121</v>
      </c>
      <c r="F136" s="93">
        <v>2017.0</v>
      </c>
      <c r="G136" s="93" t="s">
        <v>8049</v>
      </c>
      <c r="H136" s="93" t="s">
        <v>6670</v>
      </c>
      <c r="I136" s="93" t="s">
        <v>8050</v>
      </c>
      <c r="J136" s="93" t="s">
        <v>9023</v>
      </c>
      <c r="K136" s="101"/>
      <c r="L136" s="94"/>
      <c r="M136" s="94"/>
      <c r="N136" s="94"/>
      <c r="O136" s="94"/>
      <c r="P136" s="94"/>
      <c r="Q136" s="94"/>
    </row>
    <row r="137" ht="17.25" customHeight="1">
      <c r="A137" s="93" t="s">
        <v>8052</v>
      </c>
      <c r="B137" s="93" t="s">
        <v>8048</v>
      </c>
      <c r="C137" s="93" t="s">
        <v>4118</v>
      </c>
      <c r="D137" s="93" t="s">
        <v>71</v>
      </c>
      <c r="E137" s="93" t="s">
        <v>4121</v>
      </c>
      <c r="F137" s="93">
        <v>2017.0</v>
      </c>
      <c r="G137" s="93" t="s">
        <v>8049</v>
      </c>
      <c r="H137" s="93" t="s">
        <v>6670</v>
      </c>
      <c r="I137" s="93" t="s">
        <v>6715</v>
      </c>
      <c r="J137" s="93" t="s">
        <v>9024</v>
      </c>
      <c r="K137" s="101"/>
      <c r="L137" s="94"/>
      <c r="M137" s="94"/>
      <c r="N137" s="94"/>
      <c r="O137" s="94"/>
      <c r="P137" s="94"/>
      <c r="Q137" s="94"/>
    </row>
    <row r="138" ht="17.25" customHeight="1">
      <c r="A138" s="93" t="s">
        <v>8054</v>
      </c>
      <c r="B138" s="93" t="s">
        <v>8048</v>
      </c>
      <c r="C138" s="93" t="s">
        <v>4118</v>
      </c>
      <c r="D138" s="93" t="s">
        <v>71</v>
      </c>
      <c r="E138" s="93" t="s">
        <v>4121</v>
      </c>
      <c r="F138" s="93">
        <v>2017.0</v>
      </c>
      <c r="G138" s="93" t="s">
        <v>8049</v>
      </c>
      <c r="H138" s="93" t="s">
        <v>6670</v>
      </c>
      <c r="I138" s="93" t="s">
        <v>6715</v>
      </c>
      <c r="J138" s="93" t="s">
        <v>9025</v>
      </c>
      <c r="K138" s="101"/>
      <c r="L138" s="94"/>
      <c r="M138" s="94"/>
      <c r="N138" s="94"/>
      <c r="O138" s="94"/>
      <c r="P138" s="94"/>
      <c r="Q138" s="94"/>
    </row>
    <row r="139" ht="17.25" customHeight="1">
      <c r="A139" s="93" t="s">
        <v>8056</v>
      </c>
      <c r="B139" s="93" t="s">
        <v>8048</v>
      </c>
      <c r="C139" s="93" t="s">
        <v>4118</v>
      </c>
      <c r="D139" s="93" t="s">
        <v>71</v>
      </c>
      <c r="E139" s="93" t="s">
        <v>4121</v>
      </c>
      <c r="F139" s="93">
        <v>2017.0</v>
      </c>
      <c r="G139" s="93" t="s">
        <v>8049</v>
      </c>
      <c r="H139" s="93" t="s">
        <v>6670</v>
      </c>
      <c r="I139" s="93" t="s">
        <v>6982</v>
      </c>
      <c r="J139" s="93" t="s">
        <v>9026</v>
      </c>
      <c r="K139" s="101"/>
      <c r="L139" s="94"/>
      <c r="M139" s="94"/>
      <c r="N139" s="94"/>
      <c r="O139" s="94"/>
      <c r="P139" s="94"/>
      <c r="Q139" s="94"/>
    </row>
    <row r="140" ht="17.25" customHeight="1">
      <c r="A140" s="93" t="s">
        <v>8058</v>
      </c>
      <c r="B140" s="93" t="s">
        <v>8048</v>
      </c>
      <c r="C140" s="93" t="s">
        <v>4118</v>
      </c>
      <c r="D140" s="93" t="s">
        <v>71</v>
      </c>
      <c r="E140" s="93" t="s">
        <v>4121</v>
      </c>
      <c r="F140" s="93">
        <v>2017.0</v>
      </c>
      <c r="G140" s="93" t="s">
        <v>8049</v>
      </c>
      <c r="H140" s="93" t="s">
        <v>6670</v>
      </c>
      <c r="I140" s="93" t="s">
        <v>9027</v>
      </c>
      <c r="J140" s="93" t="s">
        <v>9028</v>
      </c>
      <c r="K140" s="101"/>
      <c r="L140" s="94"/>
      <c r="M140" s="94"/>
      <c r="N140" s="94"/>
      <c r="O140" s="94"/>
      <c r="P140" s="94"/>
      <c r="Q140" s="94"/>
    </row>
    <row r="141" ht="17.25" customHeight="1">
      <c r="A141" s="93" t="s">
        <v>8060</v>
      </c>
      <c r="B141" s="93" t="s">
        <v>8048</v>
      </c>
      <c r="C141" s="93" t="s">
        <v>4118</v>
      </c>
      <c r="D141" s="93" t="s">
        <v>71</v>
      </c>
      <c r="E141" s="93" t="s">
        <v>4121</v>
      </c>
      <c r="F141" s="93">
        <v>2017.0</v>
      </c>
      <c r="G141" s="93" t="s">
        <v>8049</v>
      </c>
      <c r="H141" s="93" t="s">
        <v>6670</v>
      </c>
      <c r="I141" s="93" t="s">
        <v>7702</v>
      </c>
      <c r="J141" s="93" t="s">
        <v>9029</v>
      </c>
      <c r="K141" s="101"/>
      <c r="L141" s="94"/>
      <c r="M141" s="94"/>
      <c r="N141" s="94"/>
      <c r="O141" s="94"/>
      <c r="P141" s="94"/>
      <c r="Q141" s="94"/>
    </row>
    <row r="142" ht="17.25" customHeight="1">
      <c r="A142" s="93" t="s">
        <v>8062</v>
      </c>
      <c r="B142" s="93" t="s">
        <v>8048</v>
      </c>
      <c r="C142" s="93" t="s">
        <v>4118</v>
      </c>
      <c r="D142" s="93" t="s">
        <v>71</v>
      </c>
      <c r="E142" s="93" t="s">
        <v>4121</v>
      </c>
      <c r="F142" s="93">
        <v>2017.0</v>
      </c>
      <c r="G142" s="93" t="s">
        <v>8049</v>
      </c>
      <c r="H142" s="93" t="s">
        <v>6670</v>
      </c>
      <c r="I142" s="93" t="s">
        <v>8063</v>
      </c>
      <c r="J142" s="93" t="s">
        <v>9030</v>
      </c>
      <c r="K142" s="101"/>
      <c r="L142" s="94"/>
      <c r="M142" s="94"/>
      <c r="N142" s="94"/>
      <c r="O142" s="94"/>
      <c r="P142" s="94"/>
      <c r="Q142" s="94"/>
    </row>
    <row r="143" ht="17.25" customHeight="1">
      <c r="A143" s="93" t="s">
        <v>6667</v>
      </c>
      <c r="B143" s="93" t="s">
        <v>6668</v>
      </c>
      <c r="C143" s="93" t="s">
        <v>475</v>
      </c>
      <c r="D143" s="93" t="s">
        <v>71</v>
      </c>
      <c r="E143" s="93" t="s">
        <v>478</v>
      </c>
      <c r="F143" s="93">
        <v>2016.0</v>
      </c>
      <c r="G143" s="93" t="s">
        <v>6669</v>
      </c>
      <c r="H143" s="93" t="s">
        <v>6670</v>
      </c>
      <c r="I143" s="93" t="s">
        <v>8925</v>
      </c>
      <c r="J143" s="93" t="s">
        <v>9031</v>
      </c>
      <c r="K143" s="101"/>
      <c r="L143" s="94"/>
      <c r="M143" s="94"/>
      <c r="N143" s="94"/>
      <c r="O143" s="94"/>
      <c r="P143" s="94"/>
      <c r="Q143" s="94"/>
    </row>
    <row r="144" ht="17.25" customHeight="1">
      <c r="A144" s="93" t="s">
        <v>6673</v>
      </c>
      <c r="B144" s="93" t="s">
        <v>6668</v>
      </c>
      <c r="C144" s="93" t="s">
        <v>475</v>
      </c>
      <c r="D144" s="93" t="s">
        <v>71</v>
      </c>
      <c r="E144" s="93" t="s">
        <v>478</v>
      </c>
      <c r="F144" s="93">
        <v>2016.0</v>
      </c>
      <c r="G144" s="93" t="s">
        <v>6669</v>
      </c>
      <c r="H144" s="93" t="s">
        <v>6674</v>
      </c>
      <c r="I144" s="93" t="s">
        <v>6675</v>
      </c>
      <c r="J144" s="93" t="s">
        <v>9032</v>
      </c>
      <c r="K144" s="101"/>
      <c r="L144" s="94"/>
      <c r="M144" s="94"/>
      <c r="N144" s="94"/>
      <c r="O144" s="94"/>
      <c r="P144" s="94"/>
      <c r="Q144" s="94"/>
    </row>
    <row r="145" ht="17.25" customHeight="1">
      <c r="A145" s="93" t="s">
        <v>6678</v>
      </c>
      <c r="B145" s="93" t="s">
        <v>6679</v>
      </c>
      <c r="C145" s="93" t="s">
        <v>2446</v>
      </c>
      <c r="D145" s="93" t="s">
        <v>71</v>
      </c>
      <c r="E145" s="93" t="s">
        <v>2449</v>
      </c>
      <c r="F145" s="93">
        <v>2014.0</v>
      </c>
      <c r="G145" s="93" t="s">
        <v>6680</v>
      </c>
      <c r="H145" s="93" t="s">
        <v>6670</v>
      </c>
      <c r="I145" s="93" t="s">
        <v>6681</v>
      </c>
      <c r="J145" s="93" t="s">
        <v>9033</v>
      </c>
      <c r="K145" s="101"/>
      <c r="L145" s="94"/>
      <c r="M145" s="94"/>
      <c r="N145" s="94"/>
      <c r="O145" s="94"/>
      <c r="P145" s="94"/>
      <c r="Q145" s="94"/>
    </row>
    <row r="146" ht="17.25" customHeight="1">
      <c r="A146" s="93" t="s">
        <v>6683</v>
      </c>
      <c r="B146" s="93" t="s">
        <v>6679</v>
      </c>
      <c r="C146" s="93" t="s">
        <v>2446</v>
      </c>
      <c r="D146" s="93" t="s">
        <v>71</v>
      </c>
      <c r="E146" s="93" t="s">
        <v>2449</v>
      </c>
      <c r="F146" s="93">
        <v>2014.0</v>
      </c>
      <c r="G146" s="93" t="s">
        <v>6680</v>
      </c>
      <c r="H146" s="93" t="s">
        <v>6670</v>
      </c>
      <c r="I146" s="93" t="s">
        <v>6684</v>
      </c>
      <c r="J146" s="93" t="s">
        <v>9034</v>
      </c>
      <c r="K146" s="101"/>
      <c r="L146" s="94"/>
      <c r="M146" s="94"/>
      <c r="N146" s="94"/>
      <c r="O146" s="94"/>
      <c r="P146" s="94"/>
      <c r="Q146" s="94"/>
    </row>
    <row r="147" ht="17.25" customHeight="1">
      <c r="A147" s="93" t="s">
        <v>6686</v>
      </c>
      <c r="B147" s="93" t="s">
        <v>6687</v>
      </c>
      <c r="C147" s="93" t="s">
        <v>3412</v>
      </c>
      <c r="D147" s="93" t="s">
        <v>71</v>
      </c>
      <c r="E147" s="93" t="s">
        <v>3415</v>
      </c>
      <c r="F147" s="93">
        <v>2009.0</v>
      </c>
      <c r="G147" s="93" t="s">
        <v>6688</v>
      </c>
      <c r="H147" s="93" t="s">
        <v>6670</v>
      </c>
      <c r="I147" s="93" t="s">
        <v>6689</v>
      </c>
      <c r="J147" s="93" t="s">
        <v>9035</v>
      </c>
      <c r="K147" s="93"/>
      <c r="L147" s="94"/>
      <c r="M147" s="94"/>
      <c r="N147" s="94"/>
      <c r="O147" s="94"/>
      <c r="P147" s="94"/>
      <c r="Q147" s="94"/>
    </row>
    <row r="148" ht="17.25" customHeight="1">
      <c r="A148" s="104" t="s">
        <v>8066</v>
      </c>
      <c r="B148" s="104" t="s">
        <v>4542</v>
      </c>
      <c r="C148" s="104" t="s">
        <v>4543</v>
      </c>
      <c r="D148" s="104" t="s">
        <v>71</v>
      </c>
      <c r="E148" s="104" t="s">
        <v>4546</v>
      </c>
      <c r="F148" s="104">
        <v>2017.0</v>
      </c>
      <c r="G148" s="104" t="s">
        <v>8067</v>
      </c>
      <c r="H148" s="105"/>
      <c r="I148" s="105"/>
      <c r="J148" s="105"/>
      <c r="K148" s="105"/>
      <c r="L148" s="94"/>
      <c r="M148" s="94"/>
      <c r="N148" s="94"/>
      <c r="O148" s="94"/>
      <c r="P148" s="94"/>
      <c r="Q148" s="94"/>
    </row>
    <row r="149" ht="17.25" customHeight="1">
      <c r="A149" s="93" t="s">
        <v>6691</v>
      </c>
      <c r="B149" s="93" t="s">
        <v>6692</v>
      </c>
      <c r="C149" s="93" t="s">
        <v>884</v>
      </c>
      <c r="D149" s="93" t="s">
        <v>71</v>
      </c>
      <c r="E149" s="93" t="s">
        <v>887</v>
      </c>
      <c r="F149" s="93">
        <v>2011.0</v>
      </c>
      <c r="G149" s="93" t="s">
        <v>6693</v>
      </c>
      <c r="H149" s="93" t="s">
        <v>6674</v>
      </c>
      <c r="I149" s="93" t="s">
        <v>9036</v>
      </c>
      <c r="J149" s="93" t="s">
        <v>6695</v>
      </c>
      <c r="K149" s="101"/>
      <c r="L149" s="94"/>
      <c r="M149" s="94"/>
      <c r="N149" s="94"/>
      <c r="O149" s="94"/>
      <c r="P149" s="94"/>
      <c r="Q149" s="94"/>
    </row>
    <row r="150" ht="17.25" customHeight="1">
      <c r="A150" s="93" t="s">
        <v>6696</v>
      </c>
      <c r="B150" s="93" t="s">
        <v>6692</v>
      </c>
      <c r="C150" s="93" t="s">
        <v>884</v>
      </c>
      <c r="D150" s="93" t="s">
        <v>71</v>
      </c>
      <c r="E150" s="93" t="s">
        <v>887</v>
      </c>
      <c r="F150" s="93">
        <v>2011.0</v>
      </c>
      <c r="G150" s="93" t="s">
        <v>6693</v>
      </c>
      <c r="H150" s="93" t="s">
        <v>6674</v>
      </c>
      <c r="I150" s="93" t="s">
        <v>9037</v>
      </c>
      <c r="J150" s="93" t="s">
        <v>6698</v>
      </c>
      <c r="K150" s="101"/>
      <c r="L150" s="94"/>
      <c r="M150" s="94"/>
      <c r="N150" s="94"/>
      <c r="O150" s="94"/>
      <c r="P150" s="94"/>
      <c r="Q150" s="94"/>
    </row>
    <row r="151" ht="17.25" customHeight="1">
      <c r="A151" s="102" t="s">
        <v>8068</v>
      </c>
      <c r="B151" s="102" t="s">
        <v>1384</v>
      </c>
      <c r="C151" s="102" t="s">
        <v>1385</v>
      </c>
      <c r="D151" s="102" t="s">
        <v>71</v>
      </c>
      <c r="E151" s="102" t="s">
        <v>1388</v>
      </c>
      <c r="F151" s="102">
        <v>2013.0</v>
      </c>
      <c r="G151" s="102" t="s">
        <v>8069</v>
      </c>
      <c r="H151" s="102" t="s">
        <v>6670</v>
      </c>
      <c r="I151" s="102" t="s">
        <v>9038</v>
      </c>
      <c r="J151" s="102" t="s">
        <v>9039</v>
      </c>
      <c r="K151" s="102" t="s">
        <v>8071</v>
      </c>
      <c r="L151" s="94"/>
      <c r="M151" s="94"/>
      <c r="N151" s="94"/>
      <c r="O151" s="94"/>
      <c r="P151" s="94"/>
      <c r="Q151" s="94"/>
    </row>
    <row r="152" ht="17.25" customHeight="1">
      <c r="A152" s="104" t="s">
        <v>8072</v>
      </c>
      <c r="B152" s="104" t="s">
        <v>8073</v>
      </c>
      <c r="C152" s="104" t="s">
        <v>4405</v>
      </c>
      <c r="D152" s="104" t="s">
        <v>71</v>
      </c>
      <c r="E152" s="104" t="s">
        <v>4408</v>
      </c>
      <c r="F152" s="104">
        <v>2014.0</v>
      </c>
      <c r="G152" s="104" t="s">
        <v>8074</v>
      </c>
      <c r="H152" s="105"/>
      <c r="I152" s="105"/>
      <c r="J152" s="105"/>
      <c r="K152" s="104" t="s">
        <v>8075</v>
      </c>
      <c r="L152" s="94"/>
      <c r="M152" s="94"/>
      <c r="N152" s="94"/>
      <c r="O152" s="94"/>
      <c r="P152" s="94"/>
      <c r="Q152" s="94"/>
    </row>
    <row r="153" ht="17.25" customHeight="1">
      <c r="A153" s="93" t="s">
        <v>6699</v>
      </c>
      <c r="B153" s="93" t="s">
        <v>6700</v>
      </c>
      <c r="C153" s="93" t="s">
        <v>3832</v>
      </c>
      <c r="D153" s="93" t="s">
        <v>71</v>
      </c>
      <c r="E153" s="93" t="s">
        <v>3835</v>
      </c>
      <c r="F153" s="93">
        <v>2021.0</v>
      </c>
      <c r="G153" s="93" t="s">
        <v>6701</v>
      </c>
      <c r="H153" s="93" t="s">
        <v>6670</v>
      </c>
      <c r="I153" s="93" t="s">
        <v>6702</v>
      </c>
      <c r="J153" s="93" t="s">
        <v>9040</v>
      </c>
      <c r="K153" s="93"/>
      <c r="L153" s="94"/>
      <c r="M153" s="94"/>
      <c r="N153" s="94"/>
      <c r="O153" s="94"/>
      <c r="P153" s="94"/>
      <c r="Q153" s="94"/>
    </row>
    <row r="154" ht="17.25" customHeight="1">
      <c r="A154" s="104" t="s">
        <v>8076</v>
      </c>
      <c r="B154" s="104" t="s">
        <v>8077</v>
      </c>
      <c r="C154" s="104" t="s">
        <v>2942</v>
      </c>
      <c r="D154" s="104" t="s">
        <v>71</v>
      </c>
      <c r="E154" s="104" t="s">
        <v>2945</v>
      </c>
      <c r="F154" s="104">
        <v>2018.0</v>
      </c>
      <c r="G154" s="104" t="s">
        <v>8078</v>
      </c>
      <c r="H154" s="105"/>
      <c r="I154" s="105"/>
      <c r="J154" s="105"/>
      <c r="K154" s="105"/>
      <c r="L154" s="94"/>
      <c r="M154" s="94"/>
      <c r="N154" s="94"/>
      <c r="O154" s="94"/>
      <c r="P154" s="94"/>
      <c r="Q154" s="94"/>
    </row>
    <row r="155" ht="17.25" customHeight="1">
      <c r="A155" s="104" t="s">
        <v>8079</v>
      </c>
      <c r="B155" s="104" t="s">
        <v>8080</v>
      </c>
      <c r="C155" s="104" t="s">
        <v>4651</v>
      </c>
      <c r="D155" s="104" t="s">
        <v>71</v>
      </c>
      <c r="E155" s="104" t="s">
        <v>4654</v>
      </c>
      <c r="F155" s="104">
        <v>2021.0</v>
      </c>
      <c r="G155" s="104" t="s">
        <v>8081</v>
      </c>
      <c r="H155" s="105"/>
      <c r="I155" s="105"/>
      <c r="J155" s="105"/>
      <c r="K155" s="104" t="s">
        <v>8082</v>
      </c>
      <c r="L155" s="94"/>
      <c r="M155" s="94"/>
      <c r="N155" s="94"/>
      <c r="O155" s="94"/>
      <c r="P155" s="94"/>
      <c r="Q155" s="94"/>
    </row>
    <row r="156" ht="17.25" customHeight="1">
      <c r="A156" s="93" t="s">
        <v>6704</v>
      </c>
      <c r="B156" s="93" t="s">
        <v>6705</v>
      </c>
      <c r="C156" s="93" t="s">
        <v>854</v>
      </c>
      <c r="D156" s="93" t="s">
        <v>71</v>
      </c>
      <c r="E156" s="93" t="s">
        <v>857</v>
      </c>
      <c r="F156" s="93">
        <v>2019.0</v>
      </c>
      <c r="G156" s="93" t="s">
        <v>6706</v>
      </c>
      <c r="H156" s="93" t="s">
        <v>6670</v>
      </c>
      <c r="I156" s="93" t="s">
        <v>9041</v>
      </c>
      <c r="J156" s="93" t="s">
        <v>9042</v>
      </c>
      <c r="K156" s="101"/>
      <c r="L156" s="94"/>
      <c r="M156" s="94"/>
      <c r="N156" s="94"/>
      <c r="O156" s="94"/>
      <c r="P156" s="94"/>
      <c r="Q156" s="94"/>
    </row>
    <row r="157" ht="17.25" customHeight="1">
      <c r="A157" s="93" t="s">
        <v>6709</v>
      </c>
      <c r="B157" s="93" t="s">
        <v>6705</v>
      </c>
      <c r="C157" s="93" t="s">
        <v>854</v>
      </c>
      <c r="D157" s="93" t="s">
        <v>71</v>
      </c>
      <c r="E157" s="93" t="s">
        <v>857</v>
      </c>
      <c r="F157" s="93">
        <v>2019.0</v>
      </c>
      <c r="G157" s="93" t="s">
        <v>6706</v>
      </c>
      <c r="H157" s="93" t="s">
        <v>6670</v>
      </c>
      <c r="I157" s="93" t="s">
        <v>6710</v>
      </c>
      <c r="J157" s="93" t="s">
        <v>6711</v>
      </c>
      <c r="K157" s="101"/>
      <c r="L157" s="94"/>
      <c r="M157" s="94"/>
      <c r="N157" s="94"/>
      <c r="O157" s="94"/>
      <c r="P157" s="94"/>
      <c r="Q157" s="94"/>
    </row>
    <row r="158" ht="17.25" customHeight="1">
      <c r="A158" s="93" t="s">
        <v>6712</v>
      </c>
      <c r="B158" s="93" t="s">
        <v>6713</v>
      </c>
      <c r="C158" s="93" t="s">
        <v>5838</v>
      </c>
      <c r="D158" s="93" t="s">
        <v>71</v>
      </c>
      <c r="E158" s="93" t="s">
        <v>5841</v>
      </c>
      <c r="F158" s="93">
        <v>2021.0</v>
      </c>
      <c r="G158" s="93" t="s">
        <v>6714</v>
      </c>
      <c r="H158" s="93" t="s">
        <v>6670</v>
      </c>
      <c r="I158" s="93" t="s">
        <v>6715</v>
      </c>
      <c r="J158" s="93" t="s">
        <v>9043</v>
      </c>
      <c r="K158" s="101"/>
      <c r="L158" s="94"/>
      <c r="M158" s="94"/>
      <c r="N158" s="94"/>
      <c r="O158" s="94"/>
      <c r="P158" s="94"/>
      <c r="Q158" s="94"/>
    </row>
    <row r="159" ht="17.25" customHeight="1">
      <c r="A159" s="93" t="s">
        <v>6717</v>
      </c>
      <c r="B159" s="93" t="s">
        <v>6713</v>
      </c>
      <c r="C159" s="93" t="s">
        <v>5838</v>
      </c>
      <c r="D159" s="93" t="s">
        <v>71</v>
      </c>
      <c r="E159" s="93" t="s">
        <v>5841</v>
      </c>
      <c r="F159" s="93">
        <v>2021.0</v>
      </c>
      <c r="G159" s="93" t="s">
        <v>6714</v>
      </c>
      <c r="H159" s="93" t="s">
        <v>6670</v>
      </c>
      <c r="I159" s="93" t="s">
        <v>8911</v>
      </c>
      <c r="J159" s="93" t="s">
        <v>9044</v>
      </c>
      <c r="K159" s="101"/>
      <c r="L159" s="94"/>
      <c r="M159" s="94"/>
      <c r="N159" s="94"/>
      <c r="O159" s="94"/>
      <c r="P159" s="94"/>
      <c r="Q159" s="94"/>
    </row>
    <row r="160" ht="17.25" customHeight="1">
      <c r="A160" s="93" t="s">
        <v>6720</v>
      </c>
      <c r="B160" s="93" t="s">
        <v>6713</v>
      </c>
      <c r="C160" s="93" t="s">
        <v>5838</v>
      </c>
      <c r="D160" s="93" t="s">
        <v>71</v>
      </c>
      <c r="E160" s="93" t="s">
        <v>5841</v>
      </c>
      <c r="F160" s="93">
        <v>2021.0</v>
      </c>
      <c r="G160" s="93" t="s">
        <v>6714</v>
      </c>
      <c r="H160" s="93" t="s">
        <v>6670</v>
      </c>
      <c r="I160" s="93" t="s">
        <v>8913</v>
      </c>
      <c r="J160" s="93" t="s">
        <v>9045</v>
      </c>
      <c r="K160" s="101"/>
      <c r="L160" s="94"/>
      <c r="M160" s="94"/>
      <c r="N160" s="94"/>
      <c r="O160" s="94"/>
      <c r="P160" s="94"/>
      <c r="Q160" s="94"/>
    </row>
    <row r="161" ht="17.25" customHeight="1">
      <c r="A161" s="93" t="s">
        <v>6723</v>
      </c>
      <c r="B161" s="93" t="s">
        <v>6713</v>
      </c>
      <c r="C161" s="93" t="s">
        <v>5838</v>
      </c>
      <c r="D161" s="93" t="s">
        <v>71</v>
      </c>
      <c r="E161" s="93" t="s">
        <v>5841</v>
      </c>
      <c r="F161" s="93">
        <v>2021.0</v>
      </c>
      <c r="G161" s="93" t="s">
        <v>6714</v>
      </c>
      <c r="H161" s="93" t="s">
        <v>6670</v>
      </c>
      <c r="I161" s="93" t="s">
        <v>8915</v>
      </c>
      <c r="J161" s="93" t="s">
        <v>9046</v>
      </c>
      <c r="K161" s="101"/>
      <c r="L161" s="94"/>
      <c r="M161" s="94"/>
      <c r="N161" s="94"/>
      <c r="O161" s="94"/>
      <c r="P161" s="94"/>
      <c r="Q161" s="94"/>
    </row>
    <row r="162" ht="17.25" customHeight="1">
      <c r="A162" s="93" t="s">
        <v>6726</v>
      </c>
      <c r="B162" s="93" t="s">
        <v>6713</v>
      </c>
      <c r="C162" s="93" t="s">
        <v>5838</v>
      </c>
      <c r="D162" s="93" t="s">
        <v>71</v>
      </c>
      <c r="E162" s="93" t="s">
        <v>5841</v>
      </c>
      <c r="F162" s="93">
        <v>2021.0</v>
      </c>
      <c r="G162" s="93" t="s">
        <v>6714</v>
      </c>
      <c r="H162" s="93" t="s">
        <v>6670</v>
      </c>
      <c r="I162" s="93" t="s">
        <v>6727</v>
      </c>
      <c r="J162" s="93" t="s">
        <v>6728</v>
      </c>
      <c r="K162" s="101"/>
      <c r="L162" s="94"/>
      <c r="M162" s="94"/>
      <c r="N162" s="94"/>
      <c r="O162" s="94"/>
      <c r="P162" s="94"/>
      <c r="Q162" s="94"/>
    </row>
    <row r="163" ht="17.25" customHeight="1">
      <c r="A163" s="93" t="s">
        <v>6729</v>
      </c>
      <c r="B163" s="93" t="s">
        <v>6713</v>
      </c>
      <c r="C163" s="93" t="s">
        <v>5838</v>
      </c>
      <c r="D163" s="93" t="s">
        <v>71</v>
      </c>
      <c r="E163" s="93" t="s">
        <v>5841</v>
      </c>
      <c r="F163" s="93">
        <v>2021.0</v>
      </c>
      <c r="G163" s="93" t="s">
        <v>6714</v>
      </c>
      <c r="H163" s="93" t="s">
        <v>6670</v>
      </c>
      <c r="I163" s="93" t="s">
        <v>6730</v>
      </c>
      <c r="J163" s="93" t="s">
        <v>9047</v>
      </c>
      <c r="K163" s="101"/>
      <c r="L163" s="94"/>
      <c r="M163" s="94"/>
      <c r="N163" s="94"/>
      <c r="O163" s="94"/>
      <c r="P163" s="94"/>
      <c r="Q163" s="94"/>
    </row>
    <row r="164" ht="17.25" customHeight="1">
      <c r="A164" s="93" t="s">
        <v>6732</v>
      </c>
      <c r="B164" s="93" t="s">
        <v>6713</v>
      </c>
      <c r="C164" s="93" t="s">
        <v>5838</v>
      </c>
      <c r="D164" s="93" t="s">
        <v>71</v>
      </c>
      <c r="E164" s="93" t="s">
        <v>5841</v>
      </c>
      <c r="F164" s="93">
        <v>2021.0</v>
      </c>
      <c r="G164" s="93" t="s">
        <v>6714</v>
      </c>
      <c r="H164" s="93" t="s">
        <v>6670</v>
      </c>
      <c r="I164" s="93" t="s">
        <v>6733</v>
      </c>
      <c r="J164" s="93" t="s">
        <v>6734</v>
      </c>
      <c r="K164" s="101"/>
      <c r="L164" s="94"/>
      <c r="M164" s="94"/>
      <c r="N164" s="94"/>
      <c r="O164" s="94"/>
      <c r="P164" s="94"/>
      <c r="Q164" s="94"/>
    </row>
    <row r="165" ht="17.25" customHeight="1">
      <c r="A165" s="93" t="s">
        <v>6735</v>
      </c>
      <c r="B165" s="93" t="s">
        <v>6713</v>
      </c>
      <c r="C165" s="93" t="s">
        <v>5838</v>
      </c>
      <c r="D165" s="93" t="s">
        <v>71</v>
      </c>
      <c r="E165" s="93" t="s">
        <v>5841</v>
      </c>
      <c r="F165" s="93">
        <v>2021.0</v>
      </c>
      <c r="G165" s="93" t="s">
        <v>6714</v>
      </c>
      <c r="H165" s="93" t="s">
        <v>6670</v>
      </c>
      <c r="I165" s="93" t="s">
        <v>6736</v>
      </c>
      <c r="J165" s="93" t="s">
        <v>6737</v>
      </c>
      <c r="K165" s="101"/>
      <c r="L165" s="94"/>
      <c r="M165" s="94"/>
      <c r="N165" s="94"/>
      <c r="O165" s="94"/>
      <c r="P165" s="94"/>
      <c r="Q165" s="94"/>
    </row>
    <row r="166" ht="17.25" customHeight="1">
      <c r="A166" s="104" t="s">
        <v>8083</v>
      </c>
      <c r="B166" s="104" t="s">
        <v>8084</v>
      </c>
      <c r="C166" s="104" t="s">
        <v>2521</v>
      </c>
      <c r="D166" s="104" t="s">
        <v>71</v>
      </c>
      <c r="E166" s="104" t="s">
        <v>8085</v>
      </c>
      <c r="F166" s="104">
        <v>2020.0</v>
      </c>
      <c r="G166" s="104" t="s">
        <v>8086</v>
      </c>
      <c r="H166" s="105"/>
      <c r="I166" s="105"/>
      <c r="J166" s="105"/>
      <c r="K166" s="105"/>
      <c r="L166" s="94"/>
      <c r="M166" s="94"/>
      <c r="N166" s="94"/>
      <c r="O166" s="94"/>
      <c r="P166" s="94"/>
      <c r="Q166" s="94"/>
    </row>
    <row r="167" ht="17.25" customHeight="1">
      <c r="A167" s="93" t="s">
        <v>7162</v>
      </c>
      <c r="B167" s="93" t="s">
        <v>7163</v>
      </c>
      <c r="C167" s="93" t="s">
        <v>6622</v>
      </c>
      <c r="D167" s="93" t="s">
        <v>47</v>
      </c>
      <c r="E167" s="93" t="s">
        <v>6625</v>
      </c>
      <c r="F167" s="93">
        <v>2005.0</v>
      </c>
      <c r="G167" s="93" t="s">
        <v>7164</v>
      </c>
      <c r="H167" s="93" t="s">
        <v>6674</v>
      </c>
      <c r="I167" s="93" t="s">
        <v>7165</v>
      </c>
      <c r="J167" s="93" t="s">
        <v>9048</v>
      </c>
      <c r="K167" s="93"/>
      <c r="L167" s="94"/>
      <c r="M167" s="94"/>
      <c r="N167" s="94"/>
      <c r="O167" s="94"/>
      <c r="P167" s="94"/>
      <c r="Q167" s="94"/>
    </row>
    <row r="168" ht="17.25" customHeight="1">
      <c r="A168" s="93" t="s">
        <v>7167</v>
      </c>
      <c r="B168" s="93" t="s">
        <v>7163</v>
      </c>
      <c r="C168" s="93" t="s">
        <v>6622</v>
      </c>
      <c r="D168" s="93" t="s">
        <v>47</v>
      </c>
      <c r="E168" s="93" t="s">
        <v>6625</v>
      </c>
      <c r="F168" s="93">
        <v>2005.0</v>
      </c>
      <c r="G168" s="93" t="s">
        <v>7164</v>
      </c>
      <c r="H168" s="93" t="s">
        <v>6674</v>
      </c>
      <c r="I168" s="93" t="s">
        <v>9049</v>
      </c>
      <c r="J168" s="93" t="s">
        <v>9050</v>
      </c>
      <c r="K168" s="101"/>
      <c r="L168" s="94"/>
      <c r="M168" s="94"/>
      <c r="N168" s="94"/>
      <c r="O168" s="94"/>
      <c r="P168" s="94"/>
      <c r="Q168" s="94"/>
    </row>
    <row r="169" ht="17.25" customHeight="1">
      <c r="A169" s="93" t="s">
        <v>7170</v>
      </c>
      <c r="B169" s="93" t="s">
        <v>7163</v>
      </c>
      <c r="C169" s="93" t="s">
        <v>6622</v>
      </c>
      <c r="D169" s="93" t="s">
        <v>47</v>
      </c>
      <c r="E169" s="93" t="s">
        <v>6625</v>
      </c>
      <c r="F169" s="93">
        <v>2005.0</v>
      </c>
      <c r="G169" s="93" t="s">
        <v>7164</v>
      </c>
      <c r="H169" s="93" t="s">
        <v>6670</v>
      </c>
      <c r="I169" s="93" t="s">
        <v>9051</v>
      </c>
      <c r="J169" s="93" t="s">
        <v>9052</v>
      </c>
      <c r="K169" s="101"/>
      <c r="L169" s="94"/>
      <c r="M169" s="94"/>
      <c r="N169" s="94"/>
      <c r="O169" s="94"/>
      <c r="P169" s="94"/>
      <c r="Q169" s="94"/>
    </row>
    <row r="170" ht="17.25" customHeight="1">
      <c r="A170" s="93" t="s">
        <v>7173</v>
      </c>
      <c r="B170" s="93" t="s">
        <v>7163</v>
      </c>
      <c r="C170" s="93" t="s">
        <v>6622</v>
      </c>
      <c r="D170" s="93" t="s">
        <v>47</v>
      </c>
      <c r="E170" s="93" t="s">
        <v>6625</v>
      </c>
      <c r="F170" s="93">
        <v>2005.0</v>
      </c>
      <c r="G170" s="93" t="s">
        <v>7164</v>
      </c>
      <c r="H170" s="93" t="s">
        <v>6670</v>
      </c>
      <c r="I170" s="93" t="s">
        <v>9053</v>
      </c>
      <c r="J170" s="93" t="s">
        <v>9054</v>
      </c>
      <c r="K170" s="101"/>
      <c r="L170" s="94"/>
      <c r="M170" s="94"/>
      <c r="N170" s="94"/>
      <c r="O170" s="94"/>
      <c r="P170" s="94"/>
      <c r="Q170" s="94"/>
    </row>
    <row r="171" ht="17.25" customHeight="1">
      <c r="A171" s="93" t="s">
        <v>7176</v>
      </c>
      <c r="B171" s="93" t="s">
        <v>7163</v>
      </c>
      <c r="C171" s="93" t="s">
        <v>6622</v>
      </c>
      <c r="D171" s="93" t="s">
        <v>47</v>
      </c>
      <c r="E171" s="93" t="s">
        <v>6625</v>
      </c>
      <c r="F171" s="93">
        <v>2005.0</v>
      </c>
      <c r="G171" s="93" t="s">
        <v>7164</v>
      </c>
      <c r="H171" s="93" t="s">
        <v>6670</v>
      </c>
      <c r="I171" s="93" t="s">
        <v>9055</v>
      </c>
      <c r="J171" s="93" t="s">
        <v>9056</v>
      </c>
      <c r="K171" s="101"/>
      <c r="L171" s="94"/>
      <c r="M171" s="94"/>
      <c r="N171" s="94"/>
      <c r="O171" s="94"/>
      <c r="P171" s="94"/>
      <c r="Q171" s="94"/>
    </row>
    <row r="172" ht="17.25" customHeight="1">
      <c r="A172" s="93" t="s">
        <v>7179</v>
      </c>
      <c r="B172" s="93" t="s">
        <v>7180</v>
      </c>
      <c r="C172" s="93" t="s">
        <v>4301</v>
      </c>
      <c r="D172" s="93" t="s">
        <v>47</v>
      </c>
      <c r="E172" s="93" t="s">
        <v>4304</v>
      </c>
      <c r="F172" s="93">
        <v>2006.0</v>
      </c>
      <c r="G172" s="93" t="s">
        <v>7181</v>
      </c>
      <c r="H172" s="93" t="s">
        <v>6670</v>
      </c>
      <c r="I172" s="93" t="s">
        <v>7182</v>
      </c>
      <c r="J172" s="93" t="s">
        <v>9057</v>
      </c>
      <c r="K172" s="101"/>
      <c r="L172" s="94"/>
      <c r="M172" s="94"/>
      <c r="N172" s="94"/>
      <c r="O172" s="94"/>
      <c r="P172" s="94"/>
      <c r="Q172" s="94"/>
    </row>
    <row r="173" ht="17.25" customHeight="1">
      <c r="A173" s="93" t="s">
        <v>7184</v>
      </c>
      <c r="B173" s="93" t="s">
        <v>7180</v>
      </c>
      <c r="C173" s="93" t="s">
        <v>4301</v>
      </c>
      <c r="D173" s="93" t="s">
        <v>47</v>
      </c>
      <c r="E173" s="93" t="s">
        <v>4304</v>
      </c>
      <c r="F173" s="93">
        <v>2006.0</v>
      </c>
      <c r="G173" s="93" t="s">
        <v>7181</v>
      </c>
      <c r="H173" s="93" t="s">
        <v>6670</v>
      </c>
      <c r="I173" s="93" t="s">
        <v>7185</v>
      </c>
      <c r="J173" s="93" t="s">
        <v>9058</v>
      </c>
      <c r="K173" s="101"/>
      <c r="L173" s="94"/>
      <c r="M173" s="94"/>
      <c r="N173" s="94"/>
      <c r="O173" s="94"/>
      <c r="P173" s="94"/>
      <c r="Q173" s="94"/>
    </row>
    <row r="174" ht="17.25" customHeight="1">
      <c r="A174" s="93" t="s">
        <v>7187</v>
      </c>
      <c r="B174" s="93" t="s">
        <v>7180</v>
      </c>
      <c r="C174" s="93" t="s">
        <v>4301</v>
      </c>
      <c r="D174" s="93" t="s">
        <v>47</v>
      </c>
      <c r="E174" s="93" t="s">
        <v>4304</v>
      </c>
      <c r="F174" s="93">
        <v>2006.0</v>
      </c>
      <c r="G174" s="93" t="s">
        <v>7181</v>
      </c>
      <c r="H174" s="93" t="s">
        <v>6670</v>
      </c>
      <c r="I174" s="93" t="s">
        <v>6715</v>
      </c>
      <c r="J174" s="93" t="s">
        <v>9059</v>
      </c>
      <c r="K174" s="101"/>
      <c r="L174" s="94"/>
      <c r="M174" s="94"/>
      <c r="N174" s="94"/>
      <c r="O174" s="94"/>
      <c r="P174" s="94"/>
      <c r="Q174" s="94"/>
    </row>
    <row r="175" ht="17.25" customHeight="1">
      <c r="A175" s="93" t="s">
        <v>8087</v>
      </c>
      <c r="B175" s="93" t="s">
        <v>7180</v>
      </c>
      <c r="C175" s="93" t="s">
        <v>4301</v>
      </c>
      <c r="D175" s="93" t="s">
        <v>47</v>
      </c>
      <c r="E175" s="93" t="s">
        <v>4304</v>
      </c>
      <c r="F175" s="93">
        <v>2006.0</v>
      </c>
      <c r="G175" s="93" t="s">
        <v>7181</v>
      </c>
      <c r="H175" s="93" t="s">
        <v>6670</v>
      </c>
      <c r="I175" s="93" t="s">
        <v>6715</v>
      </c>
      <c r="J175" s="93" t="s">
        <v>9060</v>
      </c>
      <c r="K175" s="101"/>
      <c r="L175" s="94"/>
      <c r="M175" s="94"/>
      <c r="N175" s="94"/>
      <c r="O175" s="94"/>
      <c r="P175" s="94"/>
      <c r="Q175" s="94"/>
    </row>
    <row r="176" ht="17.25" customHeight="1">
      <c r="A176" s="93" t="s">
        <v>7189</v>
      </c>
      <c r="B176" s="93" t="s">
        <v>7180</v>
      </c>
      <c r="C176" s="93" t="s">
        <v>4301</v>
      </c>
      <c r="D176" s="93" t="s">
        <v>47</v>
      </c>
      <c r="E176" s="93" t="s">
        <v>4304</v>
      </c>
      <c r="F176" s="93">
        <v>2006.0</v>
      </c>
      <c r="G176" s="93" t="s">
        <v>7181</v>
      </c>
      <c r="H176" s="93" t="s">
        <v>6670</v>
      </c>
      <c r="I176" s="93" t="s">
        <v>6715</v>
      </c>
      <c r="J176" s="93" t="s">
        <v>9061</v>
      </c>
      <c r="K176" s="101"/>
      <c r="L176" s="94"/>
      <c r="M176" s="94"/>
      <c r="N176" s="94"/>
      <c r="O176" s="94"/>
      <c r="P176" s="94"/>
      <c r="Q176" s="94"/>
    </row>
    <row r="177" ht="17.25" customHeight="1">
      <c r="A177" s="93" t="s">
        <v>7191</v>
      </c>
      <c r="B177" s="93" t="s">
        <v>7180</v>
      </c>
      <c r="C177" s="93" t="s">
        <v>4301</v>
      </c>
      <c r="D177" s="93" t="s">
        <v>47</v>
      </c>
      <c r="E177" s="93" t="s">
        <v>4304</v>
      </c>
      <c r="F177" s="93">
        <v>2006.0</v>
      </c>
      <c r="G177" s="93" t="s">
        <v>7181</v>
      </c>
      <c r="H177" s="93" t="s">
        <v>6670</v>
      </c>
      <c r="I177" s="93" t="s">
        <v>7185</v>
      </c>
      <c r="J177" s="93" t="s">
        <v>9062</v>
      </c>
      <c r="K177" s="101"/>
      <c r="L177" s="94"/>
      <c r="M177" s="94"/>
      <c r="N177" s="94"/>
      <c r="O177" s="94"/>
      <c r="P177" s="94"/>
      <c r="Q177" s="94"/>
    </row>
    <row r="178" ht="17.25" customHeight="1">
      <c r="A178" s="93" t="s">
        <v>7193</v>
      </c>
      <c r="B178" s="93" t="s">
        <v>7180</v>
      </c>
      <c r="C178" s="93" t="s">
        <v>4301</v>
      </c>
      <c r="D178" s="93" t="s">
        <v>47</v>
      </c>
      <c r="E178" s="93" t="s">
        <v>4304</v>
      </c>
      <c r="F178" s="93">
        <v>2006.0</v>
      </c>
      <c r="G178" s="93" t="s">
        <v>7181</v>
      </c>
      <c r="H178" s="93" t="s">
        <v>6670</v>
      </c>
      <c r="I178" s="93" t="s">
        <v>7185</v>
      </c>
      <c r="J178" s="93" t="s">
        <v>7194</v>
      </c>
      <c r="K178" s="101"/>
      <c r="L178" s="94"/>
      <c r="M178" s="94"/>
      <c r="N178" s="94"/>
      <c r="O178" s="94"/>
      <c r="P178" s="94"/>
      <c r="Q178" s="94"/>
    </row>
    <row r="179" ht="17.25" customHeight="1">
      <c r="A179" s="93" t="s">
        <v>7195</v>
      </c>
      <c r="B179" s="93" t="s">
        <v>7196</v>
      </c>
      <c r="C179" s="93" t="s">
        <v>4307</v>
      </c>
      <c r="D179" s="93" t="s">
        <v>47</v>
      </c>
      <c r="E179" s="93" t="s">
        <v>4310</v>
      </c>
      <c r="F179" s="93">
        <v>2010.0</v>
      </c>
      <c r="G179" s="93" t="s">
        <v>7197</v>
      </c>
      <c r="H179" s="93" t="s">
        <v>6674</v>
      </c>
      <c r="I179" s="93" t="s">
        <v>7198</v>
      </c>
      <c r="J179" s="93" t="s">
        <v>7199</v>
      </c>
      <c r="K179" s="101"/>
      <c r="L179" s="94"/>
      <c r="M179" s="94"/>
      <c r="N179" s="94"/>
      <c r="O179" s="94"/>
      <c r="P179" s="94"/>
      <c r="Q179" s="94"/>
    </row>
    <row r="180" ht="17.25" customHeight="1">
      <c r="A180" s="93" t="s">
        <v>7200</v>
      </c>
      <c r="B180" s="93" t="s">
        <v>7196</v>
      </c>
      <c r="C180" s="93" t="s">
        <v>4307</v>
      </c>
      <c r="D180" s="93" t="s">
        <v>47</v>
      </c>
      <c r="E180" s="93" t="s">
        <v>4310</v>
      </c>
      <c r="F180" s="93">
        <v>2010.0</v>
      </c>
      <c r="G180" s="93" t="s">
        <v>7197</v>
      </c>
      <c r="H180" s="93" t="s">
        <v>6670</v>
      </c>
      <c r="I180" s="93" t="s">
        <v>7185</v>
      </c>
      <c r="J180" s="93" t="s">
        <v>9063</v>
      </c>
      <c r="K180" s="101"/>
      <c r="L180" s="94"/>
      <c r="M180" s="94"/>
      <c r="N180" s="94"/>
      <c r="O180" s="94"/>
      <c r="P180" s="94"/>
      <c r="Q180" s="94"/>
    </row>
    <row r="181" ht="17.25" customHeight="1">
      <c r="A181" s="93" t="s">
        <v>7202</v>
      </c>
      <c r="B181" s="93" t="s">
        <v>7203</v>
      </c>
      <c r="C181" s="93" t="s">
        <v>449</v>
      </c>
      <c r="D181" s="93" t="s">
        <v>47</v>
      </c>
      <c r="E181" s="93" t="s">
        <v>452</v>
      </c>
      <c r="F181" s="93">
        <v>2003.0</v>
      </c>
      <c r="G181" s="93" t="s">
        <v>7204</v>
      </c>
      <c r="H181" s="93" t="s">
        <v>6670</v>
      </c>
      <c r="I181" s="93" t="s">
        <v>6931</v>
      </c>
      <c r="J181" s="93" t="s">
        <v>9064</v>
      </c>
      <c r="K181" s="101"/>
      <c r="L181" s="94"/>
      <c r="M181" s="94"/>
      <c r="N181" s="94"/>
      <c r="O181" s="94"/>
      <c r="P181" s="94"/>
      <c r="Q181" s="94"/>
    </row>
    <row r="182" ht="17.25" customHeight="1">
      <c r="A182" s="93" t="s">
        <v>7207</v>
      </c>
      <c r="B182" s="93" t="s">
        <v>7203</v>
      </c>
      <c r="C182" s="93" t="s">
        <v>449</v>
      </c>
      <c r="D182" s="93" t="s">
        <v>47</v>
      </c>
      <c r="E182" s="93" t="s">
        <v>452</v>
      </c>
      <c r="F182" s="93">
        <v>2003.0</v>
      </c>
      <c r="G182" s="93" t="s">
        <v>7204</v>
      </c>
      <c r="H182" s="93" t="s">
        <v>6674</v>
      </c>
      <c r="I182" s="93" t="s">
        <v>7208</v>
      </c>
      <c r="J182" s="93" t="s">
        <v>9065</v>
      </c>
      <c r="K182" s="101"/>
      <c r="L182" s="94"/>
      <c r="M182" s="94"/>
      <c r="N182" s="94"/>
      <c r="O182" s="94"/>
      <c r="P182" s="94"/>
      <c r="Q182" s="94"/>
    </row>
    <row r="183" ht="17.25" customHeight="1">
      <c r="A183" s="93" t="s">
        <v>7210</v>
      </c>
      <c r="B183" s="93" t="s">
        <v>7203</v>
      </c>
      <c r="C183" s="93" t="s">
        <v>449</v>
      </c>
      <c r="D183" s="93" t="s">
        <v>47</v>
      </c>
      <c r="E183" s="93" t="s">
        <v>452</v>
      </c>
      <c r="F183" s="93">
        <v>2003.0</v>
      </c>
      <c r="G183" s="93" t="s">
        <v>7204</v>
      </c>
      <c r="H183" s="93" t="s">
        <v>6674</v>
      </c>
      <c r="I183" s="93" t="s">
        <v>7211</v>
      </c>
      <c r="J183" s="93" t="s">
        <v>9066</v>
      </c>
      <c r="K183" s="101"/>
      <c r="L183" s="94"/>
      <c r="M183" s="94"/>
      <c r="N183" s="94"/>
      <c r="O183" s="94"/>
      <c r="P183" s="94"/>
      <c r="Q183" s="94"/>
    </row>
    <row r="184" ht="17.25" customHeight="1">
      <c r="A184" s="106" t="s">
        <v>7213</v>
      </c>
      <c r="B184" s="106" t="s">
        <v>6202</v>
      </c>
      <c r="C184" s="106" t="s">
        <v>6203</v>
      </c>
      <c r="D184" s="106" t="s">
        <v>47</v>
      </c>
      <c r="E184" s="106" t="s">
        <v>6206</v>
      </c>
      <c r="F184" s="106">
        <v>2002.0</v>
      </c>
      <c r="G184" s="106" t="s">
        <v>7214</v>
      </c>
      <c r="H184" s="107"/>
      <c r="I184" s="107"/>
      <c r="J184" s="108"/>
      <c r="K184" s="106" t="s">
        <v>7215</v>
      </c>
      <c r="L184" s="94"/>
      <c r="M184" s="94"/>
      <c r="N184" s="94"/>
      <c r="O184" s="94"/>
      <c r="P184" s="94"/>
      <c r="Q184" s="94"/>
    </row>
    <row r="185" ht="17.25" customHeight="1">
      <c r="A185" s="93" t="s">
        <v>7216</v>
      </c>
      <c r="B185" s="93" t="s">
        <v>7217</v>
      </c>
      <c r="C185" s="93" t="s">
        <v>4998</v>
      </c>
      <c r="D185" s="93" t="s">
        <v>47</v>
      </c>
      <c r="E185" s="93" t="s">
        <v>5001</v>
      </c>
      <c r="F185" s="93">
        <v>2007.0</v>
      </c>
      <c r="G185" s="93" t="s">
        <v>7218</v>
      </c>
      <c r="H185" s="93" t="s">
        <v>6670</v>
      </c>
      <c r="I185" s="93" t="s">
        <v>7219</v>
      </c>
      <c r="J185" s="93" t="s">
        <v>9067</v>
      </c>
      <c r="K185" s="101"/>
      <c r="L185" s="94"/>
      <c r="M185" s="94"/>
      <c r="N185" s="94"/>
      <c r="O185" s="94"/>
      <c r="P185" s="94"/>
      <c r="Q185" s="94"/>
    </row>
    <row r="186" ht="17.25" customHeight="1">
      <c r="A186" s="93" t="s">
        <v>7221</v>
      </c>
      <c r="B186" s="93" t="s">
        <v>7217</v>
      </c>
      <c r="C186" s="93" t="s">
        <v>4998</v>
      </c>
      <c r="D186" s="93" t="s">
        <v>47</v>
      </c>
      <c r="E186" s="93" t="s">
        <v>5001</v>
      </c>
      <c r="F186" s="93">
        <v>2007.0</v>
      </c>
      <c r="G186" s="93" t="s">
        <v>7218</v>
      </c>
      <c r="H186" s="93" t="s">
        <v>6670</v>
      </c>
      <c r="I186" s="93" t="s">
        <v>7222</v>
      </c>
      <c r="J186" s="93" t="s">
        <v>7223</v>
      </c>
      <c r="K186" s="101"/>
      <c r="L186" s="94"/>
      <c r="M186" s="94"/>
      <c r="N186" s="94"/>
      <c r="O186" s="94"/>
      <c r="P186" s="94"/>
      <c r="Q186" s="94"/>
    </row>
    <row r="187" ht="17.25" customHeight="1">
      <c r="A187" s="93" t="s">
        <v>7224</v>
      </c>
      <c r="B187" s="93" t="s">
        <v>7217</v>
      </c>
      <c r="C187" s="93" t="s">
        <v>4998</v>
      </c>
      <c r="D187" s="93" t="s">
        <v>47</v>
      </c>
      <c r="E187" s="93" t="s">
        <v>5001</v>
      </c>
      <c r="F187" s="93">
        <v>2007.0</v>
      </c>
      <c r="G187" s="93" t="s">
        <v>7218</v>
      </c>
      <c r="H187" s="93" t="s">
        <v>6670</v>
      </c>
      <c r="I187" s="93" t="s">
        <v>7225</v>
      </c>
      <c r="J187" s="93" t="s">
        <v>9068</v>
      </c>
      <c r="K187" s="101"/>
      <c r="L187" s="94"/>
      <c r="M187" s="94"/>
      <c r="N187" s="94"/>
      <c r="O187" s="94"/>
      <c r="P187" s="94"/>
      <c r="Q187" s="94"/>
    </row>
    <row r="188" ht="17.25" customHeight="1">
      <c r="A188" s="93" t="s">
        <v>8089</v>
      </c>
      <c r="B188" s="93" t="s">
        <v>7217</v>
      </c>
      <c r="C188" s="93" t="s">
        <v>4998</v>
      </c>
      <c r="D188" s="93" t="s">
        <v>47</v>
      </c>
      <c r="E188" s="93" t="s">
        <v>5001</v>
      </c>
      <c r="F188" s="93">
        <v>2007.0</v>
      </c>
      <c r="G188" s="93" t="s">
        <v>7218</v>
      </c>
      <c r="H188" s="93" t="s">
        <v>6670</v>
      </c>
      <c r="I188" s="93" t="s">
        <v>8090</v>
      </c>
      <c r="J188" s="93" t="s">
        <v>9069</v>
      </c>
      <c r="K188" s="101"/>
      <c r="L188" s="94"/>
      <c r="M188" s="94"/>
      <c r="N188" s="94"/>
      <c r="O188" s="94"/>
      <c r="P188" s="94"/>
      <c r="Q188" s="94"/>
    </row>
    <row r="189" ht="17.25" customHeight="1">
      <c r="A189" s="93" t="s">
        <v>7227</v>
      </c>
      <c r="B189" s="93" t="s">
        <v>7228</v>
      </c>
      <c r="C189" s="93" t="s">
        <v>2659</v>
      </c>
      <c r="D189" s="93" t="s">
        <v>47</v>
      </c>
      <c r="E189" s="93" t="s">
        <v>2662</v>
      </c>
      <c r="F189" s="93">
        <v>2010.0</v>
      </c>
      <c r="G189" s="93" t="s">
        <v>7229</v>
      </c>
      <c r="H189" s="93" t="s">
        <v>6670</v>
      </c>
      <c r="I189" s="93" t="s">
        <v>7230</v>
      </c>
      <c r="J189" s="93" t="s">
        <v>9070</v>
      </c>
      <c r="K189" s="101"/>
      <c r="L189" s="94"/>
      <c r="M189" s="94"/>
      <c r="N189" s="94"/>
      <c r="O189" s="94"/>
      <c r="P189" s="94"/>
      <c r="Q189" s="94"/>
    </row>
    <row r="190" ht="17.25" customHeight="1">
      <c r="A190" s="93" t="s">
        <v>7232</v>
      </c>
      <c r="B190" s="93" t="s">
        <v>7228</v>
      </c>
      <c r="C190" s="93" t="s">
        <v>2659</v>
      </c>
      <c r="D190" s="93" t="s">
        <v>47</v>
      </c>
      <c r="E190" s="93" t="s">
        <v>2662</v>
      </c>
      <c r="F190" s="93">
        <v>2010.0</v>
      </c>
      <c r="G190" s="93" t="s">
        <v>7229</v>
      </c>
      <c r="H190" s="93" t="s">
        <v>6674</v>
      </c>
      <c r="I190" s="93" t="s">
        <v>7233</v>
      </c>
      <c r="J190" s="93" t="s">
        <v>9071</v>
      </c>
      <c r="K190" s="101"/>
      <c r="L190" s="94"/>
      <c r="M190" s="94"/>
      <c r="N190" s="94"/>
      <c r="O190" s="94"/>
      <c r="P190" s="94"/>
      <c r="Q190" s="94"/>
    </row>
    <row r="191" ht="17.25" customHeight="1">
      <c r="A191" s="93" t="s">
        <v>7235</v>
      </c>
      <c r="B191" s="93" t="s">
        <v>7228</v>
      </c>
      <c r="C191" s="93" t="s">
        <v>2659</v>
      </c>
      <c r="D191" s="93" t="s">
        <v>47</v>
      </c>
      <c r="E191" s="93" t="s">
        <v>2662</v>
      </c>
      <c r="F191" s="93">
        <v>2010.0</v>
      </c>
      <c r="G191" s="93" t="s">
        <v>7229</v>
      </c>
      <c r="H191" s="93" t="s">
        <v>6674</v>
      </c>
      <c r="I191" s="93" t="s">
        <v>7236</v>
      </c>
      <c r="J191" s="93" t="s">
        <v>7237</v>
      </c>
      <c r="K191" s="101"/>
      <c r="L191" s="94"/>
      <c r="M191" s="94"/>
      <c r="N191" s="94"/>
      <c r="O191" s="94"/>
      <c r="P191" s="94"/>
      <c r="Q191" s="94"/>
    </row>
    <row r="192" ht="17.25" customHeight="1">
      <c r="A192" s="93" t="s">
        <v>7239</v>
      </c>
      <c r="B192" s="93" t="s">
        <v>7228</v>
      </c>
      <c r="C192" s="93" t="s">
        <v>2659</v>
      </c>
      <c r="D192" s="93" t="s">
        <v>47</v>
      </c>
      <c r="E192" s="93" t="s">
        <v>2662</v>
      </c>
      <c r="F192" s="93">
        <v>2010.0</v>
      </c>
      <c r="G192" s="93" t="s">
        <v>7229</v>
      </c>
      <c r="H192" s="93" t="s">
        <v>6674</v>
      </c>
      <c r="I192" s="93" t="s">
        <v>7240</v>
      </c>
      <c r="J192" s="93" t="s">
        <v>7241</v>
      </c>
      <c r="K192" s="101"/>
      <c r="L192" s="94"/>
      <c r="M192" s="94"/>
      <c r="N192" s="94"/>
      <c r="O192" s="94"/>
      <c r="P192" s="94"/>
      <c r="Q192" s="94"/>
    </row>
    <row r="193" ht="17.25" customHeight="1">
      <c r="A193" s="93" t="s">
        <v>7242</v>
      </c>
      <c r="B193" s="93" t="s">
        <v>7228</v>
      </c>
      <c r="C193" s="93" t="s">
        <v>2659</v>
      </c>
      <c r="D193" s="93" t="s">
        <v>47</v>
      </c>
      <c r="E193" s="93" t="s">
        <v>2662</v>
      </c>
      <c r="F193" s="93">
        <v>2010.0</v>
      </c>
      <c r="G193" s="93" t="s">
        <v>7229</v>
      </c>
      <c r="H193" s="93" t="s">
        <v>6674</v>
      </c>
      <c r="I193" s="93" t="s">
        <v>7243</v>
      </c>
      <c r="J193" s="93" t="s">
        <v>9072</v>
      </c>
      <c r="K193" s="101"/>
      <c r="L193" s="94"/>
      <c r="M193" s="94"/>
      <c r="N193" s="94"/>
      <c r="O193" s="94"/>
      <c r="P193" s="94"/>
      <c r="Q193" s="94"/>
    </row>
    <row r="194" ht="17.25" customHeight="1">
      <c r="A194" s="93" t="s">
        <v>7245</v>
      </c>
      <c r="B194" s="93" t="s">
        <v>7246</v>
      </c>
      <c r="C194" s="93" t="s">
        <v>4633</v>
      </c>
      <c r="D194" s="93" t="s">
        <v>47</v>
      </c>
      <c r="E194" s="93" t="s">
        <v>4636</v>
      </c>
      <c r="F194" s="93">
        <v>2010.0</v>
      </c>
      <c r="G194" s="93" t="s">
        <v>7247</v>
      </c>
      <c r="H194" s="93" t="s">
        <v>6670</v>
      </c>
      <c r="I194" s="93" t="s">
        <v>7248</v>
      </c>
      <c r="J194" s="93" t="s">
        <v>9073</v>
      </c>
      <c r="K194" s="101"/>
      <c r="L194" s="94"/>
      <c r="M194" s="94"/>
      <c r="N194" s="94"/>
      <c r="O194" s="94"/>
      <c r="P194" s="94"/>
      <c r="Q194" s="94"/>
    </row>
    <row r="195" ht="17.25" customHeight="1">
      <c r="A195" s="93" t="s">
        <v>7250</v>
      </c>
      <c r="B195" s="93" t="s">
        <v>7246</v>
      </c>
      <c r="C195" s="93" t="s">
        <v>4633</v>
      </c>
      <c r="D195" s="93" t="s">
        <v>47</v>
      </c>
      <c r="E195" s="93" t="s">
        <v>4636</v>
      </c>
      <c r="F195" s="93">
        <v>2010.0</v>
      </c>
      <c r="G195" s="93" t="s">
        <v>7247</v>
      </c>
      <c r="H195" s="93" t="s">
        <v>6670</v>
      </c>
      <c r="I195" s="93" t="s">
        <v>7251</v>
      </c>
      <c r="J195" s="93" t="s">
        <v>7252</v>
      </c>
      <c r="K195" s="101"/>
      <c r="L195" s="94"/>
      <c r="M195" s="94"/>
      <c r="N195" s="94"/>
      <c r="O195" s="94"/>
      <c r="P195" s="94"/>
      <c r="Q195" s="94"/>
    </row>
    <row r="196" ht="17.25" customHeight="1">
      <c r="A196" s="93" t="s">
        <v>7253</v>
      </c>
      <c r="B196" s="93" t="s">
        <v>7246</v>
      </c>
      <c r="C196" s="93" t="s">
        <v>4633</v>
      </c>
      <c r="D196" s="93" t="s">
        <v>47</v>
      </c>
      <c r="E196" s="93" t="s">
        <v>4636</v>
      </c>
      <c r="F196" s="93">
        <v>2010.0</v>
      </c>
      <c r="G196" s="93" t="s">
        <v>7247</v>
      </c>
      <c r="H196" s="93" t="s">
        <v>6670</v>
      </c>
      <c r="I196" s="93" t="s">
        <v>7254</v>
      </c>
      <c r="J196" s="93" t="s">
        <v>7255</v>
      </c>
      <c r="K196" s="101"/>
      <c r="L196" s="94"/>
      <c r="M196" s="94"/>
      <c r="N196" s="94"/>
      <c r="O196" s="94"/>
      <c r="P196" s="94"/>
      <c r="Q196" s="94"/>
    </row>
    <row r="197" ht="17.25" customHeight="1">
      <c r="A197" s="93" t="s">
        <v>7256</v>
      </c>
      <c r="B197" s="93" t="s">
        <v>7257</v>
      </c>
      <c r="C197" s="93" t="s">
        <v>597</v>
      </c>
      <c r="D197" s="93" t="s">
        <v>47</v>
      </c>
      <c r="E197" s="93" t="s">
        <v>600</v>
      </c>
      <c r="F197" s="93">
        <v>2007.0</v>
      </c>
      <c r="G197" s="93" t="s">
        <v>7258</v>
      </c>
      <c r="H197" s="101"/>
      <c r="I197" s="93" t="s">
        <v>9074</v>
      </c>
      <c r="J197" s="93" t="s">
        <v>9075</v>
      </c>
      <c r="K197" s="101"/>
      <c r="L197" s="94"/>
      <c r="M197" s="94"/>
      <c r="N197" s="94"/>
      <c r="O197" s="94"/>
      <c r="P197" s="94"/>
      <c r="Q197" s="94"/>
    </row>
    <row r="198" ht="17.25" customHeight="1">
      <c r="A198" s="93" t="s">
        <v>7261</v>
      </c>
      <c r="B198" s="93" t="s">
        <v>7262</v>
      </c>
      <c r="C198" s="93" t="s">
        <v>872</v>
      </c>
      <c r="D198" s="93" t="s">
        <v>47</v>
      </c>
      <c r="E198" s="93" t="s">
        <v>875</v>
      </c>
      <c r="F198" s="93">
        <v>2013.0</v>
      </c>
      <c r="G198" s="93" t="s">
        <v>7263</v>
      </c>
      <c r="H198" s="93" t="s">
        <v>6670</v>
      </c>
      <c r="I198" s="93" t="s">
        <v>7264</v>
      </c>
      <c r="J198" s="93" t="s">
        <v>9076</v>
      </c>
      <c r="K198" s="101"/>
      <c r="L198" s="94"/>
      <c r="M198" s="94"/>
      <c r="N198" s="94"/>
      <c r="O198" s="94"/>
      <c r="P198" s="94"/>
      <c r="Q198" s="94"/>
    </row>
    <row r="199" ht="17.25" customHeight="1">
      <c r="A199" s="93" t="s">
        <v>7266</v>
      </c>
      <c r="B199" s="93" t="s">
        <v>7262</v>
      </c>
      <c r="C199" s="93" t="s">
        <v>872</v>
      </c>
      <c r="D199" s="93" t="s">
        <v>47</v>
      </c>
      <c r="E199" s="93" t="s">
        <v>875</v>
      </c>
      <c r="F199" s="93">
        <v>2013.0</v>
      </c>
      <c r="G199" s="93" t="s">
        <v>7263</v>
      </c>
      <c r="H199" s="93" t="s">
        <v>6674</v>
      </c>
      <c r="I199" s="93" t="s">
        <v>7264</v>
      </c>
      <c r="J199" s="93" t="s">
        <v>7267</v>
      </c>
      <c r="K199" s="101"/>
      <c r="L199" s="94"/>
      <c r="M199" s="94"/>
      <c r="N199" s="94"/>
      <c r="O199" s="94"/>
      <c r="P199" s="94"/>
      <c r="Q199" s="94"/>
    </row>
    <row r="200" ht="17.25" customHeight="1">
      <c r="A200" s="102" t="s">
        <v>7268</v>
      </c>
      <c r="B200" s="102" t="s">
        <v>731</v>
      </c>
      <c r="C200" s="102" t="s">
        <v>732</v>
      </c>
      <c r="D200" s="102" t="s">
        <v>47</v>
      </c>
      <c r="E200" s="102" t="s">
        <v>735</v>
      </c>
      <c r="F200" s="102">
        <v>1997.0</v>
      </c>
      <c r="G200" s="102" t="s">
        <v>7269</v>
      </c>
      <c r="H200" s="103"/>
      <c r="I200" s="102" t="s">
        <v>6715</v>
      </c>
      <c r="J200" s="102" t="s">
        <v>9077</v>
      </c>
      <c r="K200" s="102" t="s">
        <v>9078</v>
      </c>
      <c r="L200" s="94"/>
      <c r="M200" s="94"/>
      <c r="N200" s="94"/>
      <c r="O200" s="94"/>
      <c r="P200" s="94"/>
      <c r="Q200" s="94"/>
    </row>
    <row r="201" ht="17.25" customHeight="1">
      <c r="A201" s="93" t="s">
        <v>8092</v>
      </c>
      <c r="B201" s="93" t="s">
        <v>7273</v>
      </c>
      <c r="C201" s="93" t="s">
        <v>1551</v>
      </c>
      <c r="D201" s="93" t="s">
        <v>47</v>
      </c>
      <c r="E201" s="93" t="s">
        <v>1554</v>
      </c>
      <c r="F201" s="93">
        <v>2009.0</v>
      </c>
      <c r="G201" s="93" t="s">
        <v>7274</v>
      </c>
      <c r="H201" s="101"/>
      <c r="I201" s="93" t="s">
        <v>9079</v>
      </c>
      <c r="J201" s="93" t="s">
        <v>8094</v>
      </c>
      <c r="K201" s="93"/>
      <c r="L201" s="94"/>
      <c r="M201" s="94"/>
      <c r="N201" s="94"/>
      <c r="O201" s="94"/>
      <c r="P201" s="94"/>
      <c r="Q201" s="94"/>
    </row>
    <row r="202" ht="17.25" customHeight="1">
      <c r="A202" s="93" t="s">
        <v>7272</v>
      </c>
      <c r="B202" s="93" t="s">
        <v>7273</v>
      </c>
      <c r="C202" s="93" t="s">
        <v>1551</v>
      </c>
      <c r="D202" s="93" t="s">
        <v>47</v>
      </c>
      <c r="E202" s="93" t="s">
        <v>1554</v>
      </c>
      <c r="F202" s="93">
        <v>2009.0</v>
      </c>
      <c r="G202" s="93" t="s">
        <v>7274</v>
      </c>
      <c r="H202" s="101"/>
      <c r="I202" s="93" t="s">
        <v>9080</v>
      </c>
      <c r="J202" s="93" t="s">
        <v>9081</v>
      </c>
      <c r="K202" s="101"/>
      <c r="L202" s="94"/>
      <c r="M202" s="94"/>
      <c r="N202" s="94"/>
      <c r="O202" s="94"/>
      <c r="P202" s="94"/>
      <c r="Q202" s="94"/>
    </row>
    <row r="203" ht="17.25" customHeight="1">
      <c r="A203" s="93" t="s">
        <v>7277</v>
      </c>
      <c r="B203" s="93" t="s">
        <v>7278</v>
      </c>
      <c r="C203" s="93" t="s">
        <v>3273</v>
      </c>
      <c r="D203" s="93" t="s">
        <v>47</v>
      </c>
      <c r="E203" s="93" t="s">
        <v>3276</v>
      </c>
      <c r="F203" s="93">
        <v>2015.0</v>
      </c>
      <c r="G203" s="93" t="s">
        <v>7279</v>
      </c>
      <c r="H203" s="101"/>
      <c r="I203" s="93" t="s">
        <v>7280</v>
      </c>
      <c r="J203" s="93" t="s">
        <v>9082</v>
      </c>
      <c r="K203" s="101"/>
      <c r="L203" s="94"/>
      <c r="M203" s="94"/>
      <c r="N203" s="94"/>
      <c r="O203" s="94"/>
      <c r="P203" s="94"/>
      <c r="Q203" s="94"/>
    </row>
    <row r="204" ht="17.25" customHeight="1">
      <c r="A204" s="93" t="s">
        <v>7282</v>
      </c>
      <c r="B204" s="93" t="s">
        <v>7278</v>
      </c>
      <c r="C204" s="93" t="s">
        <v>3273</v>
      </c>
      <c r="D204" s="93" t="s">
        <v>47</v>
      </c>
      <c r="E204" s="93" t="s">
        <v>3276</v>
      </c>
      <c r="F204" s="93">
        <v>2015.0</v>
      </c>
      <c r="G204" s="93" t="s">
        <v>7279</v>
      </c>
      <c r="H204" s="101"/>
      <c r="I204" s="93" t="s">
        <v>7280</v>
      </c>
      <c r="J204" s="93" t="s">
        <v>9083</v>
      </c>
      <c r="K204" s="101"/>
      <c r="L204" s="94"/>
      <c r="M204" s="94"/>
      <c r="N204" s="94"/>
      <c r="O204" s="94"/>
      <c r="P204" s="94"/>
      <c r="Q204" s="94"/>
    </row>
    <row r="205" ht="17.25" customHeight="1">
      <c r="A205" s="93" t="s">
        <v>7284</v>
      </c>
      <c r="B205" s="93" t="s">
        <v>7278</v>
      </c>
      <c r="C205" s="93" t="s">
        <v>3273</v>
      </c>
      <c r="D205" s="93" t="s">
        <v>47</v>
      </c>
      <c r="E205" s="93" t="s">
        <v>3276</v>
      </c>
      <c r="F205" s="93">
        <v>2015.0</v>
      </c>
      <c r="G205" s="93" t="s">
        <v>7279</v>
      </c>
      <c r="H205" s="101"/>
      <c r="I205" s="93" t="s">
        <v>7280</v>
      </c>
      <c r="J205" s="93" t="s">
        <v>9084</v>
      </c>
      <c r="K205" s="101"/>
      <c r="L205" s="94"/>
      <c r="M205" s="94"/>
      <c r="N205" s="94"/>
      <c r="O205" s="94"/>
      <c r="P205" s="94"/>
      <c r="Q205" s="94"/>
    </row>
    <row r="206" ht="17.25" customHeight="1">
      <c r="A206" s="93" t="s">
        <v>7286</v>
      </c>
      <c r="B206" s="93" t="s">
        <v>7278</v>
      </c>
      <c r="C206" s="93" t="s">
        <v>3273</v>
      </c>
      <c r="D206" s="93" t="s">
        <v>47</v>
      </c>
      <c r="E206" s="93" t="s">
        <v>3276</v>
      </c>
      <c r="F206" s="93">
        <v>2015.0</v>
      </c>
      <c r="G206" s="93" t="s">
        <v>7279</v>
      </c>
      <c r="H206" s="101"/>
      <c r="I206" s="93" t="s">
        <v>7287</v>
      </c>
      <c r="J206" s="93" t="s">
        <v>9085</v>
      </c>
      <c r="K206" s="101"/>
      <c r="L206" s="94"/>
      <c r="M206" s="94"/>
      <c r="N206" s="94"/>
      <c r="O206" s="94"/>
      <c r="P206" s="94"/>
      <c r="Q206" s="94"/>
    </row>
    <row r="207" ht="17.25" customHeight="1">
      <c r="A207" s="93" t="s">
        <v>7289</v>
      </c>
      <c r="B207" s="93" t="s">
        <v>7278</v>
      </c>
      <c r="C207" s="93" t="s">
        <v>3273</v>
      </c>
      <c r="D207" s="93" t="s">
        <v>47</v>
      </c>
      <c r="E207" s="93" t="s">
        <v>3276</v>
      </c>
      <c r="F207" s="93">
        <v>2015.0</v>
      </c>
      <c r="G207" s="93" t="s">
        <v>7279</v>
      </c>
      <c r="H207" s="101"/>
      <c r="I207" s="93" t="s">
        <v>6745</v>
      </c>
      <c r="J207" s="93" t="s">
        <v>9086</v>
      </c>
      <c r="K207" s="101"/>
      <c r="L207" s="94"/>
      <c r="M207" s="94"/>
      <c r="N207" s="94"/>
      <c r="O207" s="94"/>
      <c r="P207" s="94"/>
      <c r="Q207" s="94"/>
    </row>
    <row r="208" ht="17.25" customHeight="1">
      <c r="A208" s="93" t="s">
        <v>7291</v>
      </c>
      <c r="B208" s="93" t="s">
        <v>7292</v>
      </c>
      <c r="C208" s="93" t="s">
        <v>5674</v>
      </c>
      <c r="D208" s="93" t="s">
        <v>47</v>
      </c>
      <c r="E208" s="93" t="s">
        <v>5677</v>
      </c>
      <c r="F208" s="93">
        <v>2010.0</v>
      </c>
      <c r="G208" s="93" t="s">
        <v>7293</v>
      </c>
      <c r="H208" s="101"/>
      <c r="I208" s="93" t="s">
        <v>7294</v>
      </c>
      <c r="J208" s="93" t="s">
        <v>9087</v>
      </c>
      <c r="K208" s="93"/>
      <c r="L208" s="94"/>
      <c r="M208" s="94"/>
      <c r="N208" s="94"/>
      <c r="O208" s="94"/>
      <c r="P208" s="94"/>
      <c r="Q208" s="94"/>
    </row>
    <row r="209" ht="17.25" customHeight="1">
      <c r="A209" s="104" t="s">
        <v>7296</v>
      </c>
      <c r="B209" s="104" t="s">
        <v>7297</v>
      </c>
      <c r="C209" s="104" t="s">
        <v>4693</v>
      </c>
      <c r="D209" s="104" t="s">
        <v>47</v>
      </c>
      <c r="E209" s="104" t="s">
        <v>4696</v>
      </c>
      <c r="F209" s="104">
        <v>2011.0</v>
      </c>
      <c r="G209" s="104" t="s">
        <v>7298</v>
      </c>
      <c r="H209" s="105"/>
      <c r="I209" s="105"/>
      <c r="J209" s="105"/>
      <c r="K209" s="105"/>
      <c r="L209" s="94"/>
      <c r="M209" s="94"/>
      <c r="N209" s="94"/>
      <c r="O209" s="94"/>
      <c r="P209" s="94"/>
      <c r="Q209" s="94"/>
    </row>
    <row r="210" ht="17.25" customHeight="1">
      <c r="A210" s="93" t="s">
        <v>7300</v>
      </c>
      <c r="B210" s="93" t="s">
        <v>7301</v>
      </c>
      <c r="C210" s="93" t="s">
        <v>1103</v>
      </c>
      <c r="D210" s="93" t="s">
        <v>47</v>
      </c>
      <c r="E210" s="93" t="s">
        <v>1106</v>
      </c>
      <c r="F210" s="93">
        <v>2010.0</v>
      </c>
      <c r="G210" s="93" t="s">
        <v>7302</v>
      </c>
      <c r="H210" s="101"/>
      <c r="I210" s="93" t="s">
        <v>7303</v>
      </c>
      <c r="J210" s="93" t="s">
        <v>9088</v>
      </c>
      <c r="K210" s="101"/>
      <c r="L210" s="94"/>
      <c r="M210" s="94"/>
      <c r="N210" s="94"/>
      <c r="O210" s="94"/>
      <c r="P210" s="94"/>
      <c r="Q210" s="94"/>
    </row>
    <row r="211" ht="17.25" customHeight="1">
      <c r="A211" s="93" t="s">
        <v>7305</v>
      </c>
      <c r="B211" s="93" t="s">
        <v>7301</v>
      </c>
      <c r="C211" s="93" t="s">
        <v>1103</v>
      </c>
      <c r="D211" s="93" t="s">
        <v>47</v>
      </c>
      <c r="E211" s="93" t="s">
        <v>1106</v>
      </c>
      <c r="F211" s="93">
        <v>2010.0</v>
      </c>
      <c r="G211" s="93" t="s">
        <v>7302</v>
      </c>
      <c r="H211" s="101"/>
      <c r="I211" s="93" t="s">
        <v>7306</v>
      </c>
      <c r="J211" s="93" t="s">
        <v>9089</v>
      </c>
      <c r="K211" s="101"/>
      <c r="L211" s="94"/>
      <c r="M211" s="94"/>
      <c r="N211" s="94"/>
      <c r="O211" s="94"/>
      <c r="P211" s="94"/>
      <c r="Q211" s="94"/>
    </row>
    <row r="212" ht="17.25" customHeight="1">
      <c r="A212" s="93" t="s">
        <v>7308</v>
      </c>
      <c r="B212" s="93" t="s">
        <v>7301</v>
      </c>
      <c r="C212" s="93" t="s">
        <v>1103</v>
      </c>
      <c r="D212" s="93" t="s">
        <v>47</v>
      </c>
      <c r="E212" s="93" t="s">
        <v>1106</v>
      </c>
      <c r="F212" s="93">
        <v>2010.0</v>
      </c>
      <c r="G212" s="93" t="s">
        <v>7302</v>
      </c>
      <c r="H212" s="101"/>
      <c r="I212" s="93" t="s">
        <v>7309</v>
      </c>
      <c r="J212" s="93" t="s">
        <v>9090</v>
      </c>
      <c r="K212" s="101"/>
      <c r="L212" s="94"/>
      <c r="M212" s="94"/>
      <c r="N212" s="94"/>
      <c r="O212" s="94"/>
      <c r="P212" s="94"/>
      <c r="Q212" s="94"/>
    </row>
    <row r="213" ht="17.25" customHeight="1">
      <c r="A213" s="104" t="s">
        <v>7311</v>
      </c>
      <c r="B213" s="104" t="s">
        <v>7312</v>
      </c>
      <c r="C213" s="104" t="s">
        <v>3406</v>
      </c>
      <c r="D213" s="104" t="s">
        <v>47</v>
      </c>
      <c r="E213" s="104" t="s">
        <v>3409</v>
      </c>
      <c r="F213" s="104">
        <v>2010.0</v>
      </c>
      <c r="G213" s="104" t="s">
        <v>7313</v>
      </c>
      <c r="H213" s="105"/>
      <c r="I213" s="105"/>
      <c r="J213" s="105"/>
      <c r="K213" s="104" t="s">
        <v>9091</v>
      </c>
      <c r="L213" s="94"/>
      <c r="M213" s="94"/>
      <c r="N213" s="94"/>
      <c r="O213" s="94"/>
      <c r="P213" s="94"/>
      <c r="Q213" s="94"/>
    </row>
    <row r="214" ht="17.25" customHeight="1">
      <c r="A214" s="93" t="s">
        <v>7315</v>
      </c>
      <c r="B214" s="93" t="s">
        <v>7246</v>
      </c>
      <c r="C214" s="93" t="s">
        <v>4628</v>
      </c>
      <c r="D214" s="93" t="s">
        <v>47</v>
      </c>
      <c r="E214" s="93" t="s">
        <v>4631</v>
      </c>
      <c r="F214" s="93">
        <v>2014.0</v>
      </c>
      <c r="G214" s="93" t="s">
        <v>7316</v>
      </c>
      <c r="H214" s="101"/>
      <c r="I214" s="93" t="s">
        <v>7317</v>
      </c>
      <c r="J214" s="93" t="s">
        <v>7318</v>
      </c>
      <c r="K214" s="101"/>
      <c r="L214" s="94"/>
      <c r="M214" s="94"/>
      <c r="N214" s="94"/>
      <c r="O214" s="94"/>
      <c r="P214" s="94"/>
      <c r="Q214" s="94"/>
    </row>
    <row r="215" ht="17.25" customHeight="1">
      <c r="A215" s="93" t="s">
        <v>7319</v>
      </c>
      <c r="B215" s="93" t="s">
        <v>7246</v>
      </c>
      <c r="C215" s="93" t="s">
        <v>4628</v>
      </c>
      <c r="D215" s="93" t="s">
        <v>47</v>
      </c>
      <c r="E215" s="93" t="s">
        <v>4631</v>
      </c>
      <c r="F215" s="93">
        <v>2014.0</v>
      </c>
      <c r="G215" s="93" t="s">
        <v>7316</v>
      </c>
      <c r="H215" s="101"/>
      <c r="I215" s="93" t="s">
        <v>7320</v>
      </c>
      <c r="J215" s="93" t="s">
        <v>9092</v>
      </c>
      <c r="K215" s="101"/>
      <c r="L215" s="94"/>
      <c r="M215" s="94"/>
      <c r="N215" s="94"/>
      <c r="O215" s="94"/>
      <c r="P215" s="94"/>
      <c r="Q215" s="94"/>
    </row>
    <row r="216" ht="17.25" customHeight="1">
      <c r="A216" s="93" t="s">
        <v>7322</v>
      </c>
      <c r="B216" s="93" t="s">
        <v>7246</v>
      </c>
      <c r="C216" s="93" t="s">
        <v>4628</v>
      </c>
      <c r="D216" s="93" t="s">
        <v>47</v>
      </c>
      <c r="E216" s="93" t="s">
        <v>4631</v>
      </c>
      <c r="F216" s="93">
        <v>2014.0</v>
      </c>
      <c r="G216" s="93" t="s">
        <v>7316</v>
      </c>
      <c r="H216" s="101"/>
      <c r="I216" s="93" t="s">
        <v>7323</v>
      </c>
      <c r="J216" s="93" t="s">
        <v>9093</v>
      </c>
      <c r="K216" s="101"/>
      <c r="L216" s="94"/>
      <c r="M216" s="94"/>
      <c r="N216" s="94"/>
      <c r="O216" s="94"/>
      <c r="P216" s="94"/>
      <c r="Q216" s="94"/>
    </row>
    <row r="217" ht="17.25" customHeight="1">
      <c r="A217" s="104" t="s">
        <v>7325</v>
      </c>
      <c r="B217" s="104" t="s">
        <v>7326</v>
      </c>
      <c r="C217" s="104" t="s">
        <v>3927</v>
      </c>
      <c r="D217" s="104" t="s">
        <v>47</v>
      </c>
      <c r="E217" s="104" t="s">
        <v>3930</v>
      </c>
      <c r="F217" s="104">
        <v>2009.0</v>
      </c>
      <c r="G217" s="104" t="s">
        <v>7327</v>
      </c>
      <c r="H217" s="105"/>
      <c r="I217" s="105"/>
      <c r="J217" s="105"/>
      <c r="K217" s="104" t="s">
        <v>7299</v>
      </c>
      <c r="L217" s="94"/>
      <c r="M217" s="94"/>
      <c r="N217" s="94"/>
      <c r="O217" s="94"/>
      <c r="P217" s="94"/>
      <c r="Q217" s="94"/>
    </row>
    <row r="218" ht="17.25" customHeight="1">
      <c r="A218" s="104" t="s">
        <v>7328</v>
      </c>
      <c r="B218" s="104" t="s">
        <v>7069</v>
      </c>
      <c r="C218" s="104" t="s">
        <v>5803</v>
      </c>
      <c r="D218" s="104" t="s">
        <v>47</v>
      </c>
      <c r="E218" s="104" t="s">
        <v>5806</v>
      </c>
      <c r="F218" s="104">
        <v>2015.0</v>
      </c>
      <c r="G218" s="104" t="s">
        <v>7329</v>
      </c>
      <c r="H218" s="105"/>
      <c r="I218" s="105"/>
      <c r="J218" s="105"/>
      <c r="K218" s="104" t="s">
        <v>7330</v>
      </c>
      <c r="L218" s="94"/>
      <c r="M218" s="94"/>
      <c r="N218" s="94"/>
      <c r="O218" s="94"/>
      <c r="P218" s="94"/>
      <c r="Q218" s="94"/>
    </row>
    <row r="219" ht="17.25" customHeight="1">
      <c r="A219" s="104" t="s">
        <v>7331</v>
      </c>
      <c r="B219" s="104" t="s">
        <v>7332</v>
      </c>
      <c r="C219" s="104" t="s">
        <v>5757</v>
      </c>
      <c r="D219" s="104" t="s">
        <v>47</v>
      </c>
      <c r="E219" s="104" t="s">
        <v>5760</v>
      </c>
      <c r="F219" s="104">
        <v>2004.0</v>
      </c>
      <c r="G219" s="104" t="s">
        <v>7333</v>
      </c>
      <c r="H219" s="105"/>
      <c r="I219" s="105"/>
      <c r="J219" s="105"/>
      <c r="K219" s="104" t="s">
        <v>7334</v>
      </c>
      <c r="L219" s="94"/>
      <c r="M219" s="94"/>
      <c r="N219" s="94"/>
      <c r="O219" s="94"/>
      <c r="P219" s="94"/>
      <c r="Q219" s="94"/>
    </row>
    <row r="220" ht="17.25" customHeight="1">
      <c r="A220" s="104" t="s">
        <v>7335</v>
      </c>
      <c r="B220" s="104" t="s">
        <v>7336</v>
      </c>
      <c r="C220" s="104" t="s">
        <v>1557</v>
      </c>
      <c r="D220" s="104" t="s">
        <v>47</v>
      </c>
      <c r="E220" s="104" t="s">
        <v>1560</v>
      </c>
      <c r="F220" s="104">
        <v>2012.0</v>
      </c>
      <c r="G220" s="104" t="s">
        <v>7337</v>
      </c>
      <c r="H220" s="105"/>
      <c r="I220" s="105"/>
      <c r="J220" s="105"/>
      <c r="K220" s="104" t="s">
        <v>7338</v>
      </c>
      <c r="L220" s="94"/>
      <c r="M220" s="94"/>
      <c r="N220" s="94"/>
      <c r="O220" s="94"/>
      <c r="P220" s="94"/>
      <c r="Q220" s="94"/>
    </row>
    <row r="221" ht="17.25" customHeight="1">
      <c r="A221" s="104" t="s">
        <v>7339</v>
      </c>
      <c r="B221" s="104" t="s">
        <v>7340</v>
      </c>
      <c r="C221" s="104" t="s">
        <v>937</v>
      </c>
      <c r="D221" s="104" t="s">
        <v>47</v>
      </c>
      <c r="E221" s="104" t="s">
        <v>940</v>
      </c>
      <c r="F221" s="104">
        <v>2012.0</v>
      </c>
      <c r="G221" s="104" t="s">
        <v>7341</v>
      </c>
      <c r="H221" s="105"/>
      <c r="I221" s="105"/>
      <c r="J221" s="105"/>
      <c r="K221" s="104" t="s">
        <v>7342</v>
      </c>
      <c r="L221" s="94"/>
      <c r="M221" s="94"/>
      <c r="N221" s="94"/>
      <c r="O221" s="94"/>
      <c r="P221" s="94"/>
      <c r="Q221" s="94"/>
    </row>
    <row r="222" ht="17.25" customHeight="1">
      <c r="A222" s="93" t="s">
        <v>7343</v>
      </c>
      <c r="B222" s="93" t="s">
        <v>7344</v>
      </c>
      <c r="C222" s="93" t="s">
        <v>5946</v>
      </c>
      <c r="D222" s="93" t="s">
        <v>47</v>
      </c>
      <c r="E222" s="93" t="s">
        <v>5949</v>
      </c>
      <c r="F222" s="93">
        <v>2010.0</v>
      </c>
      <c r="G222" s="93" t="s">
        <v>7345</v>
      </c>
      <c r="H222" s="101"/>
      <c r="I222" s="101"/>
      <c r="J222" s="101"/>
      <c r="K222" s="101"/>
      <c r="L222" s="94"/>
      <c r="M222" s="94"/>
      <c r="N222" s="94"/>
      <c r="O222" s="94"/>
      <c r="P222" s="94"/>
      <c r="Q222" s="94"/>
    </row>
    <row r="223" ht="17.25" customHeight="1">
      <c r="A223" s="93" t="s">
        <v>7348</v>
      </c>
      <c r="B223" s="93" t="s">
        <v>7349</v>
      </c>
      <c r="C223" s="93" t="s">
        <v>2870</v>
      </c>
      <c r="D223" s="93" t="s">
        <v>47</v>
      </c>
      <c r="E223" s="93" t="s">
        <v>2873</v>
      </c>
      <c r="F223" s="93">
        <v>2013.0</v>
      </c>
      <c r="G223" s="93" t="s">
        <v>7350</v>
      </c>
      <c r="H223" s="93" t="s">
        <v>6670</v>
      </c>
      <c r="I223" s="93" t="s">
        <v>9094</v>
      </c>
      <c r="J223" s="93" t="s">
        <v>9095</v>
      </c>
      <c r="K223" s="101"/>
      <c r="L223" s="94"/>
      <c r="M223" s="94"/>
      <c r="N223" s="94"/>
      <c r="O223" s="94"/>
      <c r="P223" s="94"/>
      <c r="Q223" s="94"/>
    </row>
    <row r="224" ht="17.25" customHeight="1">
      <c r="A224" s="93" t="s">
        <v>7353</v>
      </c>
      <c r="B224" s="93" t="s">
        <v>7349</v>
      </c>
      <c r="C224" s="93" t="s">
        <v>2870</v>
      </c>
      <c r="D224" s="93" t="s">
        <v>47</v>
      </c>
      <c r="E224" s="93" t="s">
        <v>2873</v>
      </c>
      <c r="F224" s="93">
        <v>2013.0</v>
      </c>
      <c r="G224" s="93" t="s">
        <v>7350</v>
      </c>
      <c r="H224" s="101"/>
      <c r="I224" s="93" t="s">
        <v>9096</v>
      </c>
      <c r="J224" s="93" t="s">
        <v>9097</v>
      </c>
      <c r="K224" s="101"/>
      <c r="L224" s="94"/>
      <c r="M224" s="94"/>
      <c r="N224" s="94"/>
      <c r="O224" s="94"/>
      <c r="P224" s="94"/>
      <c r="Q224" s="94"/>
    </row>
    <row r="225" ht="17.25" customHeight="1">
      <c r="A225" s="104" t="s">
        <v>7356</v>
      </c>
      <c r="B225" s="104" t="s">
        <v>7357</v>
      </c>
      <c r="C225" s="104" t="s">
        <v>3645</v>
      </c>
      <c r="D225" s="104" t="s">
        <v>47</v>
      </c>
      <c r="E225" s="104" t="s">
        <v>3648</v>
      </c>
      <c r="F225" s="104">
        <v>2015.0</v>
      </c>
      <c r="G225" s="104" t="s">
        <v>7358</v>
      </c>
      <c r="H225" s="105"/>
      <c r="I225" s="105"/>
      <c r="J225" s="105"/>
      <c r="K225" s="104" t="s">
        <v>7299</v>
      </c>
      <c r="L225" s="94"/>
      <c r="M225" s="94"/>
      <c r="N225" s="94"/>
      <c r="O225" s="94"/>
      <c r="P225" s="94"/>
      <c r="Q225" s="94"/>
    </row>
    <row r="226" ht="17.25" customHeight="1">
      <c r="A226" s="93" t="s">
        <v>7359</v>
      </c>
      <c r="B226" s="93" t="s">
        <v>7360</v>
      </c>
      <c r="C226" s="93" t="s">
        <v>2289</v>
      </c>
      <c r="D226" s="93" t="s">
        <v>47</v>
      </c>
      <c r="E226" s="93" t="s">
        <v>2292</v>
      </c>
      <c r="F226" s="93">
        <v>2019.0</v>
      </c>
      <c r="G226" s="93" t="s">
        <v>7361</v>
      </c>
      <c r="H226" s="93" t="s">
        <v>6674</v>
      </c>
      <c r="I226" s="93" t="s">
        <v>7362</v>
      </c>
      <c r="J226" s="93" t="s">
        <v>7363</v>
      </c>
      <c r="K226" s="101"/>
      <c r="L226" s="94"/>
      <c r="M226" s="94"/>
      <c r="N226" s="94"/>
      <c r="O226" s="94"/>
      <c r="P226" s="94"/>
      <c r="Q226" s="94"/>
    </row>
    <row r="227" ht="17.25" customHeight="1">
      <c r="A227" s="104" t="s">
        <v>7364</v>
      </c>
      <c r="B227" s="104" t="s">
        <v>7365</v>
      </c>
      <c r="C227" s="104" t="s">
        <v>5406</v>
      </c>
      <c r="D227" s="104" t="s">
        <v>47</v>
      </c>
      <c r="E227" s="104" t="s">
        <v>5409</v>
      </c>
      <c r="F227" s="104">
        <v>2019.0</v>
      </c>
      <c r="G227" s="104" t="s">
        <v>7366</v>
      </c>
      <c r="H227" s="105"/>
      <c r="I227" s="105"/>
      <c r="J227" s="105"/>
      <c r="K227" s="104" t="s">
        <v>7367</v>
      </c>
      <c r="L227" s="94"/>
      <c r="M227" s="94"/>
      <c r="N227" s="94"/>
      <c r="O227" s="94"/>
      <c r="P227" s="94"/>
      <c r="Q227" s="94"/>
    </row>
    <row r="228" ht="17.25" customHeight="1">
      <c r="A228" s="104" t="s">
        <v>7368</v>
      </c>
      <c r="B228" s="104" t="s">
        <v>7369</v>
      </c>
      <c r="C228" s="104" t="s">
        <v>6389</v>
      </c>
      <c r="D228" s="104" t="s">
        <v>47</v>
      </c>
      <c r="E228" s="104" t="s">
        <v>6392</v>
      </c>
      <c r="F228" s="104">
        <v>2017.0</v>
      </c>
      <c r="G228" s="104" t="s">
        <v>7370</v>
      </c>
      <c r="H228" s="105"/>
      <c r="I228" s="105"/>
      <c r="J228" s="105"/>
      <c r="K228" s="104" t="s">
        <v>7371</v>
      </c>
      <c r="L228" s="94"/>
      <c r="M228" s="94"/>
      <c r="N228" s="94"/>
      <c r="O228" s="94"/>
      <c r="P228" s="94"/>
      <c r="Q228" s="94"/>
    </row>
    <row r="229" ht="17.25" customHeight="1">
      <c r="A229" s="93" t="s">
        <v>7372</v>
      </c>
      <c r="B229" s="93" t="s">
        <v>7340</v>
      </c>
      <c r="C229" s="93" t="s">
        <v>932</v>
      </c>
      <c r="D229" s="93" t="s">
        <v>47</v>
      </c>
      <c r="E229" s="93" t="s">
        <v>935</v>
      </c>
      <c r="F229" s="93">
        <v>2013.0</v>
      </c>
      <c r="G229" s="93" t="s">
        <v>7373</v>
      </c>
      <c r="H229" s="101"/>
      <c r="I229" s="93" t="s">
        <v>7374</v>
      </c>
      <c r="J229" s="93" t="s">
        <v>9098</v>
      </c>
      <c r="K229" s="93"/>
      <c r="L229" s="94"/>
      <c r="M229" s="94"/>
      <c r="N229" s="94"/>
      <c r="O229" s="94"/>
      <c r="P229" s="94"/>
      <c r="Q229" s="94"/>
    </row>
    <row r="230" ht="17.25" customHeight="1">
      <c r="A230" s="104" t="s">
        <v>7376</v>
      </c>
      <c r="B230" s="104" t="s">
        <v>7377</v>
      </c>
      <c r="C230" s="104" t="s">
        <v>4283</v>
      </c>
      <c r="D230" s="104" t="s">
        <v>47</v>
      </c>
      <c r="E230" s="104" t="s">
        <v>4286</v>
      </c>
      <c r="F230" s="104">
        <v>2020.0</v>
      </c>
      <c r="G230" s="104" t="s">
        <v>7378</v>
      </c>
      <c r="H230" s="105"/>
      <c r="I230" s="105"/>
      <c r="J230" s="105"/>
      <c r="K230" s="105"/>
      <c r="L230" s="94"/>
      <c r="M230" s="94"/>
      <c r="N230" s="94"/>
      <c r="O230" s="94"/>
      <c r="P230" s="94"/>
      <c r="Q230" s="94"/>
    </row>
    <row r="231" ht="17.25" customHeight="1">
      <c r="A231" s="93" t="s">
        <v>7381</v>
      </c>
      <c r="B231" s="93" t="s">
        <v>7382</v>
      </c>
      <c r="C231" s="93" t="s">
        <v>4898</v>
      </c>
      <c r="D231" s="93" t="s">
        <v>47</v>
      </c>
      <c r="E231" s="93" t="s">
        <v>4901</v>
      </c>
      <c r="F231" s="93">
        <v>2020.0</v>
      </c>
      <c r="G231" s="93" t="s">
        <v>7383</v>
      </c>
      <c r="H231" s="101"/>
      <c r="I231" s="93" t="s">
        <v>6715</v>
      </c>
      <c r="J231" s="93" t="s">
        <v>7384</v>
      </c>
      <c r="K231" s="101"/>
      <c r="L231" s="94"/>
      <c r="M231" s="94"/>
      <c r="N231" s="94"/>
      <c r="O231" s="94"/>
      <c r="P231" s="94"/>
      <c r="Q231" s="94"/>
    </row>
    <row r="232" ht="17.25" customHeight="1">
      <c r="A232" s="93" t="s">
        <v>7385</v>
      </c>
      <c r="B232" s="93" t="s">
        <v>7382</v>
      </c>
      <c r="C232" s="93" t="s">
        <v>4898</v>
      </c>
      <c r="D232" s="93" t="s">
        <v>47</v>
      </c>
      <c r="E232" s="93" t="s">
        <v>4901</v>
      </c>
      <c r="F232" s="93">
        <v>2020.0</v>
      </c>
      <c r="G232" s="93" t="s">
        <v>7383</v>
      </c>
      <c r="H232" s="101"/>
      <c r="I232" s="93" t="s">
        <v>7386</v>
      </c>
      <c r="J232" s="93" t="s">
        <v>9099</v>
      </c>
      <c r="K232" s="101"/>
      <c r="L232" s="94"/>
      <c r="M232" s="94"/>
      <c r="N232" s="94"/>
      <c r="O232" s="94"/>
      <c r="P232" s="94"/>
      <c r="Q232" s="94"/>
    </row>
    <row r="233" ht="17.25" customHeight="1">
      <c r="A233" s="93" t="s">
        <v>7388</v>
      </c>
      <c r="B233" s="93" t="s">
        <v>7382</v>
      </c>
      <c r="C233" s="93" t="s">
        <v>4898</v>
      </c>
      <c r="D233" s="93" t="s">
        <v>47</v>
      </c>
      <c r="E233" s="93" t="s">
        <v>4901</v>
      </c>
      <c r="F233" s="93">
        <v>2020.0</v>
      </c>
      <c r="G233" s="93" t="s">
        <v>7383</v>
      </c>
      <c r="H233" s="101"/>
      <c r="I233" s="93" t="s">
        <v>7389</v>
      </c>
      <c r="J233" s="93" t="s">
        <v>7390</v>
      </c>
      <c r="K233" s="101"/>
      <c r="L233" s="94"/>
      <c r="M233" s="94"/>
      <c r="N233" s="94"/>
      <c r="O233" s="94"/>
      <c r="P233" s="94"/>
      <c r="Q233" s="94"/>
    </row>
    <row r="234" ht="17.25" customHeight="1">
      <c r="A234" s="93" t="s">
        <v>7391</v>
      </c>
      <c r="B234" s="93" t="s">
        <v>7382</v>
      </c>
      <c r="C234" s="93" t="s">
        <v>4898</v>
      </c>
      <c r="D234" s="93" t="s">
        <v>47</v>
      </c>
      <c r="E234" s="93" t="s">
        <v>4901</v>
      </c>
      <c r="F234" s="93">
        <v>2020.0</v>
      </c>
      <c r="G234" s="93" t="s">
        <v>7383</v>
      </c>
      <c r="H234" s="101"/>
      <c r="I234" s="93" t="s">
        <v>7392</v>
      </c>
      <c r="J234" s="93" t="s">
        <v>7393</v>
      </c>
      <c r="K234" s="101"/>
      <c r="L234" s="94"/>
      <c r="M234" s="94"/>
      <c r="N234" s="94"/>
      <c r="O234" s="94"/>
      <c r="P234" s="94"/>
      <c r="Q234" s="94"/>
    </row>
    <row r="235" ht="17.25" customHeight="1">
      <c r="A235" s="93" t="s">
        <v>7394</v>
      </c>
      <c r="B235" s="93" t="s">
        <v>7382</v>
      </c>
      <c r="C235" s="93" t="s">
        <v>4898</v>
      </c>
      <c r="D235" s="93" t="s">
        <v>47</v>
      </c>
      <c r="E235" s="93" t="s">
        <v>4901</v>
      </c>
      <c r="F235" s="93">
        <v>2020.0</v>
      </c>
      <c r="G235" s="93" t="s">
        <v>7383</v>
      </c>
      <c r="H235" s="101"/>
      <c r="I235" s="93" t="s">
        <v>7395</v>
      </c>
      <c r="J235" s="93" t="s">
        <v>7396</v>
      </c>
      <c r="K235" s="101"/>
      <c r="L235" s="94"/>
      <c r="M235" s="94"/>
      <c r="N235" s="94"/>
      <c r="O235" s="94"/>
      <c r="P235" s="94"/>
      <c r="Q235" s="94"/>
    </row>
    <row r="236" ht="17.25" customHeight="1">
      <c r="A236" s="102" t="s">
        <v>7397</v>
      </c>
      <c r="B236" s="102" t="s">
        <v>4070</v>
      </c>
      <c r="C236" s="102" t="s">
        <v>4071</v>
      </c>
      <c r="D236" s="102" t="s">
        <v>218</v>
      </c>
      <c r="E236" s="102" t="s">
        <v>4074</v>
      </c>
      <c r="F236" s="102">
        <v>2007.0</v>
      </c>
      <c r="G236" s="102" t="s">
        <v>7398</v>
      </c>
      <c r="H236" s="103"/>
      <c r="I236" s="102" t="s">
        <v>6715</v>
      </c>
      <c r="J236" s="102" t="s">
        <v>9100</v>
      </c>
      <c r="K236" s="102" t="s">
        <v>9101</v>
      </c>
      <c r="L236" s="94"/>
      <c r="M236" s="94"/>
      <c r="N236" s="94"/>
      <c r="O236" s="94"/>
      <c r="P236" s="94"/>
      <c r="Q236" s="94"/>
    </row>
    <row r="237" ht="17.25" customHeight="1">
      <c r="A237" s="93" t="s">
        <v>7401</v>
      </c>
      <c r="B237" s="93" t="s">
        <v>7402</v>
      </c>
      <c r="C237" s="93" t="s">
        <v>1569</v>
      </c>
      <c r="D237" s="93" t="s">
        <v>218</v>
      </c>
      <c r="E237" s="93" t="s">
        <v>1572</v>
      </c>
      <c r="F237" s="93">
        <v>2011.0</v>
      </c>
      <c r="G237" s="93" t="s">
        <v>7403</v>
      </c>
      <c r="H237" s="93" t="s">
        <v>6674</v>
      </c>
      <c r="I237" s="93" t="s">
        <v>6715</v>
      </c>
      <c r="J237" s="93" t="s">
        <v>9102</v>
      </c>
      <c r="K237" s="101"/>
      <c r="L237" s="94"/>
      <c r="M237" s="94"/>
      <c r="N237" s="94"/>
      <c r="O237" s="94"/>
      <c r="P237" s="94"/>
      <c r="Q237" s="94"/>
    </row>
    <row r="238" ht="17.25" customHeight="1">
      <c r="A238" s="93" t="s">
        <v>7405</v>
      </c>
      <c r="B238" s="93" t="s">
        <v>7402</v>
      </c>
      <c r="C238" s="93" t="s">
        <v>1569</v>
      </c>
      <c r="D238" s="93" t="s">
        <v>218</v>
      </c>
      <c r="E238" s="93" t="s">
        <v>1572</v>
      </c>
      <c r="F238" s="93">
        <v>2011.0</v>
      </c>
      <c r="G238" s="93" t="s">
        <v>7403</v>
      </c>
      <c r="H238" s="93" t="s">
        <v>6670</v>
      </c>
      <c r="I238" s="93" t="s">
        <v>7406</v>
      </c>
      <c r="J238" s="93" t="s">
        <v>9103</v>
      </c>
      <c r="K238" s="101"/>
      <c r="L238" s="94"/>
      <c r="M238" s="94"/>
      <c r="N238" s="94"/>
      <c r="O238" s="94"/>
      <c r="P238" s="94"/>
      <c r="Q238" s="94"/>
    </row>
    <row r="239" ht="17.25" customHeight="1">
      <c r="A239" s="93" t="s">
        <v>7408</v>
      </c>
      <c r="B239" s="93" t="s">
        <v>7402</v>
      </c>
      <c r="C239" s="93" t="s">
        <v>1569</v>
      </c>
      <c r="D239" s="93" t="s">
        <v>218</v>
      </c>
      <c r="E239" s="93" t="s">
        <v>1572</v>
      </c>
      <c r="F239" s="93">
        <v>2011.0</v>
      </c>
      <c r="G239" s="93" t="s">
        <v>7403</v>
      </c>
      <c r="H239" s="93" t="s">
        <v>6670</v>
      </c>
      <c r="I239" s="93" t="s">
        <v>7409</v>
      </c>
      <c r="J239" s="93" t="s">
        <v>9104</v>
      </c>
      <c r="K239" s="101"/>
      <c r="L239" s="94"/>
      <c r="M239" s="94"/>
      <c r="N239" s="94"/>
      <c r="O239" s="94"/>
      <c r="P239" s="94"/>
      <c r="Q239" s="94"/>
    </row>
    <row r="240" ht="17.25" customHeight="1">
      <c r="A240" s="104" t="s">
        <v>7411</v>
      </c>
      <c r="B240" s="104" t="s">
        <v>7412</v>
      </c>
      <c r="C240" s="104" t="s">
        <v>4382</v>
      </c>
      <c r="D240" s="104" t="s">
        <v>218</v>
      </c>
      <c r="E240" s="104" t="s">
        <v>4385</v>
      </c>
      <c r="F240" s="104">
        <v>2013.0</v>
      </c>
      <c r="G240" s="104" t="s">
        <v>7413</v>
      </c>
      <c r="H240" s="105"/>
      <c r="I240" s="105"/>
      <c r="J240" s="105"/>
      <c r="K240" s="105"/>
      <c r="L240" s="94"/>
      <c r="M240" s="94"/>
      <c r="N240" s="94"/>
      <c r="O240" s="94"/>
      <c r="P240" s="94"/>
      <c r="Q240" s="94"/>
    </row>
    <row r="241" ht="17.25" customHeight="1">
      <c r="A241" s="104" t="s">
        <v>7415</v>
      </c>
      <c r="B241" s="104" t="s">
        <v>7416</v>
      </c>
      <c r="C241" s="104" t="s">
        <v>3225</v>
      </c>
      <c r="D241" s="104" t="s">
        <v>218</v>
      </c>
      <c r="E241" s="104" t="s">
        <v>3228</v>
      </c>
      <c r="F241" s="104">
        <v>2014.0</v>
      </c>
      <c r="G241" s="104" t="s">
        <v>7417</v>
      </c>
      <c r="H241" s="105"/>
      <c r="I241" s="105"/>
      <c r="J241" s="105"/>
      <c r="K241" s="105"/>
      <c r="L241" s="94"/>
      <c r="M241" s="94"/>
      <c r="N241" s="94"/>
      <c r="O241" s="94"/>
      <c r="P241" s="94"/>
      <c r="Q241" s="94"/>
    </row>
    <row r="242" ht="17.25" customHeight="1">
      <c r="A242" s="93" t="s">
        <v>7418</v>
      </c>
      <c r="B242" s="93" t="s">
        <v>6172</v>
      </c>
      <c r="C242" s="93" t="s">
        <v>6173</v>
      </c>
      <c r="D242" s="93" t="s">
        <v>218</v>
      </c>
      <c r="E242" s="93" t="s">
        <v>6176</v>
      </c>
      <c r="F242" s="93">
        <v>2013.0</v>
      </c>
      <c r="G242" s="93" t="s">
        <v>7419</v>
      </c>
      <c r="H242" s="93" t="s">
        <v>6670</v>
      </c>
      <c r="I242" s="93" t="s">
        <v>9105</v>
      </c>
      <c r="J242" s="93" t="s">
        <v>9106</v>
      </c>
      <c r="K242" s="101"/>
      <c r="L242" s="94"/>
      <c r="M242" s="94"/>
      <c r="N242" s="94"/>
      <c r="O242" s="94"/>
      <c r="P242" s="94"/>
      <c r="Q242" s="94"/>
    </row>
    <row r="243" ht="17.25" customHeight="1">
      <c r="A243" s="93" t="s">
        <v>7422</v>
      </c>
      <c r="B243" s="93" t="s">
        <v>6172</v>
      </c>
      <c r="C243" s="93" t="s">
        <v>6173</v>
      </c>
      <c r="D243" s="93" t="s">
        <v>218</v>
      </c>
      <c r="E243" s="93" t="s">
        <v>6176</v>
      </c>
      <c r="F243" s="93">
        <v>2013.0</v>
      </c>
      <c r="G243" s="93" t="s">
        <v>7419</v>
      </c>
      <c r="H243" s="93" t="s">
        <v>6674</v>
      </c>
      <c r="I243" s="93" t="s">
        <v>9107</v>
      </c>
      <c r="J243" s="93" t="s">
        <v>9108</v>
      </c>
      <c r="K243" s="101"/>
      <c r="L243" s="94"/>
      <c r="M243" s="94"/>
      <c r="N243" s="94"/>
      <c r="O243" s="94"/>
      <c r="P243" s="94"/>
      <c r="Q243" s="94"/>
    </row>
    <row r="244" ht="17.25" customHeight="1">
      <c r="A244" s="93" t="s">
        <v>7425</v>
      </c>
      <c r="B244" s="93" t="s">
        <v>7426</v>
      </c>
      <c r="C244" s="93" t="s">
        <v>5786</v>
      </c>
      <c r="D244" s="93" t="s">
        <v>218</v>
      </c>
      <c r="E244" s="93" t="s">
        <v>7427</v>
      </c>
      <c r="F244" s="93">
        <v>2003.0</v>
      </c>
      <c r="G244" s="93" t="s">
        <v>7419</v>
      </c>
      <c r="H244" s="101"/>
      <c r="I244" s="93" t="s">
        <v>7264</v>
      </c>
      <c r="J244" s="93" t="s">
        <v>9109</v>
      </c>
      <c r="K244" s="101"/>
      <c r="L244" s="94"/>
      <c r="M244" s="94"/>
      <c r="N244" s="94"/>
      <c r="O244" s="94"/>
      <c r="P244" s="94"/>
      <c r="Q244" s="94"/>
    </row>
    <row r="245" ht="17.25" customHeight="1">
      <c r="A245" s="93" t="s">
        <v>7429</v>
      </c>
      <c r="B245" s="93" t="s">
        <v>7426</v>
      </c>
      <c r="C245" s="93" t="s">
        <v>5786</v>
      </c>
      <c r="D245" s="93" t="s">
        <v>218</v>
      </c>
      <c r="E245" s="93" t="s">
        <v>7427</v>
      </c>
      <c r="F245" s="93">
        <v>2003.0</v>
      </c>
      <c r="G245" s="93" t="s">
        <v>7419</v>
      </c>
      <c r="H245" s="101"/>
      <c r="I245" s="93" t="s">
        <v>7208</v>
      </c>
      <c r="J245" s="93" t="s">
        <v>9110</v>
      </c>
      <c r="K245" s="94"/>
      <c r="L245" s="94"/>
      <c r="M245" s="94"/>
      <c r="N245" s="94"/>
      <c r="O245" s="94"/>
      <c r="P245" s="94"/>
      <c r="Q245" s="94"/>
    </row>
    <row r="246" ht="17.25" customHeight="1">
      <c r="A246" s="93" t="s">
        <v>7431</v>
      </c>
      <c r="B246" s="93" t="s">
        <v>7426</v>
      </c>
      <c r="C246" s="93" t="s">
        <v>5786</v>
      </c>
      <c r="D246" s="93" t="s">
        <v>218</v>
      </c>
      <c r="E246" s="93" t="s">
        <v>7427</v>
      </c>
      <c r="F246" s="93">
        <v>2003.0</v>
      </c>
      <c r="G246" s="93" t="s">
        <v>7419</v>
      </c>
      <c r="H246" s="101"/>
      <c r="I246" s="93" t="s">
        <v>7432</v>
      </c>
      <c r="J246" s="93" t="s">
        <v>9111</v>
      </c>
      <c r="K246" s="94"/>
      <c r="L246" s="94"/>
      <c r="M246" s="94"/>
      <c r="N246" s="94"/>
      <c r="O246" s="94"/>
      <c r="P246" s="94"/>
      <c r="Q246" s="94"/>
    </row>
    <row r="247" ht="17.25" customHeight="1">
      <c r="A247" s="93" t="s">
        <v>7434</v>
      </c>
      <c r="B247" s="93" t="s">
        <v>7426</v>
      </c>
      <c r="C247" s="93" t="s">
        <v>5786</v>
      </c>
      <c r="D247" s="93" t="s">
        <v>218</v>
      </c>
      <c r="E247" s="93" t="s">
        <v>7427</v>
      </c>
      <c r="F247" s="93">
        <v>2003.0</v>
      </c>
      <c r="G247" s="93" t="s">
        <v>7419</v>
      </c>
      <c r="H247" s="101"/>
      <c r="I247" s="93" t="s">
        <v>7435</v>
      </c>
      <c r="J247" s="93" t="s">
        <v>9112</v>
      </c>
      <c r="K247" s="94"/>
      <c r="L247" s="94"/>
      <c r="M247" s="94"/>
      <c r="N247" s="94"/>
      <c r="O247" s="94"/>
      <c r="P247" s="94"/>
      <c r="Q247" s="94"/>
    </row>
    <row r="248" ht="17.25" customHeight="1">
      <c r="A248" s="93" t="s">
        <v>8465</v>
      </c>
      <c r="B248" s="93" t="s">
        <v>8466</v>
      </c>
      <c r="C248" s="93" t="s">
        <v>5698</v>
      </c>
      <c r="D248" s="93" t="s">
        <v>701</v>
      </c>
      <c r="E248" s="93" t="s">
        <v>5701</v>
      </c>
      <c r="F248" s="93">
        <v>2015.0</v>
      </c>
      <c r="G248" s="93" t="s">
        <v>8467</v>
      </c>
      <c r="H248" s="93" t="s">
        <v>6670</v>
      </c>
      <c r="I248" s="93" t="s">
        <v>8468</v>
      </c>
      <c r="J248" s="93" t="s">
        <v>8469</v>
      </c>
      <c r="K248" s="101"/>
      <c r="L248" s="94"/>
      <c r="M248" s="94"/>
      <c r="N248" s="94"/>
      <c r="O248" s="94"/>
      <c r="P248" s="94"/>
      <c r="Q248" s="94"/>
    </row>
    <row r="249" ht="17.25" customHeight="1">
      <c r="A249" s="93" t="s">
        <v>8470</v>
      </c>
      <c r="B249" s="93" t="s">
        <v>8466</v>
      </c>
      <c r="C249" s="93" t="s">
        <v>5698</v>
      </c>
      <c r="D249" s="93" t="s">
        <v>701</v>
      </c>
      <c r="E249" s="93" t="s">
        <v>5701</v>
      </c>
      <c r="F249" s="93">
        <v>2015.0</v>
      </c>
      <c r="G249" s="93" t="s">
        <v>8467</v>
      </c>
      <c r="H249" s="93" t="s">
        <v>6670</v>
      </c>
      <c r="I249" s="93" t="s">
        <v>8471</v>
      </c>
      <c r="J249" s="93" t="s">
        <v>8472</v>
      </c>
      <c r="K249" s="101"/>
      <c r="L249" s="94"/>
      <c r="M249" s="94"/>
      <c r="N249" s="94"/>
      <c r="O249" s="94"/>
      <c r="P249" s="94"/>
      <c r="Q249" s="94"/>
    </row>
    <row r="250" ht="17.25" customHeight="1">
      <c r="A250" s="93" t="s">
        <v>8473</v>
      </c>
      <c r="B250" s="93" t="s">
        <v>8466</v>
      </c>
      <c r="C250" s="93" t="s">
        <v>5698</v>
      </c>
      <c r="D250" s="93" t="s">
        <v>701</v>
      </c>
      <c r="E250" s="93" t="s">
        <v>5701</v>
      </c>
      <c r="F250" s="93">
        <v>2015.0</v>
      </c>
      <c r="G250" s="93" t="s">
        <v>8467</v>
      </c>
      <c r="H250" s="93" t="s">
        <v>6670</v>
      </c>
      <c r="I250" s="93" t="s">
        <v>8474</v>
      </c>
      <c r="J250" s="93" t="s">
        <v>8475</v>
      </c>
      <c r="K250" s="101"/>
      <c r="L250" s="94"/>
      <c r="M250" s="94"/>
      <c r="N250" s="94"/>
      <c r="O250" s="94"/>
      <c r="P250" s="94"/>
      <c r="Q250" s="94"/>
    </row>
    <row r="251" ht="17.25" customHeight="1">
      <c r="A251" s="93" t="s">
        <v>8476</v>
      </c>
      <c r="B251" s="93" t="s">
        <v>8477</v>
      </c>
      <c r="C251" s="93" t="s">
        <v>2845</v>
      </c>
      <c r="D251" s="93" t="s">
        <v>701</v>
      </c>
      <c r="E251" s="93" t="s">
        <v>2848</v>
      </c>
      <c r="F251" s="93">
        <v>2002.0</v>
      </c>
      <c r="G251" s="93" t="s">
        <v>8478</v>
      </c>
      <c r="H251" s="93" t="s">
        <v>6674</v>
      </c>
      <c r="I251" s="93" t="s">
        <v>6715</v>
      </c>
      <c r="J251" s="93" t="s">
        <v>8479</v>
      </c>
      <c r="K251" s="101"/>
      <c r="L251" s="94"/>
      <c r="M251" s="94"/>
      <c r="N251" s="94"/>
      <c r="O251" s="94"/>
      <c r="P251" s="94"/>
      <c r="Q251" s="94"/>
    </row>
    <row r="252" ht="17.25" customHeight="1">
      <c r="A252" s="93" t="s">
        <v>8480</v>
      </c>
      <c r="B252" s="93" t="s">
        <v>8481</v>
      </c>
      <c r="C252" s="93" t="s">
        <v>797</v>
      </c>
      <c r="D252" s="93" t="s">
        <v>701</v>
      </c>
      <c r="E252" s="93" t="s">
        <v>800</v>
      </c>
      <c r="F252" s="93">
        <v>2002.0</v>
      </c>
      <c r="G252" s="93" t="s">
        <v>8482</v>
      </c>
      <c r="H252" s="93" t="s">
        <v>6674</v>
      </c>
      <c r="I252" s="93" t="s">
        <v>8483</v>
      </c>
      <c r="J252" s="93" t="s">
        <v>8484</v>
      </c>
      <c r="K252" s="101"/>
      <c r="L252" s="94"/>
      <c r="M252" s="94"/>
      <c r="N252" s="94"/>
      <c r="O252" s="94"/>
      <c r="P252" s="94"/>
      <c r="Q252" s="94"/>
    </row>
    <row r="253" ht="17.25" customHeight="1">
      <c r="A253" s="93" t="s">
        <v>8485</v>
      </c>
      <c r="B253" s="93" t="s">
        <v>8097</v>
      </c>
      <c r="C253" s="93" t="s">
        <v>2997</v>
      </c>
      <c r="D253" s="93" t="s">
        <v>701</v>
      </c>
      <c r="E253" s="93" t="s">
        <v>3000</v>
      </c>
      <c r="F253" s="93">
        <v>2019.0</v>
      </c>
      <c r="G253" s="93" t="s">
        <v>8098</v>
      </c>
      <c r="H253" s="93" t="s">
        <v>6674</v>
      </c>
      <c r="I253" s="93" t="s">
        <v>8486</v>
      </c>
      <c r="J253" s="93" t="s">
        <v>8487</v>
      </c>
      <c r="K253" s="101"/>
      <c r="L253" s="94"/>
      <c r="M253" s="94"/>
      <c r="N253" s="94"/>
      <c r="O253" s="94"/>
      <c r="P253" s="94"/>
      <c r="Q253" s="94"/>
    </row>
    <row r="254" ht="17.25" customHeight="1">
      <c r="A254" s="93" t="s">
        <v>8096</v>
      </c>
      <c r="B254" s="93" t="s">
        <v>8097</v>
      </c>
      <c r="C254" s="93" t="s">
        <v>2997</v>
      </c>
      <c r="D254" s="93" t="s">
        <v>701</v>
      </c>
      <c r="E254" s="93" t="s">
        <v>3000</v>
      </c>
      <c r="F254" s="93">
        <v>2019.0</v>
      </c>
      <c r="G254" s="93" t="s">
        <v>8098</v>
      </c>
      <c r="H254" s="93" t="s">
        <v>6674</v>
      </c>
      <c r="I254" s="93" t="s">
        <v>7454</v>
      </c>
      <c r="J254" s="93" t="s">
        <v>8099</v>
      </c>
      <c r="K254" s="101"/>
      <c r="L254" s="94"/>
      <c r="M254" s="94"/>
      <c r="N254" s="94"/>
      <c r="O254" s="94"/>
      <c r="P254" s="94"/>
      <c r="Q254" s="94"/>
    </row>
    <row r="255" ht="17.25" customHeight="1">
      <c r="A255" s="93" t="s">
        <v>8488</v>
      </c>
      <c r="B255" s="93" t="s">
        <v>8489</v>
      </c>
      <c r="C255" s="93" t="s">
        <v>4017</v>
      </c>
      <c r="D255" s="93" t="s">
        <v>701</v>
      </c>
      <c r="E255" s="93" t="s">
        <v>4020</v>
      </c>
      <c r="F255" s="93">
        <v>2009.0</v>
      </c>
      <c r="G255" s="93" t="s">
        <v>8490</v>
      </c>
      <c r="H255" s="93" t="s">
        <v>6670</v>
      </c>
      <c r="I255" s="93" t="s">
        <v>8491</v>
      </c>
      <c r="J255" s="93" t="s">
        <v>8492</v>
      </c>
      <c r="K255" s="101"/>
      <c r="L255" s="94"/>
      <c r="M255" s="94"/>
      <c r="N255" s="94"/>
      <c r="O255" s="94"/>
      <c r="P255" s="94"/>
      <c r="Q255" s="94"/>
    </row>
    <row r="256" ht="17.25" customHeight="1">
      <c r="A256" s="93" t="s">
        <v>8493</v>
      </c>
      <c r="B256" s="93" t="s">
        <v>8101</v>
      </c>
      <c r="C256" s="93" t="s">
        <v>700</v>
      </c>
      <c r="D256" s="93" t="s">
        <v>701</v>
      </c>
      <c r="E256" s="93" t="s">
        <v>704</v>
      </c>
      <c r="F256" s="93">
        <v>2012.0</v>
      </c>
      <c r="G256" s="93" t="s">
        <v>8102</v>
      </c>
      <c r="H256" s="93" t="s">
        <v>6670</v>
      </c>
      <c r="I256" s="93" t="s">
        <v>8494</v>
      </c>
      <c r="J256" s="93" t="s">
        <v>8495</v>
      </c>
      <c r="K256" s="101"/>
      <c r="L256" s="94"/>
      <c r="M256" s="94"/>
      <c r="N256" s="94"/>
      <c r="O256" s="94"/>
      <c r="P256" s="94"/>
      <c r="Q256" s="94"/>
    </row>
    <row r="257" ht="17.25" customHeight="1">
      <c r="A257" s="93" t="s">
        <v>8100</v>
      </c>
      <c r="B257" s="93" t="s">
        <v>8101</v>
      </c>
      <c r="C257" s="93" t="s">
        <v>700</v>
      </c>
      <c r="D257" s="93" t="s">
        <v>701</v>
      </c>
      <c r="E257" s="93" t="s">
        <v>704</v>
      </c>
      <c r="F257" s="93">
        <v>2012.0</v>
      </c>
      <c r="G257" s="93" t="s">
        <v>8102</v>
      </c>
      <c r="H257" s="93" t="s">
        <v>6670</v>
      </c>
      <c r="I257" s="93" t="s">
        <v>6948</v>
      </c>
      <c r="J257" s="93" t="s">
        <v>8103</v>
      </c>
      <c r="K257" s="101"/>
      <c r="L257" s="94"/>
      <c r="M257" s="94"/>
      <c r="N257" s="94"/>
      <c r="O257" s="94"/>
      <c r="P257" s="94"/>
      <c r="Q257" s="94"/>
    </row>
    <row r="258" ht="17.25" customHeight="1">
      <c r="A258" s="93" t="s">
        <v>8496</v>
      </c>
      <c r="B258" s="93" t="s">
        <v>8497</v>
      </c>
      <c r="C258" s="93" t="s">
        <v>6532</v>
      </c>
      <c r="D258" s="93" t="s">
        <v>701</v>
      </c>
      <c r="E258" s="93" t="s">
        <v>6535</v>
      </c>
      <c r="F258" s="93">
        <v>2008.0</v>
      </c>
      <c r="G258" s="93" t="s">
        <v>8498</v>
      </c>
      <c r="H258" s="93" t="s">
        <v>6670</v>
      </c>
      <c r="I258" s="93" t="s">
        <v>6818</v>
      </c>
      <c r="J258" s="93" t="s">
        <v>8499</v>
      </c>
      <c r="K258" s="101"/>
      <c r="L258" s="94"/>
      <c r="M258" s="94"/>
      <c r="N258" s="94"/>
      <c r="O258" s="94"/>
      <c r="P258" s="94"/>
      <c r="Q258" s="94"/>
    </row>
    <row r="259" ht="17.25" customHeight="1">
      <c r="A259" s="93" t="s">
        <v>8500</v>
      </c>
      <c r="B259" s="93" t="s">
        <v>4342</v>
      </c>
      <c r="C259" s="93" t="s">
        <v>4343</v>
      </c>
      <c r="D259" s="93" t="s">
        <v>701</v>
      </c>
      <c r="E259" s="93" t="s">
        <v>4346</v>
      </c>
      <c r="F259" s="93">
        <v>2001.0</v>
      </c>
      <c r="G259" s="93" t="s">
        <v>8501</v>
      </c>
      <c r="H259" s="93" t="s">
        <v>6670</v>
      </c>
      <c r="I259" s="93" t="s">
        <v>8502</v>
      </c>
      <c r="J259" s="93" t="s">
        <v>8503</v>
      </c>
      <c r="K259" s="101"/>
      <c r="L259" s="94"/>
      <c r="M259" s="94"/>
      <c r="N259" s="94"/>
      <c r="O259" s="94"/>
      <c r="P259" s="94"/>
      <c r="Q259" s="94"/>
    </row>
    <row r="260" ht="17.25" customHeight="1">
      <c r="A260" s="93" t="s">
        <v>8504</v>
      </c>
      <c r="B260" s="93" t="s">
        <v>4342</v>
      </c>
      <c r="C260" s="93" t="s">
        <v>4343</v>
      </c>
      <c r="D260" s="93" t="s">
        <v>701</v>
      </c>
      <c r="E260" s="93" t="s">
        <v>4346</v>
      </c>
      <c r="F260" s="93">
        <v>2001.0</v>
      </c>
      <c r="G260" s="93" t="s">
        <v>8501</v>
      </c>
      <c r="H260" s="93" t="s">
        <v>6670</v>
      </c>
      <c r="I260" s="93" t="s">
        <v>8505</v>
      </c>
      <c r="J260" s="93" t="s">
        <v>8506</v>
      </c>
      <c r="K260" s="101"/>
      <c r="L260" s="94"/>
      <c r="M260" s="94"/>
      <c r="N260" s="94"/>
      <c r="O260" s="94"/>
      <c r="P260" s="94"/>
      <c r="Q260" s="94"/>
    </row>
    <row r="261" ht="17.25" customHeight="1">
      <c r="A261" s="93" t="s">
        <v>8507</v>
      </c>
      <c r="B261" s="93" t="s">
        <v>907</v>
      </c>
      <c r="C261" s="93" t="s">
        <v>908</v>
      </c>
      <c r="D261" s="93" t="s">
        <v>701</v>
      </c>
      <c r="E261" s="93" t="s">
        <v>911</v>
      </c>
      <c r="F261" s="93">
        <v>2006.0</v>
      </c>
      <c r="G261" s="93" t="s">
        <v>8508</v>
      </c>
      <c r="H261" s="93" t="s">
        <v>6670</v>
      </c>
      <c r="I261" s="93" t="s">
        <v>8509</v>
      </c>
      <c r="J261" s="93" t="s">
        <v>8510</v>
      </c>
      <c r="K261" s="101"/>
      <c r="L261" s="94"/>
      <c r="M261" s="94"/>
      <c r="N261" s="94"/>
      <c r="O261" s="94"/>
      <c r="P261" s="94"/>
      <c r="Q261" s="94"/>
    </row>
    <row r="262" ht="17.25" customHeight="1">
      <c r="A262" s="93" t="s">
        <v>8511</v>
      </c>
      <c r="B262" s="93" t="s">
        <v>8512</v>
      </c>
      <c r="C262" s="93" t="s">
        <v>5010</v>
      </c>
      <c r="D262" s="93" t="s">
        <v>701</v>
      </c>
      <c r="E262" s="93" t="s">
        <v>5013</v>
      </c>
      <c r="F262" s="93">
        <v>2013.0</v>
      </c>
      <c r="G262" s="93" t="s">
        <v>8513</v>
      </c>
      <c r="H262" s="93" t="s">
        <v>6670</v>
      </c>
      <c r="I262" s="93" t="s">
        <v>8514</v>
      </c>
      <c r="J262" s="93" t="s">
        <v>8515</v>
      </c>
      <c r="K262" s="101"/>
      <c r="L262" s="94"/>
      <c r="M262" s="94"/>
      <c r="N262" s="94"/>
      <c r="O262" s="94"/>
      <c r="P262" s="94"/>
      <c r="Q262" s="94"/>
    </row>
    <row r="263" ht="17.25" customHeight="1">
      <c r="A263" s="93" t="s">
        <v>8516</v>
      </c>
      <c r="B263" s="93" t="s">
        <v>8497</v>
      </c>
      <c r="C263" s="93" t="s">
        <v>6527</v>
      </c>
      <c r="D263" s="93" t="s">
        <v>701</v>
      </c>
      <c r="E263" s="93" t="s">
        <v>6530</v>
      </c>
      <c r="F263" s="93">
        <v>2013.0</v>
      </c>
      <c r="G263" s="93" t="s">
        <v>8517</v>
      </c>
      <c r="H263" s="93" t="s">
        <v>6670</v>
      </c>
      <c r="I263" s="93" t="s">
        <v>6818</v>
      </c>
      <c r="J263" s="93" t="s">
        <v>8518</v>
      </c>
      <c r="K263" s="101"/>
      <c r="L263" s="94"/>
      <c r="M263" s="94"/>
      <c r="N263" s="94"/>
      <c r="O263" s="94"/>
      <c r="P263" s="94"/>
      <c r="Q263" s="94"/>
    </row>
    <row r="264" ht="17.25" customHeight="1">
      <c r="A264" s="93" t="s">
        <v>8519</v>
      </c>
      <c r="B264" s="93" t="s">
        <v>8497</v>
      </c>
      <c r="C264" s="93" t="s">
        <v>6527</v>
      </c>
      <c r="D264" s="93" t="s">
        <v>701</v>
      </c>
      <c r="E264" s="93" t="s">
        <v>6530</v>
      </c>
      <c r="F264" s="93">
        <v>2013.0</v>
      </c>
      <c r="G264" s="93" t="s">
        <v>8517</v>
      </c>
      <c r="H264" s="93" t="s">
        <v>6670</v>
      </c>
      <c r="I264" s="93" t="s">
        <v>6818</v>
      </c>
      <c r="J264" s="93" t="s">
        <v>8520</v>
      </c>
      <c r="K264" s="101"/>
      <c r="L264" s="94"/>
      <c r="M264" s="94"/>
      <c r="N264" s="94"/>
      <c r="O264" s="94"/>
      <c r="P264" s="94"/>
      <c r="Q264" s="94"/>
    </row>
    <row r="265" ht="17.25" customHeight="1">
      <c r="A265" s="93" t="s">
        <v>8521</v>
      </c>
      <c r="B265" s="93" t="s">
        <v>8497</v>
      </c>
      <c r="C265" s="93" t="s">
        <v>6527</v>
      </c>
      <c r="D265" s="93" t="s">
        <v>701</v>
      </c>
      <c r="E265" s="93" t="s">
        <v>6530</v>
      </c>
      <c r="F265" s="93">
        <v>2013.0</v>
      </c>
      <c r="G265" s="93" t="s">
        <v>8517</v>
      </c>
      <c r="H265" s="93" t="s">
        <v>6670</v>
      </c>
      <c r="I265" s="93" t="s">
        <v>6818</v>
      </c>
      <c r="J265" s="93" t="s">
        <v>8522</v>
      </c>
      <c r="K265" s="101"/>
      <c r="L265" s="94"/>
      <c r="M265" s="94"/>
      <c r="N265" s="94"/>
      <c r="O265" s="94"/>
      <c r="P265" s="94"/>
      <c r="Q265" s="94"/>
    </row>
    <row r="266" ht="17.25" customHeight="1">
      <c r="A266" s="93" t="s">
        <v>8523</v>
      </c>
      <c r="B266" s="93" t="s">
        <v>8497</v>
      </c>
      <c r="C266" s="93" t="s">
        <v>6527</v>
      </c>
      <c r="D266" s="93" t="s">
        <v>701</v>
      </c>
      <c r="E266" s="93" t="s">
        <v>6530</v>
      </c>
      <c r="F266" s="93">
        <v>2013.0</v>
      </c>
      <c r="G266" s="93" t="s">
        <v>8517</v>
      </c>
      <c r="H266" s="93" t="s">
        <v>6670</v>
      </c>
      <c r="I266" s="93" t="s">
        <v>6818</v>
      </c>
      <c r="J266" s="93" t="s">
        <v>8524</v>
      </c>
      <c r="K266" s="101"/>
      <c r="L266" s="94"/>
      <c r="M266" s="94"/>
      <c r="N266" s="94"/>
      <c r="O266" s="94"/>
      <c r="P266" s="94"/>
      <c r="Q266" s="94"/>
    </row>
    <row r="267" ht="17.25" customHeight="1">
      <c r="A267" s="93" t="s">
        <v>8525</v>
      </c>
      <c r="B267" s="93" t="s">
        <v>773</v>
      </c>
      <c r="C267" s="93" t="s">
        <v>774</v>
      </c>
      <c r="D267" s="93" t="s">
        <v>701</v>
      </c>
      <c r="E267" s="93" t="s">
        <v>777</v>
      </c>
      <c r="F267" s="93">
        <v>2003.0</v>
      </c>
      <c r="G267" s="93" t="s">
        <v>8526</v>
      </c>
      <c r="H267" s="93" t="s">
        <v>6670</v>
      </c>
      <c r="I267" s="93" t="s">
        <v>8527</v>
      </c>
      <c r="J267" s="93" t="s">
        <v>8528</v>
      </c>
      <c r="K267" s="101"/>
      <c r="L267" s="94"/>
      <c r="M267" s="94"/>
      <c r="N267" s="94"/>
      <c r="O267" s="94"/>
      <c r="P267" s="94"/>
      <c r="Q267" s="94"/>
    </row>
    <row r="268" ht="17.25" customHeight="1">
      <c r="A268" s="93" t="s">
        <v>8529</v>
      </c>
      <c r="B268" s="93" t="s">
        <v>773</v>
      </c>
      <c r="C268" s="93" t="s">
        <v>774</v>
      </c>
      <c r="D268" s="93" t="s">
        <v>701</v>
      </c>
      <c r="E268" s="93" t="s">
        <v>777</v>
      </c>
      <c r="F268" s="93">
        <v>2003.0</v>
      </c>
      <c r="G268" s="93" t="s">
        <v>8526</v>
      </c>
      <c r="H268" s="93" t="s">
        <v>6670</v>
      </c>
      <c r="I268" s="93" t="s">
        <v>8530</v>
      </c>
      <c r="J268" s="93" t="s">
        <v>8531</v>
      </c>
      <c r="K268" s="101"/>
      <c r="L268" s="94"/>
      <c r="M268" s="94"/>
      <c r="N268" s="94"/>
      <c r="O268" s="94"/>
      <c r="P268" s="94"/>
      <c r="Q268" s="94"/>
    </row>
    <row r="269" ht="17.25" customHeight="1">
      <c r="A269" s="93" t="s">
        <v>8532</v>
      </c>
      <c r="B269" s="93" t="s">
        <v>5423</v>
      </c>
      <c r="C269" s="93" t="s">
        <v>5424</v>
      </c>
      <c r="D269" s="93" t="s">
        <v>701</v>
      </c>
      <c r="E269" s="93" t="s">
        <v>5427</v>
      </c>
      <c r="F269" s="93">
        <v>2019.0</v>
      </c>
      <c r="G269" s="93" t="s">
        <v>8533</v>
      </c>
      <c r="H269" s="93" t="s">
        <v>6670</v>
      </c>
      <c r="I269" s="93" t="s">
        <v>8534</v>
      </c>
      <c r="J269" s="93" t="s">
        <v>8535</v>
      </c>
      <c r="K269" s="101"/>
      <c r="L269" s="94"/>
      <c r="M269" s="94"/>
      <c r="N269" s="94"/>
      <c r="O269" s="94"/>
      <c r="P269" s="94"/>
      <c r="Q269" s="94"/>
    </row>
    <row r="270" ht="17.25" customHeight="1">
      <c r="A270" s="93" t="s">
        <v>8536</v>
      </c>
      <c r="B270" s="93" t="s">
        <v>8537</v>
      </c>
      <c r="C270" s="93" t="s">
        <v>890</v>
      </c>
      <c r="D270" s="93" t="s">
        <v>701</v>
      </c>
      <c r="E270" s="93" t="s">
        <v>893</v>
      </c>
      <c r="F270" s="93">
        <v>2019.0</v>
      </c>
      <c r="G270" s="93" t="s">
        <v>8538</v>
      </c>
      <c r="H270" s="93" t="s">
        <v>6670</v>
      </c>
      <c r="I270" s="93" t="s">
        <v>8539</v>
      </c>
      <c r="J270" s="93" t="s">
        <v>8540</v>
      </c>
      <c r="K270" s="101"/>
      <c r="L270" s="94"/>
      <c r="M270" s="94"/>
      <c r="N270" s="94"/>
      <c r="O270" s="94"/>
      <c r="P270" s="94"/>
      <c r="Q270" s="94"/>
    </row>
    <row r="271" ht="17.25" customHeight="1">
      <c r="A271" s="93" t="s">
        <v>8541</v>
      </c>
      <c r="B271" s="93" t="s">
        <v>8542</v>
      </c>
      <c r="C271" s="93" t="s">
        <v>1258</v>
      </c>
      <c r="D271" s="93" t="s">
        <v>701</v>
      </c>
      <c r="E271" s="93" t="s">
        <v>1261</v>
      </c>
      <c r="F271" s="93">
        <v>2017.0</v>
      </c>
      <c r="G271" s="93" t="s">
        <v>8543</v>
      </c>
      <c r="H271" s="93" t="s">
        <v>6670</v>
      </c>
      <c r="I271" s="93" t="s">
        <v>8544</v>
      </c>
      <c r="J271" s="93" t="s">
        <v>8545</v>
      </c>
      <c r="K271" s="101"/>
      <c r="L271" s="94"/>
      <c r="M271" s="94"/>
      <c r="N271" s="94"/>
      <c r="O271" s="94"/>
      <c r="P271" s="94"/>
      <c r="Q271" s="94"/>
    </row>
    <row r="272" ht="17.25" customHeight="1">
      <c r="A272" s="93" t="s">
        <v>8105</v>
      </c>
      <c r="B272" s="93" t="s">
        <v>8106</v>
      </c>
      <c r="C272" s="93" t="s">
        <v>2246</v>
      </c>
      <c r="D272" s="93" t="s">
        <v>701</v>
      </c>
      <c r="E272" s="93" t="s">
        <v>2249</v>
      </c>
      <c r="F272" s="93">
        <v>2017.0</v>
      </c>
      <c r="G272" s="93" t="s">
        <v>8107</v>
      </c>
      <c r="H272" s="93" t="s">
        <v>6674</v>
      </c>
      <c r="I272" s="93" t="s">
        <v>6818</v>
      </c>
      <c r="J272" s="93" t="s">
        <v>8108</v>
      </c>
      <c r="K272" s="101"/>
      <c r="L272" s="94"/>
      <c r="M272" s="94"/>
      <c r="N272" s="94"/>
      <c r="O272" s="94"/>
      <c r="P272" s="94"/>
      <c r="Q272" s="94"/>
    </row>
    <row r="273" ht="17.25" customHeight="1">
      <c r="A273" s="93" t="s">
        <v>8546</v>
      </c>
      <c r="B273" s="93" t="s">
        <v>8106</v>
      </c>
      <c r="C273" s="93" t="s">
        <v>2246</v>
      </c>
      <c r="D273" s="93" t="s">
        <v>701</v>
      </c>
      <c r="E273" s="93" t="s">
        <v>2249</v>
      </c>
      <c r="F273" s="93">
        <v>2017.0</v>
      </c>
      <c r="G273" s="93" t="s">
        <v>8107</v>
      </c>
      <c r="H273" s="93" t="s">
        <v>6670</v>
      </c>
      <c r="I273" s="93" t="s">
        <v>6964</v>
      </c>
      <c r="J273" s="93" t="s">
        <v>8547</v>
      </c>
      <c r="K273" s="101"/>
      <c r="L273" s="94"/>
      <c r="M273" s="94"/>
      <c r="N273" s="94"/>
      <c r="O273" s="94"/>
      <c r="P273" s="94"/>
      <c r="Q273" s="94"/>
    </row>
    <row r="274" ht="17.25" customHeight="1">
      <c r="A274" s="93" t="s">
        <v>8109</v>
      </c>
      <c r="B274" s="93" t="s">
        <v>4342</v>
      </c>
      <c r="C274" s="93" t="s">
        <v>4348</v>
      </c>
      <c r="D274" s="93" t="s">
        <v>701</v>
      </c>
      <c r="E274" s="93" t="s">
        <v>4351</v>
      </c>
      <c r="F274" s="93">
        <v>2018.0</v>
      </c>
      <c r="G274" s="93" t="s">
        <v>8110</v>
      </c>
      <c r="H274" s="93" t="s">
        <v>6670</v>
      </c>
      <c r="I274" s="93" t="s">
        <v>8111</v>
      </c>
      <c r="J274" s="93" t="s">
        <v>8112</v>
      </c>
      <c r="K274" s="101"/>
      <c r="L274" s="94"/>
      <c r="M274" s="94"/>
      <c r="N274" s="94"/>
      <c r="O274" s="94"/>
      <c r="P274" s="94"/>
      <c r="Q274" s="94"/>
    </row>
    <row r="275" ht="17.25" customHeight="1">
      <c r="A275" s="93" t="s">
        <v>8548</v>
      </c>
      <c r="B275" s="93" t="s">
        <v>8549</v>
      </c>
      <c r="C275" s="93" t="s">
        <v>3081</v>
      </c>
      <c r="D275" s="93" t="s">
        <v>701</v>
      </c>
      <c r="E275" s="93" t="s">
        <v>3084</v>
      </c>
      <c r="F275" s="93">
        <v>2018.0</v>
      </c>
      <c r="G275" s="93" t="s">
        <v>8550</v>
      </c>
      <c r="H275" s="93" t="s">
        <v>6670</v>
      </c>
      <c r="I275" s="93" t="s">
        <v>8551</v>
      </c>
      <c r="J275" s="93" t="s">
        <v>8552</v>
      </c>
      <c r="K275" s="101"/>
      <c r="L275" s="94"/>
      <c r="M275" s="94"/>
      <c r="N275" s="94"/>
      <c r="O275" s="94"/>
      <c r="P275" s="94"/>
      <c r="Q275" s="94"/>
    </row>
    <row r="276" ht="17.25" customHeight="1">
      <c r="A276" s="93" t="s">
        <v>8553</v>
      </c>
      <c r="B276" s="93" t="s">
        <v>8549</v>
      </c>
      <c r="C276" s="93" t="s">
        <v>3081</v>
      </c>
      <c r="D276" s="93" t="s">
        <v>701</v>
      </c>
      <c r="E276" s="93" t="s">
        <v>3084</v>
      </c>
      <c r="F276" s="93">
        <v>2018.0</v>
      </c>
      <c r="G276" s="93" t="s">
        <v>8550</v>
      </c>
      <c r="H276" s="93" t="s">
        <v>6670</v>
      </c>
      <c r="I276" s="93" t="s">
        <v>8554</v>
      </c>
      <c r="J276" s="93" t="s">
        <v>8555</v>
      </c>
      <c r="K276" s="101"/>
      <c r="L276" s="94"/>
      <c r="M276" s="94"/>
      <c r="N276" s="94"/>
      <c r="O276" s="94"/>
      <c r="P276" s="94"/>
      <c r="Q276" s="94"/>
    </row>
    <row r="277" ht="17.25" customHeight="1">
      <c r="A277" s="93" t="s">
        <v>8556</v>
      </c>
      <c r="B277" s="93" t="s">
        <v>8549</v>
      </c>
      <c r="C277" s="93" t="s">
        <v>3081</v>
      </c>
      <c r="D277" s="93" t="s">
        <v>701</v>
      </c>
      <c r="E277" s="93" t="s">
        <v>3084</v>
      </c>
      <c r="F277" s="93">
        <v>2018.0</v>
      </c>
      <c r="G277" s="93" t="s">
        <v>8550</v>
      </c>
      <c r="H277" s="93" t="s">
        <v>6670</v>
      </c>
      <c r="I277" s="93" t="s">
        <v>8551</v>
      </c>
      <c r="J277" s="93" t="s">
        <v>8557</v>
      </c>
      <c r="K277" s="101"/>
      <c r="L277" s="94"/>
      <c r="M277" s="94"/>
      <c r="N277" s="94"/>
      <c r="O277" s="94"/>
      <c r="P277" s="94"/>
      <c r="Q277" s="94"/>
    </row>
    <row r="278" ht="17.25" customHeight="1">
      <c r="A278" s="93" t="s">
        <v>8558</v>
      </c>
      <c r="B278" s="93" t="s">
        <v>8559</v>
      </c>
      <c r="C278" s="93" t="s">
        <v>1295</v>
      </c>
      <c r="D278" s="93" t="s">
        <v>701</v>
      </c>
      <c r="E278" s="93" t="s">
        <v>1298</v>
      </c>
      <c r="F278" s="93">
        <v>2019.0</v>
      </c>
      <c r="G278" s="93" t="s">
        <v>8560</v>
      </c>
      <c r="H278" s="93" t="s">
        <v>6670</v>
      </c>
      <c r="I278" s="93" t="s">
        <v>8561</v>
      </c>
      <c r="J278" s="93" t="s">
        <v>8562</v>
      </c>
      <c r="K278" s="101"/>
      <c r="L278" s="94"/>
      <c r="M278" s="94"/>
      <c r="N278" s="94"/>
      <c r="O278" s="94"/>
      <c r="P278" s="94"/>
      <c r="Q278" s="94"/>
    </row>
    <row r="279" ht="17.25" customHeight="1">
      <c r="A279" s="93" t="s">
        <v>8563</v>
      </c>
      <c r="B279" s="93" t="s">
        <v>8564</v>
      </c>
      <c r="C279" s="93" t="s">
        <v>5628</v>
      </c>
      <c r="D279" s="93" t="s">
        <v>701</v>
      </c>
      <c r="E279" s="93" t="s">
        <v>5631</v>
      </c>
      <c r="F279" s="93">
        <v>2019.0</v>
      </c>
      <c r="G279" s="93" t="s">
        <v>8565</v>
      </c>
      <c r="H279" s="93" t="s">
        <v>6670</v>
      </c>
      <c r="I279" s="93" t="s">
        <v>8566</v>
      </c>
      <c r="J279" s="93" t="s">
        <v>8567</v>
      </c>
      <c r="K279" s="101"/>
      <c r="L279" s="94"/>
      <c r="M279" s="94"/>
      <c r="N279" s="94"/>
      <c r="O279" s="94"/>
      <c r="P279" s="94"/>
      <c r="Q279" s="94"/>
    </row>
    <row r="280" ht="17.25" customHeight="1">
      <c r="A280" s="93" t="s">
        <v>8114</v>
      </c>
      <c r="B280" s="93" t="s">
        <v>8115</v>
      </c>
      <c r="C280" s="93" t="s">
        <v>2500</v>
      </c>
      <c r="D280" s="93" t="s">
        <v>701</v>
      </c>
      <c r="E280" s="93" t="s">
        <v>2503</v>
      </c>
      <c r="F280" s="93">
        <v>2012.0</v>
      </c>
      <c r="G280" s="93" t="s">
        <v>8116</v>
      </c>
      <c r="H280" s="93" t="s">
        <v>6670</v>
      </c>
      <c r="I280" s="93" t="s">
        <v>8117</v>
      </c>
      <c r="J280" s="93" t="s">
        <v>8118</v>
      </c>
      <c r="K280" s="101"/>
      <c r="L280" s="94"/>
      <c r="M280" s="94"/>
      <c r="N280" s="94"/>
      <c r="O280" s="94"/>
      <c r="P280" s="94"/>
      <c r="Q280" s="94"/>
    </row>
    <row r="281" ht="17.25" customHeight="1">
      <c r="A281" s="93" t="s">
        <v>8568</v>
      </c>
      <c r="B281" s="93" t="s">
        <v>8115</v>
      </c>
      <c r="C281" s="93" t="s">
        <v>2500</v>
      </c>
      <c r="D281" s="93" t="s">
        <v>701</v>
      </c>
      <c r="E281" s="93" t="s">
        <v>2503</v>
      </c>
      <c r="F281" s="93">
        <v>2012.0</v>
      </c>
      <c r="G281" s="93" t="s">
        <v>8116</v>
      </c>
      <c r="H281" s="93" t="s">
        <v>6670</v>
      </c>
      <c r="I281" s="93" t="s">
        <v>8569</v>
      </c>
      <c r="J281" s="93" t="s">
        <v>8570</v>
      </c>
      <c r="K281" s="101"/>
      <c r="L281" s="94"/>
      <c r="M281" s="94"/>
      <c r="N281" s="94"/>
      <c r="O281" s="94"/>
      <c r="P281" s="94"/>
      <c r="Q281" s="94"/>
    </row>
    <row r="282" ht="17.25" customHeight="1">
      <c r="A282" s="93" t="s">
        <v>8571</v>
      </c>
      <c r="B282" s="93" t="s">
        <v>8572</v>
      </c>
      <c r="C282" s="93" t="s">
        <v>3718</v>
      </c>
      <c r="D282" s="93" t="s">
        <v>701</v>
      </c>
      <c r="E282" s="93" t="s">
        <v>3721</v>
      </c>
      <c r="F282" s="93">
        <v>1991.0</v>
      </c>
      <c r="G282" s="93" t="s">
        <v>8573</v>
      </c>
      <c r="H282" s="93" t="s">
        <v>6670</v>
      </c>
      <c r="I282" s="93" t="s">
        <v>6948</v>
      </c>
      <c r="J282" s="93" t="s">
        <v>8574</v>
      </c>
      <c r="K282" s="101"/>
      <c r="L282" s="94"/>
      <c r="M282" s="94"/>
      <c r="N282" s="94"/>
      <c r="O282" s="94"/>
      <c r="P282" s="94"/>
      <c r="Q282" s="94"/>
    </row>
    <row r="283" ht="17.25" customHeight="1">
      <c r="A283" s="93" t="s">
        <v>8119</v>
      </c>
      <c r="B283" s="93" t="s">
        <v>8120</v>
      </c>
      <c r="C283" s="93" t="s">
        <v>5488</v>
      </c>
      <c r="D283" s="93" t="s">
        <v>701</v>
      </c>
      <c r="E283" s="93" t="s">
        <v>5491</v>
      </c>
      <c r="F283" s="93">
        <v>2021.0</v>
      </c>
      <c r="G283" s="93" t="s">
        <v>8121</v>
      </c>
      <c r="H283" s="93" t="s">
        <v>6670</v>
      </c>
      <c r="I283" s="93" t="s">
        <v>7490</v>
      </c>
      <c r="J283" s="93" t="s">
        <v>8122</v>
      </c>
      <c r="K283" s="101"/>
      <c r="L283" s="94"/>
      <c r="M283" s="94"/>
      <c r="N283" s="94"/>
      <c r="O283" s="94"/>
      <c r="P283" s="94"/>
      <c r="Q283" s="94"/>
    </row>
    <row r="284" ht="17.25" customHeight="1">
      <c r="A284" s="93" t="s">
        <v>8575</v>
      </c>
      <c r="B284" s="93" t="s">
        <v>8120</v>
      </c>
      <c r="C284" s="93" t="s">
        <v>5488</v>
      </c>
      <c r="D284" s="93" t="s">
        <v>701</v>
      </c>
      <c r="E284" s="93" t="s">
        <v>5491</v>
      </c>
      <c r="F284" s="93">
        <v>2021.0</v>
      </c>
      <c r="G284" s="93" t="s">
        <v>8121</v>
      </c>
      <c r="H284" s="93" t="s">
        <v>6670</v>
      </c>
      <c r="I284" s="93" t="s">
        <v>8576</v>
      </c>
      <c r="J284" s="93" t="s">
        <v>8577</v>
      </c>
      <c r="K284" s="101"/>
      <c r="L284" s="94"/>
      <c r="M284" s="94"/>
      <c r="N284" s="94"/>
      <c r="O284" s="94"/>
      <c r="P284" s="94"/>
      <c r="Q284" s="94"/>
    </row>
    <row r="285" ht="17.25" customHeight="1">
      <c r="A285" s="93" t="s">
        <v>8578</v>
      </c>
      <c r="B285" s="93" t="s">
        <v>8579</v>
      </c>
      <c r="C285" s="93" t="s">
        <v>954</v>
      </c>
      <c r="D285" s="93" t="s">
        <v>701</v>
      </c>
      <c r="E285" s="93" t="s">
        <v>957</v>
      </c>
      <c r="F285" s="93">
        <v>2021.0</v>
      </c>
      <c r="G285" s="93" t="s">
        <v>8580</v>
      </c>
      <c r="H285" s="93" t="s">
        <v>6670</v>
      </c>
      <c r="I285" s="93" t="s">
        <v>7006</v>
      </c>
      <c r="J285" s="93" t="s">
        <v>8581</v>
      </c>
      <c r="K285" s="101"/>
      <c r="L285" s="94"/>
      <c r="M285" s="94"/>
      <c r="N285" s="94"/>
      <c r="O285" s="94"/>
      <c r="P285" s="94"/>
      <c r="Q285" s="94"/>
    </row>
    <row r="286" ht="17.25" customHeight="1">
      <c r="A286" s="93" t="s">
        <v>8582</v>
      </c>
      <c r="B286" s="93" t="s">
        <v>8579</v>
      </c>
      <c r="C286" s="93" t="s">
        <v>954</v>
      </c>
      <c r="D286" s="93" t="s">
        <v>701</v>
      </c>
      <c r="E286" s="93" t="s">
        <v>957</v>
      </c>
      <c r="F286" s="93">
        <v>2021.0</v>
      </c>
      <c r="G286" s="93" t="s">
        <v>8580</v>
      </c>
      <c r="H286" s="93" t="s">
        <v>6670</v>
      </c>
      <c r="I286" s="93" t="s">
        <v>8583</v>
      </c>
      <c r="J286" s="93" t="s">
        <v>8584</v>
      </c>
      <c r="K286" s="101"/>
      <c r="L286" s="94"/>
      <c r="M286" s="94"/>
      <c r="N286" s="94"/>
      <c r="O286" s="94"/>
      <c r="P286" s="94"/>
      <c r="Q286" s="94"/>
    </row>
    <row r="287" ht="17.25" customHeight="1">
      <c r="A287" s="93" t="s">
        <v>8585</v>
      </c>
      <c r="B287" s="93" t="s">
        <v>8586</v>
      </c>
      <c r="C287" s="93" t="s">
        <v>5622</v>
      </c>
      <c r="D287" s="93" t="s">
        <v>701</v>
      </c>
      <c r="E287" s="93" t="s">
        <v>5625</v>
      </c>
      <c r="F287" s="93">
        <v>2020.0</v>
      </c>
      <c r="G287" s="93" t="s">
        <v>8587</v>
      </c>
      <c r="H287" s="93" t="s">
        <v>6670</v>
      </c>
      <c r="I287" s="93" t="s">
        <v>6715</v>
      </c>
      <c r="J287" s="93" t="s">
        <v>8588</v>
      </c>
      <c r="K287" s="101"/>
      <c r="L287" s="94"/>
      <c r="M287" s="94"/>
      <c r="N287" s="94"/>
      <c r="O287" s="94"/>
      <c r="P287" s="94"/>
      <c r="Q287" s="94"/>
    </row>
    <row r="288" ht="17.25" customHeight="1">
      <c r="A288" s="93" t="s">
        <v>8589</v>
      </c>
      <c r="B288" s="93" t="s">
        <v>8590</v>
      </c>
      <c r="C288" s="93" t="s">
        <v>2709</v>
      </c>
      <c r="D288" s="93" t="s">
        <v>701</v>
      </c>
      <c r="E288" s="93" t="s">
        <v>2712</v>
      </c>
      <c r="F288" s="93">
        <v>2021.0</v>
      </c>
      <c r="G288" s="93" t="s">
        <v>6940</v>
      </c>
      <c r="H288" s="93" t="s">
        <v>6670</v>
      </c>
      <c r="I288" s="93" t="s">
        <v>8591</v>
      </c>
      <c r="J288" s="93" t="s">
        <v>8592</v>
      </c>
      <c r="K288" s="101"/>
      <c r="L288" s="94"/>
      <c r="M288" s="94"/>
      <c r="N288" s="94"/>
      <c r="O288" s="94"/>
      <c r="P288" s="94"/>
      <c r="Q288" s="94"/>
    </row>
    <row r="289" ht="17.25" customHeight="1">
      <c r="A289" s="93" t="s">
        <v>6739</v>
      </c>
      <c r="B289" s="93" t="s">
        <v>6740</v>
      </c>
      <c r="C289" s="93" t="s">
        <v>2906</v>
      </c>
      <c r="D289" s="93" t="s">
        <v>310</v>
      </c>
      <c r="E289" s="93" t="s">
        <v>2909</v>
      </c>
      <c r="F289" s="93">
        <v>2011.0</v>
      </c>
      <c r="G289" s="93" t="s">
        <v>6741</v>
      </c>
      <c r="H289" s="93" t="s">
        <v>6670</v>
      </c>
      <c r="I289" s="93" t="s">
        <v>6742</v>
      </c>
      <c r="J289" s="93" t="s">
        <v>6743</v>
      </c>
      <c r="K289" s="101"/>
      <c r="L289" s="94"/>
      <c r="M289" s="94"/>
      <c r="N289" s="94"/>
      <c r="O289" s="94"/>
      <c r="P289" s="94"/>
      <c r="Q289" s="94"/>
    </row>
    <row r="290" ht="17.25" customHeight="1">
      <c r="A290" s="93" t="s">
        <v>6744</v>
      </c>
      <c r="B290" s="93" t="s">
        <v>6740</v>
      </c>
      <c r="C290" s="93" t="s">
        <v>2906</v>
      </c>
      <c r="D290" s="93" t="s">
        <v>310</v>
      </c>
      <c r="E290" s="93" t="s">
        <v>2909</v>
      </c>
      <c r="F290" s="93">
        <v>2011.0</v>
      </c>
      <c r="G290" s="93" t="s">
        <v>6741</v>
      </c>
      <c r="H290" s="93" t="s">
        <v>6670</v>
      </c>
      <c r="I290" s="93" t="s">
        <v>6745</v>
      </c>
      <c r="J290" s="93" t="s">
        <v>6746</v>
      </c>
      <c r="K290" s="101"/>
      <c r="L290" s="94"/>
      <c r="M290" s="94"/>
      <c r="N290" s="94"/>
      <c r="O290" s="94"/>
      <c r="P290" s="94"/>
      <c r="Q290" s="94"/>
    </row>
    <row r="291" ht="17.25" customHeight="1">
      <c r="A291" s="93" t="s">
        <v>6747</v>
      </c>
      <c r="B291" s="93" t="s">
        <v>6740</v>
      </c>
      <c r="C291" s="93" t="s">
        <v>2906</v>
      </c>
      <c r="D291" s="93" t="s">
        <v>310</v>
      </c>
      <c r="E291" s="93" t="s">
        <v>2909</v>
      </c>
      <c r="F291" s="93">
        <v>2011.0</v>
      </c>
      <c r="G291" s="93" t="s">
        <v>6741</v>
      </c>
      <c r="H291" s="93" t="s">
        <v>6670</v>
      </c>
      <c r="I291" s="93" t="s">
        <v>6748</v>
      </c>
      <c r="J291" s="93" t="s">
        <v>6749</v>
      </c>
      <c r="K291" s="101"/>
      <c r="L291" s="94"/>
      <c r="M291" s="94"/>
      <c r="N291" s="94"/>
      <c r="O291" s="94"/>
      <c r="P291" s="94"/>
      <c r="Q291" s="94"/>
    </row>
    <row r="292" ht="17.25" customHeight="1">
      <c r="A292" s="93" t="s">
        <v>6751</v>
      </c>
      <c r="B292" s="93" t="s">
        <v>6752</v>
      </c>
      <c r="C292" s="93" t="s">
        <v>1798</v>
      </c>
      <c r="D292" s="93" t="s">
        <v>310</v>
      </c>
      <c r="E292" s="93" t="s">
        <v>1801</v>
      </c>
      <c r="F292" s="93">
        <v>2007.0</v>
      </c>
      <c r="G292" s="93" t="s">
        <v>6753</v>
      </c>
      <c r="H292" s="93" t="s">
        <v>6670</v>
      </c>
      <c r="I292" s="93" t="s">
        <v>6754</v>
      </c>
      <c r="J292" s="93" t="s">
        <v>6755</v>
      </c>
      <c r="K292" s="101"/>
      <c r="L292" s="94"/>
      <c r="M292" s="94"/>
      <c r="N292" s="94"/>
      <c r="O292" s="94"/>
      <c r="P292" s="94"/>
      <c r="Q292" s="94"/>
    </row>
    <row r="293" ht="17.25" customHeight="1">
      <c r="A293" s="93" t="s">
        <v>6756</v>
      </c>
      <c r="B293" s="93" t="s">
        <v>6752</v>
      </c>
      <c r="C293" s="93" t="s">
        <v>1798</v>
      </c>
      <c r="D293" s="93" t="s">
        <v>310</v>
      </c>
      <c r="E293" s="93" t="s">
        <v>1801</v>
      </c>
      <c r="F293" s="93">
        <v>2007.0</v>
      </c>
      <c r="G293" s="93" t="s">
        <v>6753</v>
      </c>
      <c r="H293" s="93" t="s">
        <v>6670</v>
      </c>
      <c r="I293" s="93" t="s">
        <v>6757</v>
      </c>
      <c r="J293" s="93" t="s">
        <v>6758</v>
      </c>
      <c r="K293" s="101"/>
      <c r="L293" s="94"/>
      <c r="M293" s="94"/>
      <c r="N293" s="94"/>
      <c r="O293" s="94"/>
      <c r="P293" s="94"/>
      <c r="Q293" s="94"/>
    </row>
    <row r="294" ht="17.25" customHeight="1">
      <c r="A294" s="93" t="s">
        <v>6759</v>
      </c>
      <c r="B294" s="93" t="s">
        <v>6752</v>
      </c>
      <c r="C294" s="93" t="s">
        <v>1798</v>
      </c>
      <c r="D294" s="93" t="s">
        <v>310</v>
      </c>
      <c r="E294" s="93" t="s">
        <v>1801</v>
      </c>
      <c r="F294" s="93">
        <v>2007.0</v>
      </c>
      <c r="G294" s="93" t="s">
        <v>6753</v>
      </c>
      <c r="H294" s="93" t="s">
        <v>6670</v>
      </c>
      <c r="I294" s="93" t="s">
        <v>6757</v>
      </c>
      <c r="J294" s="93" t="s">
        <v>6760</v>
      </c>
      <c r="K294" s="101"/>
      <c r="L294" s="94"/>
      <c r="M294" s="94"/>
      <c r="N294" s="94"/>
      <c r="O294" s="94"/>
      <c r="P294" s="94"/>
      <c r="Q294" s="94"/>
    </row>
    <row r="295" ht="17.25" customHeight="1">
      <c r="A295" s="93" t="s">
        <v>6761</v>
      </c>
      <c r="B295" s="93" t="s">
        <v>6752</v>
      </c>
      <c r="C295" s="93" t="s">
        <v>1798</v>
      </c>
      <c r="D295" s="93" t="s">
        <v>310</v>
      </c>
      <c r="E295" s="93" t="s">
        <v>1801</v>
      </c>
      <c r="F295" s="93">
        <v>2007.0</v>
      </c>
      <c r="G295" s="93" t="s">
        <v>6753</v>
      </c>
      <c r="H295" s="93" t="s">
        <v>6670</v>
      </c>
      <c r="I295" s="93" t="s">
        <v>6762</v>
      </c>
      <c r="J295" s="93" t="s">
        <v>6763</v>
      </c>
      <c r="K295" s="101"/>
      <c r="L295" s="94"/>
      <c r="M295" s="94"/>
      <c r="N295" s="94"/>
      <c r="O295" s="94"/>
      <c r="P295" s="94"/>
      <c r="Q295" s="94"/>
    </row>
    <row r="296" ht="17.25" customHeight="1">
      <c r="A296" s="93" t="s">
        <v>6765</v>
      </c>
      <c r="B296" s="93" t="s">
        <v>6752</v>
      </c>
      <c r="C296" s="93" t="s">
        <v>1798</v>
      </c>
      <c r="D296" s="93" t="s">
        <v>310</v>
      </c>
      <c r="E296" s="93" t="s">
        <v>1801</v>
      </c>
      <c r="F296" s="93">
        <v>2007.0</v>
      </c>
      <c r="G296" s="93" t="s">
        <v>6753</v>
      </c>
      <c r="H296" s="93" t="s">
        <v>6670</v>
      </c>
      <c r="I296" s="93" t="s">
        <v>6762</v>
      </c>
      <c r="J296" s="93" t="s">
        <v>6766</v>
      </c>
      <c r="K296" s="101"/>
      <c r="L296" s="94"/>
      <c r="M296" s="94"/>
      <c r="N296" s="94"/>
      <c r="O296" s="94"/>
      <c r="P296" s="94"/>
      <c r="Q296" s="94"/>
    </row>
    <row r="297" ht="17.25" customHeight="1">
      <c r="A297" s="93" t="s">
        <v>6767</v>
      </c>
      <c r="B297" s="93" t="s">
        <v>6752</v>
      </c>
      <c r="C297" s="93" t="s">
        <v>1798</v>
      </c>
      <c r="D297" s="93" t="s">
        <v>310</v>
      </c>
      <c r="E297" s="93" t="s">
        <v>1801</v>
      </c>
      <c r="F297" s="93">
        <v>2007.0</v>
      </c>
      <c r="G297" s="93" t="s">
        <v>6753</v>
      </c>
      <c r="H297" s="93" t="s">
        <v>6670</v>
      </c>
      <c r="I297" s="93" t="s">
        <v>6754</v>
      </c>
      <c r="J297" s="93" t="s">
        <v>6768</v>
      </c>
      <c r="K297" s="101"/>
      <c r="L297" s="94"/>
      <c r="M297" s="94"/>
      <c r="N297" s="94"/>
      <c r="O297" s="94"/>
      <c r="P297" s="94"/>
      <c r="Q297" s="94"/>
    </row>
    <row r="298" ht="17.25" customHeight="1">
      <c r="A298" s="93" t="s">
        <v>6769</v>
      </c>
      <c r="B298" s="93" t="s">
        <v>6752</v>
      </c>
      <c r="C298" s="93" t="s">
        <v>1798</v>
      </c>
      <c r="D298" s="93" t="s">
        <v>310</v>
      </c>
      <c r="E298" s="93" t="s">
        <v>1801</v>
      </c>
      <c r="F298" s="93">
        <v>2007.0</v>
      </c>
      <c r="G298" s="93" t="s">
        <v>6753</v>
      </c>
      <c r="H298" s="93" t="s">
        <v>6670</v>
      </c>
      <c r="I298" s="93" t="s">
        <v>6770</v>
      </c>
      <c r="J298" s="93" t="s">
        <v>6771</v>
      </c>
      <c r="K298" s="101"/>
      <c r="L298" s="94"/>
      <c r="M298" s="94"/>
      <c r="N298" s="94"/>
      <c r="O298" s="94"/>
      <c r="P298" s="94"/>
      <c r="Q298" s="94"/>
    </row>
    <row r="299" ht="17.25" customHeight="1">
      <c r="A299" s="93" t="s">
        <v>6772</v>
      </c>
      <c r="B299" s="93" t="s">
        <v>6773</v>
      </c>
      <c r="C299" s="93" t="s">
        <v>5616</v>
      </c>
      <c r="D299" s="93" t="s">
        <v>310</v>
      </c>
      <c r="E299" s="93" t="s">
        <v>5619</v>
      </c>
      <c r="F299" s="93">
        <v>2015.0</v>
      </c>
      <c r="G299" s="93" t="s">
        <v>6774</v>
      </c>
      <c r="H299" s="93" t="s">
        <v>6670</v>
      </c>
      <c r="I299" s="93" t="s">
        <v>6775</v>
      </c>
      <c r="J299" s="93" t="s">
        <v>6776</v>
      </c>
      <c r="K299" s="101"/>
      <c r="L299" s="94"/>
      <c r="M299" s="94"/>
      <c r="N299" s="94"/>
      <c r="O299" s="94"/>
      <c r="P299" s="94"/>
      <c r="Q299" s="94"/>
    </row>
    <row r="300" ht="17.25" customHeight="1">
      <c r="A300" s="93" t="s">
        <v>6777</v>
      </c>
      <c r="B300" s="93" t="s">
        <v>6773</v>
      </c>
      <c r="C300" s="93" t="s">
        <v>5616</v>
      </c>
      <c r="D300" s="93" t="s">
        <v>310</v>
      </c>
      <c r="E300" s="93" t="s">
        <v>5619</v>
      </c>
      <c r="F300" s="93">
        <v>2015.0</v>
      </c>
      <c r="G300" s="93" t="s">
        <v>6774</v>
      </c>
      <c r="H300" s="93" t="s">
        <v>6670</v>
      </c>
      <c r="I300" s="93" t="s">
        <v>6778</v>
      </c>
      <c r="J300" s="93" t="s">
        <v>6779</v>
      </c>
      <c r="K300" s="101"/>
      <c r="L300" s="94"/>
      <c r="M300" s="94"/>
      <c r="N300" s="94"/>
      <c r="O300" s="94"/>
      <c r="P300" s="94"/>
      <c r="Q300" s="94"/>
    </row>
    <row r="301" ht="17.25" customHeight="1">
      <c r="A301" s="93" t="s">
        <v>6780</v>
      </c>
      <c r="B301" s="93" t="s">
        <v>6773</v>
      </c>
      <c r="C301" s="93" t="s">
        <v>5616</v>
      </c>
      <c r="D301" s="93" t="s">
        <v>310</v>
      </c>
      <c r="E301" s="93" t="s">
        <v>5619</v>
      </c>
      <c r="F301" s="93">
        <v>2015.0</v>
      </c>
      <c r="G301" s="93" t="s">
        <v>6774</v>
      </c>
      <c r="H301" s="93" t="s">
        <v>6670</v>
      </c>
      <c r="I301" s="93" t="s">
        <v>6781</v>
      </c>
      <c r="J301" s="93" t="s">
        <v>6782</v>
      </c>
      <c r="K301" s="101"/>
      <c r="L301" s="94"/>
      <c r="M301" s="94"/>
      <c r="N301" s="94"/>
      <c r="O301" s="94"/>
      <c r="P301" s="94"/>
      <c r="Q301" s="94"/>
    </row>
    <row r="302" ht="17.25" customHeight="1">
      <c r="A302" s="93" t="s">
        <v>6783</v>
      </c>
      <c r="B302" s="93" t="s">
        <v>6773</v>
      </c>
      <c r="C302" s="93" t="s">
        <v>5616</v>
      </c>
      <c r="D302" s="93" t="s">
        <v>310</v>
      </c>
      <c r="E302" s="93" t="s">
        <v>5619</v>
      </c>
      <c r="F302" s="93">
        <v>2015.0</v>
      </c>
      <c r="G302" s="93" t="s">
        <v>6774</v>
      </c>
      <c r="H302" s="93" t="s">
        <v>6670</v>
      </c>
      <c r="I302" s="93" t="s">
        <v>6784</v>
      </c>
      <c r="J302" s="93" t="s">
        <v>6785</v>
      </c>
      <c r="K302" s="101"/>
      <c r="L302" s="94"/>
      <c r="M302" s="94"/>
      <c r="N302" s="94"/>
      <c r="O302" s="94"/>
      <c r="P302" s="94"/>
      <c r="Q302" s="94"/>
    </row>
    <row r="303" ht="17.25" customHeight="1">
      <c r="A303" s="93" t="s">
        <v>6786</v>
      </c>
      <c r="B303" s="93" t="s">
        <v>6773</v>
      </c>
      <c r="C303" s="93" t="s">
        <v>5616</v>
      </c>
      <c r="D303" s="93" t="s">
        <v>310</v>
      </c>
      <c r="E303" s="93" t="s">
        <v>5619</v>
      </c>
      <c r="F303" s="93">
        <v>2015.0</v>
      </c>
      <c r="G303" s="93" t="s">
        <v>6774</v>
      </c>
      <c r="H303" s="93" t="s">
        <v>6670</v>
      </c>
      <c r="I303" s="93" t="s">
        <v>6787</v>
      </c>
      <c r="J303" s="93" t="s">
        <v>6788</v>
      </c>
      <c r="K303" s="101"/>
      <c r="L303" s="94"/>
      <c r="M303" s="94"/>
      <c r="N303" s="94"/>
      <c r="O303" s="94"/>
      <c r="P303" s="94"/>
      <c r="Q303" s="94"/>
    </row>
    <row r="304" ht="17.25" customHeight="1">
      <c r="A304" s="93" t="s">
        <v>6789</v>
      </c>
      <c r="B304" s="93" t="s">
        <v>6773</v>
      </c>
      <c r="C304" s="93" t="s">
        <v>5616</v>
      </c>
      <c r="D304" s="93" t="s">
        <v>310</v>
      </c>
      <c r="E304" s="93" t="s">
        <v>5619</v>
      </c>
      <c r="F304" s="93">
        <v>2015.0</v>
      </c>
      <c r="G304" s="93" t="s">
        <v>6774</v>
      </c>
      <c r="H304" s="93" t="s">
        <v>6670</v>
      </c>
      <c r="I304" s="93" t="s">
        <v>6790</v>
      </c>
      <c r="J304" s="93" t="s">
        <v>6791</v>
      </c>
      <c r="K304" s="101"/>
      <c r="L304" s="94"/>
      <c r="M304" s="94"/>
      <c r="N304" s="94"/>
      <c r="O304" s="94"/>
      <c r="P304" s="94"/>
      <c r="Q304" s="94"/>
    </row>
    <row r="305" ht="17.25" customHeight="1">
      <c r="A305" s="93" t="s">
        <v>8123</v>
      </c>
      <c r="B305" s="93" t="s">
        <v>6773</v>
      </c>
      <c r="C305" s="93" t="s">
        <v>5616</v>
      </c>
      <c r="D305" s="93" t="s">
        <v>310</v>
      </c>
      <c r="E305" s="93" t="s">
        <v>5619</v>
      </c>
      <c r="F305" s="93">
        <v>2015.0</v>
      </c>
      <c r="G305" s="93" t="s">
        <v>6774</v>
      </c>
      <c r="H305" s="93" t="s">
        <v>6670</v>
      </c>
      <c r="I305" s="93" t="s">
        <v>8124</v>
      </c>
      <c r="J305" s="93" t="s">
        <v>8125</v>
      </c>
      <c r="K305" s="101"/>
      <c r="L305" s="94"/>
      <c r="M305" s="94"/>
      <c r="N305" s="94"/>
      <c r="O305" s="94"/>
      <c r="P305" s="94"/>
      <c r="Q305" s="94"/>
    </row>
    <row r="306" ht="17.25" customHeight="1">
      <c r="A306" s="93" t="s">
        <v>8127</v>
      </c>
      <c r="B306" s="93" t="s">
        <v>6773</v>
      </c>
      <c r="C306" s="93" t="s">
        <v>5616</v>
      </c>
      <c r="D306" s="93" t="s">
        <v>310</v>
      </c>
      <c r="E306" s="93" t="s">
        <v>5619</v>
      </c>
      <c r="F306" s="93">
        <v>2015.0</v>
      </c>
      <c r="G306" s="93" t="s">
        <v>6774</v>
      </c>
      <c r="H306" s="93" t="s">
        <v>6670</v>
      </c>
      <c r="I306" s="93" t="s">
        <v>8128</v>
      </c>
      <c r="J306" s="93" t="s">
        <v>9113</v>
      </c>
      <c r="K306" s="101"/>
      <c r="L306" s="94"/>
      <c r="M306" s="94"/>
      <c r="N306" s="94"/>
      <c r="O306" s="94"/>
      <c r="P306" s="94"/>
      <c r="Q306" s="94"/>
    </row>
    <row r="307" ht="17.25" customHeight="1">
      <c r="A307" s="93" t="s">
        <v>6792</v>
      </c>
      <c r="B307" s="93" t="s">
        <v>6773</v>
      </c>
      <c r="C307" s="93" t="s">
        <v>5616</v>
      </c>
      <c r="D307" s="93" t="s">
        <v>310</v>
      </c>
      <c r="E307" s="93" t="s">
        <v>5619</v>
      </c>
      <c r="F307" s="93">
        <v>2015.0</v>
      </c>
      <c r="G307" s="93" t="s">
        <v>6774</v>
      </c>
      <c r="H307" s="93" t="s">
        <v>6670</v>
      </c>
      <c r="I307" s="93" t="s">
        <v>6793</v>
      </c>
      <c r="J307" s="93" t="s">
        <v>6794</v>
      </c>
      <c r="K307" s="101"/>
      <c r="L307" s="94"/>
      <c r="M307" s="94"/>
      <c r="N307" s="94"/>
      <c r="O307" s="94"/>
      <c r="P307" s="94"/>
      <c r="Q307" s="94"/>
    </row>
    <row r="308" ht="17.25" customHeight="1">
      <c r="A308" s="93" t="s">
        <v>6795</v>
      </c>
      <c r="B308" s="93" t="s">
        <v>6796</v>
      </c>
      <c r="C308" s="93" t="s">
        <v>349</v>
      </c>
      <c r="D308" s="93" t="s">
        <v>310</v>
      </c>
      <c r="E308" s="93" t="s">
        <v>352</v>
      </c>
      <c r="F308" s="93">
        <v>2011.0</v>
      </c>
      <c r="G308" s="93" t="s">
        <v>6797</v>
      </c>
      <c r="H308" s="93" t="s">
        <v>6670</v>
      </c>
      <c r="I308" s="93" t="s">
        <v>6798</v>
      </c>
      <c r="J308" s="93" t="s">
        <v>6799</v>
      </c>
      <c r="K308" s="101"/>
      <c r="L308" s="94"/>
      <c r="M308" s="94"/>
      <c r="N308" s="94"/>
      <c r="O308" s="94"/>
      <c r="P308" s="94"/>
      <c r="Q308" s="94"/>
    </row>
    <row r="309" ht="17.25" customHeight="1">
      <c r="A309" s="93" t="s">
        <v>8131</v>
      </c>
      <c r="B309" s="93" t="s">
        <v>8132</v>
      </c>
      <c r="C309" s="93" t="s">
        <v>1966</v>
      </c>
      <c r="D309" s="93" t="s">
        <v>310</v>
      </c>
      <c r="E309" s="93" t="s">
        <v>1969</v>
      </c>
      <c r="F309" s="93">
        <v>2011.0</v>
      </c>
      <c r="G309" s="93" t="s">
        <v>8133</v>
      </c>
      <c r="H309" s="93" t="s">
        <v>6670</v>
      </c>
      <c r="I309" s="93" t="s">
        <v>7760</v>
      </c>
      <c r="J309" s="93" t="s">
        <v>8134</v>
      </c>
      <c r="K309" s="101"/>
      <c r="L309" s="94"/>
      <c r="M309" s="94"/>
      <c r="N309" s="94"/>
      <c r="O309" s="94"/>
      <c r="P309" s="94"/>
      <c r="Q309" s="94"/>
    </row>
    <row r="310" ht="17.25" customHeight="1">
      <c r="A310" s="93" t="s">
        <v>6800</v>
      </c>
      <c r="B310" s="93" t="s">
        <v>6801</v>
      </c>
      <c r="C310" s="93" t="s">
        <v>6197</v>
      </c>
      <c r="D310" s="93" t="s">
        <v>310</v>
      </c>
      <c r="E310" s="93" t="s">
        <v>6200</v>
      </c>
      <c r="F310" s="93">
        <v>2021.0</v>
      </c>
      <c r="G310" s="93" t="s">
        <v>6802</v>
      </c>
      <c r="H310" s="93" t="s">
        <v>6670</v>
      </c>
      <c r="I310" s="93" t="s">
        <v>6803</v>
      </c>
      <c r="J310" s="93" t="s">
        <v>6804</v>
      </c>
      <c r="K310" s="101"/>
      <c r="L310" s="94"/>
      <c r="M310" s="94"/>
      <c r="N310" s="94"/>
      <c r="O310" s="94"/>
      <c r="P310" s="94"/>
      <c r="Q310" s="94"/>
    </row>
    <row r="311" ht="17.25" customHeight="1">
      <c r="A311" s="93" t="s">
        <v>6806</v>
      </c>
      <c r="B311" s="93" t="s">
        <v>548</v>
      </c>
      <c r="C311" s="93" t="s">
        <v>549</v>
      </c>
      <c r="D311" s="93" t="s">
        <v>310</v>
      </c>
      <c r="E311" s="93" t="s">
        <v>552</v>
      </c>
      <c r="F311" s="93">
        <v>2015.0</v>
      </c>
      <c r="G311" s="93" t="s">
        <v>6807</v>
      </c>
      <c r="H311" s="93" t="s">
        <v>6670</v>
      </c>
      <c r="I311" s="93" t="s">
        <v>6808</v>
      </c>
      <c r="J311" s="93" t="s">
        <v>9114</v>
      </c>
      <c r="K311" s="101"/>
      <c r="L311" s="94"/>
      <c r="M311" s="94"/>
      <c r="N311" s="94"/>
      <c r="O311" s="94"/>
      <c r="P311" s="94"/>
      <c r="Q311" s="94"/>
    </row>
    <row r="312" ht="17.25" customHeight="1">
      <c r="A312" s="93" t="s">
        <v>6810</v>
      </c>
      <c r="B312" s="93" t="s">
        <v>6811</v>
      </c>
      <c r="C312" s="93" t="s">
        <v>5563</v>
      </c>
      <c r="D312" s="93" t="s">
        <v>310</v>
      </c>
      <c r="E312" s="93" t="s">
        <v>5566</v>
      </c>
      <c r="F312" s="93">
        <v>2016.0</v>
      </c>
      <c r="G312" s="93" t="s">
        <v>6812</v>
      </c>
      <c r="H312" s="93" t="s">
        <v>6674</v>
      </c>
      <c r="I312" s="93" t="s">
        <v>6813</v>
      </c>
      <c r="J312" s="93" t="s">
        <v>6814</v>
      </c>
      <c r="K312" s="101"/>
      <c r="L312" s="94"/>
      <c r="M312" s="94"/>
      <c r="N312" s="94"/>
      <c r="O312" s="94"/>
      <c r="P312" s="94"/>
      <c r="Q312" s="94"/>
    </row>
    <row r="313" ht="17.25" customHeight="1">
      <c r="A313" s="93" t="s">
        <v>8135</v>
      </c>
      <c r="B313" s="93" t="s">
        <v>6811</v>
      </c>
      <c r="C313" s="93" t="s">
        <v>5563</v>
      </c>
      <c r="D313" s="93" t="s">
        <v>310</v>
      </c>
      <c r="E313" s="93" t="s">
        <v>5566</v>
      </c>
      <c r="F313" s="93">
        <v>2016.0</v>
      </c>
      <c r="G313" s="93" t="s">
        <v>6812</v>
      </c>
      <c r="H313" s="93" t="s">
        <v>6670</v>
      </c>
      <c r="I313" s="93" t="s">
        <v>7639</v>
      </c>
      <c r="J313" s="93" t="s">
        <v>8136</v>
      </c>
      <c r="K313" s="101"/>
      <c r="L313" s="94"/>
      <c r="M313" s="94"/>
      <c r="N313" s="94"/>
      <c r="O313" s="94"/>
      <c r="P313" s="94"/>
      <c r="Q313" s="94"/>
    </row>
    <row r="314" ht="17.25" customHeight="1">
      <c r="A314" s="93" t="s">
        <v>8137</v>
      </c>
      <c r="B314" s="93" t="s">
        <v>6816</v>
      </c>
      <c r="C314" s="93" t="s">
        <v>4952</v>
      </c>
      <c r="D314" s="93" t="s">
        <v>310</v>
      </c>
      <c r="E314" s="93" t="s">
        <v>4955</v>
      </c>
      <c r="F314" s="93">
        <v>2014.0</v>
      </c>
      <c r="G314" s="93" t="s">
        <v>6817</v>
      </c>
      <c r="H314" s="93" t="s">
        <v>6670</v>
      </c>
      <c r="I314" s="93" t="s">
        <v>7639</v>
      </c>
      <c r="J314" s="93" t="s">
        <v>8138</v>
      </c>
      <c r="K314" s="101"/>
      <c r="L314" s="94"/>
      <c r="M314" s="94"/>
      <c r="N314" s="94"/>
      <c r="O314" s="94"/>
      <c r="P314" s="94"/>
      <c r="Q314" s="94"/>
    </row>
    <row r="315" ht="17.25" customHeight="1">
      <c r="A315" s="93" t="s">
        <v>6815</v>
      </c>
      <c r="B315" s="93" t="s">
        <v>6816</v>
      </c>
      <c r="C315" s="93" t="s">
        <v>4952</v>
      </c>
      <c r="D315" s="93" t="s">
        <v>310</v>
      </c>
      <c r="E315" s="93" t="s">
        <v>4955</v>
      </c>
      <c r="F315" s="93">
        <v>2014.0</v>
      </c>
      <c r="G315" s="93" t="s">
        <v>6817</v>
      </c>
      <c r="H315" s="93" t="s">
        <v>6670</v>
      </c>
      <c r="I315" s="93" t="s">
        <v>6818</v>
      </c>
      <c r="J315" s="93" t="s">
        <v>6819</v>
      </c>
      <c r="K315" s="101"/>
      <c r="L315" s="94"/>
      <c r="M315" s="94"/>
      <c r="N315" s="94"/>
      <c r="O315" s="94"/>
      <c r="P315" s="94"/>
      <c r="Q315" s="94"/>
    </row>
    <row r="316" ht="17.25" customHeight="1">
      <c r="A316" s="93" t="s">
        <v>6820</v>
      </c>
      <c r="B316" s="93" t="s">
        <v>6821</v>
      </c>
      <c r="C316" s="93" t="s">
        <v>1097</v>
      </c>
      <c r="D316" s="93" t="s">
        <v>310</v>
      </c>
      <c r="E316" s="93" t="s">
        <v>1100</v>
      </c>
      <c r="F316" s="93">
        <v>2010.0</v>
      </c>
      <c r="G316" s="93" t="s">
        <v>6822</v>
      </c>
      <c r="H316" s="93" t="s">
        <v>6670</v>
      </c>
      <c r="I316" s="93" t="s">
        <v>6823</v>
      </c>
      <c r="J316" s="93" t="s">
        <v>6824</v>
      </c>
      <c r="K316" s="101"/>
      <c r="L316" s="94"/>
      <c r="M316" s="94"/>
      <c r="N316" s="94"/>
      <c r="O316" s="94"/>
      <c r="P316" s="94"/>
      <c r="Q316" s="94"/>
    </row>
    <row r="317" ht="17.25" customHeight="1">
      <c r="A317" s="93" t="s">
        <v>6825</v>
      </c>
      <c r="B317" s="93" t="s">
        <v>6826</v>
      </c>
      <c r="C317" s="93" t="s">
        <v>3087</v>
      </c>
      <c r="D317" s="93" t="s">
        <v>310</v>
      </c>
      <c r="E317" s="93" t="s">
        <v>3090</v>
      </c>
      <c r="F317" s="93">
        <v>2017.0</v>
      </c>
      <c r="G317" s="93" t="s">
        <v>6827</v>
      </c>
      <c r="H317" s="93" t="s">
        <v>6670</v>
      </c>
      <c r="I317" s="93" t="s">
        <v>6715</v>
      </c>
      <c r="J317" s="93" t="s">
        <v>6828</v>
      </c>
      <c r="K317" s="101"/>
      <c r="L317" s="94"/>
      <c r="M317" s="94"/>
      <c r="N317" s="94"/>
      <c r="O317" s="94"/>
      <c r="P317" s="94"/>
      <c r="Q317" s="94"/>
    </row>
    <row r="318" ht="17.25" customHeight="1">
      <c r="A318" s="93" t="s">
        <v>6829</v>
      </c>
      <c r="B318" s="93" t="s">
        <v>6826</v>
      </c>
      <c r="C318" s="93" t="s">
        <v>3087</v>
      </c>
      <c r="D318" s="93" t="s">
        <v>310</v>
      </c>
      <c r="E318" s="93" t="s">
        <v>3090</v>
      </c>
      <c r="F318" s="93">
        <v>2017.0</v>
      </c>
      <c r="G318" s="93" t="s">
        <v>6827</v>
      </c>
      <c r="H318" s="93" t="s">
        <v>6670</v>
      </c>
      <c r="I318" s="93" t="s">
        <v>6830</v>
      </c>
      <c r="J318" s="93" t="s">
        <v>6831</v>
      </c>
      <c r="K318" s="101"/>
      <c r="L318" s="94"/>
      <c r="M318" s="94"/>
      <c r="N318" s="94"/>
      <c r="O318" s="94"/>
      <c r="P318" s="94"/>
      <c r="Q318" s="94"/>
    </row>
    <row r="319" ht="17.25" customHeight="1">
      <c r="A319" s="93" t="s">
        <v>8139</v>
      </c>
      <c r="B319" s="93" t="s">
        <v>8140</v>
      </c>
      <c r="C319" s="93" t="s">
        <v>3033</v>
      </c>
      <c r="D319" s="93" t="s">
        <v>310</v>
      </c>
      <c r="E319" s="93" t="s">
        <v>3036</v>
      </c>
      <c r="F319" s="93">
        <v>2018.0</v>
      </c>
      <c r="G319" s="93" t="s">
        <v>8141</v>
      </c>
      <c r="H319" s="93" t="s">
        <v>6670</v>
      </c>
      <c r="I319" s="93" t="s">
        <v>8142</v>
      </c>
      <c r="J319" s="93" t="s">
        <v>8143</v>
      </c>
      <c r="K319" s="101"/>
      <c r="L319" s="94"/>
      <c r="M319" s="94"/>
      <c r="N319" s="94"/>
      <c r="O319" s="94"/>
      <c r="P319" s="94"/>
      <c r="Q319" s="94"/>
    </row>
    <row r="320" ht="17.25" customHeight="1">
      <c r="A320" s="93" t="s">
        <v>6832</v>
      </c>
      <c r="B320" s="93" t="s">
        <v>6833</v>
      </c>
      <c r="C320" s="93" t="s">
        <v>1428</v>
      </c>
      <c r="D320" s="93" t="s">
        <v>310</v>
      </c>
      <c r="E320" s="93" t="s">
        <v>1431</v>
      </c>
      <c r="F320" s="93">
        <v>2013.0</v>
      </c>
      <c r="G320" s="93" t="s">
        <v>6834</v>
      </c>
      <c r="H320" s="93" t="s">
        <v>6670</v>
      </c>
      <c r="I320" s="93" t="s">
        <v>6835</v>
      </c>
      <c r="J320" s="93" t="s">
        <v>6836</v>
      </c>
      <c r="K320" s="101"/>
      <c r="L320" s="94"/>
      <c r="M320" s="94"/>
      <c r="N320" s="94"/>
      <c r="O320" s="94"/>
      <c r="P320" s="94"/>
      <c r="Q320" s="94"/>
    </row>
    <row r="321" ht="17.25" customHeight="1">
      <c r="A321" s="93" t="s">
        <v>6838</v>
      </c>
      <c r="B321" s="93" t="s">
        <v>6839</v>
      </c>
      <c r="C321" s="93" t="s">
        <v>5704</v>
      </c>
      <c r="D321" s="93" t="s">
        <v>310</v>
      </c>
      <c r="E321" s="93" t="s">
        <v>5707</v>
      </c>
      <c r="F321" s="93">
        <v>2018.0</v>
      </c>
      <c r="G321" s="93" t="s">
        <v>6840</v>
      </c>
      <c r="H321" s="93" t="s">
        <v>6674</v>
      </c>
      <c r="I321" s="93" t="s">
        <v>6841</v>
      </c>
      <c r="J321" s="93" t="s">
        <v>6842</v>
      </c>
      <c r="K321" s="101"/>
      <c r="L321" s="94"/>
      <c r="M321" s="94"/>
      <c r="N321" s="94"/>
      <c r="O321" s="94"/>
      <c r="P321" s="94"/>
      <c r="Q321" s="94"/>
    </row>
    <row r="322" ht="17.25" customHeight="1">
      <c r="A322" s="93" t="s">
        <v>6843</v>
      </c>
      <c r="B322" s="93" t="s">
        <v>6844</v>
      </c>
      <c r="C322" s="93" t="s">
        <v>1138</v>
      </c>
      <c r="D322" s="93" t="s">
        <v>310</v>
      </c>
      <c r="E322" s="93" t="s">
        <v>1141</v>
      </c>
      <c r="F322" s="93">
        <v>2012.0</v>
      </c>
      <c r="G322" s="93" t="s">
        <v>6845</v>
      </c>
      <c r="H322" s="93" t="s">
        <v>6670</v>
      </c>
      <c r="I322" s="93" t="s">
        <v>6846</v>
      </c>
      <c r="J322" s="93" t="s">
        <v>6847</v>
      </c>
      <c r="K322" s="101"/>
      <c r="L322" s="94"/>
      <c r="M322" s="94"/>
      <c r="N322" s="94"/>
      <c r="O322" s="94"/>
      <c r="P322" s="94"/>
      <c r="Q322" s="94"/>
    </row>
    <row r="323" ht="17.25" customHeight="1">
      <c r="A323" s="93" t="s">
        <v>8145</v>
      </c>
      <c r="B323" s="93" t="s">
        <v>8146</v>
      </c>
      <c r="C323" s="93" t="s">
        <v>3957</v>
      </c>
      <c r="D323" s="93" t="s">
        <v>310</v>
      </c>
      <c r="E323" s="93" t="s">
        <v>3960</v>
      </c>
      <c r="F323" s="93">
        <v>2019.0</v>
      </c>
      <c r="G323" s="93" t="s">
        <v>8147</v>
      </c>
      <c r="H323" s="93" t="s">
        <v>6670</v>
      </c>
      <c r="I323" s="93" t="s">
        <v>8148</v>
      </c>
      <c r="J323" s="93" t="s">
        <v>8149</v>
      </c>
      <c r="K323" s="101"/>
      <c r="L323" s="94"/>
      <c r="M323" s="94"/>
      <c r="N323" s="94"/>
      <c r="O323" s="94"/>
      <c r="P323" s="94"/>
      <c r="Q323" s="94"/>
    </row>
    <row r="324" ht="17.25" customHeight="1">
      <c r="A324" s="93" t="s">
        <v>8150</v>
      </c>
      <c r="B324" s="93" t="s">
        <v>8146</v>
      </c>
      <c r="C324" s="93" t="s">
        <v>3957</v>
      </c>
      <c r="D324" s="93" t="s">
        <v>310</v>
      </c>
      <c r="E324" s="93" t="s">
        <v>3960</v>
      </c>
      <c r="F324" s="93">
        <v>2019.0</v>
      </c>
      <c r="G324" s="93" t="s">
        <v>8147</v>
      </c>
      <c r="H324" s="93" t="s">
        <v>6670</v>
      </c>
      <c r="I324" s="93" t="s">
        <v>8142</v>
      </c>
      <c r="J324" s="93" t="s">
        <v>8151</v>
      </c>
      <c r="K324" s="101"/>
      <c r="L324" s="94"/>
      <c r="M324" s="94"/>
      <c r="N324" s="94"/>
      <c r="O324" s="94"/>
      <c r="P324" s="94"/>
      <c r="Q324" s="94"/>
    </row>
    <row r="325" ht="17.25" customHeight="1">
      <c r="A325" s="93" t="s">
        <v>6848</v>
      </c>
      <c r="B325" s="93" t="s">
        <v>6849</v>
      </c>
      <c r="C325" s="93" t="s">
        <v>3951</v>
      </c>
      <c r="D325" s="93" t="s">
        <v>310</v>
      </c>
      <c r="E325" s="93" t="s">
        <v>3954</v>
      </c>
      <c r="F325" s="93">
        <v>2014.0</v>
      </c>
      <c r="G325" s="93" t="s">
        <v>6850</v>
      </c>
      <c r="H325" s="93" t="s">
        <v>6670</v>
      </c>
      <c r="I325" s="93" t="s">
        <v>6851</v>
      </c>
      <c r="J325" s="93" t="s">
        <v>6852</v>
      </c>
      <c r="K325" s="101"/>
      <c r="L325" s="94"/>
      <c r="M325" s="94"/>
      <c r="N325" s="94"/>
      <c r="O325" s="94"/>
      <c r="P325" s="94"/>
      <c r="Q325" s="94"/>
    </row>
    <row r="326" ht="17.25" customHeight="1">
      <c r="A326" s="93" t="s">
        <v>6853</v>
      </c>
      <c r="B326" s="93" t="s">
        <v>6854</v>
      </c>
      <c r="C326" s="93" t="s">
        <v>3682</v>
      </c>
      <c r="D326" s="93" t="s">
        <v>310</v>
      </c>
      <c r="E326" s="93" t="s">
        <v>3685</v>
      </c>
      <c r="F326" s="93">
        <v>2020.0</v>
      </c>
      <c r="G326" s="93" t="s">
        <v>6855</v>
      </c>
      <c r="H326" s="93" t="s">
        <v>6670</v>
      </c>
      <c r="I326" s="93" t="s">
        <v>6856</v>
      </c>
      <c r="J326" s="93" t="s">
        <v>6857</v>
      </c>
      <c r="K326" s="101"/>
      <c r="L326" s="94"/>
      <c r="M326" s="94"/>
      <c r="N326" s="94"/>
      <c r="O326" s="94"/>
      <c r="P326" s="94"/>
      <c r="Q326" s="94"/>
    </row>
    <row r="327" ht="17.25" customHeight="1">
      <c r="A327" s="93" t="s">
        <v>6859</v>
      </c>
      <c r="B327" s="93" t="s">
        <v>6854</v>
      </c>
      <c r="C327" s="93" t="s">
        <v>3682</v>
      </c>
      <c r="D327" s="93" t="s">
        <v>310</v>
      </c>
      <c r="E327" s="93" t="s">
        <v>3685</v>
      </c>
      <c r="F327" s="93">
        <v>2020.0</v>
      </c>
      <c r="G327" s="93" t="s">
        <v>6855</v>
      </c>
      <c r="H327" s="93" t="s">
        <v>6670</v>
      </c>
      <c r="I327" s="93" t="s">
        <v>6860</v>
      </c>
      <c r="J327" s="93" t="s">
        <v>6861</v>
      </c>
      <c r="K327" s="101"/>
      <c r="L327" s="94"/>
      <c r="M327" s="94"/>
      <c r="N327" s="94"/>
      <c r="O327" s="94"/>
      <c r="P327" s="94"/>
      <c r="Q327" s="94"/>
    </row>
    <row r="328" ht="17.25" customHeight="1">
      <c r="A328" s="93" t="s">
        <v>6862</v>
      </c>
      <c r="B328" s="93" t="s">
        <v>6854</v>
      </c>
      <c r="C328" s="93" t="s">
        <v>3682</v>
      </c>
      <c r="D328" s="93" t="s">
        <v>310</v>
      </c>
      <c r="E328" s="93" t="s">
        <v>3685</v>
      </c>
      <c r="F328" s="93">
        <v>2020.0</v>
      </c>
      <c r="G328" s="93" t="s">
        <v>6855</v>
      </c>
      <c r="H328" s="93" t="s">
        <v>6670</v>
      </c>
      <c r="I328" s="93" t="s">
        <v>6863</v>
      </c>
      <c r="J328" s="93" t="s">
        <v>6864</v>
      </c>
      <c r="K328" s="101"/>
      <c r="L328" s="94"/>
      <c r="M328" s="94"/>
      <c r="N328" s="94"/>
      <c r="O328" s="94"/>
      <c r="P328" s="94"/>
      <c r="Q328" s="94"/>
    </row>
    <row r="329" ht="17.25" customHeight="1">
      <c r="A329" s="93" t="s">
        <v>6865</v>
      </c>
      <c r="B329" s="93" t="s">
        <v>6854</v>
      </c>
      <c r="C329" s="93" t="s">
        <v>3682</v>
      </c>
      <c r="D329" s="93" t="s">
        <v>310</v>
      </c>
      <c r="E329" s="93" t="s">
        <v>3685</v>
      </c>
      <c r="F329" s="93">
        <v>2020.0</v>
      </c>
      <c r="G329" s="93" t="s">
        <v>6855</v>
      </c>
      <c r="H329" s="93" t="s">
        <v>6670</v>
      </c>
      <c r="I329" s="93" t="s">
        <v>6866</v>
      </c>
      <c r="J329" s="93" t="s">
        <v>6867</v>
      </c>
      <c r="K329" s="101"/>
      <c r="L329" s="94"/>
      <c r="M329" s="94"/>
      <c r="N329" s="94"/>
      <c r="O329" s="94"/>
      <c r="P329" s="94"/>
      <c r="Q329" s="94"/>
    </row>
    <row r="330" ht="17.25" customHeight="1">
      <c r="A330" s="93" t="s">
        <v>6868</v>
      </c>
      <c r="B330" s="93" t="s">
        <v>6854</v>
      </c>
      <c r="C330" s="93" t="s">
        <v>3682</v>
      </c>
      <c r="D330" s="93" t="s">
        <v>310</v>
      </c>
      <c r="E330" s="93" t="s">
        <v>3685</v>
      </c>
      <c r="F330" s="93">
        <v>2020.0</v>
      </c>
      <c r="G330" s="93" t="s">
        <v>6855</v>
      </c>
      <c r="H330" s="93" t="s">
        <v>6670</v>
      </c>
      <c r="I330" s="93" t="s">
        <v>6869</v>
      </c>
      <c r="J330" s="93" t="s">
        <v>6870</v>
      </c>
      <c r="K330" s="101"/>
      <c r="L330" s="94"/>
      <c r="M330" s="94"/>
      <c r="N330" s="94"/>
      <c r="O330" s="94"/>
      <c r="P330" s="94"/>
      <c r="Q330" s="94"/>
    </row>
    <row r="331" ht="17.25" customHeight="1">
      <c r="A331" s="93" t="s">
        <v>6871</v>
      </c>
      <c r="B331" s="93" t="s">
        <v>6854</v>
      </c>
      <c r="C331" s="93" t="s">
        <v>3682</v>
      </c>
      <c r="D331" s="93" t="s">
        <v>310</v>
      </c>
      <c r="E331" s="93" t="s">
        <v>3685</v>
      </c>
      <c r="F331" s="93">
        <v>2020.0</v>
      </c>
      <c r="G331" s="93" t="s">
        <v>6855</v>
      </c>
      <c r="H331" s="93" t="s">
        <v>6670</v>
      </c>
      <c r="I331" s="93" t="s">
        <v>6872</v>
      </c>
      <c r="J331" s="93" t="s">
        <v>6873</v>
      </c>
      <c r="K331" s="101"/>
      <c r="L331" s="94"/>
      <c r="M331" s="94"/>
      <c r="N331" s="94"/>
      <c r="O331" s="94"/>
      <c r="P331" s="94"/>
      <c r="Q331" s="94"/>
    </row>
    <row r="332" ht="17.25" customHeight="1">
      <c r="A332" s="93" t="s">
        <v>6874</v>
      </c>
      <c r="B332" s="93" t="s">
        <v>6875</v>
      </c>
      <c r="C332" s="93" t="s">
        <v>835</v>
      </c>
      <c r="D332" s="93" t="s">
        <v>310</v>
      </c>
      <c r="E332" s="93" t="s">
        <v>838</v>
      </c>
      <c r="F332" s="93">
        <v>2021.0</v>
      </c>
      <c r="G332" s="93" t="s">
        <v>6876</v>
      </c>
      <c r="H332" s="93" t="s">
        <v>6670</v>
      </c>
      <c r="I332" s="93" t="s">
        <v>6877</v>
      </c>
      <c r="J332" s="93" t="s">
        <v>6878</v>
      </c>
      <c r="K332" s="101"/>
      <c r="L332" s="94"/>
      <c r="M332" s="94"/>
      <c r="N332" s="94"/>
      <c r="O332" s="94"/>
      <c r="P332" s="94"/>
      <c r="Q332" s="94"/>
    </row>
    <row r="333" ht="17.25" customHeight="1">
      <c r="A333" s="93" t="s">
        <v>6880</v>
      </c>
      <c r="B333" s="93" t="s">
        <v>6875</v>
      </c>
      <c r="C333" s="93" t="s">
        <v>835</v>
      </c>
      <c r="D333" s="93" t="s">
        <v>310</v>
      </c>
      <c r="E333" s="93" t="s">
        <v>838</v>
      </c>
      <c r="F333" s="93">
        <v>2021.0</v>
      </c>
      <c r="G333" s="93" t="s">
        <v>6876</v>
      </c>
      <c r="H333" s="93" t="s">
        <v>6670</v>
      </c>
      <c r="I333" s="93" t="s">
        <v>6881</v>
      </c>
      <c r="J333" s="93" t="s">
        <v>6882</v>
      </c>
      <c r="K333" s="101"/>
      <c r="L333" s="94"/>
      <c r="M333" s="94"/>
      <c r="N333" s="94"/>
      <c r="O333" s="94"/>
      <c r="P333" s="94"/>
      <c r="Q333" s="94"/>
    </row>
    <row r="334" ht="17.25" customHeight="1">
      <c r="A334" s="93" t="s">
        <v>6883</v>
      </c>
      <c r="B334" s="93" t="s">
        <v>6875</v>
      </c>
      <c r="C334" s="93" t="s">
        <v>835</v>
      </c>
      <c r="D334" s="93" t="s">
        <v>310</v>
      </c>
      <c r="E334" s="93" t="s">
        <v>838</v>
      </c>
      <c r="F334" s="93">
        <v>2021.0</v>
      </c>
      <c r="G334" s="93" t="s">
        <v>6876</v>
      </c>
      <c r="H334" s="93" t="s">
        <v>6670</v>
      </c>
      <c r="I334" s="93" t="s">
        <v>6884</v>
      </c>
      <c r="J334" s="93" t="s">
        <v>6885</v>
      </c>
      <c r="K334" s="101"/>
      <c r="L334" s="94"/>
      <c r="M334" s="94"/>
      <c r="N334" s="94"/>
      <c r="O334" s="94"/>
      <c r="P334" s="94"/>
      <c r="Q334" s="94"/>
    </row>
    <row r="335" ht="17.25" customHeight="1">
      <c r="A335" s="93" t="s">
        <v>6886</v>
      </c>
      <c r="B335" s="93" t="s">
        <v>6887</v>
      </c>
      <c r="C335" s="93" t="s">
        <v>2888</v>
      </c>
      <c r="D335" s="93" t="s">
        <v>310</v>
      </c>
      <c r="E335" s="93" t="s">
        <v>2891</v>
      </c>
      <c r="F335" s="93">
        <v>2021.0</v>
      </c>
      <c r="G335" s="93" t="s">
        <v>6888</v>
      </c>
      <c r="H335" s="93" t="s">
        <v>6670</v>
      </c>
      <c r="I335" s="93" t="s">
        <v>6889</v>
      </c>
      <c r="J335" s="93" t="s">
        <v>6890</v>
      </c>
      <c r="K335" s="101"/>
      <c r="L335" s="94"/>
      <c r="M335" s="94"/>
      <c r="N335" s="94"/>
      <c r="O335" s="94"/>
      <c r="P335" s="94"/>
      <c r="Q335" s="94"/>
    </row>
    <row r="336" ht="17.25" customHeight="1">
      <c r="A336" s="93" t="s">
        <v>6891</v>
      </c>
      <c r="B336" s="93" t="s">
        <v>6892</v>
      </c>
      <c r="C336" s="93" t="s">
        <v>6347</v>
      </c>
      <c r="D336" s="93" t="s">
        <v>310</v>
      </c>
      <c r="E336" s="93" t="s">
        <v>6350</v>
      </c>
      <c r="F336" s="93">
        <v>2020.0</v>
      </c>
      <c r="G336" s="93" t="s">
        <v>6893</v>
      </c>
      <c r="H336" s="93" t="s">
        <v>6670</v>
      </c>
      <c r="I336" s="93" t="s">
        <v>6894</v>
      </c>
      <c r="J336" s="93" t="s">
        <v>6895</v>
      </c>
      <c r="K336" s="101"/>
      <c r="L336" s="94"/>
      <c r="M336" s="94"/>
      <c r="N336" s="94"/>
      <c r="O336" s="94"/>
      <c r="P336" s="94"/>
      <c r="Q336" s="94"/>
    </row>
    <row r="337" ht="17.25" customHeight="1">
      <c r="A337" s="93" t="s">
        <v>8153</v>
      </c>
      <c r="B337" s="93" t="s">
        <v>2517</v>
      </c>
      <c r="C337" s="93" t="s">
        <v>2518</v>
      </c>
      <c r="D337" s="93" t="s">
        <v>310</v>
      </c>
      <c r="E337" s="93" t="s">
        <v>8154</v>
      </c>
      <c r="F337" s="93">
        <v>2006.0</v>
      </c>
      <c r="G337" s="93" t="s">
        <v>6940</v>
      </c>
      <c r="H337" s="93" t="s">
        <v>6670</v>
      </c>
      <c r="I337" s="93" t="s">
        <v>6948</v>
      </c>
      <c r="J337" s="93" t="s">
        <v>8155</v>
      </c>
      <c r="K337" s="101"/>
      <c r="L337" s="94"/>
      <c r="M337" s="94"/>
      <c r="N337" s="94"/>
      <c r="O337" s="94"/>
      <c r="P337" s="94"/>
      <c r="Q337" s="94"/>
    </row>
    <row r="338" ht="17.25" customHeight="1">
      <c r="A338" s="93" t="s">
        <v>8593</v>
      </c>
      <c r="B338" s="93" t="s">
        <v>8594</v>
      </c>
      <c r="C338" s="93" t="s">
        <v>2258</v>
      </c>
      <c r="D338" s="93" t="s">
        <v>337</v>
      </c>
      <c r="E338" s="93" t="s">
        <v>2261</v>
      </c>
      <c r="F338" s="93">
        <v>2010.0</v>
      </c>
      <c r="G338" s="93" t="s">
        <v>8595</v>
      </c>
      <c r="H338" s="93" t="s">
        <v>6670</v>
      </c>
      <c r="I338" s="93" t="s">
        <v>8596</v>
      </c>
      <c r="J338" s="93" t="s">
        <v>8597</v>
      </c>
      <c r="K338" s="101"/>
      <c r="L338" s="94"/>
      <c r="M338" s="94"/>
      <c r="N338" s="94"/>
      <c r="O338" s="94"/>
      <c r="P338" s="94"/>
      <c r="Q338" s="94"/>
    </row>
    <row r="339" ht="17.25" customHeight="1">
      <c r="A339" s="93" t="s">
        <v>8598</v>
      </c>
      <c r="B339" s="93" t="s">
        <v>8594</v>
      </c>
      <c r="C339" s="93" t="s">
        <v>2258</v>
      </c>
      <c r="D339" s="93" t="s">
        <v>337</v>
      </c>
      <c r="E339" s="93" t="s">
        <v>2261</v>
      </c>
      <c r="F339" s="93">
        <v>2010.0</v>
      </c>
      <c r="G339" s="93" t="s">
        <v>8595</v>
      </c>
      <c r="H339" s="93" t="s">
        <v>6670</v>
      </c>
      <c r="I339" s="93" t="s">
        <v>8599</v>
      </c>
      <c r="J339" s="93" t="s">
        <v>8600</v>
      </c>
      <c r="K339" s="101"/>
      <c r="L339" s="94"/>
      <c r="M339" s="94"/>
      <c r="N339" s="94"/>
      <c r="O339" s="94"/>
      <c r="P339" s="94"/>
      <c r="Q339" s="94"/>
    </row>
    <row r="340" ht="17.25" customHeight="1">
      <c r="A340" s="93" t="s">
        <v>8601</v>
      </c>
      <c r="B340" s="93" t="s">
        <v>8594</v>
      </c>
      <c r="C340" s="93" t="s">
        <v>2258</v>
      </c>
      <c r="D340" s="93" t="s">
        <v>337</v>
      </c>
      <c r="E340" s="93" t="s">
        <v>2261</v>
      </c>
      <c r="F340" s="93">
        <v>2010.0</v>
      </c>
      <c r="G340" s="93" t="s">
        <v>8595</v>
      </c>
      <c r="H340" s="93" t="s">
        <v>6670</v>
      </c>
      <c r="I340" s="93" t="s">
        <v>6818</v>
      </c>
      <c r="J340" s="93" t="s">
        <v>8602</v>
      </c>
      <c r="K340" s="101"/>
      <c r="L340" s="94"/>
      <c r="M340" s="94"/>
      <c r="N340" s="94"/>
      <c r="O340" s="94"/>
      <c r="P340" s="94"/>
      <c r="Q340" s="94"/>
    </row>
    <row r="341" ht="17.25" customHeight="1">
      <c r="A341" s="93" t="s">
        <v>8603</v>
      </c>
      <c r="B341" s="93" t="s">
        <v>8594</v>
      </c>
      <c r="C341" s="93" t="s">
        <v>2258</v>
      </c>
      <c r="D341" s="93" t="s">
        <v>337</v>
      </c>
      <c r="E341" s="93" t="s">
        <v>2261</v>
      </c>
      <c r="F341" s="93">
        <v>2010.0</v>
      </c>
      <c r="G341" s="93" t="s">
        <v>8595</v>
      </c>
      <c r="H341" s="93" t="s">
        <v>6670</v>
      </c>
      <c r="I341" s="93" t="s">
        <v>8604</v>
      </c>
      <c r="J341" s="93" t="s">
        <v>9115</v>
      </c>
      <c r="K341" s="101"/>
      <c r="L341" s="94"/>
      <c r="M341" s="94"/>
      <c r="N341" s="94"/>
      <c r="O341" s="94"/>
      <c r="P341" s="94"/>
      <c r="Q341" s="94"/>
    </row>
    <row r="342" ht="17.25" customHeight="1">
      <c r="A342" s="93" t="s">
        <v>8606</v>
      </c>
      <c r="B342" s="93" t="s">
        <v>8607</v>
      </c>
      <c r="C342" s="93" t="s">
        <v>719</v>
      </c>
      <c r="D342" s="93" t="s">
        <v>337</v>
      </c>
      <c r="E342" s="93" t="s">
        <v>722</v>
      </c>
      <c r="F342" s="93">
        <v>2002.0</v>
      </c>
      <c r="G342" s="93" t="s">
        <v>6940</v>
      </c>
      <c r="H342" s="93" t="s">
        <v>6670</v>
      </c>
      <c r="I342" s="93" t="s">
        <v>8608</v>
      </c>
      <c r="J342" s="93" t="s">
        <v>8609</v>
      </c>
      <c r="K342" s="101"/>
      <c r="L342" s="94"/>
      <c r="M342" s="94"/>
      <c r="N342" s="94"/>
      <c r="O342" s="94"/>
      <c r="P342" s="94"/>
      <c r="Q342" s="94"/>
    </row>
    <row r="343" ht="17.25" customHeight="1">
      <c r="A343" s="93" t="s">
        <v>8156</v>
      </c>
      <c r="B343" s="93" t="s">
        <v>4243</v>
      </c>
      <c r="C343" s="93" t="s">
        <v>4244</v>
      </c>
      <c r="D343" s="93" t="s">
        <v>337</v>
      </c>
      <c r="E343" s="93" t="s">
        <v>4250</v>
      </c>
      <c r="F343" s="93">
        <v>2014.0</v>
      </c>
      <c r="G343" s="93" t="s">
        <v>8157</v>
      </c>
      <c r="H343" s="93" t="s">
        <v>6670</v>
      </c>
      <c r="I343" s="93" t="s">
        <v>8158</v>
      </c>
      <c r="J343" s="93" t="s">
        <v>9116</v>
      </c>
      <c r="K343" s="101"/>
      <c r="L343" s="94"/>
      <c r="M343" s="94"/>
      <c r="N343" s="94"/>
      <c r="O343" s="94"/>
      <c r="P343" s="94"/>
      <c r="Q343" s="94"/>
    </row>
    <row r="344" ht="17.25" customHeight="1">
      <c r="A344" s="93" t="s">
        <v>8160</v>
      </c>
      <c r="B344" s="93" t="s">
        <v>8161</v>
      </c>
      <c r="C344" s="93" t="s">
        <v>1211</v>
      </c>
      <c r="D344" s="93" t="s">
        <v>337</v>
      </c>
      <c r="E344" s="93" t="s">
        <v>1214</v>
      </c>
      <c r="F344" s="93">
        <v>2011.0</v>
      </c>
      <c r="G344" s="93" t="s">
        <v>8162</v>
      </c>
      <c r="H344" s="93" t="s">
        <v>6670</v>
      </c>
      <c r="I344" s="93" t="s">
        <v>8163</v>
      </c>
      <c r="J344" s="93" t="s">
        <v>8164</v>
      </c>
      <c r="K344" s="101"/>
      <c r="L344" s="94"/>
      <c r="M344" s="94"/>
      <c r="N344" s="94"/>
      <c r="O344" s="94"/>
      <c r="P344" s="94"/>
      <c r="Q344" s="94"/>
    </row>
    <row r="345" ht="17.25" customHeight="1">
      <c r="A345" s="93" t="s">
        <v>8610</v>
      </c>
      <c r="B345" s="93" t="s">
        <v>8611</v>
      </c>
      <c r="C345" s="93" t="s">
        <v>3585</v>
      </c>
      <c r="D345" s="93" t="s">
        <v>337</v>
      </c>
      <c r="E345" s="93" t="s">
        <v>3588</v>
      </c>
      <c r="F345" s="93">
        <v>2017.0</v>
      </c>
      <c r="G345" s="93" t="s">
        <v>8612</v>
      </c>
      <c r="H345" s="93" t="s">
        <v>6670</v>
      </c>
      <c r="I345" s="93" t="s">
        <v>8613</v>
      </c>
      <c r="J345" s="93" t="s">
        <v>8614</v>
      </c>
      <c r="K345" s="101"/>
      <c r="L345" s="94"/>
      <c r="M345" s="94"/>
      <c r="N345" s="94"/>
      <c r="O345" s="94"/>
      <c r="P345" s="94"/>
      <c r="Q345" s="94"/>
    </row>
    <row r="346" ht="17.25" customHeight="1">
      <c r="A346" s="93" t="s">
        <v>8615</v>
      </c>
      <c r="B346" s="93" t="s">
        <v>8616</v>
      </c>
      <c r="C346" s="93" t="s">
        <v>1289</v>
      </c>
      <c r="D346" s="93" t="s">
        <v>337</v>
      </c>
      <c r="E346" s="93" t="s">
        <v>1292</v>
      </c>
      <c r="F346" s="93">
        <v>2004.0</v>
      </c>
      <c r="G346" s="93" t="s">
        <v>8617</v>
      </c>
      <c r="H346" s="93" t="s">
        <v>6670</v>
      </c>
      <c r="I346" s="93" t="s">
        <v>8618</v>
      </c>
      <c r="J346" s="93" t="s">
        <v>8619</v>
      </c>
      <c r="K346" s="101"/>
      <c r="L346" s="94"/>
      <c r="M346" s="94"/>
      <c r="N346" s="94"/>
      <c r="O346" s="94"/>
      <c r="P346" s="94"/>
      <c r="Q346" s="94"/>
    </row>
    <row r="347" ht="17.25" customHeight="1">
      <c r="A347" s="93" t="s">
        <v>8620</v>
      </c>
      <c r="B347" s="93" t="s">
        <v>8621</v>
      </c>
      <c r="C347" s="93" t="s">
        <v>5298</v>
      </c>
      <c r="D347" s="93" t="s">
        <v>337</v>
      </c>
      <c r="E347" s="93" t="s">
        <v>5301</v>
      </c>
      <c r="F347" s="93">
        <v>1998.0</v>
      </c>
      <c r="G347" s="93" t="s">
        <v>6940</v>
      </c>
      <c r="H347" s="93" t="s">
        <v>6670</v>
      </c>
      <c r="I347" s="93" t="s">
        <v>7934</v>
      </c>
      <c r="J347" s="93" t="s">
        <v>9117</v>
      </c>
      <c r="K347" s="101"/>
      <c r="L347" s="94"/>
      <c r="M347" s="94"/>
      <c r="N347" s="94"/>
      <c r="O347" s="94"/>
      <c r="P347" s="94"/>
      <c r="Q347" s="94"/>
    </row>
    <row r="348" ht="17.25" customHeight="1">
      <c r="A348" s="93" t="s">
        <v>8623</v>
      </c>
      <c r="B348" s="93" t="s">
        <v>8624</v>
      </c>
      <c r="C348" s="93" t="s">
        <v>4765</v>
      </c>
      <c r="D348" s="93" t="s">
        <v>337</v>
      </c>
      <c r="E348" s="93" t="s">
        <v>4768</v>
      </c>
      <c r="F348" s="93">
        <v>2015.0</v>
      </c>
      <c r="G348" s="93" t="s">
        <v>8625</v>
      </c>
      <c r="H348" s="93" t="s">
        <v>6670</v>
      </c>
      <c r="I348" s="93" t="s">
        <v>8626</v>
      </c>
      <c r="J348" s="93" t="s">
        <v>9118</v>
      </c>
      <c r="K348" s="101"/>
      <c r="L348" s="94"/>
      <c r="M348" s="94"/>
      <c r="N348" s="94"/>
      <c r="O348" s="94"/>
      <c r="P348" s="94"/>
      <c r="Q348" s="94"/>
    </row>
    <row r="349" ht="17.25" customHeight="1">
      <c r="A349" s="93" t="s">
        <v>8628</v>
      </c>
      <c r="B349" s="93" t="s">
        <v>8624</v>
      </c>
      <c r="C349" s="93" t="s">
        <v>4765</v>
      </c>
      <c r="D349" s="93" t="s">
        <v>337</v>
      </c>
      <c r="E349" s="93" t="s">
        <v>4768</v>
      </c>
      <c r="F349" s="93">
        <v>2015.0</v>
      </c>
      <c r="G349" s="93" t="s">
        <v>8625</v>
      </c>
      <c r="H349" s="93" t="s">
        <v>6670</v>
      </c>
      <c r="I349" s="93" t="s">
        <v>8629</v>
      </c>
      <c r="J349" s="93" t="s">
        <v>9119</v>
      </c>
      <c r="K349" s="101"/>
      <c r="L349" s="94"/>
      <c r="M349" s="94"/>
      <c r="N349" s="94"/>
      <c r="O349" s="94"/>
      <c r="P349" s="94"/>
      <c r="Q349" s="94"/>
    </row>
    <row r="350" ht="17.25" customHeight="1">
      <c r="A350" s="93" t="s">
        <v>8631</v>
      </c>
      <c r="B350" s="93" t="s">
        <v>6268</v>
      </c>
      <c r="C350" s="93" t="s">
        <v>6269</v>
      </c>
      <c r="D350" s="93" t="s">
        <v>337</v>
      </c>
      <c r="E350" s="93" t="s">
        <v>6272</v>
      </c>
      <c r="F350" s="93">
        <v>2004.0</v>
      </c>
      <c r="G350" s="93" t="s">
        <v>8632</v>
      </c>
      <c r="H350" s="93" t="s">
        <v>6670</v>
      </c>
      <c r="I350" s="93" t="s">
        <v>8633</v>
      </c>
      <c r="J350" s="93" t="s">
        <v>8634</v>
      </c>
      <c r="K350" s="101"/>
      <c r="L350" s="94"/>
      <c r="M350" s="94"/>
      <c r="N350" s="94"/>
      <c r="O350" s="94"/>
      <c r="P350" s="94"/>
      <c r="Q350" s="94"/>
    </row>
    <row r="351" ht="17.25" customHeight="1">
      <c r="A351" s="93" t="s">
        <v>8635</v>
      </c>
      <c r="B351" s="93" t="s">
        <v>8636</v>
      </c>
      <c r="C351" s="93" t="s">
        <v>1067</v>
      </c>
      <c r="D351" s="93" t="s">
        <v>337</v>
      </c>
      <c r="E351" s="93" t="s">
        <v>1070</v>
      </c>
      <c r="F351" s="93">
        <v>2017.0</v>
      </c>
      <c r="G351" s="93" t="s">
        <v>8637</v>
      </c>
      <c r="H351" s="93" t="s">
        <v>6670</v>
      </c>
      <c r="I351" s="93" t="s">
        <v>6914</v>
      </c>
      <c r="J351" s="93" t="s">
        <v>9120</v>
      </c>
      <c r="K351" s="101"/>
      <c r="L351" s="94"/>
      <c r="M351" s="94"/>
      <c r="N351" s="94"/>
      <c r="O351" s="94"/>
      <c r="P351" s="94"/>
      <c r="Q351" s="94"/>
    </row>
    <row r="352" ht="17.25" customHeight="1">
      <c r="A352" s="93" t="s">
        <v>8639</v>
      </c>
      <c r="B352" s="93" t="s">
        <v>8636</v>
      </c>
      <c r="C352" s="93" t="s">
        <v>1067</v>
      </c>
      <c r="D352" s="93" t="s">
        <v>337</v>
      </c>
      <c r="E352" s="93" t="s">
        <v>1070</v>
      </c>
      <c r="F352" s="93">
        <v>2017.0</v>
      </c>
      <c r="G352" s="93" t="s">
        <v>8637</v>
      </c>
      <c r="H352" s="93" t="s">
        <v>6670</v>
      </c>
      <c r="I352" s="93" t="s">
        <v>8640</v>
      </c>
      <c r="J352" s="93" t="s">
        <v>8641</v>
      </c>
      <c r="K352" s="101"/>
      <c r="L352" s="94"/>
      <c r="M352" s="94"/>
      <c r="N352" s="94"/>
      <c r="O352" s="94"/>
      <c r="P352" s="94"/>
      <c r="Q352" s="94"/>
    </row>
    <row r="353" ht="17.25" customHeight="1">
      <c r="A353" s="93" t="s">
        <v>8642</v>
      </c>
      <c r="B353" s="93" t="s">
        <v>8636</v>
      </c>
      <c r="C353" s="93" t="s">
        <v>1067</v>
      </c>
      <c r="D353" s="93" t="s">
        <v>337</v>
      </c>
      <c r="E353" s="93" t="s">
        <v>1070</v>
      </c>
      <c r="F353" s="93">
        <v>2017.0</v>
      </c>
      <c r="G353" s="93" t="s">
        <v>8637</v>
      </c>
      <c r="H353" s="93" t="s">
        <v>6670</v>
      </c>
      <c r="I353" s="93" t="s">
        <v>6818</v>
      </c>
      <c r="J353" s="93" t="s">
        <v>9121</v>
      </c>
      <c r="K353" s="101"/>
      <c r="L353" s="94"/>
      <c r="M353" s="94"/>
      <c r="N353" s="94"/>
      <c r="O353" s="94"/>
      <c r="P353" s="94"/>
      <c r="Q353" s="94"/>
    </row>
    <row r="354" ht="17.25" customHeight="1">
      <c r="A354" s="93" t="s">
        <v>8644</v>
      </c>
      <c r="B354" s="93" t="s">
        <v>8645</v>
      </c>
      <c r="C354" s="93" t="s">
        <v>688</v>
      </c>
      <c r="D354" s="93" t="s">
        <v>337</v>
      </c>
      <c r="E354" s="93" t="s">
        <v>691</v>
      </c>
      <c r="F354" s="93">
        <v>2012.0</v>
      </c>
      <c r="G354" s="93" t="s">
        <v>8646</v>
      </c>
      <c r="H354" s="93" t="s">
        <v>6670</v>
      </c>
      <c r="I354" s="93" t="s">
        <v>7796</v>
      </c>
      <c r="J354" s="93" t="s">
        <v>8647</v>
      </c>
      <c r="K354" s="101"/>
      <c r="L354" s="94"/>
      <c r="M354" s="94"/>
      <c r="N354" s="94"/>
      <c r="O354" s="94"/>
      <c r="P354" s="94"/>
      <c r="Q354" s="94"/>
    </row>
    <row r="355" ht="17.25" customHeight="1">
      <c r="A355" s="93" t="s">
        <v>8648</v>
      </c>
      <c r="B355" s="93" t="s">
        <v>8649</v>
      </c>
      <c r="C355" s="93" t="s">
        <v>336</v>
      </c>
      <c r="D355" s="93" t="s">
        <v>337</v>
      </c>
      <c r="E355" s="93" t="s">
        <v>340</v>
      </c>
      <c r="F355" s="93">
        <v>2005.0</v>
      </c>
      <c r="G355" s="93" t="s">
        <v>8650</v>
      </c>
      <c r="H355" s="93" t="s">
        <v>6670</v>
      </c>
      <c r="I355" s="93" t="s">
        <v>8651</v>
      </c>
      <c r="J355" s="93" t="s">
        <v>8652</v>
      </c>
      <c r="K355" s="101"/>
      <c r="L355" s="94"/>
      <c r="M355" s="94"/>
      <c r="N355" s="94"/>
      <c r="O355" s="94"/>
      <c r="P355" s="94"/>
      <c r="Q355" s="94"/>
    </row>
    <row r="356" ht="17.25" customHeight="1">
      <c r="A356" s="93" t="s">
        <v>8653</v>
      </c>
      <c r="B356" s="93" t="s">
        <v>5921</v>
      </c>
      <c r="C356" s="93" t="s">
        <v>5922</v>
      </c>
      <c r="D356" s="93" t="s">
        <v>337</v>
      </c>
      <c r="E356" s="93" t="s">
        <v>5925</v>
      </c>
      <c r="F356" s="93">
        <v>2001.0</v>
      </c>
      <c r="G356" s="93" t="s">
        <v>6940</v>
      </c>
      <c r="H356" s="93" t="s">
        <v>6670</v>
      </c>
      <c r="I356" s="93" t="s">
        <v>8654</v>
      </c>
      <c r="J356" s="93" t="s">
        <v>8655</v>
      </c>
      <c r="K356" s="101"/>
      <c r="L356" s="94"/>
      <c r="M356" s="94"/>
      <c r="N356" s="94"/>
      <c r="O356" s="94"/>
      <c r="P356" s="94"/>
      <c r="Q356" s="94"/>
    </row>
    <row r="357" ht="17.25" customHeight="1">
      <c r="A357" s="93" t="s">
        <v>8165</v>
      </c>
      <c r="B357" s="93" t="s">
        <v>8166</v>
      </c>
      <c r="C357" s="93" t="s">
        <v>3249</v>
      </c>
      <c r="D357" s="93" t="s">
        <v>337</v>
      </c>
      <c r="E357" s="93" t="s">
        <v>3252</v>
      </c>
      <c r="F357" s="93">
        <v>2002.0</v>
      </c>
      <c r="G357" s="93" t="s">
        <v>6940</v>
      </c>
      <c r="H357" s="93" t="s">
        <v>6670</v>
      </c>
      <c r="I357" s="93" t="s">
        <v>6948</v>
      </c>
      <c r="J357" s="93" t="s">
        <v>8167</v>
      </c>
      <c r="K357" s="101"/>
      <c r="L357" s="94"/>
      <c r="M357" s="94"/>
      <c r="N357" s="94"/>
      <c r="O357" s="94"/>
      <c r="P357" s="94"/>
      <c r="Q357" s="94"/>
    </row>
    <row r="358" ht="17.25" customHeight="1">
      <c r="A358" s="93" t="s">
        <v>8168</v>
      </c>
      <c r="B358" s="93" t="s">
        <v>8169</v>
      </c>
      <c r="C358" s="93" t="s">
        <v>780</v>
      </c>
      <c r="D358" s="93" t="s">
        <v>337</v>
      </c>
      <c r="E358" s="93" t="s">
        <v>783</v>
      </c>
      <c r="F358" s="93">
        <v>2008.0</v>
      </c>
      <c r="G358" s="93" t="s">
        <v>8170</v>
      </c>
      <c r="H358" s="93" t="s">
        <v>6670</v>
      </c>
      <c r="I358" s="93" t="s">
        <v>8171</v>
      </c>
      <c r="J358" s="93" t="s">
        <v>8172</v>
      </c>
      <c r="K358" s="101"/>
      <c r="L358" s="94"/>
      <c r="M358" s="94"/>
      <c r="N358" s="94"/>
      <c r="O358" s="94"/>
      <c r="P358" s="94"/>
      <c r="Q358" s="94"/>
    </row>
    <row r="359" ht="17.25" customHeight="1">
      <c r="A359" s="93" t="s">
        <v>8173</v>
      </c>
      <c r="B359" s="93" t="s">
        <v>8169</v>
      </c>
      <c r="C359" s="93" t="s">
        <v>780</v>
      </c>
      <c r="D359" s="93" t="s">
        <v>337</v>
      </c>
      <c r="E359" s="93" t="s">
        <v>783</v>
      </c>
      <c r="F359" s="93">
        <v>2008.0</v>
      </c>
      <c r="G359" s="93" t="s">
        <v>8170</v>
      </c>
      <c r="H359" s="93" t="s">
        <v>6670</v>
      </c>
      <c r="I359" s="93" t="s">
        <v>8174</v>
      </c>
      <c r="J359" s="93" t="s">
        <v>8172</v>
      </c>
      <c r="K359" s="101"/>
      <c r="L359" s="94"/>
      <c r="M359" s="94"/>
      <c r="N359" s="94"/>
      <c r="O359" s="94"/>
      <c r="P359" s="94"/>
      <c r="Q359" s="94"/>
    </row>
    <row r="360" ht="17.25" customHeight="1">
      <c r="A360" s="93" t="s">
        <v>8656</v>
      </c>
      <c r="B360" s="93" t="s">
        <v>2215</v>
      </c>
      <c r="C360" s="93" t="s">
        <v>2216</v>
      </c>
      <c r="D360" s="93" t="s">
        <v>337</v>
      </c>
      <c r="E360" s="93" t="s">
        <v>2219</v>
      </c>
      <c r="F360" s="93">
        <v>1999.0</v>
      </c>
      <c r="G360" s="93" t="s">
        <v>6940</v>
      </c>
      <c r="H360" s="93" t="s">
        <v>6670</v>
      </c>
      <c r="I360" s="93" t="s">
        <v>7225</v>
      </c>
      <c r="J360" s="93" t="s">
        <v>9122</v>
      </c>
      <c r="K360" s="101"/>
      <c r="L360" s="94"/>
      <c r="M360" s="94"/>
      <c r="N360" s="94"/>
      <c r="O360" s="94"/>
      <c r="P360" s="94"/>
      <c r="Q360" s="94"/>
    </row>
    <row r="361" ht="17.25" customHeight="1">
      <c r="A361" s="93" t="s">
        <v>8658</v>
      </c>
      <c r="B361" s="93" t="s">
        <v>8659</v>
      </c>
      <c r="C361" s="93" t="s">
        <v>4537</v>
      </c>
      <c r="D361" s="93" t="s">
        <v>337</v>
      </c>
      <c r="E361" s="93" t="s">
        <v>4540</v>
      </c>
      <c r="F361" s="93">
        <v>2014.0</v>
      </c>
      <c r="G361" s="93" t="s">
        <v>8660</v>
      </c>
      <c r="H361" s="93" t="s">
        <v>6670</v>
      </c>
      <c r="I361" s="93" t="s">
        <v>8661</v>
      </c>
      <c r="J361" s="93" t="s">
        <v>8662</v>
      </c>
      <c r="K361" s="101"/>
      <c r="L361" s="94"/>
      <c r="M361" s="94"/>
      <c r="N361" s="94"/>
      <c r="O361" s="94"/>
      <c r="P361" s="94"/>
      <c r="Q361" s="94"/>
    </row>
    <row r="362" ht="17.25" customHeight="1">
      <c r="A362" s="93" t="s">
        <v>8663</v>
      </c>
      <c r="B362" s="93" t="s">
        <v>8664</v>
      </c>
      <c r="C362" s="93" t="s">
        <v>1792</v>
      </c>
      <c r="D362" s="93" t="s">
        <v>337</v>
      </c>
      <c r="E362" s="93" t="s">
        <v>1795</v>
      </c>
      <c r="F362" s="93">
        <v>2008.0</v>
      </c>
      <c r="G362" s="93" t="s">
        <v>8665</v>
      </c>
      <c r="H362" s="93" t="s">
        <v>6670</v>
      </c>
      <c r="I362" s="93" t="s">
        <v>8666</v>
      </c>
      <c r="J362" s="93" t="s">
        <v>8667</v>
      </c>
      <c r="K362" s="101"/>
      <c r="L362" s="94"/>
      <c r="M362" s="94"/>
      <c r="N362" s="94"/>
      <c r="O362" s="94"/>
      <c r="P362" s="94"/>
      <c r="Q362" s="94"/>
    </row>
    <row r="363" ht="17.25" customHeight="1">
      <c r="A363" s="93" t="s">
        <v>8668</v>
      </c>
      <c r="B363" s="93" t="s">
        <v>2025</v>
      </c>
      <c r="C363" s="93" t="s">
        <v>2026</v>
      </c>
      <c r="D363" s="93" t="s">
        <v>337</v>
      </c>
      <c r="E363" s="93" t="s">
        <v>2029</v>
      </c>
      <c r="F363" s="93">
        <v>2000.0</v>
      </c>
      <c r="G363" s="93" t="s">
        <v>6940</v>
      </c>
      <c r="H363" s="93" t="s">
        <v>6670</v>
      </c>
      <c r="I363" s="93" t="s">
        <v>8669</v>
      </c>
      <c r="J363" s="93" t="s">
        <v>8670</v>
      </c>
      <c r="K363" s="101"/>
      <c r="L363" s="94"/>
      <c r="M363" s="94"/>
      <c r="N363" s="94"/>
      <c r="O363" s="94"/>
      <c r="P363" s="94"/>
      <c r="Q363" s="94"/>
    </row>
    <row r="364" ht="17.25" customHeight="1">
      <c r="A364" s="93" t="s">
        <v>8671</v>
      </c>
      <c r="B364" s="93" t="s">
        <v>8672</v>
      </c>
      <c r="C364" s="93" t="s">
        <v>639</v>
      </c>
      <c r="D364" s="93" t="s">
        <v>337</v>
      </c>
      <c r="E364" s="93" t="s">
        <v>642</v>
      </c>
      <c r="F364" s="93">
        <v>1996.0</v>
      </c>
      <c r="G364" s="93" t="s">
        <v>6940</v>
      </c>
      <c r="H364" s="93" t="s">
        <v>6670</v>
      </c>
      <c r="I364" s="93" t="s">
        <v>7934</v>
      </c>
      <c r="J364" s="93" t="s">
        <v>9123</v>
      </c>
      <c r="K364" s="101"/>
      <c r="L364" s="94"/>
      <c r="M364" s="94"/>
      <c r="N364" s="94"/>
      <c r="O364" s="94"/>
      <c r="P364" s="94"/>
      <c r="Q364" s="94"/>
    </row>
    <row r="365" ht="17.25" customHeight="1">
      <c r="A365" s="93" t="s">
        <v>8175</v>
      </c>
      <c r="B365" s="93" t="s">
        <v>8176</v>
      </c>
      <c r="C365" s="93" t="s">
        <v>1708</v>
      </c>
      <c r="D365" s="93" t="s">
        <v>337</v>
      </c>
      <c r="E365" s="93" t="s">
        <v>1711</v>
      </c>
      <c r="F365" s="93">
        <v>2018.0</v>
      </c>
      <c r="G365" s="93" t="s">
        <v>8177</v>
      </c>
      <c r="H365" s="93" t="s">
        <v>6670</v>
      </c>
      <c r="I365" s="93" t="s">
        <v>7516</v>
      </c>
      <c r="J365" s="93" t="s">
        <v>8178</v>
      </c>
      <c r="K365" s="101"/>
      <c r="L365" s="94"/>
      <c r="M365" s="94"/>
      <c r="N365" s="94"/>
      <c r="O365" s="94"/>
      <c r="P365" s="94"/>
      <c r="Q365" s="94"/>
    </row>
    <row r="366" ht="17.25" customHeight="1">
      <c r="A366" s="93" t="s">
        <v>8674</v>
      </c>
      <c r="B366" s="93" t="s">
        <v>8675</v>
      </c>
      <c r="C366" s="93" t="s">
        <v>2774</v>
      </c>
      <c r="D366" s="93" t="s">
        <v>337</v>
      </c>
      <c r="E366" s="93" t="s">
        <v>2777</v>
      </c>
      <c r="F366" s="93">
        <v>2019.0</v>
      </c>
      <c r="G366" s="93" t="s">
        <v>8676</v>
      </c>
      <c r="H366" s="93" t="s">
        <v>6670</v>
      </c>
      <c r="I366" s="93" t="s">
        <v>8677</v>
      </c>
      <c r="J366" s="93" t="s">
        <v>8678</v>
      </c>
      <c r="K366" s="101"/>
      <c r="L366" s="94"/>
      <c r="M366" s="94"/>
      <c r="N366" s="94"/>
      <c r="O366" s="94"/>
      <c r="P366" s="94"/>
      <c r="Q366" s="94"/>
    </row>
    <row r="367" ht="17.25" customHeight="1">
      <c r="A367" s="93" t="s">
        <v>8179</v>
      </c>
      <c r="B367" s="93" t="s">
        <v>8180</v>
      </c>
      <c r="C367" s="93" t="s">
        <v>5081</v>
      </c>
      <c r="D367" s="93" t="s">
        <v>337</v>
      </c>
      <c r="E367" s="93" t="s">
        <v>5084</v>
      </c>
      <c r="F367" s="93">
        <v>2021.0</v>
      </c>
      <c r="G367" s="93" t="s">
        <v>8181</v>
      </c>
      <c r="H367" s="93" t="s">
        <v>6670</v>
      </c>
      <c r="I367" s="93" t="s">
        <v>8182</v>
      </c>
      <c r="J367" s="93" t="s">
        <v>8183</v>
      </c>
      <c r="K367" s="101"/>
      <c r="L367" s="94"/>
      <c r="M367" s="94"/>
      <c r="N367" s="94"/>
      <c r="O367" s="94"/>
      <c r="P367" s="94"/>
      <c r="Q367" s="94"/>
    </row>
    <row r="368" ht="17.25" customHeight="1">
      <c r="A368" s="93" t="s">
        <v>8184</v>
      </c>
      <c r="B368" s="93" t="s">
        <v>8180</v>
      </c>
      <c r="C368" s="93" t="s">
        <v>5081</v>
      </c>
      <c r="D368" s="93" t="s">
        <v>337</v>
      </c>
      <c r="E368" s="93" t="s">
        <v>5084</v>
      </c>
      <c r="F368" s="93">
        <v>2021.0</v>
      </c>
      <c r="G368" s="93" t="s">
        <v>8181</v>
      </c>
      <c r="H368" s="93" t="s">
        <v>6670</v>
      </c>
      <c r="I368" s="93" t="s">
        <v>8185</v>
      </c>
      <c r="J368" s="93" t="s">
        <v>8186</v>
      </c>
      <c r="K368" s="101"/>
      <c r="L368" s="94"/>
      <c r="M368" s="94"/>
      <c r="N368" s="94"/>
      <c r="O368" s="94"/>
      <c r="P368" s="94"/>
      <c r="Q368" s="94"/>
    </row>
    <row r="369" ht="17.25" customHeight="1">
      <c r="A369" s="93" t="s">
        <v>8187</v>
      </c>
      <c r="B369" s="93" t="s">
        <v>8180</v>
      </c>
      <c r="C369" s="93" t="s">
        <v>5081</v>
      </c>
      <c r="D369" s="93" t="s">
        <v>337</v>
      </c>
      <c r="E369" s="93" t="s">
        <v>5084</v>
      </c>
      <c r="F369" s="93">
        <v>2021.0</v>
      </c>
      <c r="G369" s="93" t="s">
        <v>8181</v>
      </c>
      <c r="H369" s="93" t="s">
        <v>6670</v>
      </c>
      <c r="I369" s="93" t="s">
        <v>8188</v>
      </c>
      <c r="J369" s="93" t="s">
        <v>8189</v>
      </c>
      <c r="K369" s="101"/>
      <c r="L369" s="94"/>
      <c r="M369" s="94"/>
      <c r="N369" s="94"/>
      <c r="O369" s="94"/>
      <c r="P369" s="94"/>
      <c r="Q369" s="94"/>
    </row>
    <row r="370" ht="17.25" customHeight="1">
      <c r="A370" s="93" t="s">
        <v>8190</v>
      </c>
      <c r="B370" s="93" t="s">
        <v>8180</v>
      </c>
      <c r="C370" s="93" t="s">
        <v>5081</v>
      </c>
      <c r="D370" s="93" t="s">
        <v>337</v>
      </c>
      <c r="E370" s="93" t="s">
        <v>5084</v>
      </c>
      <c r="F370" s="93">
        <v>2021.0</v>
      </c>
      <c r="G370" s="93" t="s">
        <v>8181</v>
      </c>
      <c r="H370" s="93" t="s">
        <v>6670</v>
      </c>
      <c r="I370" s="93" t="s">
        <v>8191</v>
      </c>
      <c r="J370" s="93" t="s">
        <v>8192</v>
      </c>
      <c r="K370" s="101"/>
      <c r="L370" s="94"/>
      <c r="M370" s="94"/>
      <c r="N370" s="94"/>
      <c r="O370" s="94"/>
      <c r="P370" s="94"/>
      <c r="Q370" s="94"/>
    </row>
    <row r="371" ht="17.25" customHeight="1">
      <c r="A371" s="93" t="s">
        <v>8193</v>
      </c>
      <c r="B371" s="93" t="s">
        <v>8180</v>
      </c>
      <c r="C371" s="93" t="s">
        <v>5081</v>
      </c>
      <c r="D371" s="93" t="s">
        <v>337</v>
      </c>
      <c r="E371" s="93" t="s">
        <v>5084</v>
      </c>
      <c r="F371" s="93">
        <v>2021.0</v>
      </c>
      <c r="G371" s="93" t="s">
        <v>8181</v>
      </c>
      <c r="H371" s="93" t="s">
        <v>6670</v>
      </c>
      <c r="I371" s="93" t="s">
        <v>8194</v>
      </c>
      <c r="J371" s="93" t="s">
        <v>8195</v>
      </c>
      <c r="K371" s="101"/>
      <c r="L371" s="94"/>
      <c r="M371" s="94"/>
      <c r="N371" s="94"/>
      <c r="O371" s="94"/>
      <c r="P371" s="94"/>
      <c r="Q371" s="94"/>
    </row>
    <row r="372" ht="17.25" customHeight="1">
      <c r="A372" s="93" t="s">
        <v>8196</v>
      </c>
      <c r="B372" s="93" t="s">
        <v>8180</v>
      </c>
      <c r="C372" s="93" t="s">
        <v>5081</v>
      </c>
      <c r="D372" s="93" t="s">
        <v>337</v>
      </c>
      <c r="E372" s="93" t="s">
        <v>5084</v>
      </c>
      <c r="F372" s="93">
        <v>2021.0</v>
      </c>
      <c r="G372" s="93" t="s">
        <v>8181</v>
      </c>
      <c r="H372" s="93" t="s">
        <v>6670</v>
      </c>
      <c r="I372" s="93" t="s">
        <v>6793</v>
      </c>
      <c r="J372" s="93" t="s">
        <v>8197</v>
      </c>
      <c r="K372" s="101"/>
      <c r="L372" s="94"/>
      <c r="M372" s="94"/>
      <c r="N372" s="94"/>
      <c r="O372" s="94"/>
      <c r="P372" s="94"/>
      <c r="Q372" s="94"/>
    </row>
    <row r="373" ht="17.25" customHeight="1">
      <c r="A373" s="93" t="s">
        <v>8198</v>
      </c>
      <c r="B373" s="93" t="s">
        <v>8180</v>
      </c>
      <c r="C373" s="93" t="s">
        <v>5081</v>
      </c>
      <c r="D373" s="93" t="s">
        <v>337</v>
      </c>
      <c r="E373" s="93" t="s">
        <v>5084</v>
      </c>
      <c r="F373" s="93">
        <v>2021.0</v>
      </c>
      <c r="G373" s="93" t="s">
        <v>8181</v>
      </c>
      <c r="H373" s="93" t="s">
        <v>6670</v>
      </c>
      <c r="I373" s="93" t="s">
        <v>8199</v>
      </c>
      <c r="J373" s="93" t="s">
        <v>8200</v>
      </c>
      <c r="K373" s="101"/>
      <c r="L373" s="94"/>
      <c r="M373" s="94"/>
      <c r="N373" s="94"/>
      <c r="O373" s="94"/>
      <c r="P373" s="94"/>
      <c r="Q373" s="94"/>
    </row>
    <row r="374" ht="17.25" customHeight="1">
      <c r="A374" s="93" t="s">
        <v>8201</v>
      </c>
      <c r="B374" s="93" t="s">
        <v>8180</v>
      </c>
      <c r="C374" s="93" t="s">
        <v>5081</v>
      </c>
      <c r="D374" s="93" t="s">
        <v>337</v>
      </c>
      <c r="E374" s="93" t="s">
        <v>5084</v>
      </c>
      <c r="F374" s="93">
        <v>2021.0</v>
      </c>
      <c r="G374" s="93" t="s">
        <v>8181</v>
      </c>
      <c r="H374" s="93" t="s">
        <v>6670</v>
      </c>
      <c r="I374" s="93" t="s">
        <v>8202</v>
      </c>
      <c r="J374" s="93" t="s">
        <v>8203</v>
      </c>
      <c r="K374" s="101"/>
      <c r="L374" s="94"/>
      <c r="M374" s="94"/>
      <c r="N374" s="94"/>
      <c r="O374" s="94"/>
      <c r="P374" s="94"/>
      <c r="Q374" s="94"/>
    </row>
    <row r="375" ht="17.25" customHeight="1">
      <c r="A375" s="93" t="s">
        <v>8204</v>
      </c>
      <c r="B375" s="93" t="s">
        <v>8205</v>
      </c>
      <c r="C375" s="93" t="s">
        <v>2545</v>
      </c>
      <c r="D375" s="93" t="s">
        <v>337</v>
      </c>
      <c r="E375" s="93" t="s">
        <v>2548</v>
      </c>
      <c r="F375" s="93">
        <v>2021.0</v>
      </c>
      <c r="G375" s="93" t="s">
        <v>8206</v>
      </c>
      <c r="H375" s="93" t="s">
        <v>6670</v>
      </c>
      <c r="I375" s="93" t="s">
        <v>8207</v>
      </c>
      <c r="J375" s="93" t="s">
        <v>8208</v>
      </c>
      <c r="K375" s="101"/>
      <c r="L375" s="94"/>
      <c r="M375" s="94"/>
      <c r="N375" s="94"/>
      <c r="O375" s="94"/>
      <c r="P375" s="94"/>
      <c r="Q375" s="94"/>
    </row>
    <row r="376" ht="17.25" customHeight="1">
      <c r="A376" s="93" t="s">
        <v>8679</v>
      </c>
      <c r="B376" s="93" t="s">
        <v>8205</v>
      </c>
      <c r="C376" s="93" t="s">
        <v>2545</v>
      </c>
      <c r="D376" s="93" t="s">
        <v>337</v>
      </c>
      <c r="E376" s="93" t="s">
        <v>2548</v>
      </c>
      <c r="F376" s="93">
        <v>2021.0</v>
      </c>
      <c r="G376" s="93" t="s">
        <v>8206</v>
      </c>
      <c r="H376" s="93" t="s">
        <v>6670</v>
      </c>
      <c r="I376" s="93" t="s">
        <v>8680</v>
      </c>
      <c r="J376" s="93" t="s">
        <v>8681</v>
      </c>
      <c r="K376" s="101"/>
      <c r="L376" s="94"/>
      <c r="M376" s="94"/>
      <c r="N376" s="94"/>
      <c r="O376" s="94"/>
      <c r="P376" s="94"/>
      <c r="Q376" s="94"/>
    </row>
    <row r="377" ht="17.25" customHeight="1">
      <c r="A377" s="93" t="s">
        <v>8210</v>
      </c>
      <c r="B377" s="93" t="s">
        <v>6897</v>
      </c>
      <c r="C377" s="93" t="s">
        <v>4681</v>
      </c>
      <c r="D377" s="93" t="s">
        <v>137</v>
      </c>
      <c r="E377" s="93" t="s">
        <v>4684</v>
      </c>
      <c r="F377" s="93">
        <v>2005.0</v>
      </c>
      <c r="G377" s="93" t="s">
        <v>6898</v>
      </c>
      <c r="H377" s="93" t="s">
        <v>6670</v>
      </c>
      <c r="I377" s="93" t="s">
        <v>6964</v>
      </c>
      <c r="J377" s="93" t="s">
        <v>8211</v>
      </c>
      <c r="K377" s="101"/>
      <c r="L377" s="94"/>
      <c r="M377" s="94"/>
      <c r="N377" s="94"/>
      <c r="O377" s="94"/>
      <c r="P377" s="94"/>
      <c r="Q377" s="94"/>
    </row>
    <row r="378" ht="17.25" customHeight="1">
      <c r="A378" s="93" t="s">
        <v>8212</v>
      </c>
      <c r="B378" s="93" t="s">
        <v>6897</v>
      </c>
      <c r="C378" s="93" t="s">
        <v>4681</v>
      </c>
      <c r="D378" s="93" t="s">
        <v>137</v>
      </c>
      <c r="E378" s="93" t="s">
        <v>4684</v>
      </c>
      <c r="F378" s="93">
        <v>2005.0</v>
      </c>
      <c r="G378" s="93" t="s">
        <v>6898</v>
      </c>
      <c r="H378" s="93" t="s">
        <v>6670</v>
      </c>
      <c r="I378" s="93" t="s">
        <v>6948</v>
      </c>
      <c r="J378" s="93" t="s">
        <v>8213</v>
      </c>
      <c r="K378" s="101"/>
      <c r="L378" s="94"/>
      <c r="M378" s="94"/>
      <c r="N378" s="94"/>
      <c r="O378" s="94"/>
      <c r="P378" s="94"/>
      <c r="Q378" s="94"/>
    </row>
    <row r="379" ht="17.25" customHeight="1">
      <c r="A379" s="93" t="s">
        <v>6896</v>
      </c>
      <c r="B379" s="93" t="s">
        <v>6897</v>
      </c>
      <c r="C379" s="93" t="s">
        <v>4681</v>
      </c>
      <c r="D379" s="93" t="s">
        <v>137</v>
      </c>
      <c r="E379" s="93" t="s">
        <v>4684</v>
      </c>
      <c r="F379" s="93">
        <v>2005.0</v>
      </c>
      <c r="G379" s="93" t="s">
        <v>6898</v>
      </c>
      <c r="H379" s="93" t="s">
        <v>6670</v>
      </c>
      <c r="I379" s="93" t="s">
        <v>6899</v>
      </c>
      <c r="J379" s="93" t="s">
        <v>9124</v>
      </c>
      <c r="K379" s="101"/>
      <c r="L379" s="94"/>
      <c r="M379" s="94"/>
      <c r="N379" s="94"/>
      <c r="O379" s="94"/>
      <c r="P379" s="94"/>
      <c r="Q379" s="94"/>
    </row>
    <row r="380" ht="17.25" customHeight="1">
      <c r="A380" s="93" t="s">
        <v>6901</v>
      </c>
      <c r="B380" s="93" t="s">
        <v>6902</v>
      </c>
      <c r="C380" s="93" t="s">
        <v>603</v>
      </c>
      <c r="D380" s="93" t="s">
        <v>137</v>
      </c>
      <c r="E380" s="93" t="s">
        <v>606</v>
      </c>
      <c r="F380" s="93">
        <v>2005.0</v>
      </c>
      <c r="G380" s="93" t="s">
        <v>6903</v>
      </c>
      <c r="H380" s="93" t="s">
        <v>6670</v>
      </c>
      <c r="I380" s="93" t="s">
        <v>6904</v>
      </c>
      <c r="J380" s="93" t="s">
        <v>6905</v>
      </c>
      <c r="K380" s="101"/>
      <c r="L380" s="94"/>
      <c r="M380" s="94"/>
      <c r="N380" s="94"/>
      <c r="O380" s="94"/>
      <c r="P380" s="94"/>
      <c r="Q380" s="94"/>
    </row>
    <row r="381" ht="17.25" customHeight="1">
      <c r="A381" s="93" t="s">
        <v>6906</v>
      </c>
      <c r="B381" s="93" t="s">
        <v>6902</v>
      </c>
      <c r="C381" s="93" t="s">
        <v>603</v>
      </c>
      <c r="D381" s="93" t="s">
        <v>137</v>
      </c>
      <c r="E381" s="93" t="s">
        <v>606</v>
      </c>
      <c r="F381" s="93">
        <v>2005.0</v>
      </c>
      <c r="G381" s="93" t="s">
        <v>6903</v>
      </c>
      <c r="H381" s="93" t="s">
        <v>6670</v>
      </c>
      <c r="I381" s="93" t="s">
        <v>6907</v>
      </c>
      <c r="J381" s="93" t="s">
        <v>6908</v>
      </c>
      <c r="K381" s="101"/>
      <c r="L381" s="94"/>
      <c r="M381" s="94"/>
      <c r="N381" s="94"/>
      <c r="O381" s="94"/>
      <c r="P381" s="94"/>
      <c r="Q381" s="94"/>
    </row>
    <row r="382" ht="17.25" customHeight="1">
      <c r="A382" s="93" t="s">
        <v>6909</v>
      </c>
      <c r="B382" s="93" t="s">
        <v>1616</v>
      </c>
      <c r="C382" s="93" t="s">
        <v>1617</v>
      </c>
      <c r="D382" s="93" t="s">
        <v>137</v>
      </c>
      <c r="E382" s="93" t="s">
        <v>1620</v>
      </c>
      <c r="F382" s="93">
        <v>1995.0</v>
      </c>
      <c r="G382" s="93" t="s">
        <v>6910</v>
      </c>
      <c r="H382" s="93" t="s">
        <v>6674</v>
      </c>
      <c r="I382" s="93" t="s">
        <v>6911</v>
      </c>
      <c r="J382" s="93" t="s">
        <v>9125</v>
      </c>
      <c r="K382" s="101"/>
      <c r="L382" s="94"/>
      <c r="M382" s="94"/>
      <c r="N382" s="94"/>
      <c r="O382" s="94"/>
      <c r="P382" s="94"/>
      <c r="Q382" s="94"/>
    </row>
    <row r="383" ht="17.25" customHeight="1">
      <c r="A383" s="93" t="s">
        <v>6913</v>
      </c>
      <c r="B383" s="93" t="s">
        <v>1616</v>
      </c>
      <c r="C383" s="93" t="s">
        <v>1617</v>
      </c>
      <c r="D383" s="93" t="s">
        <v>137</v>
      </c>
      <c r="E383" s="93" t="s">
        <v>1620</v>
      </c>
      <c r="F383" s="93">
        <v>1995.0</v>
      </c>
      <c r="G383" s="93" t="s">
        <v>6910</v>
      </c>
      <c r="H383" s="93" t="s">
        <v>6670</v>
      </c>
      <c r="I383" s="93" t="s">
        <v>6914</v>
      </c>
      <c r="J383" s="93" t="s">
        <v>6915</v>
      </c>
      <c r="K383" s="101"/>
      <c r="L383" s="94"/>
      <c r="M383" s="94"/>
      <c r="N383" s="94"/>
      <c r="O383" s="94"/>
      <c r="P383" s="94"/>
      <c r="Q383" s="94"/>
    </row>
    <row r="384" ht="17.25" customHeight="1">
      <c r="A384" s="93" t="s">
        <v>6917</v>
      </c>
      <c r="B384" s="93" t="s">
        <v>6918</v>
      </c>
      <c r="C384" s="93" t="s">
        <v>3525</v>
      </c>
      <c r="D384" s="93" t="s">
        <v>137</v>
      </c>
      <c r="E384" s="93" t="s">
        <v>3528</v>
      </c>
      <c r="F384" s="93">
        <v>1992.0</v>
      </c>
      <c r="G384" s="93" t="s">
        <v>6919</v>
      </c>
      <c r="H384" s="93" t="s">
        <v>6670</v>
      </c>
      <c r="I384" s="93" t="s">
        <v>6914</v>
      </c>
      <c r="J384" s="93" t="s">
        <v>6920</v>
      </c>
      <c r="K384" s="101"/>
      <c r="L384" s="94"/>
      <c r="M384" s="94"/>
      <c r="N384" s="94"/>
      <c r="O384" s="94"/>
      <c r="P384" s="94"/>
      <c r="Q384" s="94"/>
    </row>
    <row r="385" ht="17.25" customHeight="1">
      <c r="A385" s="93" t="s">
        <v>6922</v>
      </c>
      <c r="B385" s="93" t="s">
        <v>6615</v>
      </c>
      <c r="C385" s="93" t="s">
        <v>6616</v>
      </c>
      <c r="D385" s="93" t="s">
        <v>137</v>
      </c>
      <c r="E385" s="93" t="s">
        <v>6619</v>
      </c>
      <c r="F385" s="93">
        <v>2004.0</v>
      </c>
      <c r="G385" s="93" t="s">
        <v>6923</v>
      </c>
      <c r="H385" s="93" t="s">
        <v>6670</v>
      </c>
      <c r="I385" s="93" t="s">
        <v>6924</v>
      </c>
      <c r="J385" s="93" t="s">
        <v>6925</v>
      </c>
      <c r="K385" s="101"/>
      <c r="L385" s="94"/>
      <c r="M385" s="94"/>
      <c r="N385" s="94"/>
      <c r="O385" s="94"/>
      <c r="P385" s="94"/>
      <c r="Q385" s="94"/>
    </row>
    <row r="386" ht="17.25" customHeight="1">
      <c r="A386" s="93" t="s">
        <v>6926</v>
      </c>
      <c r="B386" s="93" t="s">
        <v>6615</v>
      </c>
      <c r="C386" s="93" t="s">
        <v>6616</v>
      </c>
      <c r="D386" s="93" t="s">
        <v>137</v>
      </c>
      <c r="E386" s="93" t="s">
        <v>6619</v>
      </c>
      <c r="F386" s="93">
        <v>2004.0</v>
      </c>
      <c r="G386" s="93" t="s">
        <v>6923</v>
      </c>
      <c r="H386" s="93" t="s">
        <v>6670</v>
      </c>
      <c r="I386" s="93" t="s">
        <v>6907</v>
      </c>
      <c r="J386" s="93" t="s">
        <v>6927</v>
      </c>
      <c r="K386" s="101"/>
      <c r="L386" s="94"/>
      <c r="M386" s="94"/>
      <c r="N386" s="94"/>
      <c r="O386" s="94"/>
      <c r="P386" s="94"/>
      <c r="Q386" s="94"/>
    </row>
    <row r="387" ht="17.25" customHeight="1">
      <c r="A387" s="93" t="s">
        <v>6928</v>
      </c>
      <c r="B387" s="93" t="s">
        <v>6929</v>
      </c>
      <c r="C387" s="93" t="s">
        <v>455</v>
      </c>
      <c r="D387" s="93" t="s">
        <v>137</v>
      </c>
      <c r="E387" s="93" t="s">
        <v>458</v>
      </c>
      <c r="F387" s="93">
        <v>2001.0</v>
      </c>
      <c r="G387" s="93" t="s">
        <v>6930</v>
      </c>
      <c r="H387" s="93" t="s">
        <v>6670</v>
      </c>
      <c r="I387" s="93" t="s">
        <v>6931</v>
      </c>
      <c r="J387" s="93" t="s">
        <v>6932</v>
      </c>
      <c r="K387" s="101"/>
      <c r="L387" s="94"/>
      <c r="M387" s="94"/>
      <c r="N387" s="94"/>
      <c r="O387" s="94"/>
      <c r="P387" s="94"/>
      <c r="Q387" s="94"/>
    </row>
    <row r="388" ht="17.25" customHeight="1">
      <c r="A388" s="93" t="s">
        <v>6933</v>
      </c>
      <c r="B388" s="93" t="s">
        <v>6934</v>
      </c>
      <c r="C388" s="93" t="s">
        <v>4812</v>
      </c>
      <c r="D388" s="93" t="s">
        <v>137</v>
      </c>
      <c r="E388" s="93" t="s">
        <v>4815</v>
      </c>
      <c r="F388" s="93">
        <v>2012.0</v>
      </c>
      <c r="G388" s="93" t="s">
        <v>6935</v>
      </c>
      <c r="H388" s="93" t="s">
        <v>6670</v>
      </c>
      <c r="I388" s="93" t="s">
        <v>6936</v>
      </c>
      <c r="J388" s="93" t="s">
        <v>6937</v>
      </c>
      <c r="K388" s="101"/>
      <c r="L388" s="94"/>
      <c r="M388" s="94"/>
      <c r="N388" s="94"/>
      <c r="O388" s="94"/>
      <c r="P388" s="94"/>
      <c r="Q388" s="94"/>
    </row>
    <row r="389" ht="17.25" customHeight="1">
      <c r="A389" s="93" t="s">
        <v>6938</v>
      </c>
      <c r="B389" s="93" t="s">
        <v>6939</v>
      </c>
      <c r="C389" s="93" t="s">
        <v>1008</v>
      </c>
      <c r="D389" s="93" t="s">
        <v>137</v>
      </c>
      <c r="E389" s="93" t="s">
        <v>1011</v>
      </c>
      <c r="F389" s="93">
        <v>2015.0</v>
      </c>
      <c r="G389" s="93" t="s">
        <v>6940</v>
      </c>
      <c r="H389" s="93" t="s">
        <v>6670</v>
      </c>
      <c r="I389" s="93" t="s">
        <v>6941</v>
      </c>
      <c r="J389" s="93" t="s">
        <v>9126</v>
      </c>
      <c r="K389" s="101"/>
      <c r="L389" s="94"/>
      <c r="M389" s="94"/>
      <c r="N389" s="94"/>
      <c r="O389" s="94"/>
      <c r="P389" s="94"/>
      <c r="Q389" s="94"/>
    </row>
    <row r="390" ht="17.25" customHeight="1">
      <c r="A390" s="93" t="s">
        <v>8215</v>
      </c>
      <c r="B390" s="93" t="s">
        <v>8216</v>
      </c>
      <c r="C390" s="93" t="s">
        <v>2768</v>
      </c>
      <c r="D390" s="93" t="s">
        <v>137</v>
      </c>
      <c r="E390" s="93" t="s">
        <v>2771</v>
      </c>
      <c r="F390" s="93">
        <v>2015.0</v>
      </c>
      <c r="G390" s="93" t="s">
        <v>8217</v>
      </c>
      <c r="H390" s="93" t="s">
        <v>6670</v>
      </c>
      <c r="I390" s="93" t="s">
        <v>8218</v>
      </c>
      <c r="J390" s="93" t="s">
        <v>8219</v>
      </c>
      <c r="K390" s="101"/>
      <c r="L390" s="94"/>
      <c r="M390" s="94"/>
      <c r="N390" s="94"/>
      <c r="O390" s="94"/>
      <c r="P390" s="94"/>
      <c r="Q390" s="94"/>
    </row>
    <row r="391" ht="17.25" customHeight="1">
      <c r="A391" s="93" t="s">
        <v>6943</v>
      </c>
      <c r="B391" s="93" t="s">
        <v>6944</v>
      </c>
      <c r="C391" s="93" t="s">
        <v>627</v>
      </c>
      <c r="D391" s="93" t="s">
        <v>137</v>
      </c>
      <c r="E391" s="93" t="s">
        <v>630</v>
      </c>
      <c r="F391" s="93">
        <v>2006.0</v>
      </c>
      <c r="G391" s="93" t="s">
        <v>6945</v>
      </c>
      <c r="H391" s="93" t="s">
        <v>6670</v>
      </c>
      <c r="I391" s="93" t="s">
        <v>6914</v>
      </c>
      <c r="J391" s="93" t="s">
        <v>6946</v>
      </c>
      <c r="K391" s="101"/>
      <c r="L391" s="94"/>
      <c r="M391" s="94"/>
      <c r="N391" s="94"/>
      <c r="O391" s="94"/>
      <c r="P391" s="94"/>
      <c r="Q391" s="94"/>
    </row>
    <row r="392" ht="17.25" customHeight="1">
      <c r="A392" s="93" t="s">
        <v>6947</v>
      </c>
      <c r="B392" s="93" t="s">
        <v>6944</v>
      </c>
      <c r="C392" s="93" t="s">
        <v>627</v>
      </c>
      <c r="D392" s="93" t="s">
        <v>137</v>
      </c>
      <c r="E392" s="93" t="s">
        <v>630</v>
      </c>
      <c r="F392" s="93">
        <v>2006.0</v>
      </c>
      <c r="G392" s="93" t="s">
        <v>6945</v>
      </c>
      <c r="H392" s="93" t="s">
        <v>6670</v>
      </c>
      <c r="I392" s="93" t="s">
        <v>6948</v>
      </c>
      <c r="J392" s="93" t="s">
        <v>6949</v>
      </c>
      <c r="K392" s="101"/>
      <c r="L392" s="94"/>
      <c r="M392" s="94"/>
      <c r="N392" s="94"/>
      <c r="O392" s="94"/>
      <c r="P392" s="94"/>
      <c r="Q392" s="94"/>
    </row>
    <row r="393" ht="17.25" customHeight="1">
      <c r="A393" s="93" t="s">
        <v>6951</v>
      </c>
      <c r="B393" s="93" t="s">
        <v>6952</v>
      </c>
      <c r="C393" s="93" t="s">
        <v>3237</v>
      </c>
      <c r="D393" s="93" t="s">
        <v>137</v>
      </c>
      <c r="E393" s="93" t="s">
        <v>3240</v>
      </c>
      <c r="F393" s="93">
        <v>1996.0</v>
      </c>
      <c r="G393" s="93" t="s">
        <v>6953</v>
      </c>
      <c r="H393" s="93" t="s">
        <v>6670</v>
      </c>
      <c r="I393" s="93" t="s">
        <v>6954</v>
      </c>
      <c r="J393" s="93" t="s">
        <v>6955</v>
      </c>
      <c r="K393" s="101"/>
      <c r="L393" s="94"/>
      <c r="M393" s="94"/>
      <c r="N393" s="94"/>
      <c r="O393" s="94"/>
      <c r="P393" s="94"/>
      <c r="Q393" s="94"/>
    </row>
    <row r="394" ht="17.25" customHeight="1">
      <c r="A394" s="93" t="s">
        <v>8220</v>
      </c>
      <c r="B394" s="93" t="s">
        <v>6957</v>
      </c>
      <c r="C394" s="93" t="s">
        <v>2751</v>
      </c>
      <c r="D394" s="93" t="s">
        <v>137</v>
      </c>
      <c r="E394" s="93" t="s">
        <v>2754</v>
      </c>
      <c r="F394" s="93">
        <v>2007.0</v>
      </c>
      <c r="G394" s="93" t="s">
        <v>6958</v>
      </c>
      <c r="H394" s="93" t="s">
        <v>6670</v>
      </c>
      <c r="I394" s="93" t="s">
        <v>6907</v>
      </c>
      <c r="J394" s="93" t="s">
        <v>8221</v>
      </c>
      <c r="K394" s="101"/>
      <c r="L394" s="94"/>
      <c r="M394" s="94"/>
      <c r="N394" s="94"/>
      <c r="O394" s="94"/>
      <c r="P394" s="94"/>
      <c r="Q394" s="94"/>
    </row>
    <row r="395" ht="17.25" customHeight="1">
      <c r="A395" s="93" t="s">
        <v>6956</v>
      </c>
      <c r="B395" s="93" t="s">
        <v>6957</v>
      </c>
      <c r="C395" s="93" t="s">
        <v>2751</v>
      </c>
      <c r="D395" s="93" t="s">
        <v>137</v>
      </c>
      <c r="E395" s="93" t="s">
        <v>2754</v>
      </c>
      <c r="F395" s="93">
        <v>2007.0</v>
      </c>
      <c r="G395" s="93" t="s">
        <v>6958</v>
      </c>
      <c r="H395" s="93" t="s">
        <v>6670</v>
      </c>
      <c r="I395" s="93" t="s">
        <v>6818</v>
      </c>
      <c r="J395" s="93" t="s">
        <v>9127</v>
      </c>
      <c r="K395" s="101"/>
      <c r="L395" s="94"/>
      <c r="M395" s="94"/>
      <c r="N395" s="94"/>
      <c r="O395" s="94"/>
      <c r="P395" s="94"/>
      <c r="Q395" s="94"/>
    </row>
    <row r="396" ht="17.25" customHeight="1">
      <c r="A396" s="93" t="s">
        <v>6960</v>
      </c>
      <c r="B396" s="93" t="s">
        <v>6957</v>
      </c>
      <c r="C396" s="93" t="s">
        <v>2751</v>
      </c>
      <c r="D396" s="93" t="s">
        <v>137</v>
      </c>
      <c r="E396" s="93" t="s">
        <v>2754</v>
      </c>
      <c r="F396" s="93">
        <v>2007.0</v>
      </c>
      <c r="G396" s="93" t="s">
        <v>6958</v>
      </c>
      <c r="H396" s="93" t="s">
        <v>6670</v>
      </c>
      <c r="I396" s="93" t="s">
        <v>6961</v>
      </c>
      <c r="J396" s="93" t="s">
        <v>6962</v>
      </c>
      <c r="K396" s="101"/>
      <c r="L396" s="94"/>
      <c r="M396" s="94"/>
      <c r="N396" s="94"/>
      <c r="O396" s="94"/>
      <c r="P396" s="94"/>
      <c r="Q396" s="94"/>
    </row>
    <row r="397" ht="17.25" customHeight="1">
      <c r="A397" s="93" t="s">
        <v>6963</v>
      </c>
      <c r="B397" s="93" t="s">
        <v>6957</v>
      </c>
      <c r="C397" s="93" t="s">
        <v>2751</v>
      </c>
      <c r="D397" s="93" t="s">
        <v>137</v>
      </c>
      <c r="E397" s="93" t="s">
        <v>2754</v>
      </c>
      <c r="F397" s="93">
        <v>2007.0</v>
      </c>
      <c r="G397" s="93" t="s">
        <v>6958</v>
      </c>
      <c r="H397" s="93" t="s">
        <v>6670</v>
      </c>
      <c r="I397" s="93" t="s">
        <v>6964</v>
      </c>
      <c r="J397" s="93" t="s">
        <v>9128</v>
      </c>
      <c r="K397" s="101"/>
      <c r="L397" s="94"/>
      <c r="M397" s="94"/>
      <c r="N397" s="94"/>
      <c r="O397" s="94"/>
      <c r="P397" s="94"/>
      <c r="Q397" s="94"/>
    </row>
    <row r="398" ht="17.25" customHeight="1">
      <c r="A398" s="93" t="s">
        <v>8222</v>
      </c>
      <c r="B398" s="93" t="s">
        <v>8223</v>
      </c>
      <c r="C398" s="93" t="s">
        <v>6078</v>
      </c>
      <c r="D398" s="93" t="s">
        <v>137</v>
      </c>
      <c r="E398" s="93" t="s">
        <v>6081</v>
      </c>
      <c r="F398" s="93">
        <v>2012.0</v>
      </c>
      <c r="G398" s="93" t="s">
        <v>8224</v>
      </c>
      <c r="H398" s="93" t="s">
        <v>6670</v>
      </c>
      <c r="I398" s="93" t="s">
        <v>6948</v>
      </c>
      <c r="J398" s="93" t="s">
        <v>8225</v>
      </c>
      <c r="K398" s="101"/>
      <c r="L398" s="94"/>
      <c r="M398" s="94"/>
      <c r="N398" s="94"/>
      <c r="O398" s="94"/>
      <c r="P398" s="94"/>
      <c r="Q398" s="94"/>
    </row>
    <row r="399" ht="17.25" customHeight="1">
      <c r="A399" s="93" t="s">
        <v>8227</v>
      </c>
      <c r="B399" s="93" t="s">
        <v>8223</v>
      </c>
      <c r="C399" s="93" t="s">
        <v>6078</v>
      </c>
      <c r="D399" s="93" t="s">
        <v>137</v>
      </c>
      <c r="E399" s="93" t="s">
        <v>6081</v>
      </c>
      <c r="F399" s="93">
        <v>2012.0</v>
      </c>
      <c r="G399" s="93" t="s">
        <v>8224</v>
      </c>
      <c r="H399" s="93" t="s">
        <v>6670</v>
      </c>
      <c r="I399" s="93" t="s">
        <v>8228</v>
      </c>
      <c r="J399" s="93" t="s">
        <v>8229</v>
      </c>
      <c r="K399" s="101"/>
      <c r="L399" s="94"/>
      <c r="M399" s="94"/>
      <c r="N399" s="94"/>
      <c r="O399" s="94"/>
      <c r="P399" s="94"/>
      <c r="Q399" s="94"/>
    </row>
    <row r="400" ht="17.25" customHeight="1">
      <c r="A400" s="93" t="s">
        <v>6966</v>
      </c>
      <c r="B400" s="93" t="s">
        <v>6967</v>
      </c>
      <c r="C400" s="93" t="s">
        <v>6036</v>
      </c>
      <c r="D400" s="93" t="s">
        <v>137</v>
      </c>
      <c r="E400" s="93" t="s">
        <v>6039</v>
      </c>
      <c r="F400" s="93">
        <v>2014.0</v>
      </c>
      <c r="G400" s="93" t="s">
        <v>6968</v>
      </c>
      <c r="H400" s="93" t="s">
        <v>6670</v>
      </c>
      <c r="I400" s="93" t="s">
        <v>6911</v>
      </c>
      <c r="J400" s="93" t="s">
        <v>9129</v>
      </c>
      <c r="K400" s="101"/>
      <c r="L400" s="94"/>
      <c r="M400" s="94"/>
      <c r="N400" s="94"/>
      <c r="O400" s="94"/>
      <c r="P400" s="94"/>
      <c r="Q400" s="94"/>
    </row>
    <row r="401" ht="17.25" customHeight="1">
      <c r="A401" s="93" t="s">
        <v>6970</v>
      </c>
      <c r="B401" s="93" t="s">
        <v>6971</v>
      </c>
      <c r="C401" s="93" t="s">
        <v>2912</v>
      </c>
      <c r="D401" s="93" t="s">
        <v>137</v>
      </c>
      <c r="E401" s="93" t="s">
        <v>2915</v>
      </c>
      <c r="F401" s="93">
        <v>2012.0</v>
      </c>
      <c r="G401" s="93" t="s">
        <v>6972</v>
      </c>
      <c r="H401" s="93" t="s">
        <v>6670</v>
      </c>
      <c r="I401" s="93" t="s">
        <v>6715</v>
      </c>
      <c r="J401" s="93" t="s">
        <v>6973</v>
      </c>
      <c r="K401" s="101"/>
      <c r="L401" s="94"/>
      <c r="M401" s="94"/>
      <c r="N401" s="94"/>
      <c r="O401" s="94"/>
      <c r="P401" s="94"/>
      <c r="Q401" s="94"/>
    </row>
    <row r="402" ht="17.25" customHeight="1">
      <c r="A402" s="93" t="s">
        <v>6974</v>
      </c>
      <c r="B402" s="93" t="s">
        <v>6971</v>
      </c>
      <c r="C402" s="93" t="s">
        <v>2912</v>
      </c>
      <c r="D402" s="93" t="s">
        <v>137</v>
      </c>
      <c r="E402" s="93" t="s">
        <v>2915</v>
      </c>
      <c r="F402" s="93">
        <v>2012.0</v>
      </c>
      <c r="G402" s="93" t="s">
        <v>6972</v>
      </c>
      <c r="H402" s="93" t="s">
        <v>6670</v>
      </c>
      <c r="I402" s="93" t="s">
        <v>6975</v>
      </c>
      <c r="J402" s="93" t="s">
        <v>6976</v>
      </c>
      <c r="K402" s="101"/>
      <c r="L402" s="94"/>
      <c r="M402" s="94"/>
      <c r="N402" s="94"/>
      <c r="O402" s="94"/>
      <c r="P402" s="94"/>
      <c r="Q402" s="94"/>
    </row>
    <row r="403" ht="17.25" customHeight="1">
      <c r="A403" s="93" t="s">
        <v>6978</v>
      </c>
      <c r="B403" s="93" t="s">
        <v>6971</v>
      </c>
      <c r="C403" s="93" t="s">
        <v>2912</v>
      </c>
      <c r="D403" s="93" t="s">
        <v>137</v>
      </c>
      <c r="E403" s="93" t="s">
        <v>2915</v>
      </c>
      <c r="F403" s="93">
        <v>2012.0</v>
      </c>
      <c r="G403" s="93" t="s">
        <v>6972</v>
      </c>
      <c r="H403" s="93" t="s">
        <v>6670</v>
      </c>
      <c r="I403" s="93" t="s">
        <v>6979</v>
      </c>
      <c r="J403" s="93" t="s">
        <v>6980</v>
      </c>
      <c r="K403" s="101"/>
      <c r="L403" s="94"/>
      <c r="M403" s="94"/>
      <c r="N403" s="94"/>
      <c r="O403" s="94"/>
      <c r="P403" s="94"/>
      <c r="Q403" s="94"/>
    </row>
    <row r="404" ht="17.25" customHeight="1">
      <c r="A404" s="93" t="s">
        <v>6981</v>
      </c>
      <c r="B404" s="93" t="s">
        <v>6971</v>
      </c>
      <c r="C404" s="93" t="s">
        <v>2912</v>
      </c>
      <c r="D404" s="93" t="s">
        <v>137</v>
      </c>
      <c r="E404" s="93" t="s">
        <v>2915</v>
      </c>
      <c r="F404" s="93">
        <v>2012.0</v>
      </c>
      <c r="G404" s="93" t="s">
        <v>6972</v>
      </c>
      <c r="H404" s="93" t="s">
        <v>6670</v>
      </c>
      <c r="I404" s="93" t="s">
        <v>6982</v>
      </c>
      <c r="J404" s="93" t="s">
        <v>6983</v>
      </c>
      <c r="K404" s="101"/>
      <c r="L404" s="94"/>
      <c r="M404" s="94"/>
      <c r="N404" s="94"/>
      <c r="O404" s="94"/>
      <c r="P404" s="94"/>
      <c r="Q404" s="94"/>
    </row>
    <row r="405" ht="17.25" customHeight="1">
      <c r="A405" s="93" t="s">
        <v>8230</v>
      </c>
      <c r="B405" s="93" t="s">
        <v>8231</v>
      </c>
      <c r="C405" s="93" t="s">
        <v>2470</v>
      </c>
      <c r="D405" s="93" t="s">
        <v>137</v>
      </c>
      <c r="E405" s="93" t="s">
        <v>2473</v>
      </c>
      <c r="F405" s="93">
        <v>2007.0</v>
      </c>
      <c r="G405" s="93" t="s">
        <v>8232</v>
      </c>
      <c r="H405" s="93" t="s">
        <v>6670</v>
      </c>
      <c r="I405" s="93" t="s">
        <v>8233</v>
      </c>
      <c r="J405" s="93" t="s">
        <v>8234</v>
      </c>
      <c r="K405" s="101"/>
      <c r="L405" s="94"/>
      <c r="M405" s="94"/>
      <c r="N405" s="94"/>
      <c r="O405" s="94"/>
      <c r="P405" s="94"/>
      <c r="Q405" s="94"/>
    </row>
    <row r="406" ht="17.25" customHeight="1">
      <c r="A406" s="93" t="s">
        <v>6984</v>
      </c>
      <c r="B406" s="93" t="s">
        <v>6985</v>
      </c>
      <c r="C406" s="93" t="s">
        <v>6107</v>
      </c>
      <c r="D406" s="93" t="s">
        <v>137</v>
      </c>
      <c r="E406" s="93" t="s">
        <v>6110</v>
      </c>
      <c r="F406" s="93">
        <v>2011.0</v>
      </c>
      <c r="G406" s="93" t="s">
        <v>6986</v>
      </c>
      <c r="H406" s="93" t="s">
        <v>6670</v>
      </c>
      <c r="I406" s="93" t="s">
        <v>6987</v>
      </c>
      <c r="J406" s="93" t="s">
        <v>6988</v>
      </c>
      <c r="K406" s="101"/>
      <c r="L406" s="94"/>
      <c r="M406" s="94"/>
      <c r="N406" s="94"/>
      <c r="O406" s="94"/>
      <c r="P406" s="94"/>
      <c r="Q406" s="94"/>
    </row>
    <row r="407" ht="17.25" customHeight="1">
      <c r="A407" s="93" t="s">
        <v>6990</v>
      </c>
      <c r="B407" s="93" t="s">
        <v>6991</v>
      </c>
      <c r="C407" s="93" t="s">
        <v>2745</v>
      </c>
      <c r="D407" s="93" t="s">
        <v>137</v>
      </c>
      <c r="E407" s="93" t="s">
        <v>2748</v>
      </c>
      <c r="F407" s="93">
        <v>2000.0</v>
      </c>
      <c r="G407" s="93" t="s">
        <v>6992</v>
      </c>
      <c r="H407" s="93" t="s">
        <v>6670</v>
      </c>
      <c r="I407" s="93" t="s">
        <v>6979</v>
      </c>
      <c r="J407" s="93" t="s">
        <v>6993</v>
      </c>
      <c r="K407" s="101"/>
      <c r="L407" s="94"/>
      <c r="M407" s="94"/>
      <c r="N407" s="94"/>
      <c r="O407" s="94"/>
      <c r="P407" s="94"/>
      <c r="Q407" s="94"/>
    </row>
    <row r="408" ht="17.25" customHeight="1">
      <c r="A408" s="93" t="s">
        <v>6994</v>
      </c>
      <c r="B408" s="93" t="s">
        <v>6995</v>
      </c>
      <c r="C408" s="93" t="s">
        <v>5477</v>
      </c>
      <c r="D408" s="93" t="s">
        <v>137</v>
      </c>
      <c r="E408" s="93" t="s">
        <v>5480</v>
      </c>
      <c r="F408" s="93">
        <v>2010.0</v>
      </c>
      <c r="G408" s="93" t="s">
        <v>6996</v>
      </c>
      <c r="H408" s="93" t="s">
        <v>6674</v>
      </c>
      <c r="I408" s="93" t="s">
        <v>6997</v>
      </c>
      <c r="J408" s="93" t="s">
        <v>6998</v>
      </c>
      <c r="K408" s="101"/>
      <c r="L408" s="94"/>
      <c r="M408" s="94"/>
      <c r="N408" s="94"/>
      <c r="O408" s="94"/>
      <c r="P408" s="94"/>
      <c r="Q408" s="94"/>
    </row>
    <row r="409" ht="17.25" customHeight="1">
      <c r="A409" s="93" t="s">
        <v>8235</v>
      </c>
      <c r="B409" s="93" t="s">
        <v>8236</v>
      </c>
      <c r="C409" s="93" t="s">
        <v>2954</v>
      </c>
      <c r="D409" s="93" t="s">
        <v>137</v>
      </c>
      <c r="E409" s="93" t="s">
        <v>2957</v>
      </c>
      <c r="F409" s="93">
        <v>2018.0</v>
      </c>
      <c r="G409" s="93" t="s">
        <v>6940</v>
      </c>
      <c r="H409" s="93" t="s">
        <v>6674</v>
      </c>
      <c r="I409" s="93" t="s">
        <v>8237</v>
      </c>
      <c r="J409" s="93" t="s">
        <v>8238</v>
      </c>
      <c r="K409" s="101"/>
      <c r="L409" s="94"/>
      <c r="M409" s="94"/>
      <c r="N409" s="94"/>
      <c r="O409" s="94"/>
      <c r="P409" s="94"/>
      <c r="Q409" s="94"/>
    </row>
    <row r="410" ht="17.25" customHeight="1">
      <c r="A410" s="93" t="s">
        <v>6999</v>
      </c>
      <c r="B410" s="93" t="s">
        <v>7000</v>
      </c>
      <c r="C410" s="93" t="s">
        <v>3442</v>
      </c>
      <c r="D410" s="93" t="s">
        <v>137</v>
      </c>
      <c r="E410" s="93" t="s">
        <v>3445</v>
      </c>
      <c r="F410" s="93">
        <v>2011.0</v>
      </c>
      <c r="G410" s="93" t="s">
        <v>7001</v>
      </c>
      <c r="H410" s="93" t="s">
        <v>6670</v>
      </c>
      <c r="I410" s="93" t="s">
        <v>6818</v>
      </c>
      <c r="J410" s="93" t="s">
        <v>9130</v>
      </c>
      <c r="K410" s="101"/>
      <c r="L410" s="94"/>
      <c r="M410" s="94"/>
      <c r="N410" s="94"/>
      <c r="O410" s="94"/>
      <c r="P410" s="94"/>
      <c r="Q410" s="94"/>
    </row>
    <row r="411" ht="17.25" customHeight="1">
      <c r="A411" s="93" t="s">
        <v>7003</v>
      </c>
      <c r="B411" s="93" t="s">
        <v>7004</v>
      </c>
      <c r="C411" s="93" t="s">
        <v>960</v>
      </c>
      <c r="D411" s="93" t="s">
        <v>137</v>
      </c>
      <c r="E411" s="93" t="s">
        <v>963</v>
      </c>
      <c r="F411" s="93">
        <v>2015.0</v>
      </c>
      <c r="G411" s="93" t="s">
        <v>7005</v>
      </c>
      <c r="H411" s="93" t="s">
        <v>6670</v>
      </c>
      <c r="I411" s="93" t="s">
        <v>7006</v>
      </c>
      <c r="J411" s="93" t="s">
        <v>7007</v>
      </c>
      <c r="K411" s="101"/>
      <c r="L411" s="94"/>
      <c r="M411" s="94"/>
      <c r="N411" s="94"/>
      <c r="O411" s="94"/>
      <c r="P411" s="94"/>
      <c r="Q411" s="94"/>
    </row>
    <row r="412" ht="17.25" customHeight="1">
      <c r="A412" s="93" t="s">
        <v>7008</v>
      </c>
      <c r="B412" s="93" t="s">
        <v>7004</v>
      </c>
      <c r="C412" s="93" t="s">
        <v>960</v>
      </c>
      <c r="D412" s="93" t="s">
        <v>137</v>
      </c>
      <c r="E412" s="93" t="s">
        <v>963</v>
      </c>
      <c r="F412" s="93">
        <v>2015.0</v>
      </c>
      <c r="G412" s="93" t="s">
        <v>7005</v>
      </c>
      <c r="H412" s="93" t="s">
        <v>6670</v>
      </c>
      <c r="I412" s="93" t="s">
        <v>6818</v>
      </c>
      <c r="J412" s="93" t="s">
        <v>7009</v>
      </c>
      <c r="K412" s="101"/>
      <c r="L412" s="94"/>
      <c r="M412" s="94"/>
      <c r="N412" s="94"/>
      <c r="O412" s="94"/>
      <c r="P412" s="94"/>
      <c r="Q412" s="94"/>
    </row>
    <row r="413" ht="17.25" customHeight="1">
      <c r="A413" s="93" t="s">
        <v>7010</v>
      </c>
      <c r="B413" s="93" t="s">
        <v>7000</v>
      </c>
      <c r="C413" s="93" t="s">
        <v>3447</v>
      </c>
      <c r="D413" s="93" t="s">
        <v>137</v>
      </c>
      <c r="E413" s="93" t="s">
        <v>3450</v>
      </c>
      <c r="F413" s="93">
        <v>2013.0</v>
      </c>
      <c r="G413" s="93" t="s">
        <v>7011</v>
      </c>
      <c r="H413" s="93" t="s">
        <v>6674</v>
      </c>
      <c r="I413" s="93" t="s">
        <v>7012</v>
      </c>
      <c r="J413" s="93" t="s">
        <v>7013</v>
      </c>
      <c r="K413" s="101"/>
      <c r="L413" s="94"/>
      <c r="M413" s="94"/>
      <c r="N413" s="94"/>
      <c r="O413" s="94"/>
      <c r="P413" s="94"/>
      <c r="Q413" s="94"/>
    </row>
    <row r="414" ht="17.25" customHeight="1">
      <c r="A414" s="93" t="s">
        <v>7014</v>
      </c>
      <c r="B414" s="93" t="s">
        <v>7015</v>
      </c>
      <c r="C414" s="93" t="s">
        <v>4337</v>
      </c>
      <c r="D414" s="93" t="s">
        <v>137</v>
      </c>
      <c r="E414" s="93" t="s">
        <v>4340</v>
      </c>
      <c r="F414" s="93">
        <v>2014.0</v>
      </c>
      <c r="G414" s="93" t="s">
        <v>7016</v>
      </c>
      <c r="H414" s="93" t="s">
        <v>6670</v>
      </c>
      <c r="I414" s="93" t="s">
        <v>7017</v>
      </c>
      <c r="J414" s="93" t="s">
        <v>7018</v>
      </c>
      <c r="K414" s="101"/>
      <c r="L414" s="94"/>
      <c r="M414" s="94"/>
      <c r="N414" s="94"/>
      <c r="O414" s="94"/>
      <c r="P414" s="94"/>
      <c r="Q414" s="94"/>
    </row>
    <row r="415" ht="17.25" customHeight="1">
      <c r="A415" s="93" t="s">
        <v>7019</v>
      </c>
      <c r="B415" s="93" t="s">
        <v>7020</v>
      </c>
      <c r="C415" s="93" t="s">
        <v>3657</v>
      </c>
      <c r="D415" s="93" t="s">
        <v>137</v>
      </c>
      <c r="E415" s="93" t="s">
        <v>3660</v>
      </c>
      <c r="F415" s="93">
        <v>1997.0</v>
      </c>
      <c r="G415" s="93" t="s">
        <v>7021</v>
      </c>
      <c r="H415" s="93" t="s">
        <v>6674</v>
      </c>
      <c r="I415" s="93" t="s">
        <v>6818</v>
      </c>
      <c r="J415" s="93" t="s">
        <v>7022</v>
      </c>
      <c r="K415" s="101"/>
      <c r="L415" s="94"/>
      <c r="M415" s="94"/>
      <c r="N415" s="94"/>
      <c r="O415" s="94"/>
      <c r="P415" s="94"/>
      <c r="Q415" s="94"/>
    </row>
    <row r="416" ht="17.25" customHeight="1">
      <c r="A416" s="93" t="s">
        <v>7023</v>
      </c>
      <c r="B416" s="93" t="s">
        <v>7024</v>
      </c>
      <c r="C416" s="93" t="s">
        <v>2803</v>
      </c>
      <c r="D416" s="93" t="s">
        <v>137</v>
      </c>
      <c r="E416" s="93" t="s">
        <v>2806</v>
      </c>
      <c r="F416" s="93">
        <v>2018.0</v>
      </c>
      <c r="G416" s="93" t="s">
        <v>7025</v>
      </c>
      <c r="H416" s="93" t="s">
        <v>6670</v>
      </c>
      <c r="I416" s="93" t="s">
        <v>7026</v>
      </c>
      <c r="J416" s="93" t="s">
        <v>7027</v>
      </c>
      <c r="K416" s="101"/>
      <c r="L416" s="94"/>
      <c r="M416" s="94"/>
      <c r="N416" s="94"/>
      <c r="O416" s="94"/>
      <c r="P416" s="94"/>
      <c r="Q416" s="94"/>
    </row>
    <row r="417" ht="17.25" customHeight="1">
      <c r="A417" s="93" t="s">
        <v>7028</v>
      </c>
      <c r="B417" s="93" t="s">
        <v>7024</v>
      </c>
      <c r="C417" s="93" t="s">
        <v>2803</v>
      </c>
      <c r="D417" s="93" t="s">
        <v>137</v>
      </c>
      <c r="E417" s="93" t="s">
        <v>2806</v>
      </c>
      <c r="F417" s="93">
        <v>2018.0</v>
      </c>
      <c r="G417" s="93" t="s">
        <v>7025</v>
      </c>
      <c r="H417" s="93" t="s">
        <v>6670</v>
      </c>
      <c r="I417" s="93" t="s">
        <v>7029</v>
      </c>
      <c r="J417" s="93" t="s">
        <v>7030</v>
      </c>
      <c r="K417" s="101"/>
      <c r="L417" s="94"/>
      <c r="M417" s="94"/>
      <c r="N417" s="94"/>
      <c r="O417" s="94"/>
      <c r="P417" s="94"/>
      <c r="Q417" s="94"/>
    </row>
    <row r="418" ht="17.25" customHeight="1">
      <c r="A418" s="93" t="s">
        <v>7031</v>
      </c>
      <c r="B418" s="93" t="s">
        <v>7024</v>
      </c>
      <c r="C418" s="93" t="s">
        <v>2803</v>
      </c>
      <c r="D418" s="93" t="s">
        <v>137</v>
      </c>
      <c r="E418" s="93" t="s">
        <v>2806</v>
      </c>
      <c r="F418" s="93">
        <v>2018.0</v>
      </c>
      <c r="G418" s="93" t="s">
        <v>7025</v>
      </c>
      <c r="H418" s="93" t="s">
        <v>6670</v>
      </c>
      <c r="I418" s="93" t="s">
        <v>7032</v>
      </c>
      <c r="J418" s="93" t="s">
        <v>7033</v>
      </c>
      <c r="K418" s="101"/>
      <c r="L418" s="94"/>
      <c r="M418" s="94"/>
      <c r="N418" s="94"/>
      <c r="O418" s="94"/>
      <c r="P418" s="94"/>
      <c r="Q418" s="94"/>
    </row>
    <row r="419" ht="17.25" customHeight="1">
      <c r="A419" s="93" t="s">
        <v>7034</v>
      </c>
      <c r="B419" s="93" t="s">
        <v>7035</v>
      </c>
      <c r="C419" s="93" t="s">
        <v>3003</v>
      </c>
      <c r="D419" s="93" t="s">
        <v>137</v>
      </c>
      <c r="E419" s="93" t="s">
        <v>3006</v>
      </c>
      <c r="F419" s="93">
        <v>2009.0</v>
      </c>
      <c r="G419" s="93" t="s">
        <v>7036</v>
      </c>
      <c r="H419" s="93" t="s">
        <v>6670</v>
      </c>
      <c r="I419" s="93" t="s">
        <v>6931</v>
      </c>
      <c r="J419" s="93" t="s">
        <v>7037</v>
      </c>
      <c r="K419" s="101"/>
      <c r="L419" s="94"/>
      <c r="M419" s="94"/>
      <c r="N419" s="94"/>
      <c r="O419" s="94"/>
      <c r="P419" s="94"/>
      <c r="Q419" s="94"/>
    </row>
    <row r="420" ht="17.25" customHeight="1">
      <c r="A420" s="93" t="s">
        <v>7039</v>
      </c>
      <c r="B420" s="93" t="s">
        <v>7040</v>
      </c>
      <c r="C420" s="93" t="s">
        <v>6568</v>
      </c>
      <c r="D420" s="93" t="s">
        <v>137</v>
      </c>
      <c r="E420" s="93" t="s">
        <v>6571</v>
      </c>
      <c r="F420" s="93">
        <v>2014.0</v>
      </c>
      <c r="G420" s="93" t="s">
        <v>7041</v>
      </c>
      <c r="H420" s="93" t="s">
        <v>6670</v>
      </c>
      <c r="I420" s="93" t="s">
        <v>7042</v>
      </c>
      <c r="J420" s="93" t="s">
        <v>9131</v>
      </c>
      <c r="K420" s="101"/>
      <c r="L420" s="94"/>
      <c r="M420" s="94"/>
      <c r="N420" s="94"/>
      <c r="O420" s="94"/>
      <c r="P420" s="94"/>
      <c r="Q420" s="94"/>
    </row>
    <row r="421" ht="17.25" customHeight="1">
      <c r="A421" s="93" t="s">
        <v>7044</v>
      </c>
      <c r="B421" s="93" t="s">
        <v>5791</v>
      </c>
      <c r="C421" s="93" t="s">
        <v>5792</v>
      </c>
      <c r="D421" s="93" t="s">
        <v>137</v>
      </c>
      <c r="E421" s="93" t="s">
        <v>5795</v>
      </c>
      <c r="F421" s="93">
        <v>2012.0</v>
      </c>
      <c r="G421" s="93" t="s">
        <v>7045</v>
      </c>
      <c r="H421" s="93" t="s">
        <v>6670</v>
      </c>
      <c r="I421" s="93" t="s">
        <v>7046</v>
      </c>
      <c r="J421" s="93" t="s">
        <v>7047</v>
      </c>
      <c r="K421" s="101"/>
      <c r="L421" s="94"/>
      <c r="M421" s="94"/>
      <c r="N421" s="94"/>
      <c r="O421" s="94"/>
      <c r="P421" s="94"/>
      <c r="Q421" s="94"/>
    </row>
    <row r="422" ht="17.25" customHeight="1">
      <c r="A422" s="93" t="s">
        <v>7048</v>
      </c>
      <c r="B422" s="93" t="s">
        <v>7049</v>
      </c>
      <c r="C422" s="93" t="s">
        <v>3039</v>
      </c>
      <c r="D422" s="93" t="s">
        <v>137</v>
      </c>
      <c r="E422" s="93" t="s">
        <v>3042</v>
      </c>
      <c r="F422" s="93">
        <v>2018.0</v>
      </c>
      <c r="G422" s="93" t="s">
        <v>7050</v>
      </c>
      <c r="H422" s="93" t="s">
        <v>6670</v>
      </c>
      <c r="I422" s="93" t="s">
        <v>7051</v>
      </c>
      <c r="J422" s="93" t="s">
        <v>7052</v>
      </c>
      <c r="K422" s="101"/>
      <c r="L422" s="94"/>
      <c r="M422" s="94"/>
      <c r="N422" s="94"/>
      <c r="O422" s="94"/>
      <c r="P422" s="94"/>
      <c r="Q422" s="94"/>
    </row>
    <row r="423" ht="17.25" customHeight="1">
      <c r="A423" s="93" t="s">
        <v>7053</v>
      </c>
      <c r="B423" s="93" t="s">
        <v>7049</v>
      </c>
      <c r="C423" s="93" t="s">
        <v>3039</v>
      </c>
      <c r="D423" s="93" t="s">
        <v>137</v>
      </c>
      <c r="E423" s="93" t="s">
        <v>3042</v>
      </c>
      <c r="F423" s="93">
        <v>2018.0</v>
      </c>
      <c r="G423" s="93" t="s">
        <v>7050</v>
      </c>
      <c r="H423" s="93" t="s">
        <v>6670</v>
      </c>
      <c r="I423" s="93" t="s">
        <v>9132</v>
      </c>
      <c r="J423" s="93" t="s">
        <v>9133</v>
      </c>
      <c r="K423" s="101"/>
      <c r="L423" s="94"/>
      <c r="M423" s="94"/>
      <c r="N423" s="94"/>
      <c r="O423" s="94"/>
      <c r="P423" s="94"/>
      <c r="Q423" s="94"/>
    </row>
    <row r="424" ht="17.25" customHeight="1">
      <c r="A424" s="93" t="s">
        <v>7058</v>
      </c>
      <c r="B424" s="93" t="s">
        <v>7059</v>
      </c>
      <c r="C424" s="93" t="s">
        <v>2894</v>
      </c>
      <c r="D424" s="93" t="s">
        <v>137</v>
      </c>
      <c r="E424" s="93" t="s">
        <v>2897</v>
      </c>
      <c r="F424" s="93">
        <v>2019.0</v>
      </c>
      <c r="G424" s="93" t="s">
        <v>7060</v>
      </c>
      <c r="H424" s="93" t="s">
        <v>6670</v>
      </c>
      <c r="I424" s="93" t="s">
        <v>7061</v>
      </c>
      <c r="J424" s="93" t="s">
        <v>9134</v>
      </c>
      <c r="K424" s="101"/>
      <c r="L424" s="94"/>
      <c r="M424" s="94"/>
      <c r="N424" s="94"/>
      <c r="O424" s="94"/>
      <c r="P424" s="94"/>
      <c r="Q424" s="94"/>
    </row>
    <row r="425" ht="17.25" customHeight="1">
      <c r="A425" s="93" t="s">
        <v>7063</v>
      </c>
      <c r="B425" s="93" t="s">
        <v>7064</v>
      </c>
      <c r="C425" s="93" t="s">
        <v>1545</v>
      </c>
      <c r="D425" s="93" t="s">
        <v>137</v>
      </c>
      <c r="E425" s="93" t="s">
        <v>1548</v>
      </c>
      <c r="F425" s="93">
        <v>2011.0</v>
      </c>
      <c r="G425" s="93" t="s">
        <v>7065</v>
      </c>
      <c r="H425" s="93" t="s">
        <v>6670</v>
      </c>
      <c r="I425" s="93" t="s">
        <v>7066</v>
      </c>
      <c r="J425" s="93" t="s">
        <v>7067</v>
      </c>
      <c r="K425" s="101"/>
      <c r="L425" s="94"/>
      <c r="M425" s="94"/>
      <c r="N425" s="94"/>
      <c r="O425" s="94"/>
      <c r="P425" s="94"/>
      <c r="Q425" s="94"/>
    </row>
    <row r="426" ht="17.25" customHeight="1">
      <c r="A426" s="93" t="s">
        <v>7068</v>
      </c>
      <c r="B426" s="93" t="s">
        <v>7069</v>
      </c>
      <c r="C426" s="93" t="s">
        <v>5808</v>
      </c>
      <c r="D426" s="93" t="s">
        <v>137</v>
      </c>
      <c r="E426" s="93" t="s">
        <v>5811</v>
      </c>
      <c r="F426" s="93">
        <v>2016.0</v>
      </c>
      <c r="G426" s="93" t="s">
        <v>6940</v>
      </c>
      <c r="H426" s="93" t="s">
        <v>6674</v>
      </c>
      <c r="I426" s="93" t="s">
        <v>7070</v>
      </c>
      <c r="J426" s="93" t="s">
        <v>7071</v>
      </c>
      <c r="K426" s="101"/>
      <c r="L426" s="94"/>
      <c r="M426" s="94"/>
      <c r="N426" s="94"/>
      <c r="O426" s="94"/>
      <c r="P426" s="94"/>
      <c r="Q426" s="94"/>
    </row>
    <row r="427" ht="17.25" customHeight="1">
      <c r="A427" s="93" t="s">
        <v>7072</v>
      </c>
      <c r="B427" s="93" t="s">
        <v>7069</v>
      </c>
      <c r="C427" s="93" t="s">
        <v>5808</v>
      </c>
      <c r="D427" s="93" t="s">
        <v>137</v>
      </c>
      <c r="E427" s="93" t="s">
        <v>5811</v>
      </c>
      <c r="F427" s="93">
        <v>2016.0</v>
      </c>
      <c r="G427" s="93" t="s">
        <v>6940</v>
      </c>
      <c r="H427" s="93" t="s">
        <v>6670</v>
      </c>
      <c r="I427" s="93" t="s">
        <v>7073</v>
      </c>
      <c r="J427" s="93" t="s">
        <v>7074</v>
      </c>
      <c r="K427" s="101"/>
      <c r="L427" s="94"/>
      <c r="M427" s="94"/>
      <c r="N427" s="94"/>
      <c r="O427" s="94"/>
      <c r="P427" s="94"/>
      <c r="Q427" s="94"/>
    </row>
    <row r="428" ht="17.25" customHeight="1">
      <c r="A428" s="93" t="s">
        <v>7075</v>
      </c>
      <c r="B428" s="93" t="s">
        <v>7076</v>
      </c>
      <c r="C428" s="93" t="s">
        <v>437</v>
      </c>
      <c r="D428" s="93" t="s">
        <v>137</v>
      </c>
      <c r="E428" s="93" t="s">
        <v>440</v>
      </c>
      <c r="F428" s="93">
        <v>2014.0</v>
      </c>
      <c r="G428" s="93" t="s">
        <v>7077</v>
      </c>
      <c r="H428" s="93" t="s">
        <v>6674</v>
      </c>
      <c r="I428" s="93" t="s">
        <v>7078</v>
      </c>
      <c r="J428" s="93" t="s">
        <v>7079</v>
      </c>
      <c r="K428" s="101"/>
      <c r="L428" s="94"/>
      <c r="M428" s="94"/>
      <c r="N428" s="94"/>
      <c r="O428" s="94"/>
      <c r="P428" s="94"/>
      <c r="Q428" s="94"/>
    </row>
    <row r="429" ht="17.25" customHeight="1">
      <c r="A429" s="93" t="s">
        <v>7080</v>
      </c>
      <c r="B429" s="93" t="s">
        <v>7081</v>
      </c>
      <c r="C429" s="93" t="s">
        <v>1972</v>
      </c>
      <c r="D429" s="93" t="s">
        <v>137</v>
      </c>
      <c r="E429" s="93" t="s">
        <v>1975</v>
      </c>
      <c r="F429" s="93">
        <v>2016.0</v>
      </c>
      <c r="G429" s="93" t="s">
        <v>6940</v>
      </c>
      <c r="H429" s="93" t="s">
        <v>6670</v>
      </c>
      <c r="I429" s="93" t="s">
        <v>6818</v>
      </c>
      <c r="J429" s="93" t="s">
        <v>9135</v>
      </c>
      <c r="K429" s="101"/>
      <c r="L429" s="94"/>
      <c r="M429" s="94"/>
      <c r="N429" s="94"/>
      <c r="O429" s="94"/>
      <c r="P429" s="94"/>
      <c r="Q429" s="94"/>
    </row>
    <row r="430" ht="17.25" customHeight="1">
      <c r="A430" s="93" t="s">
        <v>7083</v>
      </c>
      <c r="B430" s="93" t="s">
        <v>7084</v>
      </c>
      <c r="C430" s="93" t="s">
        <v>1307</v>
      </c>
      <c r="D430" s="93" t="s">
        <v>137</v>
      </c>
      <c r="E430" s="93" t="s">
        <v>1310</v>
      </c>
      <c r="F430" s="93">
        <v>2020.0</v>
      </c>
      <c r="G430" s="93" t="s">
        <v>7085</v>
      </c>
      <c r="H430" s="93" t="s">
        <v>6670</v>
      </c>
      <c r="I430" s="93" t="s">
        <v>7086</v>
      </c>
      <c r="J430" s="93" t="s">
        <v>7087</v>
      </c>
      <c r="K430" s="101"/>
      <c r="L430" s="94"/>
      <c r="M430" s="94"/>
      <c r="N430" s="94"/>
      <c r="O430" s="94"/>
      <c r="P430" s="94"/>
      <c r="Q430" s="94"/>
    </row>
    <row r="431" ht="17.25" customHeight="1">
      <c r="A431" s="93" t="s">
        <v>7088</v>
      </c>
      <c r="B431" s="93" t="s">
        <v>7084</v>
      </c>
      <c r="C431" s="93" t="s">
        <v>1307</v>
      </c>
      <c r="D431" s="93" t="s">
        <v>137</v>
      </c>
      <c r="E431" s="93" t="s">
        <v>1310</v>
      </c>
      <c r="F431" s="93">
        <v>2020.0</v>
      </c>
      <c r="G431" s="93" t="s">
        <v>7085</v>
      </c>
      <c r="H431" s="93" t="s">
        <v>6670</v>
      </c>
      <c r="I431" s="93" t="s">
        <v>7089</v>
      </c>
      <c r="J431" s="93" t="s">
        <v>7090</v>
      </c>
      <c r="K431" s="101"/>
      <c r="L431" s="94"/>
      <c r="M431" s="94"/>
      <c r="N431" s="94"/>
      <c r="O431" s="94"/>
      <c r="P431" s="94"/>
      <c r="Q431" s="94"/>
    </row>
    <row r="432" ht="17.25" customHeight="1">
      <c r="A432" s="93" t="s">
        <v>7091</v>
      </c>
      <c r="B432" s="93" t="s">
        <v>7084</v>
      </c>
      <c r="C432" s="93" t="s">
        <v>1307</v>
      </c>
      <c r="D432" s="93" t="s">
        <v>137</v>
      </c>
      <c r="E432" s="93" t="s">
        <v>1310</v>
      </c>
      <c r="F432" s="93">
        <v>2020.0</v>
      </c>
      <c r="G432" s="93" t="s">
        <v>7085</v>
      </c>
      <c r="H432" s="93" t="s">
        <v>6670</v>
      </c>
      <c r="I432" s="93" t="s">
        <v>7092</v>
      </c>
      <c r="J432" s="93" t="s">
        <v>7093</v>
      </c>
      <c r="K432" s="101"/>
      <c r="L432" s="94"/>
      <c r="M432" s="94"/>
      <c r="N432" s="94"/>
      <c r="O432" s="94"/>
      <c r="P432" s="94"/>
      <c r="Q432" s="94"/>
    </row>
    <row r="433" ht="17.25" customHeight="1">
      <c r="A433" s="93" t="s">
        <v>8239</v>
      </c>
      <c r="B433" s="93" t="s">
        <v>8240</v>
      </c>
      <c r="C433" s="93" t="s">
        <v>5418</v>
      </c>
      <c r="D433" s="93" t="s">
        <v>137</v>
      </c>
      <c r="E433" s="93" t="s">
        <v>5421</v>
      </c>
      <c r="F433" s="93">
        <v>2020.0</v>
      </c>
      <c r="G433" s="93" t="s">
        <v>8241</v>
      </c>
      <c r="H433" s="93" t="s">
        <v>6674</v>
      </c>
      <c r="I433" s="93" t="s">
        <v>9136</v>
      </c>
      <c r="J433" s="93" t="s">
        <v>8243</v>
      </c>
      <c r="K433" s="101"/>
      <c r="L433" s="94"/>
      <c r="M433" s="94"/>
      <c r="N433" s="94"/>
      <c r="O433" s="94"/>
      <c r="P433" s="94"/>
      <c r="Q433" s="94"/>
    </row>
    <row r="434" ht="17.25" customHeight="1">
      <c r="A434" s="93" t="s">
        <v>7094</v>
      </c>
      <c r="B434" s="93" t="s">
        <v>7095</v>
      </c>
      <c r="C434" s="93" t="s">
        <v>6449</v>
      </c>
      <c r="D434" s="93" t="s">
        <v>137</v>
      </c>
      <c r="E434" s="93" t="s">
        <v>6452</v>
      </c>
      <c r="F434" s="93">
        <v>2011.0</v>
      </c>
      <c r="G434" s="93" t="s">
        <v>7096</v>
      </c>
      <c r="H434" s="93" t="s">
        <v>6674</v>
      </c>
      <c r="I434" s="93" t="s">
        <v>6818</v>
      </c>
      <c r="J434" s="93" t="s">
        <v>7097</v>
      </c>
      <c r="K434" s="101"/>
      <c r="L434" s="94"/>
      <c r="M434" s="94"/>
      <c r="N434" s="94"/>
      <c r="O434" s="94"/>
      <c r="P434" s="94"/>
      <c r="Q434" s="94"/>
    </row>
    <row r="435" ht="17.25" customHeight="1">
      <c r="A435" s="93" t="s">
        <v>8244</v>
      </c>
      <c r="B435" s="93" t="s">
        <v>8245</v>
      </c>
      <c r="C435" s="93" t="s">
        <v>5243</v>
      </c>
      <c r="D435" s="93" t="s">
        <v>137</v>
      </c>
      <c r="E435" s="93" t="s">
        <v>5246</v>
      </c>
      <c r="F435" s="93">
        <v>2017.0</v>
      </c>
      <c r="G435" s="93" t="s">
        <v>6940</v>
      </c>
      <c r="H435" s="93" t="s">
        <v>6670</v>
      </c>
      <c r="I435" s="93" t="s">
        <v>7639</v>
      </c>
      <c r="J435" s="93" t="s">
        <v>8246</v>
      </c>
      <c r="K435" s="101"/>
      <c r="L435" s="94"/>
      <c r="M435" s="94"/>
      <c r="N435" s="94"/>
      <c r="O435" s="94"/>
      <c r="P435" s="94"/>
      <c r="Q435" s="94"/>
    </row>
    <row r="436" ht="17.25" customHeight="1">
      <c r="A436" s="93" t="s">
        <v>7098</v>
      </c>
      <c r="B436" s="93" t="s">
        <v>7099</v>
      </c>
      <c r="C436" s="93" t="s">
        <v>6633</v>
      </c>
      <c r="D436" s="93" t="s">
        <v>137</v>
      </c>
      <c r="E436" s="93" t="s">
        <v>6636</v>
      </c>
      <c r="F436" s="93">
        <v>2020.0</v>
      </c>
      <c r="G436" s="93" t="s">
        <v>7100</v>
      </c>
      <c r="H436" s="93" t="s">
        <v>6674</v>
      </c>
      <c r="I436" s="93" t="s">
        <v>6818</v>
      </c>
      <c r="J436" s="93" t="s">
        <v>7101</v>
      </c>
      <c r="K436" s="101"/>
      <c r="L436" s="94"/>
      <c r="M436" s="94"/>
      <c r="N436" s="94"/>
      <c r="O436" s="94"/>
      <c r="P436" s="94"/>
      <c r="Q436" s="94"/>
    </row>
    <row r="437" ht="17.25" customHeight="1">
      <c r="A437" s="93" t="s">
        <v>7102</v>
      </c>
      <c r="B437" s="93" t="s">
        <v>7103</v>
      </c>
      <c r="C437" s="93" t="s">
        <v>136</v>
      </c>
      <c r="D437" s="93" t="s">
        <v>137</v>
      </c>
      <c r="E437" s="93" t="s">
        <v>140</v>
      </c>
      <c r="F437" s="93">
        <v>2021.0</v>
      </c>
      <c r="G437" s="93" t="s">
        <v>7104</v>
      </c>
      <c r="H437" s="93" t="s">
        <v>6670</v>
      </c>
      <c r="I437" s="93" t="s">
        <v>7105</v>
      </c>
      <c r="J437" s="93" t="s">
        <v>7106</v>
      </c>
      <c r="K437" s="101"/>
      <c r="L437" s="94"/>
      <c r="M437" s="94"/>
      <c r="N437" s="94"/>
      <c r="O437" s="94"/>
      <c r="P437" s="94"/>
      <c r="Q437" s="94"/>
    </row>
    <row r="438" ht="17.25" customHeight="1">
      <c r="A438" s="93" t="s">
        <v>8248</v>
      </c>
      <c r="B438" s="93" t="s">
        <v>6011</v>
      </c>
      <c r="C438" s="93" t="s">
        <v>6012</v>
      </c>
      <c r="D438" s="93" t="s">
        <v>245</v>
      </c>
      <c r="E438" s="93" t="s">
        <v>6015</v>
      </c>
      <c r="F438" s="93">
        <v>2019.0</v>
      </c>
      <c r="G438" s="93" t="s">
        <v>8249</v>
      </c>
      <c r="H438" s="93" t="s">
        <v>6674</v>
      </c>
      <c r="I438" s="93" t="s">
        <v>8250</v>
      </c>
      <c r="J438" s="93" t="s">
        <v>8251</v>
      </c>
      <c r="K438" s="101"/>
      <c r="L438" s="94"/>
      <c r="M438" s="94"/>
      <c r="N438" s="94"/>
      <c r="O438" s="94"/>
      <c r="P438" s="94"/>
      <c r="Q438" s="94"/>
    </row>
    <row r="439" ht="17.25" customHeight="1">
      <c r="A439" s="93" t="s">
        <v>8682</v>
      </c>
      <c r="B439" s="93" t="s">
        <v>8683</v>
      </c>
      <c r="C439" s="93" t="s">
        <v>4359</v>
      </c>
      <c r="D439" s="93" t="s">
        <v>245</v>
      </c>
      <c r="E439" s="93" t="s">
        <v>4362</v>
      </c>
      <c r="F439" s="93">
        <v>2004.0</v>
      </c>
      <c r="G439" s="93" t="s">
        <v>8684</v>
      </c>
      <c r="H439" s="93" t="s">
        <v>6670</v>
      </c>
      <c r="I439" s="93" t="s">
        <v>8685</v>
      </c>
      <c r="J439" s="93" t="s">
        <v>8686</v>
      </c>
      <c r="K439" s="101"/>
      <c r="L439" s="94"/>
      <c r="M439" s="94"/>
      <c r="N439" s="94"/>
      <c r="O439" s="94"/>
      <c r="P439" s="94"/>
      <c r="Q439" s="94"/>
    </row>
    <row r="440" ht="17.25" customHeight="1">
      <c r="A440" s="93" t="s">
        <v>8687</v>
      </c>
      <c r="B440" s="93" t="s">
        <v>8683</v>
      </c>
      <c r="C440" s="93" t="s">
        <v>4359</v>
      </c>
      <c r="D440" s="93" t="s">
        <v>245</v>
      </c>
      <c r="E440" s="93" t="s">
        <v>4362</v>
      </c>
      <c r="F440" s="93">
        <v>2004.0</v>
      </c>
      <c r="G440" s="93" t="s">
        <v>8684</v>
      </c>
      <c r="H440" s="93" t="s">
        <v>6670</v>
      </c>
      <c r="I440" s="93" t="s">
        <v>8688</v>
      </c>
      <c r="J440" s="93" t="s">
        <v>8689</v>
      </c>
      <c r="K440" s="101"/>
      <c r="L440" s="94"/>
      <c r="M440" s="94"/>
      <c r="N440" s="94"/>
      <c r="O440" s="94"/>
      <c r="P440" s="94"/>
      <c r="Q440" s="94"/>
    </row>
    <row r="441" ht="17.25" customHeight="1">
      <c r="A441" s="93" t="s">
        <v>8690</v>
      </c>
      <c r="B441" s="93" t="s">
        <v>8683</v>
      </c>
      <c r="C441" s="93" t="s">
        <v>4359</v>
      </c>
      <c r="D441" s="93" t="s">
        <v>245</v>
      </c>
      <c r="E441" s="93" t="s">
        <v>4362</v>
      </c>
      <c r="F441" s="93">
        <v>2004.0</v>
      </c>
      <c r="G441" s="93" t="s">
        <v>8684</v>
      </c>
      <c r="H441" s="93" t="s">
        <v>6670</v>
      </c>
      <c r="I441" s="93" t="s">
        <v>8691</v>
      </c>
      <c r="J441" s="93" t="s">
        <v>8692</v>
      </c>
      <c r="K441" s="101"/>
      <c r="L441" s="94"/>
      <c r="M441" s="94"/>
      <c r="N441" s="94"/>
      <c r="O441" s="94"/>
      <c r="P441" s="94"/>
      <c r="Q441" s="94"/>
    </row>
    <row r="442" ht="17.25" customHeight="1">
      <c r="A442" s="93" t="s">
        <v>8693</v>
      </c>
      <c r="B442" s="93" t="s">
        <v>8683</v>
      </c>
      <c r="C442" s="93" t="s">
        <v>4359</v>
      </c>
      <c r="D442" s="93" t="s">
        <v>245</v>
      </c>
      <c r="E442" s="93" t="s">
        <v>4362</v>
      </c>
      <c r="F442" s="93">
        <v>2004.0</v>
      </c>
      <c r="G442" s="93" t="s">
        <v>8684</v>
      </c>
      <c r="H442" s="93" t="s">
        <v>6670</v>
      </c>
      <c r="I442" s="93" t="s">
        <v>8694</v>
      </c>
      <c r="J442" s="93" t="s">
        <v>8695</v>
      </c>
      <c r="K442" s="101"/>
      <c r="L442" s="94"/>
      <c r="M442" s="94"/>
      <c r="N442" s="94"/>
      <c r="O442" s="94"/>
      <c r="P442" s="94"/>
      <c r="Q442" s="94"/>
    </row>
    <row r="443" ht="17.25" customHeight="1">
      <c r="A443" s="93" t="s">
        <v>8696</v>
      </c>
      <c r="B443" s="93" t="s">
        <v>8683</v>
      </c>
      <c r="C443" s="93" t="s">
        <v>4359</v>
      </c>
      <c r="D443" s="93" t="s">
        <v>245</v>
      </c>
      <c r="E443" s="93" t="s">
        <v>4362</v>
      </c>
      <c r="F443" s="93">
        <v>2004.0</v>
      </c>
      <c r="G443" s="93" t="s">
        <v>8684</v>
      </c>
      <c r="H443" s="93" t="s">
        <v>6670</v>
      </c>
      <c r="I443" s="93" t="s">
        <v>6715</v>
      </c>
      <c r="J443" s="93" t="s">
        <v>8697</v>
      </c>
      <c r="K443" s="101"/>
      <c r="L443" s="94"/>
      <c r="M443" s="94"/>
      <c r="N443" s="94"/>
      <c r="O443" s="94"/>
      <c r="P443" s="94"/>
      <c r="Q443" s="94"/>
    </row>
    <row r="444" ht="17.25" customHeight="1">
      <c r="A444" s="93" t="s">
        <v>8698</v>
      </c>
      <c r="B444" s="93" t="s">
        <v>8683</v>
      </c>
      <c r="C444" s="93" t="s">
        <v>4359</v>
      </c>
      <c r="D444" s="93" t="s">
        <v>245</v>
      </c>
      <c r="E444" s="93" t="s">
        <v>4362</v>
      </c>
      <c r="F444" s="93">
        <v>2004.0</v>
      </c>
      <c r="G444" s="93" t="s">
        <v>8684</v>
      </c>
      <c r="H444" s="93" t="s">
        <v>6670</v>
      </c>
      <c r="I444" s="93" t="s">
        <v>8699</v>
      </c>
      <c r="J444" s="93" t="s">
        <v>8700</v>
      </c>
      <c r="K444" s="101"/>
      <c r="L444" s="94"/>
      <c r="M444" s="94"/>
      <c r="N444" s="94"/>
      <c r="O444" s="94"/>
      <c r="P444" s="94"/>
      <c r="Q444" s="94"/>
    </row>
    <row r="445" ht="17.25" customHeight="1">
      <c r="A445" s="93" t="s">
        <v>8701</v>
      </c>
      <c r="B445" s="93" t="s">
        <v>8702</v>
      </c>
      <c r="C445" s="93" t="s">
        <v>4788</v>
      </c>
      <c r="D445" s="93" t="s">
        <v>245</v>
      </c>
      <c r="E445" s="93" t="s">
        <v>4791</v>
      </c>
      <c r="F445" s="93">
        <v>2006.0</v>
      </c>
      <c r="G445" s="93" t="s">
        <v>8703</v>
      </c>
      <c r="H445" s="93" t="s">
        <v>6670</v>
      </c>
      <c r="I445" s="93" t="s">
        <v>6818</v>
      </c>
      <c r="J445" s="93" t="s">
        <v>8704</v>
      </c>
      <c r="K445" s="101"/>
      <c r="L445" s="94"/>
      <c r="M445" s="94"/>
      <c r="N445" s="94"/>
      <c r="O445" s="94"/>
      <c r="P445" s="94"/>
      <c r="Q445" s="94"/>
    </row>
    <row r="446" ht="17.25" customHeight="1">
      <c r="A446" s="93" t="s">
        <v>8252</v>
      </c>
      <c r="B446" s="93" t="s">
        <v>8253</v>
      </c>
      <c r="C446" s="93" t="s">
        <v>5692</v>
      </c>
      <c r="D446" s="93" t="s">
        <v>245</v>
      </c>
      <c r="E446" s="93" t="s">
        <v>5695</v>
      </c>
      <c r="F446" s="93">
        <v>2007.0</v>
      </c>
      <c r="G446" s="93" t="s">
        <v>8254</v>
      </c>
      <c r="H446" s="93" t="s">
        <v>6674</v>
      </c>
      <c r="I446" s="93" t="s">
        <v>8255</v>
      </c>
      <c r="J446" s="93" t="s">
        <v>8256</v>
      </c>
      <c r="K446" s="101"/>
      <c r="L446" s="94"/>
      <c r="M446" s="94"/>
      <c r="N446" s="94"/>
      <c r="O446" s="94"/>
      <c r="P446" s="94"/>
      <c r="Q446" s="94"/>
    </row>
    <row r="447" ht="17.25" customHeight="1">
      <c r="A447" s="93" t="s">
        <v>8705</v>
      </c>
      <c r="B447" s="93" t="s">
        <v>8706</v>
      </c>
      <c r="C447" s="93" t="s">
        <v>4095</v>
      </c>
      <c r="D447" s="93" t="s">
        <v>245</v>
      </c>
      <c r="E447" s="93" t="s">
        <v>4098</v>
      </c>
      <c r="F447" s="93">
        <v>2011.0</v>
      </c>
      <c r="G447" s="93" t="s">
        <v>8707</v>
      </c>
      <c r="H447" s="93" t="s">
        <v>6670</v>
      </c>
      <c r="I447" s="93" t="s">
        <v>6911</v>
      </c>
      <c r="J447" s="93" t="s">
        <v>8708</v>
      </c>
      <c r="K447" s="101"/>
      <c r="L447" s="94"/>
      <c r="M447" s="94"/>
      <c r="N447" s="94"/>
      <c r="O447" s="94"/>
      <c r="P447" s="94"/>
      <c r="Q447" s="94"/>
    </row>
    <row r="448" ht="17.25" customHeight="1">
      <c r="A448" s="93" t="s">
        <v>8709</v>
      </c>
      <c r="B448" s="93" t="s">
        <v>8706</v>
      </c>
      <c r="C448" s="93" t="s">
        <v>4095</v>
      </c>
      <c r="D448" s="93" t="s">
        <v>245</v>
      </c>
      <c r="E448" s="93" t="s">
        <v>4098</v>
      </c>
      <c r="F448" s="93">
        <v>2011.0</v>
      </c>
      <c r="G448" s="93" t="s">
        <v>8707</v>
      </c>
      <c r="H448" s="93" t="s">
        <v>6670</v>
      </c>
      <c r="I448" s="93" t="s">
        <v>6931</v>
      </c>
      <c r="J448" s="93" t="s">
        <v>8710</v>
      </c>
      <c r="K448" s="101"/>
      <c r="L448" s="94"/>
      <c r="M448" s="94"/>
      <c r="N448" s="94"/>
      <c r="O448" s="94"/>
      <c r="P448" s="94"/>
      <c r="Q448" s="94"/>
    </row>
    <row r="449" ht="17.25" customHeight="1">
      <c r="A449" s="93" t="s">
        <v>8711</v>
      </c>
      <c r="B449" s="93" t="s">
        <v>8706</v>
      </c>
      <c r="C449" s="93" t="s">
        <v>4095</v>
      </c>
      <c r="D449" s="93" t="s">
        <v>245</v>
      </c>
      <c r="E449" s="93" t="s">
        <v>4098</v>
      </c>
      <c r="F449" s="93">
        <v>2011.0</v>
      </c>
      <c r="G449" s="93" t="s">
        <v>8707</v>
      </c>
      <c r="H449" s="93" t="s">
        <v>6670</v>
      </c>
      <c r="I449" s="93" t="s">
        <v>7251</v>
      </c>
      <c r="J449" s="93" t="s">
        <v>8712</v>
      </c>
      <c r="K449" s="101"/>
      <c r="L449" s="94"/>
      <c r="M449" s="94"/>
      <c r="N449" s="94"/>
      <c r="O449" s="94"/>
      <c r="P449" s="94"/>
      <c r="Q449" s="94"/>
    </row>
    <row r="450" ht="17.25" customHeight="1">
      <c r="A450" s="93" t="s">
        <v>8713</v>
      </c>
      <c r="B450" s="93" t="s">
        <v>8714</v>
      </c>
      <c r="C450" s="93" t="s">
        <v>1459</v>
      </c>
      <c r="D450" s="93" t="s">
        <v>245</v>
      </c>
      <c r="E450" s="93" t="s">
        <v>1462</v>
      </c>
      <c r="F450" s="93">
        <v>2003.0</v>
      </c>
      <c r="G450" s="93" t="s">
        <v>8715</v>
      </c>
      <c r="H450" s="93" t="s">
        <v>6670</v>
      </c>
      <c r="I450" s="93" t="s">
        <v>8716</v>
      </c>
      <c r="J450" s="93" t="s">
        <v>8717</v>
      </c>
      <c r="K450" s="101"/>
      <c r="L450" s="94"/>
      <c r="M450" s="94"/>
      <c r="N450" s="94"/>
      <c r="O450" s="94"/>
      <c r="P450" s="94"/>
      <c r="Q450" s="94"/>
    </row>
    <row r="451" ht="17.25" customHeight="1">
      <c r="A451" s="93" t="s">
        <v>8718</v>
      </c>
      <c r="B451" s="93" t="s">
        <v>8714</v>
      </c>
      <c r="C451" s="93" t="s">
        <v>1459</v>
      </c>
      <c r="D451" s="93" t="s">
        <v>245</v>
      </c>
      <c r="E451" s="93" t="s">
        <v>1462</v>
      </c>
      <c r="F451" s="93">
        <v>2003.0</v>
      </c>
      <c r="G451" s="93" t="s">
        <v>8715</v>
      </c>
      <c r="H451" s="93" t="s">
        <v>6670</v>
      </c>
      <c r="I451" s="93" t="s">
        <v>8719</v>
      </c>
      <c r="J451" s="93" t="s">
        <v>8720</v>
      </c>
      <c r="K451" s="101"/>
      <c r="L451" s="94"/>
      <c r="M451" s="94"/>
      <c r="N451" s="94"/>
      <c r="O451" s="94"/>
      <c r="P451" s="94"/>
      <c r="Q451" s="94"/>
    </row>
    <row r="452" ht="17.25" customHeight="1">
      <c r="A452" s="93" t="s">
        <v>8721</v>
      </c>
      <c r="B452" s="93" t="s">
        <v>8714</v>
      </c>
      <c r="C452" s="93" t="s">
        <v>1459</v>
      </c>
      <c r="D452" s="93" t="s">
        <v>245</v>
      </c>
      <c r="E452" s="93" t="s">
        <v>1462</v>
      </c>
      <c r="F452" s="93">
        <v>2003.0</v>
      </c>
      <c r="G452" s="93" t="s">
        <v>8715</v>
      </c>
      <c r="H452" s="93" t="s">
        <v>6670</v>
      </c>
      <c r="I452" s="93" t="s">
        <v>8722</v>
      </c>
      <c r="J452" s="93" t="s">
        <v>8723</v>
      </c>
      <c r="K452" s="101"/>
      <c r="L452" s="94"/>
      <c r="M452" s="94"/>
      <c r="N452" s="94"/>
      <c r="O452" s="94"/>
      <c r="P452" s="94"/>
      <c r="Q452" s="94"/>
    </row>
    <row r="453" ht="17.25" customHeight="1">
      <c r="A453" s="93" t="s">
        <v>8724</v>
      </c>
      <c r="B453" s="93" t="s">
        <v>8714</v>
      </c>
      <c r="C453" s="93" t="s">
        <v>1459</v>
      </c>
      <c r="D453" s="93" t="s">
        <v>245</v>
      </c>
      <c r="E453" s="93" t="s">
        <v>1462</v>
      </c>
      <c r="F453" s="93">
        <v>2003.0</v>
      </c>
      <c r="G453" s="93" t="s">
        <v>8715</v>
      </c>
      <c r="H453" s="93" t="s">
        <v>6670</v>
      </c>
      <c r="I453" s="93" t="s">
        <v>6914</v>
      </c>
      <c r="J453" s="93" t="s">
        <v>8725</v>
      </c>
      <c r="K453" s="101"/>
      <c r="L453" s="94"/>
      <c r="M453" s="94"/>
      <c r="N453" s="94"/>
      <c r="O453" s="94"/>
      <c r="P453" s="94"/>
      <c r="Q453" s="94"/>
    </row>
    <row r="454" ht="17.25" customHeight="1">
      <c r="A454" s="93" t="s">
        <v>8726</v>
      </c>
      <c r="B454" s="93" t="s">
        <v>8727</v>
      </c>
      <c r="C454" s="93" t="s">
        <v>3231</v>
      </c>
      <c r="D454" s="93" t="s">
        <v>245</v>
      </c>
      <c r="E454" s="93" t="s">
        <v>3234</v>
      </c>
      <c r="F454" s="93">
        <v>1996.0</v>
      </c>
      <c r="G454" s="93" t="s">
        <v>8728</v>
      </c>
      <c r="H454" s="93" t="s">
        <v>6670</v>
      </c>
      <c r="I454" s="93" t="s">
        <v>8729</v>
      </c>
      <c r="J454" s="93" t="s">
        <v>8730</v>
      </c>
      <c r="K454" s="101"/>
      <c r="L454" s="94"/>
      <c r="M454" s="94"/>
      <c r="N454" s="94"/>
      <c r="O454" s="94"/>
      <c r="P454" s="94"/>
      <c r="Q454" s="94"/>
    </row>
    <row r="455" ht="17.25" customHeight="1">
      <c r="A455" s="93" t="s">
        <v>8257</v>
      </c>
      <c r="B455" s="93" t="s">
        <v>4662</v>
      </c>
      <c r="C455" s="93" t="s">
        <v>4663</v>
      </c>
      <c r="D455" s="93" t="s">
        <v>245</v>
      </c>
      <c r="E455" s="93" t="s">
        <v>4666</v>
      </c>
      <c r="F455" s="93">
        <v>2018.0</v>
      </c>
      <c r="G455" s="93" t="s">
        <v>8258</v>
      </c>
      <c r="H455" s="93" t="s">
        <v>6674</v>
      </c>
      <c r="I455" s="93" t="s">
        <v>8218</v>
      </c>
      <c r="J455" s="93" t="s">
        <v>8259</v>
      </c>
      <c r="K455" s="101"/>
      <c r="L455" s="94"/>
      <c r="M455" s="94"/>
      <c r="N455" s="94"/>
      <c r="O455" s="94"/>
      <c r="P455" s="94"/>
      <c r="Q455" s="94"/>
    </row>
    <row r="456" ht="17.25" customHeight="1">
      <c r="A456" s="93" t="s">
        <v>8731</v>
      </c>
      <c r="B456" s="93" t="s">
        <v>4662</v>
      </c>
      <c r="C456" s="93" t="s">
        <v>4663</v>
      </c>
      <c r="D456" s="93" t="s">
        <v>245</v>
      </c>
      <c r="E456" s="93" t="s">
        <v>4666</v>
      </c>
      <c r="F456" s="93">
        <v>2018.0</v>
      </c>
      <c r="G456" s="93" t="s">
        <v>8258</v>
      </c>
      <c r="H456" s="93" t="s">
        <v>6670</v>
      </c>
      <c r="I456" s="93" t="s">
        <v>6931</v>
      </c>
      <c r="J456" s="93" t="s">
        <v>8732</v>
      </c>
      <c r="K456" s="101"/>
      <c r="L456" s="94"/>
      <c r="M456" s="94"/>
      <c r="N456" s="94"/>
      <c r="O456" s="94"/>
      <c r="P456" s="94"/>
      <c r="Q456" s="94"/>
    </row>
    <row r="457" ht="17.25" customHeight="1">
      <c r="A457" s="93" t="s">
        <v>8733</v>
      </c>
      <c r="B457" s="93" t="s">
        <v>4662</v>
      </c>
      <c r="C457" s="93" t="s">
        <v>4663</v>
      </c>
      <c r="D457" s="93" t="s">
        <v>245</v>
      </c>
      <c r="E457" s="93" t="s">
        <v>4666</v>
      </c>
      <c r="F457" s="93">
        <v>2018.0</v>
      </c>
      <c r="G457" s="93" t="s">
        <v>8258</v>
      </c>
      <c r="H457" s="93" t="s">
        <v>6674</v>
      </c>
      <c r="I457" s="93" t="s">
        <v>8734</v>
      </c>
      <c r="J457" s="93" t="s">
        <v>8735</v>
      </c>
      <c r="K457" s="101"/>
      <c r="L457" s="94"/>
      <c r="M457" s="94"/>
      <c r="N457" s="94"/>
      <c r="O457" s="94"/>
      <c r="P457" s="94"/>
      <c r="Q457" s="94"/>
    </row>
    <row r="458" ht="17.25" customHeight="1">
      <c r="A458" s="93" t="s">
        <v>8736</v>
      </c>
      <c r="B458" s="93" t="s">
        <v>8737</v>
      </c>
      <c r="C458" s="93" t="s">
        <v>1521</v>
      </c>
      <c r="D458" s="93" t="s">
        <v>245</v>
      </c>
      <c r="E458" s="93" t="s">
        <v>1524</v>
      </c>
      <c r="F458" s="93">
        <v>2015.0</v>
      </c>
      <c r="G458" s="93" t="s">
        <v>8738</v>
      </c>
      <c r="H458" s="93" t="s">
        <v>6670</v>
      </c>
      <c r="I458" s="93" t="s">
        <v>8739</v>
      </c>
      <c r="J458" s="93" t="s">
        <v>8740</v>
      </c>
      <c r="K458" s="101"/>
      <c r="L458" s="94"/>
      <c r="M458" s="94"/>
      <c r="N458" s="94"/>
      <c r="O458" s="94"/>
      <c r="P458" s="94"/>
      <c r="Q458" s="94"/>
    </row>
    <row r="459" ht="17.25" customHeight="1">
      <c r="A459" s="93" t="s">
        <v>8741</v>
      </c>
      <c r="B459" s="93" t="s">
        <v>8742</v>
      </c>
      <c r="C459" s="93" t="s">
        <v>4053</v>
      </c>
      <c r="D459" s="93" t="s">
        <v>245</v>
      </c>
      <c r="E459" s="93" t="s">
        <v>4056</v>
      </c>
      <c r="F459" s="93">
        <v>2011.0</v>
      </c>
      <c r="G459" s="93" t="s">
        <v>8743</v>
      </c>
      <c r="H459" s="93" t="s">
        <v>6670</v>
      </c>
      <c r="I459" s="93" t="s">
        <v>8744</v>
      </c>
      <c r="J459" s="93" t="s">
        <v>8745</v>
      </c>
      <c r="K459" s="101"/>
      <c r="L459" s="94"/>
      <c r="M459" s="94"/>
      <c r="N459" s="94"/>
      <c r="O459" s="94"/>
      <c r="P459" s="94"/>
      <c r="Q459" s="94"/>
    </row>
    <row r="460" ht="17.25" customHeight="1">
      <c r="A460" s="93" t="s">
        <v>8746</v>
      </c>
      <c r="B460" s="93" t="s">
        <v>8747</v>
      </c>
      <c r="C460" s="93" t="s">
        <v>1917</v>
      </c>
      <c r="D460" s="93" t="s">
        <v>245</v>
      </c>
      <c r="E460" s="93" t="s">
        <v>1920</v>
      </c>
      <c r="F460" s="93">
        <v>2018.0</v>
      </c>
      <c r="G460" s="93" t="s">
        <v>8748</v>
      </c>
      <c r="H460" s="93" t="s">
        <v>6670</v>
      </c>
      <c r="I460" s="93" t="s">
        <v>8749</v>
      </c>
      <c r="J460" s="93" t="s">
        <v>8750</v>
      </c>
      <c r="K460" s="101"/>
      <c r="L460" s="94"/>
      <c r="M460" s="94"/>
      <c r="N460" s="94"/>
      <c r="O460" s="94"/>
      <c r="P460" s="94"/>
      <c r="Q460" s="94"/>
    </row>
    <row r="461" ht="17.25" customHeight="1">
      <c r="A461" s="93" t="s">
        <v>8751</v>
      </c>
      <c r="B461" s="93" t="s">
        <v>8747</v>
      </c>
      <c r="C461" s="93" t="s">
        <v>1917</v>
      </c>
      <c r="D461" s="93" t="s">
        <v>245</v>
      </c>
      <c r="E461" s="93" t="s">
        <v>1920</v>
      </c>
      <c r="F461" s="93">
        <v>2018.0</v>
      </c>
      <c r="G461" s="93" t="s">
        <v>8748</v>
      </c>
      <c r="H461" s="93" t="s">
        <v>6670</v>
      </c>
      <c r="I461" s="93" t="s">
        <v>8752</v>
      </c>
      <c r="J461" s="93" t="s">
        <v>8753</v>
      </c>
      <c r="K461" s="101"/>
      <c r="L461" s="94"/>
      <c r="M461" s="94"/>
      <c r="N461" s="94"/>
      <c r="O461" s="94"/>
      <c r="P461" s="94"/>
      <c r="Q461" s="94"/>
    </row>
    <row r="462" ht="17.25" customHeight="1">
      <c r="A462" s="93" t="s">
        <v>8260</v>
      </c>
      <c r="B462" s="93" t="s">
        <v>8261</v>
      </c>
      <c r="C462" s="93" t="s">
        <v>4065</v>
      </c>
      <c r="D462" s="93" t="s">
        <v>245</v>
      </c>
      <c r="E462" s="93" t="s">
        <v>4068</v>
      </c>
      <c r="F462" s="93">
        <v>2007.0</v>
      </c>
      <c r="G462" s="93" t="s">
        <v>8262</v>
      </c>
      <c r="H462" s="93" t="s">
        <v>6670</v>
      </c>
      <c r="I462" s="93" t="s">
        <v>8263</v>
      </c>
      <c r="J462" s="93" t="s">
        <v>8264</v>
      </c>
      <c r="K462" s="101"/>
      <c r="L462" s="94"/>
      <c r="M462" s="94"/>
      <c r="N462" s="94"/>
      <c r="O462" s="94"/>
      <c r="P462" s="94"/>
      <c r="Q462" s="94"/>
    </row>
    <row r="463" ht="17.25" customHeight="1">
      <c r="A463" s="93" t="s">
        <v>8754</v>
      </c>
      <c r="B463" s="93" t="s">
        <v>8755</v>
      </c>
      <c r="C463" s="93" t="s">
        <v>5592</v>
      </c>
      <c r="D463" s="93" t="s">
        <v>245</v>
      </c>
      <c r="E463" s="93" t="s">
        <v>5595</v>
      </c>
      <c r="F463" s="93">
        <v>2019.0</v>
      </c>
      <c r="G463" s="93" t="s">
        <v>8756</v>
      </c>
      <c r="H463" s="93" t="s">
        <v>6674</v>
      </c>
      <c r="I463" s="93" t="s">
        <v>8237</v>
      </c>
      <c r="J463" s="93" t="s">
        <v>8757</v>
      </c>
      <c r="K463" s="101"/>
      <c r="L463" s="94"/>
      <c r="M463" s="94"/>
      <c r="N463" s="94"/>
      <c r="O463" s="94"/>
      <c r="P463" s="94"/>
      <c r="Q463" s="94"/>
    </row>
    <row r="464" ht="17.25" customHeight="1">
      <c r="A464" s="93" t="s">
        <v>8758</v>
      </c>
      <c r="B464" s="93" t="s">
        <v>8759</v>
      </c>
      <c r="C464" s="93" t="s">
        <v>4561</v>
      </c>
      <c r="D464" s="93" t="s">
        <v>245</v>
      </c>
      <c r="E464" s="93" t="s">
        <v>4564</v>
      </c>
      <c r="F464" s="93">
        <v>2018.0</v>
      </c>
      <c r="G464" s="93" t="s">
        <v>8760</v>
      </c>
      <c r="H464" s="93" t="s">
        <v>6670</v>
      </c>
      <c r="I464" s="93" t="s">
        <v>8237</v>
      </c>
      <c r="J464" s="93" t="s">
        <v>8761</v>
      </c>
      <c r="K464" s="101"/>
      <c r="L464" s="94"/>
      <c r="M464" s="94"/>
      <c r="N464" s="94"/>
      <c r="O464" s="94"/>
      <c r="P464" s="94"/>
      <c r="Q464" s="94"/>
    </row>
    <row r="465" ht="17.25" customHeight="1">
      <c r="A465" s="93" t="s">
        <v>8762</v>
      </c>
      <c r="B465" s="93" t="s">
        <v>8759</v>
      </c>
      <c r="C465" s="93" t="s">
        <v>4561</v>
      </c>
      <c r="D465" s="93" t="s">
        <v>245</v>
      </c>
      <c r="E465" s="93" t="s">
        <v>4564</v>
      </c>
      <c r="F465" s="93">
        <v>2018.0</v>
      </c>
      <c r="G465" s="93" t="s">
        <v>8760</v>
      </c>
      <c r="H465" s="93" t="s">
        <v>6670</v>
      </c>
      <c r="I465" s="93" t="s">
        <v>6818</v>
      </c>
      <c r="J465" s="93" t="s">
        <v>9137</v>
      </c>
      <c r="K465" s="101"/>
      <c r="L465" s="94"/>
      <c r="M465" s="94"/>
      <c r="N465" s="94"/>
      <c r="O465" s="94"/>
      <c r="P465" s="94"/>
      <c r="Q465" s="94"/>
    </row>
    <row r="466" ht="17.25" customHeight="1">
      <c r="A466" s="93" t="s">
        <v>8764</v>
      </c>
      <c r="B466" s="93" t="s">
        <v>8759</v>
      </c>
      <c r="C466" s="93" t="s">
        <v>4561</v>
      </c>
      <c r="D466" s="93" t="s">
        <v>245</v>
      </c>
      <c r="E466" s="93" t="s">
        <v>4564</v>
      </c>
      <c r="F466" s="93">
        <v>2018.0</v>
      </c>
      <c r="G466" s="93" t="s">
        <v>8760</v>
      </c>
      <c r="H466" s="93" t="s">
        <v>6670</v>
      </c>
      <c r="I466" s="93" t="s">
        <v>8765</v>
      </c>
      <c r="J466" s="93" t="s">
        <v>8766</v>
      </c>
      <c r="K466" s="101"/>
      <c r="L466" s="94"/>
      <c r="M466" s="94"/>
      <c r="N466" s="94"/>
      <c r="O466" s="94"/>
      <c r="P466" s="94"/>
      <c r="Q466" s="94"/>
    </row>
    <row r="467" ht="17.25" customHeight="1">
      <c r="A467" s="93" t="s">
        <v>8767</v>
      </c>
      <c r="B467" s="93" t="s">
        <v>8768</v>
      </c>
      <c r="C467" s="93" t="s">
        <v>1508</v>
      </c>
      <c r="D467" s="93" t="s">
        <v>245</v>
      </c>
      <c r="E467" s="93" t="s">
        <v>1511</v>
      </c>
      <c r="F467" s="93">
        <v>2009.0</v>
      </c>
      <c r="G467" s="93" t="s">
        <v>8769</v>
      </c>
      <c r="H467" s="93" t="s">
        <v>6670</v>
      </c>
      <c r="I467" s="93" t="s">
        <v>8770</v>
      </c>
      <c r="J467" s="93" t="s">
        <v>8771</v>
      </c>
      <c r="K467" s="101"/>
      <c r="L467" s="94"/>
      <c r="M467" s="94"/>
      <c r="N467" s="94"/>
      <c r="O467" s="94"/>
      <c r="P467" s="94"/>
      <c r="Q467" s="94"/>
    </row>
    <row r="468" ht="17.25" customHeight="1">
      <c r="A468" s="93" t="s">
        <v>8772</v>
      </c>
      <c r="B468" s="93" t="s">
        <v>8768</v>
      </c>
      <c r="C468" s="93" t="s">
        <v>1508</v>
      </c>
      <c r="D468" s="93" t="s">
        <v>245</v>
      </c>
      <c r="E468" s="93" t="s">
        <v>1511</v>
      </c>
      <c r="F468" s="93">
        <v>2009.0</v>
      </c>
      <c r="G468" s="93" t="s">
        <v>8769</v>
      </c>
      <c r="H468" s="93" t="s">
        <v>6670</v>
      </c>
      <c r="I468" s="93" t="s">
        <v>8773</v>
      </c>
      <c r="J468" s="93" t="s">
        <v>8774</v>
      </c>
      <c r="K468" s="101"/>
      <c r="L468" s="94"/>
      <c r="M468" s="94"/>
      <c r="N468" s="94"/>
      <c r="O468" s="94"/>
      <c r="P468" s="94"/>
      <c r="Q468" s="94"/>
    </row>
    <row r="469" ht="17.25" customHeight="1">
      <c r="A469" s="93" t="s">
        <v>8775</v>
      </c>
      <c r="B469" s="93" t="s">
        <v>8768</v>
      </c>
      <c r="C469" s="93" t="s">
        <v>1508</v>
      </c>
      <c r="D469" s="93" t="s">
        <v>245</v>
      </c>
      <c r="E469" s="93" t="s">
        <v>1511</v>
      </c>
      <c r="F469" s="93">
        <v>2009.0</v>
      </c>
      <c r="G469" s="93" t="s">
        <v>8769</v>
      </c>
      <c r="H469" s="93" t="s">
        <v>6670</v>
      </c>
      <c r="I469" s="93" t="s">
        <v>8776</v>
      </c>
      <c r="J469" s="93" t="s">
        <v>8777</v>
      </c>
      <c r="K469" s="101"/>
      <c r="L469" s="94"/>
      <c r="M469" s="94"/>
      <c r="N469" s="94"/>
      <c r="O469" s="94"/>
      <c r="P469" s="94"/>
      <c r="Q469" s="94"/>
    </row>
    <row r="470" ht="17.25" customHeight="1">
      <c r="A470" s="93" t="s">
        <v>8778</v>
      </c>
      <c r="B470" s="93" t="s">
        <v>8779</v>
      </c>
      <c r="C470" s="93" t="s">
        <v>1349</v>
      </c>
      <c r="D470" s="93" t="s">
        <v>245</v>
      </c>
      <c r="E470" s="93" t="s">
        <v>1352</v>
      </c>
      <c r="F470" s="93">
        <v>2014.0</v>
      </c>
      <c r="G470" s="93" t="s">
        <v>8780</v>
      </c>
      <c r="H470" s="93" t="s">
        <v>6670</v>
      </c>
      <c r="I470" s="93" t="s">
        <v>8781</v>
      </c>
      <c r="J470" s="93" t="s">
        <v>8782</v>
      </c>
      <c r="K470" s="101"/>
      <c r="L470" s="94"/>
      <c r="M470" s="94"/>
      <c r="N470" s="94"/>
      <c r="O470" s="94"/>
      <c r="P470" s="94"/>
      <c r="Q470" s="94"/>
    </row>
    <row r="471" ht="17.25" customHeight="1">
      <c r="A471" s="93" t="s">
        <v>8783</v>
      </c>
      <c r="B471" s="93" t="s">
        <v>8784</v>
      </c>
      <c r="C471" s="93" t="s">
        <v>3555</v>
      </c>
      <c r="D471" s="93" t="s">
        <v>245</v>
      </c>
      <c r="E471" s="93" t="s">
        <v>3558</v>
      </c>
      <c r="F471" s="93">
        <v>2016.0</v>
      </c>
      <c r="G471" s="93" t="s">
        <v>8785</v>
      </c>
      <c r="H471" s="93" t="s">
        <v>6670</v>
      </c>
      <c r="I471" s="93" t="s">
        <v>8237</v>
      </c>
      <c r="J471" s="93" t="s">
        <v>8786</v>
      </c>
      <c r="K471" s="101"/>
      <c r="L471" s="94"/>
      <c r="M471" s="94"/>
      <c r="N471" s="94"/>
      <c r="O471" s="94"/>
      <c r="P471" s="94"/>
      <c r="Q471" s="94"/>
    </row>
    <row r="472" ht="17.25" customHeight="1">
      <c r="A472" s="93" t="s">
        <v>8787</v>
      </c>
      <c r="B472" s="93" t="s">
        <v>8784</v>
      </c>
      <c r="C472" s="93" t="s">
        <v>3555</v>
      </c>
      <c r="D472" s="93" t="s">
        <v>245</v>
      </c>
      <c r="E472" s="93" t="s">
        <v>3558</v>
      </c>
      <c r="F472" s="93">
        <v>2016.0</v>
      </c>
      <c r="G472" s="93" t="s">
        <v>8785</v>
      </c>
      <c r="H472" s="93" t="s">
        <v>6670</v>
      </c>
      <c r="I472" s="93" t="s">
        <v>6818</v>
      </c>
      <c r="J472" s="93" t="s">
        <v>8788</v>
      </c>
      <c r="K472" s="101"/>
      <c r="L472" s="94"/>
      <c r="M472" s="94"/>
      <c r="N472" s="94"/>
      <c r="O472" s="94"/>
      <c r="P472" s="94"/>
      <c r="Q472" s="94"/>
    </row>
    <row r="473" ht="17.25" customHeight="1">
      <c r="A473" s="93" t="s">
        <v>8789</v>
      </c>
      <c r="B473" s="93" t="s">
        <v>8790</v>
      </c>
      <c r="C473" s="93" t="s">
        <v>5159</v>
      </c>
      <c r="D473" s="93" t="s">
        <v>245</v>
      </c>
      <c r="E473" s="93" t="s">
        <v>5162</v>
      </c>
      <c r="F473" s="93">
        <v>2018.0</v>
      </c>
      <c r="G473" s="93" t="s">
        <v>8791</v>
      </c>
      <c r="H473" s="93" t="s">
        <v>6670</v>
      </c>
      <c r="I473" s="93" t="s">
        <v>8792</v>
      </c>
      <c r="J473" s="93" t="s">
        <v>9138</v>
      </c>
      <c r="K473" s="101"/>
      <c r="L473" s="94"/>
      <c r="M473" s="94"/>
      <c r="N473" s="94"/>
      <c r="O473" s="94"/>
      <c r="P473" s="94"/>
      <c r="Q473" s="94"/>
    </row>
    <row r="474" ht="17.25" customHeight="1">
      <c r="A474" s="93" t="s">
        <v>8266</v>
      </c>
      <c r="B474" s="93" t="s">
        <v>5104</v>
      </c>
      <c r="C474" s="93" t="s">
        <v>5105</v>
      </c>
      <c r="D474" s="93" t="s">
        <v>245</v>
      </c>
      <c r="E474" s="93" t="s">
        <v>5108</v>
      </c>
      <c r="F474" s="93">
        <v>2014.0</v>
      </c>
      <c r="G474" s="93" t="s">
        <v>8267</v>
      </c>
      <c r="H474" s="93" t="s">
        <v>6670</v>
      </c>
      <c r="I474" s="93" t="s">
        <v>6818</v>
      </c>
      <c r="J474" s="93" t="s">
        <v>8268</v>
      </c>
      <c r="K474" s="101"/>
      <c r="L474" s="94"/>
      <c r="M474" s="94"/>
      <c r="N474" s="94"/>
      <c r="O474" s="94"/>
      <c r="P474" s="94"/>
      <c r="Q474" s="94"/>
    </row>
    <row r="475" ht="17.25" customHeight="1">
      <c r="A475" s="93" t="s">
        <v>8269</v>
      </c>
      <c r="B475" s="93" t="s">
        <v>5104</v>
      </c>
      <c r="C475" s="93" t="s">
        <v>5105</v>
      </c>
      <c r="D475" s="93" t="s">
        <v>245</v>
      </c>
      <c r="E475" s="93" t="s">
        <v>5108</v>
      </c>
      <c r="F475" s="93">
        <v>2014.0</v>
      </c>
      <c r="G475" s="93" t="s">
        <v>8267</v>
      </c>
      <c r="H475" s="93" t="s">
        <v>6670</v>
      </c>
      <c r="I475" s="93" t="s">
        <v>7760</v>
      </c>
      <c r="J475" s="93" t="s">
        <v>8270</v>
      </c>
      <c r="K475" s="101"/>
      <c r="L475" s="94"/>
      <c r="M475" s="94"/>
      <c r="N475" s="94"/>
      <c r="O475" s="94"/>
      <c r="P475" s="94"/>
      <c r="Q475" s="94"/>
    </row>
    <row r="476" ht="17.25" customHeight="1">
      <c r="A476" s="93" t="s">
        <v>8794</v>
      </c>
      <c r="B476" s="93" t="s">
        <v>8795</v>
      </c>
      <c r="C476" s="93" t="s">
        <v>1174</v>
      </c>
      <c r="D476" s="93" t="s">
        <v>245</v>
      </c>
      <c r="E476" s="93" t="s">
        <v>1177</v>
      </c>
      <c r="F476" s="93">
        <v>2017.0</v>
      </c>
      <c r="G476" s="93" t="s">
        <v>8796</v>
      </c>
      <c r="H476" s="93" t="s">
        <v>6670</v>
      </c>
      <c r="I476" s="93" t="s">
        <v>8797</v>
      </c>
      <c r="J476" s="93" t="s">
        <v>8798</v>
      </c>
      <c r="K476" s="101"/>
      <c r="L476" s="94"/>
      <c r="M476" s="94"/>
      <c r="N476" s="94"/>
      <c r="O476" s="94"/>
      <c r="P476" s="94"/>
      <c r="Q476" s="94"/>
    </row>
    <row r="477" ht="17.25" customHeight="1">
      <c r="A477" s="93" t="s">
        <v>8799</v>
      </c>
      <c r="B477" s="93" t="s">
        <v>8800</v>
      </c>
      <c r="C477" s="93" t="s">
        <v>5740</v>
      </c>
      <c r="D477" s="93" t="s">
        <v>245</v>
      </c>
      <c r="E477" s="93" t="s">
        <v>5743</v>
      </c>
      <c r="F477" s="93">
        <v>2003.0</v>
      </c>
      <c r="G477" s="93" t="s">
        <v>8801</v>
      </c>
      <c r="H477" s="93" t="s">
        <v>6670</v>
      </c>
      <c r="I477" s="93" t="s">
        <v>8802</v>
      </c>
      <c r="J477" s="93" t="s">
        <v>8803</v>
      </c>
      <c r="K477" s="101"/>
      <c r="L477" s="94"/>
      <c r="M477" s="94"/>
      <c r="N477" s="94"/>
      <c r="O477" s="94"/>
      <c r="P477" s="94"/>
      <c r="Q477" s="94"/>
    </row>
    <row r="478" ht="17.25" customHeight="1">
      <c r="A478" s="93" t="s">
        <v>8804</v>
      </c>
      <c r="B478" s="93" t="s">
        <v>8805</v>
      </c>
      <c r="C478" s="93" t="s">
        <v>750</v>
      </c>
      <c r="D478" s="93" t="s">
        <v>245</v>
      </c>
      <c r="E478" s="93" t="s">
        <v>753</v>
      </c>
      <c r="F478" s="93">
        <v>2011.0</v>
      </c>
      <c r="G478" s="93" t="s">
        <v>8806</v>
      </c>
      <c r="H478" s="93" t="s">
        <v>6670</v>
      </c>
      <c r="I478" s="93" t="s">
        <v>6818</v>
      </c>
      <c r="J478" s="93" t="s">
        <v>8807</v>
      </c>
      <c r="K478" s="101"/>
      <c r="L478" s="94"/>
      <c r="M478" s="94"/>
      <c r="N478" s="94"/>
      <c r="O478" s="94"/>
      <c r="P478" s="94"/>
      <c r="Q478" s="94"/>
    </row>
    <row r="479" ht="17.25" customHeight="1">
      <c r="A479" s="93" t="s">
        <v>8808</v>
      </c>
      <c r="B479" s="93" t="s">
        <v>8805</v>
      </c>
      <c r="C479" s="93" t="s">
        <v>750</v>
      </c>
      <c r="D479" s="93" t="s">
        <v>245</v>
      </c>
      <c r="E479" s="93" t="s">
        <v>753</v>
      </c>
      <c r="F479" s="93">
        <v>2011.0</v>
      </c>
      <c r="G479" s="93" t="s">
        <v>8806</v>
      </c>
      <c r="H479" s="93" t="s">
        <v>6670</v>
      </c>
      <c r="I479" s="93" t="s">
        <v>8809</v>
      </c>
      <c r="J479" s="93" t="s">
        <v>8810</v>
      </c>
      <c r="K479" s="101"/>
      <c r="L479" s="94"/>
      <c r="M479" s="94"/>
      <c r="N479" s="94"/>
      <c r="O479" s="94"/>
      <c r="P479" s="94"/>
      <c r="Q479" s="94"/>
    </row>
    <row r="480" ht="17.25" customHeight="1">
      <c r="A480" s="93" t="s">
        <v>8811</v>
      </c>
      <c r="B480" s="93" t="s">
        <v>8812</v>
      </c>
      <c r="C480" s="93" t="s">
        <v>682</v>
      </c>
      <c r="D480" s="93" t="s">
        <v>245</v>
      </c>
      <c r="E480" s="93" t="s">
        <v>685</v>
      </c>
      <c r="F480" s="93">
        <v>2019.0</v>
      </c>
      <c r="G480" s="93" t="s">
        <v>8813</v>
      </c>
      <c r="H480" s="93" t="s">
        <v>6674</v>
      </c>
      <c r="I480" s="93" t="s">
        <v>8814</v>
      </c>
      <c r="J480" s="93" t="s">
        <v>8815</v>
      </c>
      <c r="K480" s="101"/>
      <c r="L480" s="94"/>
      <c r="M480" s="94"/>
      <c r="N480" s="94"/>
      <c r="O480" s="94"/>
      <c r="P480" s="94"/>
      <c r="Q480" s="94"/>
    </row>
    <row r="481" ht="17.25" customHeight="1">
      <c r="A481" s="93" t="s">
        <v>8816</v>
      </c>
      <c r="B481" s="93" t="s">
        <v>8817</v>
      </c>
      <c r="C481" s="93" t="s">
        <v>2539</v>
      </c>
      <c r="D481" s="93" t="s">
        <v>245</v>
      </c>
      <c r="E481" s="93" t="s">
        <v>2542</v>
      </c>
      <c r="F481" s="93">
        <v>2019.0</v>
      </c>
      <c r="G481" s="93" t="s">
        <v>8818</v>
      </c>
      <c r="H481" s="93" t="s">
        <v>6670</v>
      </c>
      <c r="I481" s="93" t="s">
        <v>8819</v>
      </c>
      <c r="J481" s="93" t="s">
        <v>8820</v>
      </c>
      <c r="K481" s="101"/>
      <c r="L481" s="94"/>
      <c r="M481" s="94"/>
      <c r="N481" s="94"/>
      <c r="O481" s="94"/>
      <c r="P481" s="94"/>
      <c r="Q481" s="94"/>
    </row>
    <row r="482" ht="17.25" customHeight="1">
      <c r="A482" s="93" t="s">
        <v>8821</v>
      </c>
      <c r="B482" s="93" t="s">
        <v>8822</v>
      </c>
      <c r="C482" s="93" t="s">
        <v>2145</v>
      </c>
      <c r="D482" s="93" t="s">
        <v>245</v>
      </c>
      <c r="E482" s="93" t="s">
        <v>2148</v>
      </c>
      <c r="F482" s="93">
        <v>1994.0</v>
      </c>
      <c r="G482" s="93" t="s">
        <v>8823</v>
      </c>
      <c r="H482" s="93" t="s">
        <v>6670</v>
      </c>
      <c r="I482" s="93" t="s">
        <v>6948</v>
      </c>
      <c r="J482" s="93" t="s">
        <v>8824</v>
      </c>
      <c r="K482" s="101"/>
      <c r="L482" s="94"/>
      <c r="M482" s="94"/>
      <c r="N482" s="94"/>
      <c r="O482" s="94"/>
      <c r="P482" s="94"/>
      <c r="Q482" s="94"/>
    </row>
    <row r="483" ht="17.25" customHeight="1">
      <c r="A483" s="93" t="s">
        <v>8272</v>
      </c>
      <c r="B483" s="93" t="s">
        <v>8273</v>
      </c>
      <c r="C483" s="93" t="s">
        <v>3418</v>
      </c>
      <c r="D483" s="93" t="s">
        <v>245</v>
      </c>
      <c r="E483" s="93" t="s">
        <v>3421</v>
      </c>
      <c r="F483" s="93">
        <v>2019.0</v>
      </c>
      <c r="G483" s="93" t="s">
        <v>6940</v>
      </c>
      <c r="H483" s="93" t="s">
        <v>6670</v>
      </c>
      <c r="I483" s="93" t="s">
        <v>8274</v>
      </c>
      <c r="J483" s="93" t="s">
        <v>8275</v>
      </c>
      <c r="K483" s="101"/>
      <c r="L483" s="94"/>
      <c r="M483" s="94"/>
      <c r="N483" s="94"/>
      <c r="O483" s="94"/>
      <c r="P483" s="94"/>
      <c r="Q483" s="94"/>
    </row>
    <row r="484" ht="17.25" customHeight="1">
      <c r="A484" s="93" t="s">
        <v>8276</v>
      </c>
      <c r="B484" s="93" t="s">
        <v>8273</v>
      </c>
      <c r="C484" s="93" t="s">
        <v>3418</v>
      </c>
      <c r="D484" s="93" t="s">
        <v>245</v>
      </c>
      <c r="E484" s="93" t="s">
        <v>3421</v>
      </c>
      <c r="F484" s="93">
        <v>2019.0</v>
      </c>
      <c r="G484" s="93" t="s">
        <v>6940</v>
      </c>
      <c r="H484" s="93" t="s">
        <v>6670</v>
      </c>
      <c r="I484" s="93" t="s">
        <v>8277</v>
      </c>
      <c r="J484" s="93" t="s">
        <v>8278</v>
      </c>
      <c r="K484" s="101"/>
      <c r="L484" s="94"/>
      <c r="M484" s="94"/>
      <c r="N484" s="94"/>
      <c r="O484" s="94"/>
      <c r="P484" s="94"/>
      <c r="Q484" s="94"/>
    </row>
    <row r="485" ht="17.25" customHeight="1">
      <c r="A485" s="93" t="s">
        <v>8825</v>
      </c>
      <c r="B485" s="93" t="s">
        <v>8273</v>
      </c>
      <c r="C485" s="93" t="s">
        <v>3418</v>
      </c>
      <c r="D485" s="93" t="s">
        <v>245</v>
      </c>
      <c r="E485" s="93" t="s">
        <v>3421</v>
      </c>
      <c r="F485" s="93">
        <v>2019.0</v>
      </c>
      <c r="G485" s="93" t="s">
        <v>6940</v>
      </c>
      <c r="H485" s="93" t="s">
        <v>6670</v>
      </c>
      <c r="I485" s="93" t="s">
        <v>8826</v>
      </c>
      <c r="J485" s="93" t="s">
        <v>8827</v>
      </c>
      <c r="K485" s="101"/>
      <c r="L485" s="94"/>
      <c r="M485" s="94"/>
      <c r="N485" s="94"/>
      <c r="O485" s="94"/>
      <c r="P485" s="94"/>
      <c r="Q485" s="94"/>
    </row>
    <row r="486" ht="17.25" customHeight="1">
      <c r="A486" s="93" t="s">
        <v>8828</v>
      </c>
      <c r="B486" s="93" t="s">
        <v>8273</v>
      </c>
      <c r="C486" s="93" t="s">
        <v>3418</v>
      </c>
      <c r="D486" s="93" t="s">
        <v>245</v>
      </c>
      <c r="E486" s="93" t="s">
        <v>3421</v>
      </c>
      <c r="F486" s="93">
        <v>2019.0</v>
      </c>
      <c r="G486" s="93" t="s">
        <v>6940</v>
      </c>
      <c r="H486" s="93" t="s">
        <v>6670</v>
      </c>
      <c r="I486" s="93" t="s">
        <v>8829</v>
      </c>
      <c r="J486" s="93" t="s">
        <v>8830</v>
      </c>
      <c r="K486" s="101"/>
      <c r="L486" s="94"/>
      <c r="M486" s="94"/>
      <c r="N486" s="94"/>
      <c r="O486" s="94"/>
      <c r="P486" s="94"/>
      <c r="Q486" s="94"/>
    </row>
    <row r="487" ht="17.25" customHeight="1">
      <c r="A487" s="93" t="s">
        <v>8831</v>
      </c>
      <c r="B487" s="93" t="s">
        <v>8273</v>
      </c>
      <c r="C487" s="93" t="s">
        <v>3418</v>
      </c>
      <c r="D487" s="93" t="s">
        <v>245</v>
      </c>
      <c r="E487" s="93" t="s">
        <v>3421</v>
      </c>
      <c r="F487" s="93">
        <v>2019.0</v>
      </c>
      <c r="G487" s="93" t="s">
        <v>6940</v>
      </c>
      <c r="H487" s="93" t="s">
        <v>6670</v>
      </c>
      <c r="I487" s="93" t="s">
        <v>6948</v>
      </c>
      <c r="J487" s="93" t="s">
        <v>8832</v>
      </c>
      <c r="K487" s="101"/>
      <c r="L487" s="94"/>
      <c r="M487" s="94"/>
      <c r="N487" s="94"/>
      <c r="O487" s="94"/>
      <c r="P487" s="94"/>
      <c r="Q487" s="94"/>
    </row>
    <row r="488" ht="17.25" customHeight="1">
      <c r="A488" s="93" t="s">
        <v>8833</v>
      </c>
      <c r="B488" s="93" t="s">
        <v>8675</v>
      </c>
      <c r="C488" s="93" t="s">
        <v>2779</v>
      </c>
      <c r="D488" s="93" t="s">
        <v>245</v>
      </c>
      <c r="E488" s="93" t="s">
        <v>2782</v>
      </c>
      <c r="F488" s="93">
        <v>2020.0</v>
      </c>
      <c r="G488" s="93" t="s">
        <v>8834</v>
      </c>
      <c r="H488" s="93" t="s">
        <v>6670</v>
      </c>
      <c r="I488" s="93" t="s">
        <v>8835</v>
      </c>
      <c r="J488" s="93" t="s">
        <v>8836</v>
      </c>
      <c r="K488" s="101"/>
      <c r="L488" s="94"/>
      <c r="M488" s="94"/>
      <c r="N488" s="94"/>
      <c r="O488" s="94"/>
      <c r="P488" s="94"/>
      <c r="Q488" s="94"/>
    </row>
    <row r="489" ht="17.25" customHeight="1">
      <c r="A489" s="93" t="s">
        <v>8837</v>
      </c>
      <c r="B489" s="93" t="s">
        <v>8838</v>
      </c>
      <c r="C489" s="93" t="s">
        <v>291</v>
      </c>
      <c r="D489" s="93" t="s">
        <v>245</v>
      </c>
      <c r="E489" s="93" t="s">
        <v>294</v>
      </c>
      <c r="F489" s="93">
        <v>2020.0</v>
      </c>
      <c r="G489" s="93" t="s">
        <v>8839</v>
      </c>
      <c r="H489" s="93" t="s">
        <v>6670</v>
      </c>
      <c r="I489" s="93" t="s">
        <v>7198</v>
      </c>
      <c r="J489" s="93" t="s">
        <v>8840</v>
      </c>
      <c r="K489" s="101"/>
      <c r="L489" s="94"/>
      <c r="M489" s="94"/>
      <c r="N489" s="94"/>
      <c r="O489" s="94"/>
      <c r="P489" s="94"/>
      <c r="Q489" s="94"/>
    </row>
    <row r="490" ht="17.25" customHeight="1">
      <c r="A490" s="93" t="s">
        <v>8280</v>
      </c>
      <c r="B490" s="93" t="s">
        <v>8281</v>
      </c>
      <c r="C490" s="93" t="s">
        <v>2488</v>
      </c>
      <c r="D490" s="93" t="s">
        <v>245</v>
      </c>
      <c r="E490" s="93" t="s">
        <v>2491</v>
      </c>
      <c r="F490" s="93">
        <v>2020.0</v>
      </c>
      <c r="G490" s="93" t="s">
        <v>8282</v>
      </c>
      <c r="H490" s="93" t="s">
        <v>6674</v>
      </c>
      <c r="I490" s="93" t="s">
        <v>7553</v>
      </c>
      <c r="J490" s="93" t="s">
        <v>8283</v>
      </c>
      <c r="K490" s="101"/>
      <c r="L490" s="94"/>
      <c r="M490" s="94"/>
      <c r="N490" s="94"/>
      <c r="O490" s="94"/>
      <c r="P490" s="94"/>
      <c r="Q490" s="94"/>
    </row>
    <row r="491" ht="17.25" customHeight="1">
      <c r="A491" s="93" t="s">
        <v>8841</v>
      </c>
      <c r="B491" s="93" t="s">
        <v>8842</v>
      </c>
      <c r="C491" s="93" t="s">
        <v>4041</v>
      </c>
      <c r="D491" s="93" t="s">
        <v>245</v>
      </c>
      <c r="E491" s="93" t="s">
        <v>4044</v>
      </c>
      <c r="F491" s="93">
        <v>2021.0</v>
      </c>
      <c r="G491" s="93" t="s">
        <v>8843</v>
      </c>
      <c r="H491" s="93" t="s">
        <v>6670</v>
      </c>
      <c r="I491" s="93" t="s">
        <v>8237</v>
      </c>
      <c r="J491" s="93" t="s">
        <v>8844</v>
      </c>
      <c r="K491" s="101"/>
      <c r="L491" s="94"/>
      <c r="M491" s="94"/>
      <c r="N491" s="94"/>
      <c r="O491" s="94"/>
      <c r="P491" s="94"/>
      <c r="Q491" s="94"/>
    </row>
    <row r="492" ht="17.25" customHeight="1">
      <c r="A492" s="93" t="s">
        <v>8284</v>
      </c>
      <c r="B492" s="93" t="s">
        <v>8285</v>
      </c>
      <c r="C492" s="93" t="s">
        <v>3015</v>
      </c>
      <c r="D492" s="93" t="s">
        <v>245</v>
      </c>
      <c r="E492" s="93" t="s">
        <v>3018</v>
      </c>
      <c r="F492" s="93">
        <v>2019.0</v>
      </c>
      <c r="G492" s="93" t="s">
        <v>8286</v>
      </c>
      <c r="H492" s="93" t="s">
        <v>6670</v>
      </c>
      <c r="I492" s="93" t="s">
        <v>8287</v>
      </c>
      <c r="J492" s="93" t="s">
        <v>8288</v>
      </c>
      <c r="K492" s="101"/>
      <c r="L492" s="94"/>
      <c r="M492" s="94"/>
      <c r="N492" s="94"/>
      <c r="O492" s="94"/>
      <c r="P492" s="94"/>
      <c r="Q492" s="94"/>
    </row>
    <row r="493" ht="17.25" customHeight="1">
      <c r="A493" s="93" t="s">
        <v>8289</v>
      </c>
      <c r="B493" s="93" t="s">
        <v>8290</v>
      </c>
      <c r="C493" s="93" t="s">
        <v>2482</v>
      </c>
      <c r="D493" s="93" t="s">
        <v>245</v>
      </c>
      <c r="E493" s="93" t="s">
        <v>2485</v>
      </c>
      <c r="F493" s="93">
        <v>2021.0</v>
      </c>
      <c r="G493" s="93" t="s">
        <v>8291</v>
      </c>
      <c r="H493" s="93" t="s">
        <v>6674</v>
      </c>
      <c r="I493" s="93" t="s">
        <v>7553</v>
      </c>
      <c r="J493" s="93" t="s">
        <v>8292</v>
      </c>
      <c r="K493" s="101"/>
      <c r="L493" s="94"/>
      <c r="M493" s="94"/>
      <c r="N493" s="94"/>
      <c r="O493" s="94"/>
      <c r="P493" s="94"/>
      <c r="Q493" s="94"/>
    </row>
    <row r="494" ht="17.25" customHeight="1">
      <c r="A494" s="93" t="s">
        <v>8845</v>
      </c>
      <c r="B494" s="93" t="s">
        <v>8846</v>
      </c>
      <c r="C494" s="93" t="s">
        <v>2864</v>
      </c>
      <c r="D494" s="93" t="s">
        <v>245</v>
      </c>
      <c r="E494" s="93" t="s">
        <v>2867</v>
      </c>
      <c r="F494" s="93">
        <v>2021.0</v>
      </c>
      <c r="G494" s="93" t="s">
        <v>8847</v>
      </c>
      <c r="H494" s="93" t="s">
        <v>6670</v>
      </c>
      <c r="I494" s="93" t="s">
        <v>8848</v>
      </c>
      <c r="J494" s="93" t="s">
        <v>8849</v>
      </c>
      <c r="K494" s="101"/>
      <c r="L494" s="94"/>
      <c r="M494" s="94"/>
      <c r="N494" s="94"/>
      <c r="O494" s="94"/>
      <c r="P494" s="94"/>
      <c r="Q494" s="94"/>
    </row>
  </sheetData>
  <autoFilter ref="$A$1:$Q$494">
    <sortState ref="A1:Q494">
      <sortCondition ref="A1:A494"/>
    </sortState>
  </autoFilter>
  <dataValidations>
    <dataValidation type="list" allowBlank="1" showErrorMessage="1" sqref="L2:P494">
      <formula1>"Yes,No"</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2.25"/>
    <col customWidth="1" min="2" max="5" width="9.25"/>
    <col customWidth="1" min="6" max="6" width="7.13"/>
    <col customWidth="1" min="7" max="8" width="9.25"/>
    <col customWidth="1" min="9" max="9" width="26.63"/>
    <col customWidth="1" min="10" max="10" width="30.38"/>
    <col customWidth="1" min="11" max="16" width="9.25"/>
    <col customWidth="1" min="17" max="17" width="34.5"/>
  </cols>
  <sheetData>
    <row r="1" ht="17.25" customHeight="1">
      <c r="A1" s="91" t="s">
        <v>6651</v>
      </c>
      <c r="B1" s="92" t="s">
        <v>0</v>
      </c>
      <c r="C1" s="92" t="s">
        <v>6652</v>
      </c>
      <c r="D1" s="92" t="s">
        <v>3</v>
      </c>
      <c r="E1" s="92" t="s">
        <v>13</v>
      </c>
      <c r="F1" s="92" t="s">
        <v>2</v>
      </c>
      <c r="G1" s="92" t="s">
        <v>6653</v>
      </c>
      <c r="H1" s="92" t="s">
        <v>6654</v>
      </c>
      <c r="I1" s="92" t="s">
        <v>6655</v>
      </c>
      <c r="J1" s="92" t="s">
        <v>6656</v>
      </c>
      <c r="K1" s="91" t="s">
        <v>6657</v>
      </c>
      <c r="L1" s="92" t="s">
        <v>8909</v>
      </c>
      <c r="M1" s="92" t="s">
        <v>6659</v>
      </c>
      <c r="N1" s="92" t="s">
        <v>6660</v>
      </c>
      <c r="O1" s="92" t="s">
        <v>6661</v>
      </c>
      <c r="P1" s="92" t="s">
        <v>6662</v>
      </c>
      <c r="Q1" s="92" t="s">
        <v>6664</v>
      </c>
    </row>
    <row r="2" ht="17.25" customHeight="1">
      <c r="A2" s="93" t="s">
        <v>7587</v>
      </c>
      <c r="B2" s="94" t="s">
        <v>590</v>
      </c>
      <c r="C2" s="94" t="s">
        <v>591</v>
      </c>
      <c r="D2" s="94" t="s">
        <v>31</v>
      </c>
      <c r="E2" s="94" t="s">
        <v>594</v>
      </c>
      <c r="F2" s="94">
        <v>2000.0</v>
      </c>
      <c r="G2" s="94" t="s">
        <v>7588</v>
      </c>
      <c r="H2" s="94" t="s">
        <v>6670</v>
      </c>
      <c r="I2" s="94" t="s">
        <v>6715</v>
      </c>
      <c r="J2" s="94" t="s">
        <v>8910</v>
      </c>
      <c r="K2" s="94"/>
      <c r="L2" s="109" t="s">
        <v>101</v>
      </c>
      <c r="M2" s="109" t="s">
        <v>101</v>
      </c>
      <c r="N2" s="109" t="s">
        <v>28</v>
      </c>
      <c r="O2" s="109" t="s">
        <v>28</v>
      </c>
      <c r="P2" s="109" t="s">
        <v>28</v>
      </c>
      <c r="Q2" s="94"/>
    </row>
    <row r="3" ht="17.25" customHeight="1">
      <c r="A3" s="93" t="s">
        <v>7590</v>
      </c>
      <c r="B3" s="94" t="s">
        <v>7591</v>
      </c>
      <c r="C3" s="94" t="s">
        <v>6030</v>
      </c>
      <c r="D3" s="94" t="s">
        <v>31</v>
      </c>
      <c r="E3" s="94" t="s">
        <v>6033</v>
      </c>
      <c r="F3" s="94">
        <v>2004.0</v>
      </c>
      <c r="G3" s="94" t="s">
        <v>7592</v>
      </c>
      <c r="H3" s="94" t="s">
        <v>6674</v>
      </c>
      <c r="I3" s="94" t="s">
        <v>6715</v>
      </c>
      <c r="J3" s="95" t="s">
        <v>7593</v>
      </c>
      <c r="K3" s="94"/>
      <c r="L3" s="109" t="s">
        <v>101</v>
      </c>
      <c r="M3" s="109" t="s">
        <v>101</v>
      </c>
      <c r="N3" s="109" t="s">
        <v>28</v>
      </c>
      <c r="O3" s="109" t="s">
        <v>28</v>
      </c>
      <c r="P3" s="109" t="s">
        <v>28</v>
      </c>
      <c r="Q3" s="94"/>
    </row>
    <row r="4" ht="17.25" customHeight="1">
      <c r="A4" s="93" t="s">
        <v>7594</v>
      </c>
      <c r="B4" s="94" t="s">
        <v>7591</v>
      </c>
      <c r="C4" s="94" t="s">
        <v>6030</v>
      </c>
      <c r="D4" s="94" t="s">
        <v>31</v>
      </c>
      <c r="E4" s="94" t="s">
        <v>6033</v>
      </c>
      <c r="F4" s="94">
        <v>2004.0</v>
      </c>
      <c r="G4" s="94" t="s">
        <v>7592</v>
      </c>
      <c r="H4" s="94" t="s">
        <v>6670</v>
      </c>
      <c r="I4" s="94" t="s">
        <v>8911</v>
      </c>
      <c r="J4" s="95" t="s">
        <v>8912</v>
      </c>
      <c r="K4" s="94"/>
      <c r="L4" s="109" t="s">
        <v>101</v>
      </c>
      <c r="M4" s="109" t="s">
        <v>28</v>
      </c>
      <c r="N4" s="109" t="s">
        <v>28</v>
      </c>
      <c r="O4" s="109" t="s">
        <v>28</v>
      </c>
      <c r="P4" s="109" t="s">
        <v>28</v>
      </c>
      <c r="Q4" s="94"/>
    </row>
    <row r="5" ht="17.25" customHeight="1">
      <c r="A5" s="93" t="s">
        <v>7596</v>
      </c>
      <c r="B5" s="94" t="s">
        <v>7591</v>
      </c>
      <c r="C5" s="94" t="s">
        <v>6030</v>
      </c>
      <c r="D5" s="94" t="s">
        <v>31</v>
      </c>
      <c r="E5" s="94" t="s">
        <v>6033</v>
      </c>
      <c r="F5" s="94">
        <v>2004.0</v>
      </c>
      <c r="G5" s="94" t="s">
        <v>7592</v>
      </c>
      <c r="H5" s="94" t="s">
        <v>6670</v>
      </c>
      <c r="I5" s="94" t="s">
        <v>8913</v>
      </c>
      <c r="J5" s="94" t="s">
        <v>8914</v>
      </c>
      <c r="K5" s="94"/>
      <c r="L5" s="109" t="s">
        <v>101</v>
      </c>
      <c r="M5" s="109" t="s">
        <v>28</v>
      </c>
      <c r="N5" s="109" t="s">
        <v>28</v>
      </c>
      <c r="O5" s="109" t="s">
        <v>28</v>
      </c>
      <c r="P5" s="109" t="s">
        <v>28</v>
      </c>
      <c r="Q5" s="94"/>
    </row>
    <row r="6" ht="17.25" customHeight="1">
      <c r="A6" s="93" t="s">
        <v>7598</v>
      </c>
      <c r="B6" s="94" t="s">
        <v>7591</v>
      </c>
      <c r="C6" s="94" t="s">
        <v>6030</v>
      </c>
      <c r="D6" s="94" t="s">
        <v>31</v>
      </c>
      <c r="E6" s="94" t="s">
        <v>6033</v>
      </c>
      <c r="F6" s="94">
        <v>2004.0</v>
      </c>
      <c r="G6" s="94" t="s">
        <v>7592</v>
      </c>
      <c r="H6" s="94" t="s">
        <v>6670</v>
      </c>
      <c r="I6" s="94" t="s">
        <v>8915</v>
      </c>
      <c r="J6" s="94" t="s">
        <v>8916</v>
      </c>
      <c r="K6" s="94"/>
      <c r="L6" s="109" t="s">
        <v>101</v>
      </c>
      <c r="M6" s="109" t="s">
        <v>101</v>
      </c>
      <c r="N6" s="109" t="s">
        <v>28</v>
      </c>
      <c r="O6" s="109" t="s">
        <v>28</v>
      </c>
      <c r="P6" s="109" t="s">
        <v>28</v>
      </c>
      <c r="Q6" s="94"/>
    </row>
    <row r="7" ht="17.25" customHeight="1">
      <c r="A7" s="93" t="s">
        <v>7600</v>
      </c>
      <c r="B7" s="94" t="s">
        <v>7591</v>
      </c>
      <c r="C7" s="94" t="s">
        <v>6030</v>
      </c>
      <c r="D7" s="94" t="s">
        <v>31</v>
      </c>
      <c r="E7" s="94" t="s">
        <v>6033</v>
      </c>
      <c r="F7" s="94">
        <v>2004.0</v>
      </c>
      <c r="G7" s="94" t="s">
        <v>7592</v>
      </c>
      <c r="H7" s="94" t="s">
        <v>6670</v>
      </c>
      <c r="I7" s="94" t="s">
        <v>8917</v>
      </c>
      <c r="J7" s="94" t="s">
        <v>7601</v>
      </c>
      <c r="K7" s="94"/>
      <c r="L7" s="109" t="s">
        <v>101</v>
      </c>
      <c r="M7" s="109" t="s">
        <v>101</v>
      </c>
      <c r="N7" s="109" t="s">
        <v>28</v>
      </c>
      <c r="O7" s="109" t="s">
        <v>28</v>
      </c>
      <c r="P7" s="109" t="s">
        <v>28</v>
      </c>
      <c r="Q7" s="94"/>
    </row>
    <row r="8" ht="17.25" customHeight="1">
      <c r="A8" s="93" t="s">
        <v>7602</v>
      </c>
      <c r="B8" s="94" t="s">
        <v>7591</v>
      </c>
      <c r="C8" s="94" t="s">
        <v>6030</v>
      </c>
      <c r="D8" s="94" t="s">
        <v>31</v>
      </c>
      <c r="E8" s="94" t="s">
        <v>6033</v>
      </c>
      <c r="F8" s="94">
        <v>2004.0</v>
      </c>
      <c r="G8" s="94" t="s">
        <v>7592</v>
      </c>
      <c r="H8" s="94" t="s">
        <v>6670</v>
      </c>
      <c r="I8" s="94" t="s">
        <v>6790</v>
      </c>
      <c r="J8" s="94" t="s">
        <v>7603</v>
      </c>
      <c r="K8" s="94"/>
      <c r="L8" s="109" t="s">
        <v>101</v>
      </c>
      <c r="M8" s="109" t="s">
        <v>28</v>
      </c>
      <c r="N8" s="109" t="s">
        <v>28</v>
      </c>
      <c r="O8" s="109" t="s">
        <v>28</v>
      </c>
      <c r="P8" s="109" t="s">
        <v>28</v>
      </c>
      <c r="Q8" s="94"/>
    </row>
    <row r="9" ht="17.25" customHeight="1">
      <c r="A9" s="93" t="s">
        <v>7604</v>
      </c>
      <c r="B9" s="94" t="s">
        <v>7591</v>
      </c>
      <c r="C9" s="94" t="s">
        <v>6030</v>
      </c>
      <c r="D9" s="94" t="s">
        <v>31</v>
      </c>
      <c r="E9" s="94" t="s">
        <v>6033</v>
      </c>
      <c r="F9" s="94">
        <v>2004.0</v>
      </c>
      <c r="G9" s="94" t="s">
        <v>7592</v>
      </c>
      <c r="H9" s="94" t="s">
        <v>6670</v>
      </c>
      <c r="I9" s="94" t="s">
        <v>8918</v>
      </c>
      <c r="J9" s="95" t="s">
        <v>7606</v>
      </c>
      <c r="K9" s="94"/>
      <c r="L9" s="109" t="s">
        <v>101</v>
      </c>
      <c r="M9" s="109" t="s">
        <v>101</v>
      </c>
      <c r="N9" s="109" t="s">
        <v>28</v>
      </c>
      <c r="O9" s="109" t="s">
        <v>28</v>
      </c>
      <c r="P9" s="109" t="s">
        <v>28</v>
      </c>
      <c r="Q9" s="94"/>
    </row>
    <row r="10" ht="17.25" customHeight="1">
      <c r="A10" s="93" t="s">
        <v>7607</v>
      </c>
      <c r="B10" s="94" t="s">
        <v>7591</v>
      </c>
      <c r="C10" s="94" t="s">
        <v>6030</v>
      </c>
      <c r="D10" s="94" t="s">
        <v>31</v>
      </c>
      <c r="E10" s="94" t="s">
        <v>6033</v>
      </c>
      <c r="F10" s="94">
        <v>2004.0</v>
      </c>
      <c r="G10" s="94" t="s">
        <v>7592</v>
      </c>
      <c r="H10" s="94" t="s">
        <v>6670</v>
      </c>
      <c r="I10" s="94" t="s">
        <v>7608</v>
      </c>
      <c r="J10" s="95" t="s">
        <v>7609</v>
      </c>
      <c r="K10" s="94"/>
      <c r="L10" s="109" t="s">
        <v>101</v>
      </c>
      <c r="M10" s="109" t="s">
        <v>101</v>
      </c>
      <c r="N10" s="109" t="s">
        <v>28</v>
      </c>
      <c r="O10" s="109" t="s">
        <v>28</v>
      </c>
      <c r="P10" s="109" t="s">
        <v>28</v>
      </c>
      <c r="Q10" s="94"/>
    </row>
    <row r="11" ht="17.25" customHeight="1">
      <c r="A11" s="93" t="s">
        <v>7610</v>
      </c>
      <c r="B11" s="94" t="s">
        <v>7591</v>
      </c>
      <c r="C11" s="94" t="s">
        <v>6030</v>
      </c>
      <c r="D11" s="94" t="s">
        <v>31</v>
      </c>
      <c r="E11" s="94" t="s">
        <v>6033</v>
      </c>
      <c r="F11" s="94">
        <v>2004.0</v>
      </c>
      <c r="G11" s="94" t="s">
        <v>7592</v>
      </c>
      <c r="H11" s="94" t="s">
        <v>6670</v>
      </c>
      <c r="I11" s="94" t="s">
        <v>6793</v>
      </c>
      <c r="J11" s="94" t="s">
        <v>8919</v>
      </c>
      <c r="K11" s="94"/>
      <c r="L11" s="109" t="s">
        <v>101</v>
      </c>
      <c r="M11" s="109" t="s">
        <v>101</v>
      </c>
      <c r="N11" s="109" t="s">
        <v>28</v>
      </c>
      <c r="O11" s="109" t="s">
        <v>28</v>
      </c>
      <c r="P11" s="109" t="s">
        <v>28</v>
      </c>
      <c r="Q11" s="94"/>
    </row>
    <row r="12" ht="17.25" customHeight="1">
      <c r="A12" s="93" t="s">
        <v>7612</v>
      </c>
      <c r="B12" s="94" t="s">
        <v>7591</v>
      </c>
      <c r="C12" s="94" t="s">
        <v>6030</v>
      </c>
      <c r="D12" s="94" t="s">
        <v>31</v>
      </c>
      <c r="E12" s="94" t="s">
        <v>6033</v>
      </c>
      <c r="F12" s="94">
        <v>2004.0</v>
      </c>
      <c r="G12" s="94" t="s">
        <v>7592</v>
      </c>
      <c r="H12" s="94" t="s">
        <v>6670</v>
      </c>
      <c r="I12" s="94" t="s">
        <v>6775</v>
      </c>
      <c r="J12" s="94" t="s">
        <v>8920</v>
      </c>
      <c r="K12" s="94"/>
      <c r="L12" s="109" t="s">
        <v>101</v>
      </c>
      <c r="M12" s="109" t="s">
        <v>101</v>
      </c>
      <c r="N12" s="109" t="s">
        <v>28</v>
      </c>
      <c r="O12" s="109" t="s">
        <v>28</v>
      </c>
      <c r="P12" s="109" t="s">
        <v>28</v>
      </c>
      <c r="Q12" s="94"/>
    </row>
    <row r="13" ht="17.25" customHeight="1">
      <c r="A13" s="93" t="s">
        <v>7614</v>
      </c>
      <c r="B13" s="94" t="s">
        <v>7591</v>
      </c>
      <c r="C13" s="94" t="s">
        <v>6030</v>
      </c>
      <c r="D13" s="94" t="s">
        <v>31</v>
      </c>
      <c r="E13" s="94" t="s">
        <v>6033</v>
      </c>
      <c r="F13" s="94">
        <v>2004.0</v>
      </c>
      <c r="G13" s="94" t="s">
        <v>7592</v>
      </c>
      <c r="H13" s="94" t="s">
        <v>6670</v>
      </c>
      <c r="I13" s="94" t="s">
        <v>7615</v>
      </c>
      <c r="J13" s="94" t="s">
        <v>7616</v>
      </c>
      <c r="K13" s="94"/>
      <c r="L13" s="109" t="s">
        <v>101</v>
      </c>
      <c r="M13" s="109" t="s">
        <v>101</v>
      </c>
      <c r="N13" s="109" t="s">
        <v>28</v>
      </c>
      <c r="O13" s="109" t="s">
        <v>28</v>
      </c>
      <c r="P13" s="109" t="s">
        <v>28</v>
      </c>
      <c r="Q13" s="94"/>
    </row>
    <row r="14" ht="17.25" customHeight="1">
      <c r="A14" s="93" t="s">
        <v>7617</v>
      </c>
      <c r="B14" s="94" t="s">
        <v>7618</v>
      </c>
      <c r="C14" s="94" t="s">
        <v>3730</v>
      </c>
      <c r="D14" s="94" t="s">
        <v>31</v>
      </c>
      <c r="E14" s="94" t="s">
        <v>3733</v>
      </c>
      <c r="F14" s="94">
        <v>1995.0</v>
      </c>
      <c r="G14" s="94" t="s">
        <v>7619</v>
      </c>
      <c r="H14" s="94" t="s">
        <v>6670</v>
      </c>
      <c r="I14" s="94" t="s">
        <v>7620</v>
      </c>
      <c r="J14" s="94" t="s">
        <v>8921</v>
      </c>
      <c r="K14" s="94"/>
      <c r="L14" s="109" t="s">
        <v>101</v>
      </c>
      <c r="M14" s="109" t="s">
        <v>101</v>
      </c>
      <c r="N14" s="109" t="s">
        <v>28</v>
      </c>
      <c r="O14" s="109" t="s">
        <v>28</v>
      </c>
      <c r="P14" s="109" t="s">
        <v>28</v>
      </c>
      <c r="Q14" s="94"/>
    </row>
    <row r="15" ht="17.25" customHeight="1">
      <c r="A15" s="93" t="s">
        <v>7622</v>
      </c>
      <c r="B15" s="94" t="s">
        <v>7618</v>
      </c>
      <c r="C15" s="94" t="s">
        <v>3730</v>
      </c>
      <c r="D15" s="94" t="s">
        <v>31</v>
      </c>
      <c r="E15" s="94" t="s">
        <v>3733</v>
      </c>
      <c r="F15" s="94">
        <v>1995.0</v>
      </c>
      <c r="G15" s="94" t="s">
        <v>7619</v>
      </c>
      <c r="H15" s="94" t="s">
        <v>6670</v>
      </c>
      <c r="I15" s="94" t="s">
        <v>7620</v>
      </c>
      <c r="J15" s="95" t="s">
        <v>8922</v>
      </c>
      <c r="K15" s="94"/>
      <c r="L15" s="109" t="s">
        <v>101</v>
      </c>
      <c r="M15" s="109" t="s">
        <v>101</v>
      </c>
      <c r="N15" s="109" t="s">
        <v>28</v>
      </c>
      <c r="O15" s="109" t="s">
        <v>28</v>
      </c>
      <c r="P15" s="109" t="s">
        <v>28</v>
      </c>
      <c r="Q15" s="94"/>
    </row>
    <row r="16" ht="17.25" customHeight="1">
      <c r="A16" s="93" t="s">
        <v>7624</v>
      </c>
      <c r="B16" s="94" t="s">
        <v>7618</v>
      </c>
      <c r="C16" s="94" t="s">
        <v>3730</v>
      </c>
      <c r="D16" s="94" t="s">
        <v>31</v>
      </c>
      <c r="E16" s="94" t="s">
        <v>3733</v>
      </c>
      <c r="F16" s="94">
        <v>1995.0</v>
      </c>
      <c r="G16" s="94" t="s">
        <v>7619</v>
      </c>
      <c r="H16" s="94" t="s">
        <v>6670</v>
      </c>
      <c r="I16" s="94" t="s">
        <v>7625</v>
      </c>
      <c r="J16" s="94" t="s">
        <v>8923</v>
      </c>
      <c r="K16" s="94"/>
      <c r="L16" s="109" t="s">
        <v>101</v>
      </c>
      <c r="M16" s="109" t="s">
        <v>101</v>
      </c>
      <c r="N16" s="109" t="s">
        <v>28</v>
      </c>
      <c r="O16" s="109" t="s">
        <v>28</v>
      </c>
      <c r="P16" s="109" t="s">
        <v>28</v>
      </c>
      <c r="Q16" s="94"/>
    </row>
    <row r="17" ht="17.25" customHeight="1">
      <c r="A17" s="93" t="s">
        <v>7627</v>
      </c>
      <c r="B17" s="94" t="s">
        <v>7628</v>
      </c>
      <c r="C17" s="94" t="s">
        <v>4934</v>
      </c>
      <c r="D17" s="94" t="s">
        <v>31</v>
      </c>
      <c r="E17" s="94" t="s">
        <v>4937</v>
      </c>
      <c r="F17" s="94">
        <v>2003.0</v>
      </c>
      <c r="G17" s="94" t="s">
        <v>7629</v>
      </c>
      <c r="H17" s="94" t="s">
        <v>6670</v>
      </c>
      <c r="I17" s="94" t="s">
        <v>6931</v>
      </c>
      <c r="J17" s="94" t="s">
        <v>8924</v>
      </c>
      <c r="K17" s="94"/>
      <c r="L17" s="109" t="s">
        <v>101</v>
      </c>
      <c r="M17" s="109" t="s">
        <v>101</v>
      </c>
      <c r="N17" s="109" t="s">
        <v>28</v>
      </c>
      <c r="O17" s="109" t="s">
        <v>28</v>
      </c>
      <c r="P17" s="109" t="s">
        <v>28</v>
      </c>
      <c r="Q17" s="94"/>
    </row>
    <row r="18" ht="17.25" customHeight="1">
      <c r="A18" s="93" t="s">
        <v>7631</v>
      </c>
      <c r="B18" s="94" t="s">
        <v>7628</v>
      </c>
      <c r="C18" s="94" t="s">
        <v>4934</v>
      </c>
      <c r="D18" s="94" t="s">
        <v>31</v>
      </c>
      <c r="E18" s="94" t="s">
        <v>4937</v>
      </c>
      <c r="F18" s="94">
        <v>2003.0</v>
      </c>
      <c r="G18" s="94" t="s">
        <v>7629</v>
      </c>
      <c r="H18" s="94" t="s">
        <v>6670</v>
      </c>
      <c r="I18" s="94" t="s">
        <v>6931</v>
      </c>
      <c r="J18" s="94" t="s">
        <v>7632</v>
      </c>
      <c r="K18" s="94"/>
      <c r="L18" s="109" t="s">
        <v>101</v>
      </c>
      <c r="M18" s="109" t="s">
        <v>101</v>
      </c>
      <c r="N18" s="109" t="s">
        <v>28</v>
      </c>
      <c r="O18" s="109" t="s">
        <v>28</v>
      </c>
      <c r="P18" s="109" t="s">
        <v>28</v>
      </c>
      <c r="Q18" s="109" t="s">
        <v>7633</v>
      </c>
    </row>
    <row r="19" ht="17.25" customHeight="1">
      <c r="A19" s="93" t="s">
        <v>7634</v>
      </c>
      <c r="B19" s="94" t="s">
        <v>7628</v>
      </c>
      <c r="C19" s="94" t="s">
        <v>4934</v>
      </c>
      <c r="D19" s="94" t="s">
        <v>31</v>
      </c>
      <c r="E19" s="94" t="s">
        <v>4937</v>
      </c>
      <c r="F19" s="94">
        <v>2003.0</v>
      </c>
      <c r="G19" s="94" t="s">
        <v>7629</v>
      </c>
      <c r="H19" s="94" t="s">
        <v>6670</v>
      </c>
      <c r="I19" s="94" t="s">
        <v>8925</v>
      </c>
      <c r="J19" s="94" t="s">
        <v>7635</v>
      </c>
      <c r="K19" s="94"/>
      <c r="L19" s="109" t="s">
        <v>101</v>
      </c>
      <c r="M19" s="109" t="s">
        <v>28</v>
      </c>
      <c r="N19" s="109" t="s">
        <v>28</v>
      </c>
      <c r="O19" s="109" t="s">
        <v>28</v>
      </c>
      <c r="P19" s="109" t="s">
        <v>28</v>
      </c>
      <c r="Q19" s="94"/>
    </row>
    <row r="20" ht="17.25" customHeight="1">
      <c r="A20" s="93" t="s">
        <v>7636</v>
      </c>
      <c r="B20" s="94" t="s">
        <v>7628</v>
      </c>
      <c r="C20" s="94" t="s">
        <v>4934</v>
      </c>
      <c r="D20" s="94" t="s">
        <v>31</v>
      </c>
      <c r="E20" s="94" t="s">
        <v>4937</v>
      </c>
      <c r="F20" s="94">
        <v>2003.0</v>
      </c>
      <c r="G20" s="94" t="s">
        <v>7629</v>
      </c>
      <c r="H20" s="94" t="s">
        <v>6674</v>
      </c>
      <c r="I20" s="94" t="s">
        <v>6715</v>
      </c>
      <c r="J20" s="95" t="s">
        <v>8926</v>
      </c>
      <c r="K20" s="94"/>
      <c r="L20" s="109" t="s">
        <v>101</v>
      </c>
      <c r="M20" s="109" t="s">
        <v>101</v>
      </c>
      <c r="N20" s="109" t="s">
        <v>28</v>
      </c>
      <c r="O20" s="109" t="s">
        <v>28</v>
      </c>
      <c r="P20" s="109" t="s">
        <v>28</v>
      </c>
      <c r="Q20" s="94"/>
    </row>
    <row r="21" ht="17.25" customHeight="1">
      <c r="A21" s="93" t="s">
        <v>7638</v>
      </c>
      <c r="B21" s="94" t="s">
        <v>7628</v>
      </c>
      <c r="C21" s="94" t="s">
        <v>4934</v>
      </c>
      <c r="D21" s="94" t="s">
        <v>31</v>
      </c>
      <c r="E21" s="94" t="s">
        <v>4937</v>
      </c>
      <c r="F21" s="94">
        <v>2003.0</v>
      </c>
      <c r="G21" s="94" t="s">
        <v>7629</v>
      </c>
      <c r="H21" s="94" t="s">
        <v>6670</v>
      </c>
      <c r="I21" s="94" t="s">
        <v>8927</v>
      </c>
      <c r="J21" s="94" t="s">
        <v>8928</v>
      </c>
      <c r="K21" s="94"/>
      <c r="L21" s="109" t="s">
        <v>101</v>
      </c>
      <c r="M21" s="109" t="s">
        <v>28</v>
      </c>
      <c r="N21" s="109" t="s">
        <v>28</v>
      </c>
      <c r="O21" s="109" t="s">
        <v>101</v>
      </c>
      <c r="P21" s="109" t="s">
        <v>101</v>
      </c>
      <c r="Q21" s="109" t="s">
        <v>7641</v>
      </c>
    </row>
    <row r="22" ht="17.25" customHeight="1">
      <c r="A22" s="93" t="s">
        <v>7642</v>
      </c>
      <c r="B22" s="94" t="s">
        <v>7628</v>
      </c>
      <c r="C22" s="94" t="s">
        <v>4934</v>
      </c>
      <c r="D22" s="94" t="s">
        <v>31</v>
      </c>
      <c r="E22" s="94" t="s">
        <v>4937</v>
      </c>
      <c r="F22" s="94">
        <v>2003.0</v>
      </c>
      <c r="G22" s="94" t="s">
        <v>7629</v>
      </c>
      <c r="H22" s="94" t="s">
        <v>6670</v>
      </c>
      <c r="I22" s="94" t="s">
        <v>8930</v>
      </c>
      <c r="J22" s="94" t="s">
        <v>7644</v>
      </c>
      <c r="K22" s="94"/>
      <c r="L22" s="109" t="s">
        <v>101</v>
      </c>
      <c r="M22" s="109" t="s">
        <v>101</v>
      </c>
      <c r="N22" s="109" t="s">
        <v>28</v>
      </c>
      <c r="O22" s="109" t="s">
        <v>101</v>
      </c>
      <c r="P22" s="109" t="s">
        <v>28</v>
      </c>
      <c r="Q22" s="109" t="s">
        <v>7641</v>
      </c>
    </row>
    <row r="23" ht="17.25" customHeight="1">
      <c r="A23" s="93" t="s">
        <v>7645</v>
      </c>
      <c r="B23" s="94" t="s">
        <v>7628</v>
      </c>
      <c r="C23" s="94" t="s">
        <v>4934</v>
      </c>
      <c r="D23" s="94" t="s">
        <v>31</v>
      </c>
      <c r="E23" s="94" t="s">
        <v>4937</v>
      </c>
      <c r="F23" s="94">
        <v>2003.0</v>
      </c>
      <c r="G23" s="94" t="s">
        <v>7629</v>
      </c>
      <c r="H23" s="94" t="s">
        <v>6670</v>
      </c>
      <c r="I23" s="94" t="s">
        <v>8931</v>
      </c>
      <c r="J23" s="94" t="s">
        <v>8932</v>
      </c>
      <c r="K23" s="94"/>
      <c r="L23" s="109" t="s">
        <v>28</v>
      </c>
      <c r="M23" s="109" t="s">
        <v>28</v>
      </c>
      <c r="N23" s="109" t="s">
        <v>28</v>
      </c>
      <c r="O23" s="109" t="s">
        <v>28</v>
      </c>
      <c r="P23" s="109" t="s">
        <v>28</v>
      </c>
      <c r="Q23" s="109" t="s">
        <v>7648</v>
      </c>
    </row>
    <row r="24" ht="17.25" customHeight="1">
      <c r="A24" s="93" t="s">
        <v>7649</v>
      </c>
      <c r="B24" s="94" t="s">
        <v>7628</v>
      </c>
      <c r="C24" s="94" t="s">
        <v>4934</v>
      </c>
      <c r="D24" s="94" t="s">
        <v>31</v>
      </c>
      <c r="E24" s="94" t="s">
        <v>4937</v>
      </c>
      <c r="F24" s="94">
        <v>2003.0</v>
      </c>
      <c r="G24" s="94" t="s">
        <v>7629</v>
      </c>
      <c r="H24" s="94" t="s">
        <v>6670</v>
      </c>
      <c r="I24" s="94" t="s">
        <v>8933</v>
      </c>
      <c r="J24" s="94" t="s">
        <v>8934</v>
      </c>
      <c r="K24" s="94"/>
      <c r="L24" s="109" t="s">
        <v>28</v>
      </c>
      <c r="M24" s="109" t="s">
        <v>28</v>
      </c>
      <c r="N24" s="109" t="s">
        <v>28</v>
      </c>
      <c r="O24" s="109" t="s">
        <v>28</v>
      </c>
      <c r="P24" s="109" t="s">
        <v>28</v>
      </c>
      <c r="Q24" s="109" t="s">
        <v>7648</v>
      </c>
    </row>
    <row r="25" ht="17.25" customHeight="1">
      <c r="A25" s="93" t="s">
        <v>7652</v>
      </c>
      <c r="B25" s="94" t="s">
        <v>7628</v>
      </c>
      <c r="C25" s="94" t="s">
        <v>4934</v>
      </c>
      <c r="D25" s="94" t="s">
        <v>31</v>
      </c>
      <c r="E25" s="94" t="s">
        <v>4937</v>
      </c>
      <c r="F25" s="94">
        <v>2003.0</v>
      </c>
      <c r="G25" s="94" t="s">
        <v>7629</v>
      </c>
      <c r="H25" s="94" t="s">
        <v>6670</v>
      </c>
      <c r="I25" s="94" t="s">
        <v>8935</v>
      </c>
      <c r="J25" s="94" t="s">
        <v>8936</v>
      </c>
      <c r="K25" s="94"/>
      <c r="L25" s="109" t="s">
        <v>101</v>
      </c>
      <c r="M25" s="109" t="s">
        <v>101</v>
      </c>
      <c r="N25" s="109" t="s">
        <v>28</v>
      </c>
      <c r="O25" s="109" t="s">
        <v>28</v>
      </c>
      <c r="P25" s="109" t="s">
        <v>28</v>
      </c>
      <c r="Q25" s="94"/>
    </row>
    <row r="26" ht="17.25" customHeight="1">
      <c r="A26" s="93" t="s">
        <v>7655</v>
      </c>
      <c r="B26" s="94" t="s">
        <v>7656</v>
      </c>
      <c r="C26" s="94" t="s">
        <v>3766</v>
      </c>
      <c r="D26" s="94" t="s">
        <v>31</v>
      </c>
      <c r="E26" s="94" t="s">
        <v>3769</v>
      </c>
      <c r="F26" s="94">
        <v>2004.0</v>
      </c>
      <c r="G26" s="94" t="s">
        <v>7657</v>
      </c>
      <c r="H26" s="94" t="s">
        <v>6674</v>
      </c>
      <c r="I26" s="94" t="s">
        <v>8937</v>
      </c>
      <c r="J26" s="94" t="s">
        <v>7659</v>
      </c>
      <c r="K26" s="94"/>
      <c r="L26" s="109" t="s">
        <v>101</v>
      </c>
      <c r="M26" s="109" t="s">
        <v>101</v>
      </c>
      <c r="N26" s="109" t="s">
        <v>28</v>
      </c>
      <c r="O26" s="109" t="s">
        <v>28</v>
      </c>
      <c r="P26" s="109" t="s">
        <v>28</v>
      </c>
      <c r="Q26" s="94"/>
    </row>
    <row r="27" ht="17.25" customHeight="1">
      <c r="A27" s="93" t="s">
        <v>7660</v>
      </c>
      <c r="B27" s="94" t="s">
        <v>7656</v>
      </c>
      <c r="C27" s="94" t="s">
        <v>3766</v>
      </c>
      <c r="D27" s="94" t="s">
        <v>31</v>
      </c>
      <c r="E27" s="94" t="s">
        <v>3769</v>
      </c>
      <c r="F27" s="94">
        <v>2004.0</v>
      </c>
      <c r="G27" s="94" t="s">
        <v>7657</v>
      </c>
      <c r="H27" s="94" t="s">
        <v>6674</v>
      </c>
      <c r="I27" s="94" t="s">
        <v>8938</v>
      </c>
      <c r="J27" s="94" t="s">
        <v>8939</v>
      </c>
      <c r="K27" s="94"/>
      <c r="L27" s="109" t="s">
        <v>101</v>
      </c>
      <c r="M27" s="109" t="s">
        <v>101</v>
      </c>
      <c r="N27" s="109" t="s">
        <v>28</v>
      </c>
      <c r="O27" s="109" t="s">
        <v>28</v>
      </c>
      <c r="P27" s="109" t="s">
        <v>28</v>
      </c>
      <c r="Q27" s="94"/>
    </row>
    <row r="28" ht="17.25" customHeight="1">
      <c r="A28" s="93" t="s">
        <v>7663</v>
      </c>
      <c r="B28" s="94" t="s">
        <v>7656</v>
      </c>
      <c r="C28" s="94" t="s">
        <v>3766</v>
      </c>
      <c r="D28" s="94" t="s">
        <v>31</v>
      </c>
      <c r="E28" s="94" t="s">
        <v>3769</v>
      </c>
      <c r="F28" s="94">
        <v>2004.0</v>
      </c>
      <c r="G28" s="94" t="s">
        <v>7657</v>
      </c>
      <c r="H28" s="94" t="s">
        <v>6674</v>
      </c>
      <c r="I28" s="94" t="s">
        <v>8940</v>
      </c>
      <c r="J28" s="94" t="s">
        <v>8941</v>
      </c>
      <c r="K28" s="94"/>
      <c r="L28" s="109" t="s">
        <v>101</v>
      </c>
      <c r="M28" s="109" t="s">
        <v>28</v>
      </c>
      <c r="N28" s="109" t="s">
        <v>28</v>
      </c>
      <c r="O28" s="109" t="s">
        <v>28</v>
      </c>
      <c r="P28" s="109" t="s">
        <v>28</v>
      </c>
      <c r="Q28" s="94"/>
    </row>
    <row r="29" ht="17.25" customHeight="1">
      <c r="A29" s="93" t="s">
        <v>7666</v>
      </c>
      <c r="B29" s="94" t="s">
        <v>7667</v>
      </c>
      <c r="C29" s="94" t="s">
        <v>4615</v>
      </c>
      <c r="D29" s="94" t="s">
        <v>31</v>
      </c>
      <c r="E29" s="94" t="s">
        <v>4618</v>
      </c>
      <c r="F29" s="94">
        <v>2006.0</v>
      </c>
      <c r="G29" s="94" t="s">
        <v>7668</v>
      </c>
      <c r="H29" s="94" t="s">
        <v>6670</v>
      </c>
      <c r="I29" s="94" t="s">
        <v>7669</v>
      </c>
      <c r="J29" s="95" t="s">
        <v>7670</v>
      </c>
      <c r="K29" s="94"/>
      <c r="L29" s="109" t="s">
        <v>101</v>
      </c>
      <c r="M29" s="109" t="s">
        <v>101</v>
      </c>
      <c r="N29" s="109" t="s">
        <v>28</v>
      </c>
      <c r="O29" s="109" t="s">
        <v>28</v>
      </c>
      <c r="P29" s="109" t="s">
        <v>28</v>
      </c>
      <c r="Q29" s="94"/>
    </row>
    <row r="30" ht="17.25" customHeight="1">
      <c r="A30" s="93" t="s">
        <v>7671</v>
      </c>
      <c r="B30" s="94" t="s">
        <v>7667</v>
      </c>
      <c r="C30" s="94" t="s">
        <v>4615</v>
      </c>
      <c r="D30" s="94" t="s">
        <v>31</v>
      </c>
      <c r="E30" s="94" t="s">
        <v>4618</v>
      </c>
      <c r="F30" s="94">
        <v>2006.0</v>
      </c>
      <c r="G30" s="94" t="s">
        <v>7668</v>
      </c>
      <c r="H30" s="94" t="s">
        <v>6670</v>
      </c>
      <c r="I30" s="94" t="s">
        <v>7672</v>
      </c>
      <c r="J30" s="95" t="s">
        <v>7673</v>
      </c>
      <c r="K30" s="94"/>
      <c r="L30" s="109" t="s">
        <v>28</v>
      </c>
      <c r="M30" s="109" t="s">
        <v>28</v>
      </c>
      <c r="N30" s="109" t="s">
        <v>28</v>
      </c>
      <c r="O30" s="109" t="s">
        <v>28</v>
      </c>
      <c r="P30" s="109" t="s">
        <v>28</v>
      </c>
      <c r="Q30" s="109" t="s">
        <v>7674</v>
      </c>
    </row>
    <row r="31" ht="17.25" customHeight="1">
      <c r="A31" s="93" t="s">
        <v>7675</v>
      </c>
      <c r="B31" s="94" t="s">
        <v>7667</v>
      </c>
      <c r="C31" s="94" t="s">
        <v>4615</v>
      </c>
      <c r="D31" s="94" t="s">
        <v>31</v>
      </c>
      <c r="E31" s="94" t="s">
        <v>4618</v>
      </c>
      <c r="F31" s="94">
        <v>2006.0</v>
      </c>
      <c r="G31" s="94" t="s">
        <v>7668</v>
      </c>
      <c r="H31" s="94" t="s">
        <v>6670</v>
      </c>
      <c r="I31" s="94" t="s">
        <v>7676</v>
      </c>
      <c r="J31" s="94" t="s">
        <v>7677</v>
      </c>
      <c r="K31" s="94"/>
      <c r="L31" s="109" t="s">
        <v>101</v>
      </c>
      <c r="M31" s="109" t="s">
        <v>101</v>
      </c>
      <c r="N31" s="109" t="s">
        <v>28</v>
      </c>
      <c r="O31" s="109" t="s">
        <v>28</v>
      </c>
      <c r="P31" s="109" t="s">
        <v>28</v>
      </c>
      <c r="Q31" s="94"/>
    </row>
    <row r="32" ht="17.25" customHeight="1">
      <c r="A32" s="93" t="s">
        <v>7678</v>
      </c>
      <c r="B32" s="94" t="s">
        <v>7679</v>
      </c>
      <c r="C32" s="94" t="s">
        <v>4705</v>
      </c>
      <c r="D32" s="94" t="s">
        <v>31</v>
      </c>
      <c r="E32" s="94" t="s">
        <v>4708</v>
      </c>
      <c r="F32" s="94">
        <v>2005.0</v>
      </c>
      <c r="G32" s="94" t="s">
        <v>7680</v>
      </c>
      <c r="H32" s="94" t="s">
        <v>6670</v>
      </c>
      <c r="I32" s="94" t="s">
        <v>8942</v>
      </c>
      <c r="J32" s="94" t="s">
        <v>8943</v>
      </c>
      <c r="K32" s="94"/>
      <c r="L32" s="109" t="s">
        <v>101</v>
      </c>
      <c r="M32" s="109" t="s">
        <v>101</v>
      </c>
      <c r="N32" s="109" t="s">
        <v>28</v>
      </c>
      <c r="O32" s="109" t="s">
        <v>28</v>
      </c>
      <c r="P32" s="109" t="s">
        <v>28</v>
      </c>
      <c r="Q32" s="94"/>
    </row>
    <row r="33" ht="17.25" customHeight="1">
      <c r="A33" s="93" t="s">
        <v>7683</v>
      </c>
      <c r="B33" s="94" t="s">
        <v>7679</v>
      </c>
      <c r="C33" s="94" t="s">
        <v>4705</v>
      </c>
      <c r="D33" s="94" t="s">
        <v>31</v>
      </c>
      <c r="E33" s="94" t="s">
        <v>4708</v>
      </c>
      <c r="F33" s="94">
        <v>2005.0</v>
      </c>
      <c r="G33" s="94" t="s">
        <v>7680</v>
      </c>
      <c r="H33" s="94" t="s">
        <v>7684</v>
      </c>
      <c r="I33" s="94" t="s">
        <v>6748</v>
      </c>
      <c r="J33" s="95" t="s">
        <v>8944</v>
      </c>
      <c r="K33" s="94"/>
      <c r="L33" s="109" t="s">
        <v>101</v>
      </c>
      <c r="M33" s="109" t="s">
        <v>101</v>
      </c>
      <c r="N33" s="109" t="s">
        <v>28</v>
      </c>
      <c r="O33" s="109" t="s">
        <v>28</v>
      </c>
      <c r="P33" s="109" t="s">
        <v>28</v>
      </c>
      <c r="Q33" s="94"/>
    </row>
    <row r="34" ht="17.25" customHeight="1">
      <c r="A34" s="93" t="s">
        <v>7686</v>
      </c>
      <c r="B34" s="94" t="s">
        <v>7687</v>
      </c>
      <c r="C34" s="94" t="s">
        <v>4980</v>
      </c>
      <c r="D34" s="94" t="s">
        <v>31</v>
      </c>
      <c r="E34" s="94" t="s">
        <v>4983</v>
      </c>
      <c r="F34" s="94">
        <v>2003.0</v>
      </c>
      <c r="G34" s="94" t="s">
        <v>7688</v>
      </c>
      <c r="H34" s="94" t="s">
        <v>6674</v>
      </c>
      <c r="I34" s="94" t="s">
        <v>6715</v>
      </c>
      <c r="J34" s="94" t="s">
        <v>8945</v>
      </c>
      <c r="K34" s="94"/>
      <c r="L34" s="109" t="s">
        <v>101</v>
      </c>
      <c r="M34" s="109" t="s">
        <v>101</v>
      </c>
      <c r="N34" s="109" t="s">
        <v>28</v>
      </c>
      <c r="O34" s="109" t="s">
        <v>28</v>
      </c>
      <c r="P34" s="109" t="s">
        <v>28</v>
      </c>
      <c r="Q34" s="94"/>
    </row>
    <row r="35" ht="17.25" customHeight="1">
      <c r="A35" s="93" t="s">
        <v>7690</v>
      </c>
      <c r="B35" s="94" t="s">
        <v>7691</v>
      </c>
      <c r="C35" s="94" t="s">
        <v>3573</v>
      </c>
      <c r="D35" s="94" t="s">
        <v>31</v>
      </c>
      <c r="E35" s="94" t="s">
        <v>3576</v>
      </c>
      <c r="F35" s="94">
        <v>2011.0</v>
      </c>
      <c r="G35" s="94" t="s">
        <v>7692</v>
      </c>
      <c r="H35" s="94" t="s">
        <v>6670</v>
      </c>
      <c r="I35" s="94" t="s">
        <v>6715</v>
      </c>
      <c r="J35" s="94" t="s">
        <v>7693</v>
      </c>
      <c r="K35" s="94"/>
      <c r="L35" s="110" t="s">
        <v>101</v>
      </c>
      <c r="M35" s="110" t="s">
        <v>101</v>
      </c>
      <c r="N35" s="110" t="s">
        <v>28</v>
      </c>
      <c r="O35" s="110" t="s">
        <v>28</v>
      </c>
      <c r="P35" s="110" t="s">
        <v>28</v>
      </c>
      <c r="Q35" s="94"/>
    </row>
    <row r="36" ht="17.25" customHeight="1">
      <c r="A36" s="93" t="s">
        <v>7694</v>
      </c>
      <c r="B36" s="94" t="s">
        <v>7691</v>
      </c>
      <c r="C36" s="94" t="s">
        <v>3573</v>
      </c>
      <c r="D36" s="94" t="s">
        <v>31</v>
      </c>
      <c r="E36" s="94" t="s">
        <v>3576</v>
      </c>
      <c r="F36" s="94">
        <v>2011.0</v>
      </c>
      <c r="G36" s="94" t="s">
        <v>7692</v>
      </c>
      <c r="H36" s="94" t="s">
        <v>6670</v>
      </c>
      <c r="I36" s="94" t="s">
        <v>6715</v>
      </c>
      <c r="J36" s="95" t="s">
        <v>7695</v>
      </c>
      <c r="K36" s="94"/>
      <c r="L36" s="110" t="s">
        <v>101</v>
      </c>
      <c r="M36" s="110" t="s">
        <v>101</v>
      </c>
      <c r="N36" s="110" t="s">
        <v>28</v>
      </c>
      <c r="O36" s="110" t="s">
        <v>28</v>
      </c>
      <c r="P36" s="110" t="s">
        <v>28</v>
      </c>
      <c r="Q36" s="94"/>
    </row>
    <row r="37" ht="17.25" customHeight="1">
      <c r="A37" s="93" t="s">
        <v>7696</v>
      </c>
      <c r="B37" s="94" t="s">
        <v>7691</v>
      </c>
      <c r="C37" s="94" t="s">
        <v>3573</v>
      </c>
      <c r="D37" s="94" t="s">
        <v>31</v>
      </c>
      <c r="E37" s="94" t="s">
        <v>3576</v>
      </c>
      <c r="F37" s="94">
        <v>2011.0</v>
      </c>
      <c r="G37" s="94" t="s">
        <v>7692</v>
      </c>
      <c r="H37" s="94" t="s">
        <v>6670</v>
      </c>
      <c r="I37" s="96" t="s">
        <v>6982</v>
      </c>
      <c r="J37" s="95" t="s">
        <v>7697</v>
      </c>
      <c r="K37" s="94"/>
      <c r="L37" s="110" t="s">
        <v>101</v>
      </c>
      <c r="M37" s="110" t="s">
        <v>101</v>
      </c>
      <c r="N37" s="110" t="s">
        <v>28</v>
      </c>
      <c r="O37" s="110" t="s">
        <v>28</v>
      </c>
      <c r="P37" s="110" t="s">
        <v>28</v>
      </c>
      <c r="Q37" s="94"/>
    </row>
    <row r="38" ht="17.25" customHeight="1">
      <c r="A38" s="93" t="s">
        <v>7698</v>
      </c>
      <c r="B38" s="94" t="s">
        <v>7691</v>
      </c>
      <c r="C38" s="94" t="s">
        <v>3573</v>
      </c>
      <c r="D38" s="94" t="s">
        <v>31</v>
      </c>
      <c r="E38" s="94" t="s">
        <v>3576</v>
      </c>
      <c r="F38" s="94">
        <v>2011.0</v>
      </c>
      <c r="G38" s="94" t="s">
        <v>7692</v>
      </c>
      <c r="H38" s="94" t="s">
        <v>6670</v>
      </c>
      <c r="I38" s="94" t="s">
        <v>7699</v>
      </c>
      <c r="J38" s="94" t="s">
        <v>8946</v>
      </c>
      <c r="K38" s="94"/>
      <c r="L38" s="110" t="s">
        <v>101</v>
      </c>
      <c r="M38" s="110" t="s">
        <v>101</v>
      </c>
      <c r="N38" s="110" t="s">
        <v>28</v>
      </c>
      <c r="O38" s="110" t="s">
        <v>28</v>
      </c>
      <c r="P38" s="110" t="s">
        <v>28</v>
      </c>
      <c r="Q38" s="94"/>
    </row>
    <row r="39" ht="17.25" customHeight="1">
      <c r="A39" s="93" t="s">
        <v>7701</v>
      </c>
      <c r="B39" s="94" t="s">
        <v>7691</v>
      </c>
      <c r="C39" s="94" t="s">
        <v>3573</v>
      </c>
      <c r="D39" s="94" t="s">
        <v>31</v>
      </c>
      <c r="E39" s="94" t="s">
        <v>3576</v>
      </c>
      <c r="F39" s="94">
        <v>2011.0</v>
      </c>
      <c r="G39" s="94" t="s">
        <v>7692</v>
      </c>
      <c r="H39" s="94" t="s">
        <v>6670</v>
      </c>
      <c r="I39" s="94" t="s">
        <v>7702</v>
      </c>
      <c r="J39" s="94" t="s">
        <v>8947</v>
      </c>
      <c r="K39" s="94"/>
      <c r="L39" s="110" t="s">
        <v>101</v>
      </c>
      <c r="M39" s="110" t="s">
        <v>101</v>
      </c>
      <c r="N39" s="110" t="s">
        <v>28</v>
      </c>
      <c r="O39" s="110" t="s">
        <v>28</v>
      </c>
      <c r="P39" s="110" t="s">
        <v>28</v>
      </c>
      <c r="Q39" s="94"/>
    </row>
    <row r="40" ht="17.25" customHeight="1">
      <c r="A40" s="93" t="s">
        <v>7704</v>
      </c>
      <c r="B40" s="94" t="s">
        <v>7705</v>
      </c>
      <c r="C40" s="94" t="s">
        <v>425</v>
      </c>
      <c r="D40" s="94" t="s">
        <v>31</v>
      </c>
      <c r="E40" s="94" t="s">
        <v>428</v>
      </c>
      <c r="F40" s="94">
        <v>2004.0</v>
      </c>
      <c r="G40" s="94" t="s">
        <v>7706</v>
      </c>
      <c r="H40" s="94" t="s">
        <v>6670</v>
      </c>
      <c r="I40" s="94" t="s">
        <v>6715</v>
      </c>
      <c r="J40" s="97" t="s">
        <v>8948</v>
      </c>
      <c r="K40" s="94"/>
      <c r="L40" s="109" t="s">
        <v>101</v>
      </c>
      <c r="M40" s="109" t="s">
        <v>101</v>
      </c>
      <c r="N40" s="109" t="s">
        <v>28</v>
      </c>
      <c r="O40" s="109" t="s">
        <v>28</v>
      </c>
      <c r="P40" s="109" t="s">
        <v>28</v>
      </c>
      <c r="Q40" s="94"/>
    </row>
    <row r="41" ht="17.25" customHeight="1">
      <c r="A41" s="93" t="s">
        <v>7708</v>
      </c>
      <c r="B41" s="94" t="s">
        <v>7705</v>
      </c>
      <c r="C41" s="94" t="s">
        <v>425</v>
      </c>
      <c r="D41" s="94" t="s">
        <v>31</v>
      </c>
      <c r="E41" s="94" t="s">
        <v>428</v>
      </c>
      <c r="F41" s="94">
        <v>2004.0</v>
      </c>
      <c r="G41" s="94" t="s">
        <v>7706</v>
      </c>
      <c r="H41" s="94" t="s">
        <v>6670</v>
      </c>
      <c r="I41" s="94" t="s">
        <v>7709</v>
      </c>
      <c r="J41" s="98" t="s">
        <v>9139</v>
      </c>
      <c r="K41" s="94"/>
      <c r="L41" s="109" t="s">
        <v>101</v>
      </c>
      <c r="M41" s="109" t="s">
        <v>101</v>
      </c>
      <c r="N41" s="109" t="s">
        <v>28</v>
      </c>
      <c r="O41" s="109" t="s">
        <v>28</v>
      </c>
      <c r="P41" s="109" t="s">
        <v>28</v>
      </c>
      <c r="Q41" s="94"/>
    </row>
    <row r="42" ht="17.25" customHeight="1">
      <c r="A42" s="93" t="s">
        <v>7711</v>
      </c>
      <c r="B42" s="94" t="s">
        <v>7712</v>
      </c>
      <c r="C42" s="94" t="s">
        <v>3897</v>
      </c>
      <c r="D42" s="94" t="s">
        <v>31</v>
      </c>
      <c r="E42" s="94" t="s">
        <v>3900</v>
      </c>
      <c r="F42" s="94">
        <v>2011.0</v>
      </c>
      <c r="G42" s="94" t="s">
        <v>7713</v>
      </c>
      <c r="H42" s="94" t="s">
        <v>6670</v>
      </c>
      <c r="I42" s="94" t="s">
        <v>7105</v>
      </c>
      <c r="J42" s="94" t="s">
        <v>7714</v>
      </c>
      <c r="K42" s="94"/>
      <c r="L42" s="109" t="s">
        <v>101</v>
      </c>
      <c r="M42" s="109" t="s">
        <v>101</v>
      </c>
      <c r="N42" s="109" t="s">
        <v>28</v>
      </c>
      <c r="O42" s="109" t="s">
        <v>28</v>
      </c>
      <c r="P42" s="109" t="s">
        <v>28</v>
      </c>
      <c r="Q42" s="94"/>
    </row>
    <row r="43" ht="17.25" customHeight="1">
      <c r="A43" s="93" t="s">
        <v>7715</v>
      </c>
      <c r="B43" s="94" t="s">
        <v>7712</v>
      </c>
      <c r="C43" s="94" t="s">
        <v>3897</v>
      </c>
      <c r="D43" s="94" t="s">
        <v>31</v>
      </c>
      <c r="E43" s="94" t="s">
        <v>3900</v>
      </c>
      <c r="F43" s="94">
        <v>2011.0</v>
      </c>
      <c r="G43" s="94" t="s">
        <v>7713</v>
      </c>
      <c r="H43" s="94" t="s">
        <v>6670</v>
      </c>
      <c r="I43" s="94" t="s">
        <v>7105</v>
      </c>
      <c r="J43" s="95" t="s">
        <v>7716</v>
      </c>
      <c r="K43" s="94"/>
      <c r="L43" s="109" t="s">
        <v>101</v>
      </c>
      <c r="M43" s="109" t="s">
        <v>101</v>
      </c>
      <c r="N43" s="109" t="s">
        <v>28</v>
      </c>
      <c r="O43" s="109" t="s">
        <v>28</v>
      </c>
      <c r="P43" s="109" t="s">
        <v>28</v>
      </c>
      <c r="Q43" s="94"/>
    </row>
    <row r="44" ht="17.25" customHeight="1">
      <c r="A44" s="93" t="s">
        <v>7717</v>
      </c>
      <c r="B44" s="94" t="s">
        <v>7712</v>
      </c>
      <c r="C44" s="94" t="s">
        <v>3897</v>
      </c>
      <c r="D44" s="94" t="s">
        <v>31</v>
      </c>
      <c r="E44" s="94" t="s">
        <v>3900</v>
      </c>
      <c r="F44" s="94">
        <v>2011.0</v>
      </c>
      <c r="G44" s="94" t="s">
        <v>7713</v>
      </c>
      <c r="H44" s="94" t="s">
        <v>6670</v>
      </c>
      <c r="I44" s="94" t="s">
        <v>7718</v>
      </c>
      <c r="J44" s="94" t="s">
        <v>7719</v>
      </c>
      <c r="K44" s="94"/>
      <c r="L44" s="109" t="s">
        <v>101</v>
      </c>
      <c r="M44" s="109" t="s">
        <v>28</v>
      </c>
      <c r="N44" s="109" t="s">
        <v>28</v>
      </c>
      <c r="O44" s="109" t="s">
        <v>28</v>
      </c>
      <c r="P44" s="109" t="s">
        <v>28</v>
      </c>
      <c r="Q44" s="94"/>
    </row>
    <row r="45" ht="17.25" customHeight="1">
      <c r="A45" s="93" t="s">
        <v>7720</v>
      </c>
      <c r="B45" s="94" t="s">
        <v>7712</v>
      </c>
      <c r="C45" s="94" t="s">
        <v>3897</v>
      </c>
      <c r="D45" s="94" t="s">
        <v>31</v>
      </c>
      <c r="E45" s="94" t="s">
        <v>3900</v>
      </c>
      <c r="F45" s="94">
        <v>2011.0</v>
      </c>
      <c r="G45" s="94" t="s">
        <v>7713</v>
      </c>
      <c r="H45" s="94" t="s">
        <v>6670</v>
      </c>
      <c r="I45" s="94" t="s">
        <v>7721</v>
      </c>
      <c r="J45" s="94" t="s">
        <v>7722</v>
      </c>
      <c r="K45" s="94"/>
      <c r="L45" s="109" t="s">
        <v>101</v>
      </c>
      <c r="M45" s="109" t="s">
        <v>28</v>
      </c>
      <c r="N45" s="109" t="s">
        <v>28</v>
      </c>
      <c r="O45" s="109" t="s">
        <v>28</v>
      </c>
      <c r="P45" s="109" t="s">
        <v>28</v>
      </c>
      <c r="Q45" s="94"/>
    </row>
    <row r="46" ht="17.25" customHeight="1">
      <c r="A46" s="93" t="s">
        <v>7723</v>
      </c>
      <c r="B46" s="94" t="s">
        <v>7712</v>
      </c>
      <c r="C46" s="94" t="s">
        <v>3897</v>
      </c>
      <c r="D46" s="94" t="s">
        <v>31</v>
      </c>
      <c r="E46" s="94" t="s">
        <v>3900</v>
      </c>
      <c r="F46" s="94">
        <v>2011.0</v>
      </c>
      <c r="G46" s="94" t="s">
        <v>7713</v>
      </c>
      <c r="H46" s="94" t="s">
        <v>6670</v>
      </c>
      <c r="I46" s="94" t="s">
        <v>7724</v>
      </c>
      <c r="J46" s="94" t="s">
        <v>7725</v>
      </c>
      <c r="K46" s="94"/>
      <c r="L46" s="109" t="s">
        <v>101</v>
      </c>
      <c r="M46" s="109" t="s">
        <v>28</v>
      </c>
      <c r="N46" s="109" t="s">
        <v>28</v>
      </c>
      <c r="O46" s="109" t="s">
        <v>28</v>
      </c>
      <c r="P46" s="109" t="s">
        <v>28</v>
      </c>
      <c r="Q46" s="94"/>
    </row>
    <row r="47" ht="17.25" customHeight="1">
      <c r="A47" s="93" t="s">
        <v>7726</v>
      </c>
      <c r="B47" s="94" t="s">
        <v>7727</v>
      </c>
      <c r="C47" s="94" t="s">
        <v>4399</v>
      </c>
      <c r="D47" s="94" t="s">
        <v>31</v>
      </c>
      <c r="E47" s="94" t="s">
        <v>4402</v>
      </c>
      <c r="F47" s="94">
        <v>2005.0</v>
      </c>
      <c r="G47" s="94" t="s">
        <v>7728</v>
      </c>
      <c r="H47" s="94" t="s">
        <v>6674</v>
      </c>
      <c r="I47" s="94" t="s">
        <v>7729</v>
      </c>
      <c r="J47" s="94" t="s">
        <v>7730</v>
      </c>
      <c r="K47" s="94"/>
      <c r="L47" s="109" t="s">
        <v>101</v>
      </c>
      <c r="M47" s="109" t="s">
        <v>101</v>
      </c>
      <c r="N47" s="109" t="s">
        <v>28</v>
      </c>
      <c r="O47" s="109" t="s">
        <v>28</v>
      </c>
      <c r="P47" s="109" t="s">
        <v>28</v>
      </c>
      <c r="Q47" s="94"/>
    </row>
    <row r="48" ht="17.25" customHeight="1">
      <c r="A48" s="93" t="s">
        <v>7731</v>
      </c>
      <c r="B48" s="94" t="s">
        <v>7727</v>
      </c>
      <c r="C48" s="94" t="s">
        <v>4399</v>
      </c>
      <c r="D48" s="94" t="s">
        <v>31</v>
      </c>
      <c r="E48" s="94" t="s">
        <v>4402</v>
      </c>
      <c r="F48" s="94">
        <v>2005.0</v>
      </c>
      <c r="G48" s="94" t="s">
        <v>7728</v>
      </c>
      <c r="H48" s="94" t="s">
        <v>6670</v>
      </c>
      <c r="I48" s="94" t="s">
        <v>7661</v>
      </c>
      <c r="J48" s="94" t="s">
        <v>8951</v>
      </c>
      <c r="K48" s="94"/>
      <c r="L48" s="109" t="s">
        <v>101</v>
      </c>
      <c r="M48" s="109" t="s">
        <v>101</v>
      </c>
      <c r="N48" s="109" t="s">
        <v>28</v>
      </c>
      <c r="O48" s="109" t="s">
        <v>28</v>
      </c>
      <c r="P48" s="109" t="s">
        <v>28</v>
      </c>
      <c r="Q48" s="94"/>
    </row>
    <row r="49" ht="17.25" customHeight="1">
      <c r="A49" s="93" t="s">
        <v>7733</v>
      </c>
      <c r="B49" s="94" t="s">
        <v>7727</v>
      </c>
      <c r="C49" s="94" t="s">
        <v>4399</v>
      </c>
      <c r="D49" s="94" t="s">
        <v>31</v>
      </c>
      <c r="E49" s="94" t="s">
        <v>4402</v>
      </c>
      <c r="F49" s="94">
        <v>2005.0</v>
      </c>
      <c r="G49" s="94" t="s">
        <v>7728</v>
      </c>
      <c r="H49" s="94" t="s">
        <v>6670</v>
      </c>
      <c r="I49" s="94" t="s">
        <v>7620</v>
      </c>
      <c r="J49" s="95" t="s">
        <v>8952</v>
      </c>
      <c r="K49" s="94"/>
      <c r="L49" s="109" t="s">
        <v>101</v>
      </c>
      <c r="M49" s="109" t="s">
        <v>101</v>
      </c>
      <c r="N49" s="109" t="s">
        <v>28</v>
      </c>
      <c r="O49" s="109" t="s">
        <v>28</v>
      </c>
      <c r="P49" s="109" t="s">
        <v>28</v>
      </c>
      <c r="Q49" s="94"/>
    </row>
    <row r="50" ht="17.25" customHeight="1">
      <c r="A50" s="93" t="s">
        <v>7735</v>
      </c>
      <c r="B50" s="94" t="s">
        <v>7727</v>
      </c>
      <c r="C50" s="94" t="s">
        <v>4399</v>
      </c>
      <c r="D50" s="94" t="s">
        <v>31</v>
      </c>
      <c r="E50" s="94" t="s">
        <v>4402</v>
      </c>
      <c r="F50" s="94">
        <v>2005.0</v>
      </c>
      <c r="G50" s="94" t="s">
        <v>7728</v>
      </c>
      <c r="H50" s="94" t="s">
        <v>6670</v>
      </c>
      <c r="I50" s="94" t="s">
        <v>7736</v>
      </c>
      <c r="J50" s="94" t="s">
        <v>8953</v>
      </c>
      <c r="K50" s="94"/>
      <c r="L50" s="109" t="s">
        <v>28</v>
      </c>
      <c r="M50" s="109" t="s">
        <v>28</v>
      </c>
      <c r="N50" s="109" t="s">
        <v>28</v>
      </c>
      <c r="O50" s="109" t="s">
        <v>28</v>
      </c>
      <c r="P50" s="109" t="s">
        <v>28</v>
      </c>
      <c r="Q50" s="109" t="s">
        <v>7738</v>
      </c>
    </row>
    <row r="51" ht="17.25" customHeight="1">
      <c r="A51" s="93" t="s">
        <v>7739</v>
      </c>
      <c r="B51" s="94" t="s">
        <v>7727</v>
      </c>
      <c r="C51" s="94" t="s">
        <v>4399</v>
      </c>
      <c r="D51" s="94" t="s">
        <v>31</v>
      </c>
      <c r="E51" s="94" t="s">
        <v>4402</v>
      </c>
      <c r="F51" s="94">
        <v>2005.0</v>
      </c>
      <c r="G51" s="94" t="s">
        <v>7728</v>
      </c>
      <c r="H51" s="94" t="s">
        <v>6670</v>
      </c>
      <c r="I51" s="94" t="s">
        <v>7740</v>
      </c>
      <c r="J51" s="94" t="s">
        <v>7741</v>
      </c>
      <c r="K51" s="94"/>
      <c r="L51" s="109" t="s">
        <v>101</v>
      </c>
      <c r="M51" s="109" t="s">
        <v>101</v>
      </c>
      <c r="N51" s="109" t="s">
        <v>28</v>
      </c>
      <c r="O51" s="109" t="s">
        <v>28</v>
      </c>
      <c r="P51" s="109" t="s">
        <v>28</v>
      </c>
      <c r="Q51" s="94"/>
    </row>
    <row r="52" ht="17.25" customHeight="1">
      <c r="A52" s="93" t="s">
        <v>7742</v>
      </c>
      <c r="B52" s="94" t="s">
        <v>7727</v>
      </c>
      <c r="C52" s="94" t="s">
        <v>4399</v>
      </c>
      <c r="D52" s="94" t="s">
        <v>31</v>
      </c>
      <c r="E52" s="94" t="s">
        <v>4402</v>
      </c>
      <c r="F52" s="94">
        <v>2005.0</v>
      </c>
      <c r="G52" s="94" t="s">
        <v>7728</v>
      </c>
      <c r="H52" s="94" t="s">
        <v>6670</v>
      </c>
      <c r="I52" s="94" t="s">
        <v>7743</v>
      </c>
      <c r="J52" s="94" t="s">
        <v>7744</v>
      </c>
      <c r="K52" s="94"/>
      <c r="L52" s="109" t="s">
        <v>101</v>
      </c>
      <c r="M52" s="109" t="s">
        <v>101</v>
      </c>
      <c r="N52" s="109" t="s">
        <v>28</v>
      </c>
      <c r="O52" s="109" t="s">
        <v>28</v>
      </c>
      <c r="P52" s="109" t="s">
        <v>28</v>
      </c>
      <c r="Q52" s="94"/>
    </row>
    <row r="53" ht="17.25" customHeight="1">
      <c r="A53" s="93" t="s">
        <v>7745</v>
      </c>
      <c r="B53" s="94" t="s">
        <v>7727</v>
      </c>
      <c r="C53" s="94" t="s">
        <v>4399</v>
      </c>
      <c r="D53" s="94" t="s">
        <v>31</v>
      </c>
      <c r="E53" s="94" t="s">
        <v>4402</v>
      </c>
      <c r="F53" s="94">
        <v>2005.0</v>
      </c>
      <c r="G53" s="94" t="s">
        <v>7728</v>
      </c>
      <c r="H53" s="94" t="s">
        <v>6670</v>
      </c>
      <c r="I53" s="94" t="s">
        <v>7746</v>
      </c>
      <c r="J53" s="94" t="s">
        <v>7747</v>
      </c>
      <c r="K53" s="94"/>
      <c r="L53" s="109" t="s">
        <v>101</v>
      </c>
      <c r="M53" s="109" t="s">
        <v>101</v>
      </c>
      <c r="N53" s="109" t="s">
        <v>28</v>
      </c>
      <c r="O53" s="109" t="s">
        <v>28</v>
      </c>
      <c r="P53" s="109" t="s">
        <v>28</v>
      </c>
      <c r="Q53" s="109" t="s">
        <v>7748</v>
      </c>
    </row>
    <row r="54" ht="17.25" customHeight="1">
      <c r="A54" s="93" t="s">
        <v>7749</v>
      </c>
      <c r="B54" s="94" t="s">
        <v>5650</v>
      </c>
      <c r="C54" s="94" t="s">
        <v>5651</v>
      </c>
      <c r="D54" s="94" t="s">
        <v>31</v>
      </c>
      <c r="E54" s="94" t="s">
        <v>5654</v>
      </c>
      <c r="F54" s="94">
        <v>2006.0</v>
      </c>
      <c r="G54" s="94" t="s">
        <v>7750</v>
      </c>
      <c r="H54" s="94" t="s">
        <v>6674</v>
      </c>
      <c r="I54" s="94" t="s">
        <v>7751</v>
      </c>
      <c r="J54" s="95" t="s">
        <v>8955</v>
      </c>
      <c r="K54" s="94"/>
      <c r="L54" s="109" t="s">
        <v>28</v>
      </c>
      <c r="M54" s="109" t="s">
        <v>28</v>
      </c>
      <c r="N54" s="109" t="s">
        <v>28</v>
      </c>
      <c r="O54" s="109" t="s">
        <v>28</v>
      </c>
      <c r="P54" s="109" t="s">
        <v>28</v>
      </c>
      <c r="Q54" s="109" t="s">
        <v>7753</v>
      </c>
    </row>
    <row r="55" ht="17.25" customHeight="1">
      <c r="A55" s="93" t="s">
        <v>7754</v>
      </c>
      <c r="B55" s="94" t="s">
        <v>5650</v>
      </c>
      <c r="C55" s="94" t="s">
        <v>5651</v>
      </c>
      <c r="D55" s="94" t="s">
        <v>31</v>
      </c>
      <c r="E55" s="94" t="s">
        <v>5654</v>
      </c>
      <c r="F55" s="94">
        <v>2006.0</v>
      </c>
      <c r="G55" s="94" t="s">
        <v>7750</v>
      </c>
      <c r="H55" s="94" t="s">
        <v>6674</v>
      </c>
      <c r="I55" s="94" t="s">
        <v>7755</v>
      </c>
      <c r="J55" s="94" t="s">
        <v>7756</v>
      </c>
      <c r="K55" s="94"/>
      <c r="L55" s="109" t="s">
        <v>101</v>
      </c>
      <c r="M55" s="109" t="s">
        <v>101</v>
      </c>
      <c r="N55" s="109" t="s">
        <v>28</v>
      </c>
      <c r="O55" s="109" t="s">
        <v>28</v>
      </c>
      <c r="P55" s="109" t="s">
        <v>28</v>
      </c>
      <c r="Q55" s="111"/>
    </row>
    <row r="56" ht="17.25" customHeight="1">
      <c r="A56" s="93" t="s">
        <v>7757</v>
      </c>
      <c r="B56" s="94" t="s">
        <v>7758</v>
      </c>
      <c r="C56" s="94" t="s">
        <v>4059</v>
      </c>
      <c r="D56" s="94" t="s">
        <v>31</v>
      </c>
      <c r="E56" s="94" t="s">
        <v>4062</v>
      </c>
      <c r="F56" s="94">
        <v>2010.0</v>
      </c>
      <c r="G56" s="94" t="s">
        <v>7759</v>
      </c>
      <c r="H56" s="94" t="s">
        <v>6670</v>
      </c>
      <c r="I56" s="94" t="s">
        <v>7760</v>
      </c>
      <c r="J56" s="94" t="s">
        <v>8957</v>
      </c>
      <c r="K56" s="94"/>
      <c r="L56" s="109" t="s">
        <v>28</v>
      </c>
      <c r="M56" s="109" t="s">
        <v>28</v>
      </c>
      <c r="N56" s="109" t="s">
        <v>28</v>
      </c>
      <c r="O56" s="109" t="s">
        <v>28</v>
      </c>
      <c r="P56" s="109" t="s">
        <v>28</v>
      </c>
      <c r="Q56" s="109" t="s">
        <v>7738</v>
      </c>
    </row>
    <row r="57" ht="17.25" customHeight="1">
      <c r="A57" s="93" t="s">
        <v>7762</v>
      </c>
      <c r="B57" s="94" t="s">
        <v>7758</v>
      </c>
      <c r="C57" s="94" t="s">
        <v>4059</v>
      </c>
      <c r="D57" s="94" t="s">
        <v>31</v>
      </c>
      <c r="E57" s="94" t="s">
        <v>4062</v>
      </c>
      <c r="F57" s="94">
        <v>2010.0</v>
      </c>
      <c r="G57" s="94" t="s">
        <v>7759</v>
      </c>
      <c r="H57" s="94" t="s">
        <v>6674</v>
      </c>
      <c r="I57" s="94" t="s">
        <v>7763</v>
      </c>
      <c r="J57" s="94" t="s">
        <v>7764</v>
      </c>
      <c r="K57" s="94"/>
      <c r="L57" s="109" t="s">
        <v>101</v>
      </c>
      <c r="M57" s="109" t="s">
        <v>28</v>
      </c>
      <c r="N57" s="109" t="s">
        <v>101</v>
      </c>
      <c r="O57" s="109" t="s">
        <v>28</v>
      </c>
      <c r="P57" s="109" t="s">
        <v>28</v>
      </c>
      <c r="Q57" s="111"/>
    </row>
    <row r="58" ht="17.25" customHeight="1">
      <c r="A58" s="93" t="s">
        <v>7765</v>
      </c>
      <c r="B58" s="94" t="s">
        <v>7758</v>
      </c>
      <c r="C58" s="94" t="s">
        <v>4059</v>
      </c>
      <c r="D58" s="94" t="s">
        <v>31</v>
      </c>
      <c r="E58" s="94" t="s">
        <v>4062</v>
      </c>
      <c r="F58" s="94">
        <v>2010.0</v>
      </c>
      <c r="G58" s="94" t="s">
        <v>7759</v>
      </c>
      <c r="H58" s="94" t="s">
        <v>6670</v>
      </c>
      <c r="I58" s="94" t="s">
        <v>7766</v>
      </c>
      <c r="J58" s="94" t="s">
        <v>7767</v>
      </c>
      <c r="K58" s="94"/>
      <c r="L58" s="109" t="s">
        <v>101</v>
      </c>
      <c r="M58" s="109" t="s">
        <v>28</v>
      </c>
      <c r="N58" s="109" t="s">
        <v>101</v>
      </c>
      <c r="O58" s="109" t="s">
        <v>28</v>
      </c>
      <c r="P58" s="109" t="s">
        <v>28</v>
      </c>
      <c r="Q58" s="109" t="s">
        <v>7768</v>
      </c>
    </row>
    <row r="59" ht="17.25" customHeight="1">
      <c r="A59" s="93" t="s">
        <v>7769</v>
      </c>
      <c r="B59" s="94" t="s">
        <v>7770</v>
      </c>
      <c r="C59" s="94" t="s">
        <v>4806</v>
      </c>
      <c r="D59" s="94" t="s">
        <v>31</v>
      </c>
      <c r="E59" s="94" t="s">
        <v>4809</v>
      </c>
      <c r="F59" s="94">
        <v>2012.0</v>
      </c>
      <c r="G59" s="94" t="s">
        <v>7771</v>
      </c>
      <c r="H59" s="94" t="s">
        <v>6670</v>
      </c>
      <c r="I59" s="94" t="s">
        <v>7772</v>
      </c>
      <c r="J59" s="95" t="s">
        <v>8959</v>
      </c>
      <c r="K59" s="94"/>
      <c r="L59" s="110" t="s">
        <v>101</v>
      </c>
      <c r="M59" s="110" t="s">
        <v>28</v>
      </c>
      <c r="N59" s="110" t="s">
        <v>28</v>
      </c>
      <c r="O59" s="110" t="s">
        <v>28</v>
      </c>
      <c r="P59" s="110" t="s">
        <v>28</v>
      </c>
      <c r="Q59" s="94"/>
    </row>
    <row r="60" ht="17.25" customHeight="1">
      <c r="A60" s="93" t="s">
        <v>7774</v>
      </c>
      <c r="B60" s="94" t="s">
        <v>7770</v>
      </c>
      <c r="C60" s="94" t="s">
        <v>4806</v>
      </c>
      <c r="D60" s="94" t="s">
        <v>31</v>
      </c>
      <c r="E60" s="94" t="s">
        <v>4809</v>
      </c>
      <c r="F60" s="94">
        <v>2012.0</v>
      </c>
      <c r="G60" s="94" t="s">
        <v>7771</v>
      </c>
      <c r="H60" s="94" t="s">
        <v>6674</v>
      </c>
      <c r="I60" s="94" t="s">
        <v>6884</v>
      </c>
      <c r="J60" s="94" t="s">
        <v>7775</v>
      </c>
      <c r="K60" s="94"/>
      <c r="L60" s="110" t="s">
        <v>101</v>
      </c>
      <c r="M60" s="110" t="s">
        <v>101</v>
      </c>
      <c r="N60" s="110" t="s">
        <v>101</v>
      </c>
      <c r="O60" s="110" t="s">
        <v>28</v>
      </c>
      <c r="P60" s="110" t="s">
        <v>28</v>
      </c>
      <c r="Q60" s="94"/>
    </row>
    <row r="61" ht="17.25" customHeight="1">
      <c r="A61" s="93" t="s">
        <v>7776</v>
      </c>
      <c r="B61" s="94" t="s">
        <v>7770</v>
      </c>
      <c r="C61" s="94" t="s">
        <v>4806</v>
      </c>
      <c r="D61" s="94" t="s">
        <v>31</v>
      </c>
      <c r="E61" s="94" t="s">
        <v>4809</v>
      </c>
      <c r="F61" s="94">
        <v>2012.0</v>
      </c>
      <c r="G61" s="94" t="s">
        <v>7771</v>
      </c>
      <c r="H61" s="94" t="s">
        <v>6674</v>
      </c>
      <c r="I61" s="94" t="s">
        <v>7777</v>
      </c>
      <c r="J61" s="95" t="s">
        <v>7778</v>
      </c>
      <c r="K61" s="94"/>
      <c r="L61" s="110" t="s">
        <v>101</v>
      </c>
      <c r="M61" s="110" t="s">
        <v>101</v>
      </c>
      <c r="N61" s="110" t="s">
        <v>28</v>
      </c>
      <c r="O61" s="110" t="s">
        <v>28</v>
      </c>
      <c r="P61" s="110" t="s">
        <v>28</v>
      </c>
      <c r="Q61" s="110" t="s">
        <v>7779</v>
      </c>
    </row>
    <row r="62" ht="17.25" customHeight="1">
      <c r="A62" s="93" t="s">
        <v>7780</v>
      </c>
      <c r="B62" s="94" t="s">
        <v>7770</v>
      </c>
      <c r="C62" s="94" t="s">
        <v>4806</v>
      </c>
      <c r="D62" s="94" t="s">
        <v>31</v>
      </c>
      <c r="E62" s="94" t="s">
        <v>4809</v>
      </c>
      <c r="F62" s="94">
        <v>2012.0</v>
      </c>
      <c r="G62" s="94" t="s">
        <v>7771</v>
      </c>
      <c r="H62" s="94" t="s">
        <v>6674</v>
      </c>
      <c r="I62" s="94" t="s">
        <v>7781</v>
      </c>
      <c r="J62" s="95" t="s">
        <v>7782</v>
      </c>
      <c r="K62" s="94"/>
      <c r="L62" s="110" t="s">
        <v>101</v>
      </c>
      <c r="M62" s="110" t="s">
        <v>101</v>
      </c>
      <c r="N62" s="110" t="s">
        <v>28</v>
      </c>
      <c r="O62" s="110" t="s">
        <v>28</v>
      </c>
      <c r="P62" s="110" t="s">
        <v>28</v>
      </c>
      <c r="Q62" s="110" t="s">
        <v>7779</v>
      </c>
    </row>
    <row r="63" ht="17.25" customHeight="1">
      <c r="A63" s="93" t="s">
        <v>7783</v>
      </c>
      <c r="B63" s="94" t="s">
        <v>7770</v>
      </c>
      <c r="C63" s="94" t="s">
        <v>4806</v>
      </c>
      <c r="D63" s="94" t="s">
        <v>31</v>
      </c>
      <c r="E63" s="94" t="s">
        <v>4809</v>
      </c>
      <c r="F63" s="94">
        <v>2012.0</v>
      </c>
      <c r="G63" s="94" t="s">
        <v>7771</v>
      </c>
      <c r="H63" s="94" t="s">
        <v>6674</v>
      </c>
      <c r="I63" s="94" t="s">
        <v>8960</v>
      </c>
      <c r="J63" s="94" t="s">
        <v>7785</v>
      </c>
      <c r="K63" s="94"/>
      <c r="L63" s="110" t="s">
        <v>101</v>
      </c>
      <c r="M63" s="110" t="s">
        <v>101</v>
      </c>
      <c r="N63" s="110" t="s">
        <v>101</v>
      </c>
      <c r="O63" s="110" t="s">
        <v>28</v>
      </c>
      <c r="P63" s="110" t="s">
        <v>28</v>
      </c>
      <c r="Q63" s="110" t="s">
        <v>7779</v>
      </c>
    </row>
    <row r="64" ht="17.25" customHeight="1">
      <c r="A64" s="93" t="s">
        <v>7786</v>
      </c>
      <c r="B64" s="94" t="s">
        <v>7787</v>
      </c>
      <c r="C64" s="94" t="s">
        <v>4183</v>
      </c>
      <c r="D64" s="94" t="s">
        <v>31</v>
      </c>
      <c r="E64" s="94" t="s">
        <v>4186</v>
      </c>
      <c r="F64" s="94">
        <v>2007.0</v>
      </c>
      <c r="G64" s="94" t="s">
        <v>7788</v>
      </c>
      <c r="H64" s="94" t="s">
        <v>6674</v>
      </c>
      <c r="I64" s="94" t="s">
        <v>6715</v>
      </c>
      <c r="J64" s="94" t="s">
        <v>7789</v>
      </c>
      <c r="K64" s="94"/>
      <c r="L64" s="109" t="s">
        <v>101</v>
      </c>
      <c r="M64" s="109" t="s">
        <v>101</v>
      </c>
      <c r="N64" s="109" t="s">
        <v>28</v>
      </c>
      <c r="O64" s="109" t="s">
        <v>28</v>
      </c>
      <c r="P64" s="109" t="s">
        <v>28</v>
      </c>
      <c r="Q64" s="94"/>
    </row>
    <row r="65" ht="17.25" customHeight="1">
      <c r="A65" s="93" t="s">
        <v>7790</v>
      </c>
      <c r="B65" s="94" t="s">
        <v>7791</v>
      </c>
      <c r="C65" s="94" t="s">
        <v>6335</v>
      </c>
      <c r="D65" s="94" t="s">
        <v>31</v>
      </c>
      <c r="E65" s="94" t="s">
        <v>6338</v>
      </c>
      <c r="F65" s="94">
        <v>2015.0</v>
      </c>
      <c r="G65" s="94" t="s">
        <v>7792</v>
      </c>
      <c r="H65" s="94" t="s">
        <v>6670</v>
      </c>
      <c r="I65" s="94" t="s">
        <v>6715</v>
      </c>
      <c r="J65" s="94" t="s">
        <v>7793</v>
      </c>
      <c r="K65" s="94"/>
      <c r="L65" s="110" t="s">
        <v>101</v>
      </c>
      <c r="M65" s="110" t="s">
        <v>101</v>
      </c>
      <c r="N65" s="110" t="s">
        <v>28</v>
      </c>
      <c r="O65" s="110" t="s">
        <v>28</v>
      </c>
      <c r="P65" s="110" t="s">
        <v>28</v>
      </c>
      <c r="Q65" s="110" t="s">
        <v>7794</v>
      </c>
    </row>
    <row r="66" ht="17.25" customHeight="1">
      <c r="A66" s="93" t="s">
        <v>7795</v>
      </c>
      <c r="B66" s="94" t="s">
        <v>7791</v>
      </c>
      <c r="C66" s="94" t="s">
        <v>6335</v>
      </c>
      <c r="D66" s="94" t="s">
        <v>31</v>
      </c>
      <c r="E66" s="94" t="s">
        <v>6338</v>
      </c>
      <c r="F66" s="94">
        <v>2015.0</v>
      </c>
      <c r="G66" s="94" t="s">
        <v>7792</v>
      </c>
      <c r="H66" s="94" t="s">
        <v>6670</v>
      </c>
      <c r="I66" s="94" t="s">
        <v>7796</v>
      </c>
      <c r="J66" s="94" t="s">
        <v>8961</v>
      </c>
      <c r="K66" s="95" t="s">
        <v>7798</v>
      </c>
      <c r="L66" s="110" t="s">
        <v>101</v>
      </c>
      <c r="M66" s="110" t="s">
        <v>101</v>
      </c>
      <c r="N66" s="110" t="s">
        <v>28</v>
      </c>
      <c r="O66" s="110" t="s">
        <v>28</v>
      </c>
      <c r="P66" s="110" t="s">
        <v>28</v>
      </c>
      <c r="Q66" s="94"/>
    </row>
    <row r="67" ht="17.25" customHeight="1">
      <c r="A67" s="93" t="s">
        <v>7799</v>
      </c>
      <c r="B67" s="94" t="s">
        <v>7800</v>
      </c>
      <c r="C67" s="94" t="s">
        <v>1001</v>
      </c>
      <c r="D67" s="94" t="s">
        <v>31</v>
      </c>
      <c r="E67" s="94" t="s">
        <v>1005</v>
      </c>
      <c r="F67" s="94">
        <v>2010.0</v>
      </c>
      <c r="G67" s="94" t="s">
        <v>7801</v>
      </c>
      <c r="H67" s="94" t="s">
        <v>6670</v>
      </c>
      <c r="I67" s="94" t="s">
        <v>8962</v>
      </c>
      <c r="J67" s="94" t="s">
        <v>7802</v>
      </c>
      <c r="K67" s="94"/>
      <c r="L67" s="109" t="s">
        <v>101</v>
      </c>
      <c r="M67" s="109" t="s">
        <v>101</v>
      </c>
      <c r="N67" s="109" t="s">
        <v>28</v>
      </c>
      <c r="O67" s="109" t="s">
        <v>28</v>
      </c>
      <c r="P67" s="109" t="s">
        <v>28</v>
      </c>
      <c r="Q67" s="94"/>
    </row>
    <row r="68" ht="17.25" customHeight="1">
      <c r="A68" s="93" t="s">
        <v>7803</v>
      </c>
      <c r="B68" s="94" t="s">
        <v>7804</v>
      </c>
      <c r="C68" s="94" t="s">
        <v>948</v>
      </c>
      <c r="D68" s="94" t="s">
        <v>31</v>
      </c>
      <c r="E68" s="94" t="s">
        <v>951</v>
      </c>
      <c r="F68" s="94">
        <v>2002.0</v>
      </c>
      <c r="G68" s="94" t="s">
        <v>7805</v>
      </c>
      <c r="H68" s="94" t="s">
        <v>6670</v>
      </c>
      <c r="I68" s="94" t="s">
        <v>7806</v>
      </c>
      <c r="J68" s="95" t="s">
        <v>7807</v>
      </c>
      <c r="K68" s="94"/>
      <c r="L68" s="109" t="s">
        <v>101</v>
      </c>
      <c r="M68" s="109" t="s">
        <v>101</v>
      </c>
      <c r="N68" s="109" t="s">
        <v>28</v>
      </c>
      <c r="O68" s="109" t="s">
        <v>28</v>
      </c>
      <c r="P68" s="109" t="s">
        <v>28</v>
      </c>
      <c r="Q68" s="94"/>
    </row>
    <row r="69" ht="17.25" customHeight="1">
      <c r="A69" s="93" t="s">
        <v>7808</v>
      </c>
      <c r="B69" s="94" t="s">
        <v>7804</v>
      </c>
      <c r="C69" s="94" t="s">
        <v>948</v>
      </c>
      <c r="D69" s="94" t="s">
        <v>31</v>
      </c>
      <c r="E69" s="94" t="s">
        <v>951</v>
      </c>
      <c r="F69" s="94">
        <v>2001.0</v>
      </c>
      <c r="G69" s="94" t="s">
        <v>7805</v>
      </c>
      <c r="H69" s="94" t="s">
        <v>6670</v>
      </c>
      <c r="I69" s="94" t="s">
        <v>7806</v>
      </c>
      <c r="J69" s="94" t="s">
        <v>8963</v>
      </c>
      <c r="K69" s="94"/>
      <c r="L69" s="109" t="s">
        <v>101</v>
      </c>
      <c r="M69" s="109" t="s">
        <v>101</v>
      </c>
      <c r="N69" s="109" t="s">
        <v>28</v>
      </c>
      <c r="O69" s="109" t="s">
        <v>28</v>
      </c>
      <c r="P69" s="109" t="s">
        <v>28</v>
      </c>
      <c r="Q69" s="94"/>
    </row>
    <row r="70" ht="17.25" customHeight="1">
      <c r="A70" s="93" t="s">
        <v>7810</v>
      </c>
      <c r="B70" s="94" t="s">
        <v>7811</v>
      </c>
      <c r="C70" s="94" t="s">
        <v>866</v>
      </c>
      <c r="D70" s="94" t="s">
        <v>31</v>
      </c>
      <c r="E70" s="94" t="s">
        <v>869</v>
      </c>
      <c r="F70" s="94">
        <v>2014.0</v>
      </c>
      <c r="G70" s="94" t="s">
        <v>7812</v>
      </c>
      <c r="H70" s="94" t="s">
        <v>6670</v>
      </c>
      <c r="I70" s="94" t="s">
        <v>6715</v>
      </c>
      <c r="J70" s="99" t="s">
        <v>7813</v>
      </c>
      <c r="K70" s="94"/>
      <c r="L70" s="110" t="s">
        <v>101</v>
      </c>
      <c r="M70" s="110" t="s">
        <v>101</v>
      </c>
      <c r="N70" s="110" t="s">
        <v>28</v>
      </c>
      <c r="O70" s="110" t="s">
        <v>28</v>
      </c>
      <c r="P70" s="110" t="s">
        <v>28</v>
      </c>
      <c r="Q70" s="94"/>
    </row>
    <row r="71" ht="17.25" customHeight="1">
      <c r="A71" s="93" t="s">
        <v>7814</v>
      </c>
      <c r="B71" s="94" t="s">
        <v>7811</v>
      </c>
      <c r="C71" s="94" t="s">
        <v>866</v>
      </c>
      <c r="D71" s="94" t="s">
        <v>31</v>
      </c>
      <c r="E71" s="94" t="s">
        <v>869</v>
      </c>
      <c r="F71" s="94">
        <v>2014.0</v>
      </c>
      <c r="G71" s="94" t="s">
        <v>7815</v>
      </c>
      <c r="H71" s="94" t="s">
        <v>6674</v>
      </c>
      <c r="I71" s="94" t="s">
        <v>6715</v>
      </c>
      <c r="J71" s="95" t="s">
        <v>8964</v>
      </c>
      <c r="K71" s="94"/>
      <c r="L71" s="110" t="s">
        <v>101</v>
      </c>
      <c r="M71" s="110" t="s">
        <v>101</v>
      </c>
      <c r="N71" s="110" t="s">
        <v>28</v>
      </c>
      <c r="O71" s="110" t="s">
        <v>28</v>
      </c>
      <c r="P71" s="110" t="s">
        <v>28</v>
      </c>
      <c r="Q71" s="94"/>
    </row>
    <row r="72" ht="17.25" customHeight="1">
      <c r="A72" s="93" t="s">
        <v>7817</v>
      </c>
      <c r="B72" s="94" t="s">
        <v>7818</v>
      </c>
      <c r="C72" s="94" t="s">
        <v>5135</v>
      </c>
      <c r="D72" s="94" t="s">
        <v>31</v>
      </c>
      <c r="E72" s="94" t="s">
        <v>5138</v>
      </c>
      <c r="F72" s="94">
        <v>2013.0</v>
      </c>
      <c r="G72" s="94" t="s">
        <v>7819</v>
      </c>
      <c r="H72" s="94" t="s">
        <v>6670</v>
      </c>
      <c r="I72" s="94" t="s">
        <v>7820</v>
      </c>
      <c r="J72" s="94" t="s">
        <v>7821</v>
      </c>
      <c r="K72" s="94" t="s">
        <v>8965</v>
      </c>
      <c r="L72" s="110" t="s">
        <v>101</v>
      </c>
      <c r="M72" s="110" t="s">
        <v>28</v>
      </c>
      <c r="N72" s="110" t="s">
        <v>28</v>
      </c>
      <c r="O72" s="110" t="s">
        <v>28</v>
      </c>
      <c r="P72" s="110" t="s">
        <v>28</v>
      </c>
      <c r="Q72" s="94"/>
    </row>
    <row r="73" ht="17.25" customHeight="1">
      <c r="A73" s="93" t="s">
        <v>7823</v>
      </c>
      <c r="B73" s="94" t="s">
        <v>7818</v>
      </c>
      <c r="C73" s="94" t="s">
        <v>5135</v>
      </c>
      <c r="D73" s="94" t="s">
        <v>31</v>
      </c>
      <c r="E73" s="94" t="s">
        <v>5138</v>
      </c>
      <c r="F73" s="94">
        <v>2013.0</v>
      </c>
      <c r="G73" s="94" t="s">
        <v>7819</v>
      </c>
      <c r="H73" s="94" t="s">
        <v>6670</v>
      </c>
      <c r="I73" s="94" t="s">
        <v>7824</v>
      </c>
      <c r="J73" s="94" t="s">
        <v>7825</v>
      </c>
      <c r="K73" s="94" t="s">
        <v>8965</v>
      </c>
      <c r="L73" s="110" t="s">
        <v>101</v>
      </c>
      <c r="M73" s="110" t="s">
        <v>28</v>
      </c>
      <c r="N73" s="110" t="s">
        <v>28</v>
      </c>
      <c r="O73" s="110" t="s">
        <v>28</v>
      </c>
      <c r="P73" s="110" t="s">
        <v>28</v>
      </c>
      <c r="Q73" s="94"/>
    </row>
    <row r="74" ht="17.25" customHeight="1">
      <c r="A74" s="93" t="s">
        <v>7826</v>
      </c>
      <c r="B74" s="94" t="s">
        <v>7827</v>
      </c>
      <c r="C74" s="94" t="s">
        <v>6383</v>
      </c>
      <c r="D74" s="94" t="s">
        <v>31</v>
      </c>
      <c r="E74" s="94" t="s">
        <v>6386</v>
      </c>
      <c r="F74" s="94">
        <v>2012.0</v>
      </c>
      <c r="G74" s="94" t="s">
        <v>7828</v>
      </c>
      <c r="H74" s="94" t="s">
        <v>6674</v>
      </c>
      <c r="I74" s="94" t="s">
        <v>7829</v>
      </c>
      <c r="J74" s="100" t="s">
        <v>9140</v>
      </c>
      <c r="K74" s="94" t="s">
        <v>7831</v>
      </c>
      <c r="L74" s="110" t="s">
        <v>101</v>
      </c>
      <c r="M74" s="110" t="s">
        <v>28</v>
      </c>
      <c r="N74" s="110" t="s">
        <v>28</v>
      </c>
      <c r="O74" s="110" t="s">
        <v>28</v>
      </c>
      <c r="P74" s="110" t="s">
        <v>28</v>
      </c>
      <c r="Q74" s="94"/>
    </row>
    <row r="75" ht="17.25" customHeight="1">
      <c r="A75" s="93" t="s">
        <v>7832</v>
      </c>
      <c r="B75" s="94" t="s">
        <v>7827</v>
      </c>
      <c r="C75" s="94" t="s">
        <v>6383</v>
      </c>
      <c r="D75" s="94" t="s">
        <v>31</v>
      </c>
      <c r="E75" s="94" t="s">
        <v>6386</v>
      </c>
      <c r="F75" s="94">
        <v>2012.0</v>
      </c>
      <c r="G75" s="94" t="s">
        <v>7828</v>
      </c>
      <c r="H75" s="94" t="s">
        <v>6674</v>
      </c>
      <c r="I75" s="94" t="s">
        <v>7833</v>
      </c>
      <c r="J75" s="95" t="s">
        <v>7834</v>
      </c>
      <c r="K75" s="94" t="s">
        <v>7835</v>
      </c>
      <c r="L75" s="110" t="s">
        <v>101</v>
      </c>
      <c r="M75" s="110" t="s">
        <v>28</v>
      </c>
      <c r="N75" s="110" t="s">
        <v>101</v>
      </c>
      <c r="O75" s="110" t="s">
        <v>28</v>
      </c>
      <c r="P75" s="110" t="s">
        <v>28</v>
      </c>
      <c r="Q75" s="110" t="s">
        <v>7836</v>
      </c>
    </row>
    <row r="76" ht="17.25" customHeight="1">
      <c r="A76" s="93" t="s">
        <v>7837</v>
      </c>
      <c r="B76" s="94" t="s">
        <v>7838</v>
      </c>
      <c r="C76" s="94" t="s">
        <v>1563</v>
      </c>
      <c r="D76" s="94" t="s">
        <v>31</v>
      </c>
      <c r="E76" s="94" t="s">
        <v>1566</v>
      </c>
      <c r="F76" s="94">
        <v>2013.0</v>
      </c>
      <c r="G76" s="94" t="s">
        <v>7839</v>
      </c>
      <c r="H76" s="94" t="s">
        <v>6674</v>
      </c>
      <c r="I76" s="94" t="s">
        <v>7840</v>
      </c>
      <c r="J76" s="94" t="s">
        <v>8967</v>
      </c>
      <c r="K76" s="95" t="s">
        <v>7842</v>
      </c>
      <c r="L76" s="110" t="s">
        <v>101</v>
      </c>
      <c r="M76" s="110" t="s">
        <v>101</v>
      </c>
      <c r="N76" s="110" t="s">
        <v>101</v>
      </c>
      <c r="O76" s="110" t="s">
        <v>28</v>
      </c>
      <c r="P76" s="110" t="s">
        <v>28</v>
      </c>
      <c r="Q76" s="110" t="s">
        <v>7779</v>
      </c>
    </row>
    <row r="77" ht="17.25" customHeight="1">
      <c r="A77" s="93" t="s">
        <v>7843</v>
      </c>
      <c r="B77" s="94" t="s">
        <v>7838</v>
      </c>
      <c r="C77" s="94" t="s">
        <v>1563</v>
      </c>
      <c r="D77" s="94" t="s">
        <v>31</v>
      </c>
      <c r="E77" s="94" t="s">
        <v>1566</v>
      </c>
      <c r="F77" s="94">
        <v>2013.0</v>
      </c>
      <c r="G77" s="94" t="s">
        <v>7839</v>
      </c>
      <c r="H77" s="94" t="s">
        <v>6674</v>
      </c>
      <c r="I77" s="94" t="s">
        <v>7844</v>
      </c>
      <c r="J77" s="94" t="s">
        <v>8968</v>
      </c>
      <c r="K77" s="94"/>
      <c r="L77" s="110" t="s">
        <v>101</v>
      </c>
      <c r="M77" s="110" t="s">
        <v>28</v>
      </c>
      <c r="N77" s="110" t="s">
        <v>101</v>
      </c>
      <c r="O77" s="110" t="s">
        <v>28</v>
      </c>
      <c r="P77" s="110" t="s">
        <v>28</v>
      </c>
      <c r="Q77" s="112"/>
    </row>
    <row r="78" ht="17.25" customHeight="1">
      <c r="A78" s="93" t="s">
        <v>7846</v>
      </c>
      <c r="B78" s="94" t="s">
        <v>7838</v>
      </c>
      <c r="C78" s="94" t="s">
        <v>1563</v>
      </c>
      <c r="D78" s="94" t="s">
        <v>31</v>
      </c>
      <c r="E78" s="94" t="s">
        <v>1566</v>
      </c>
      <c r="F78" s="94">
        <v>2013.0</v>
      </c>
      <c r="G78" s="94" t="s">
        <v>7839</v>
      </c>
      <c r="H78" s="94" t="s">
        <v>6670</v>
      </c>
      <c r="I78" s="94" t="s">
        <v>6707</v>
      </c>
      <c r="J78" s="95" t="s">
        <v>8969</v>
      </c>
      <c r="K78" s="94"/>
      <c r="L78" s="110" t="s">
        <v>101</v>
      </c>
      <c r="M78" s="110" t="s">
        <v>28</v>
      </c>
      <c r="N78" s="110" t="s">
        <v>28</v>
      </c>
      <c r="O78" s="110" t="s">
        <v>28</v>
      </c>
      <c r="P78" s="110" t="s">
        <v>28</v>
      </c>
      <c r="Q78" s="112"/>
    </row>
    <row r="79" ht="17.25" customHeight="1">
      <c r="A79" s="93" t="s">
        <v>7848</v>
      </c>
      <c r="B79" s="94" t="s">
        <v>7838</v>
      </c>
      <c r="C79" s="94" t="s">
        <v>1563</v>
      </c>
      <c r="D79" s="94" t="s">
        <v>31</v>
      </c>
      <c r="E79" s="94" t="s">
        <v>1566</v>
      </c>
      <c r="F79" s="94">
        <v>2013.0</v>
      </c>
      <c r="G79" s="94" t="s">
        <v>7839</v>
      </c>
      <c r="H79" s="94" t="s">
        <v>6670</v>
      </c>
      <c r="I79" s="94" t="s">
        <v>6671</v>
      </c>
      <c r="J79" s="94" t="s">
        <v>8970</v>
      </c>
      <c r="K79" s="94"/>
      <c r="L79" s="110" t="s">
        <v>101</v>
      </c>
      <c r="M79" s="110" t="s">
        <v>28</v>
      </c>
      <c r="N79" s="110" t="s">
        <v>28</v>
      </c>
      <c r="O79" s="110" t="s">
        <v>28</v>
      </c>
      <c r="P79" s="110" t="s">
        <v>28</v>
      </c>
      <c r="Q79" s="112"/>
    </row>
    <row r="80" ht="17.25" customHeight="1">
      <c r="A80" s="93" t="s">
        <v>7850</v>
      </c>
      <c r="B80" s="94" t="s">
        <v>7838</v>
      </c>
      <c r="C80" s="94" t="s">
        <v>1563</v>
      </c>
      <c r="D80" s="94" t="s">
        <v>31</v>
      </c>
      <c r="E80" s="94" t="s">
        <v>1566</v>
      </c>
      <c r="F80" s="94">
        <v>2013.0</v>
      </c>
      <c r="G80" s="94" t="s">
        <v>7839</v>
      </c>
      <c r="H80" s="94" t="s">
        <v>6670</v>
      </c>
      <c r="I80" s="94" t="s">
        <v>6715</v>
      </c>
      <c r="J80" s="94" t="s">
        <v>8971</v>
      </c>
      <c r="K80" s="94"/>
      <c r="L80" s="110" t="s">
        <v>101</v>
      </c>
      <c r="M80" s="110" t="s">
        <v>101</v>
      </c>
      <c r="N80" s="110" t="s">
        <v>101</v>
      </c>
      <c r="O80" s="110" t="s">
        <v>28</v>
      </c>
      <c r="P80" s="110" t="s">
        <v>28</v>
      </c>
      <c r="Q80" s="112"/>
    </row>
    <row r="81" ht="17.25" customHeight="1">
      <c r="A81" s="93" t="s">
        <v>7852</v>
      </c>
      <c r="B81" s="94" t="s">
        <v>7853</v>
      </c>
      <c r="C81" s="94" t="s">
        <v>1180</v>
      </c>
      <c r="D81" s="94" t="s">
        <v>31</v>
      </c>
      <c r="E81" s="94" t="s">
        <v>1183</v>
      </c>
      <c r="F81" s="94">
        <v>1997.0</v>
      </c>
      <c r="G81" s="94" t="s">
        <v>7854</v>
      </c>
      <c r="H81" s="94" t="s">
        <v>6670</v>
      </c>
      <c r="I81" s="94" t="s">
        <v>7855</v>
      </c>
      <c r="J81" s="95" t="s">
        <v>7856</v>
      </c>
      <c r="K81" s="94"/>
      <c r="L81" s="109" t="s">
        <v>101</v>
      </c>
      <c r="M81" s="109" t="s">
        <v>101</v>
      </c>
      <c r="N81" s="109" t="s">
        <v>28</v>
      </c>
      <c r="O81" s="109" t="s">
        <v>28</v>
      </c>
      <c r="P81" s="109" t="s">
        <v>28</v>
      </c>
      <c r="Q81" s="111"/>
    </row>
    <row r="82" ht="17.25" customHeight="1">
      <c r="A82" s="93" t="s">
        <v>7857</v>
      </c>
      <c r="B82" s="94" t="s">
        <v>7853</v>
      </c>
      <c r="C82" s="94" t="s">
        <v>1180</v>
      </c>
      <c r="D82" s="94" t="s">
        <v>31</v>
      </c>
      <c r="E82" s="94" t="s">
        <v>1183</v>
      </c>
      <c r="F82" s="94">
        <v>1997.0</v>
      </c>
      <c r="G82" s="94" t="s">
        <v>7854</v>
      </c>
      <c r="H82" s="94" t="s">
        <v>6674</v>
      </c>
      <c r="I82" s="95" t="s">
        <v>8972</v>
      </c>
      <c r="J82" s="94"/>
      <c r="K82" s="94"/>
      <c r="L82" s="109" t="s">
        <v>101</v>
      </c>
      <c r="M82" s="109" t="s">
        <v>101</v>
      </c>
      <c r="N82" s="109" t="s">
        <v>28</v>
      </c>
      <c r="O82" s="109" t="s">
        <v>28</v>
      </c>
      <c r="P82" s="109" t="s">
        <v>28</v>
      </c>
      <c r="Q82" s="111"/>
    </row>
    <row r="83" ht="17.25" customHeight="1">
      <c r="A83" s="93" t="s">
        <v>7859</v>
      </c>
      <c r="B83" s="94" t="s">
        <v>7860</v>
      </c>
      <c r="C83" s="94" t="s">
        <v>6311</v>
      </c>
      <c r="D83" s="94" t="s">
        <v>31</v>
      </c>
      <c r="E83" s="94" t="s">
        <v>6314</v>
      </c>
      <c r="F83" s="94">
        <v>2013.0</v>
      </c>
      <c r="G83" s="94" t="s">
        <v>7861</v>
      </c>
      <c r="H83" s="94" t="s">
        <v>6670</v>
      </c>
      <c r="I83" s="94" t="s">
        <v>7862</v>
      </c>
      <c r="J83" s="94" t="s">
        <v>7863</v>
      </c>
      <c r="K83" s="94"/>
      <c r="L83" s="110" t="s">
        <v>101</v>
      </c>
      <c r="M83" s="110" t="s">
        <v>101</v>
      </c>
      <c r="N83" s="110" t="s">
        <v>28</v>
      </c>
      <c r="O83" s="110" t="s">
        <v>28</v>
      </c>
      <c r="P83" s="110" t="s">
        <v>28</v>
      </c>
      <c r="Q83" s="110" t="s">
        <v>7779</v>
      </c>
    </row>
    <row r="84" ht="17.25" customHeight="1">
      <c r="A84" s="93" t="s">
        <v>7864</v>
      </c>
      <c r="B84" s="94" t="s">
        <v>7860</v>
      </c>
      <c r="C84" s="94" t="s">
        <v>6311</v>
      </c>
      <c r="D84" s="94" t="s">
        <v>31</v>
      </c>
      <c r="E84" s="94" t="s">
        <v>6314</v>
      </c>
      <c r="F84" s="94">
        <v>2013.0</v>
      </c>
      <c r="G84" s="94" t="s">
        <v>7861</v>
      </c>
      <c r="H84" s="94" t="s">
        <v>6674</v>
      </c>
      <c r="I84" s="94" t="s">
        <v>7865</v>
      </c>
      <c r="J84" s="94" t="s">
        <v>7866</v>
      </c>
      <c r="K84" s="94"/>
      <c r="L84" s="110" t="s">
        <v>28</v>
      </c>
      <c r="M84" s="110" t="s">
        <v>28</v>
      </c>
      <c r="N84" s="110" t="s">
        <v>28</v>
      </c>
      <c r="O84" s="110" t="s">
        <v>28</v>
      </c>
      <c r="P84" s="110" t="s">
        <v>28</v>
      </c>
      <c r="Q84" s="112"/>
    </row>
    <row r="85" ht="17.25" customHeight="1">
      <c r="A85" s="93" t="s">
        <v>7867</v>
      </c>
      <c r="B85" s="94" t="s">
        <v>7868</v>
      </c>
      <c r="C85" s="94" t="s">
        <v>4904</v>
      </c>
      <c r="D85" s="94" t="s">
        <v>31</v>
      </c>
      <c r="E85" s="94" t="s">
        <v>4907</v>
      </c>
      <c r="F85" s="94">
        <v>2017.0</v>
      </c>
      <c r="G85" s="94" t="s">
        <v>7869</v>
      </c>
      <c r="H85" s="94" t="s">
        <v>6670</v>
      </c>
      <c r="I85" s="94" t="s">
        <v>7870</v>
      </c>
      <c r="J85" s="94" t="s">
        <v>8973</v>
      </c>
      <c r="K85" s="94" t="s">
        <v>7872</v>
      </c>
      <c r="L85" s="110" t="s">
        <v>101</v>
      </c>
      <c r="M85" s="110" t="s">
        <v>101</v>
      </c>
      <c r="N85" s="110" t="s">
        <v>101</v>
      </c>
      <c r="O85" s="110" t="s">
        <v>28</v>
      </c>
      <c r="P85" s="110" t="s">
        <v>28</v>
      </c>
      <c r="Q85" s="112"/>
    </row>
    <row r="86" ht="17.25" customHeight="1">
      <c r="A86" s="93" t="s">
        <v>7873</v>
      </c>
      <c r="B86" s="94" t="s">
        <v>7868</v>
      </c>
      <c r="C86" s="94" t="s">
        <v>4904</v>
      </c>
      <c r="D86" s="94" t="s">
        <v>31</v>
      </c>
      <c r="E86" s="94" t="s">
        <v>4907</v>
      </c>
      <c r="F86" s="94">
        <v>2017.0</v>
      </c>
      <c r="G86" s="94" t="s">
        <v>7869</v>
      </c>
      <c r="H86" s="94" t="s">
        <v>6670</v>
      </c>
      <c r="I86" s="94" t="s">
        <v>7874</v>
      </c>
      <c r="J86" s="94" t="s">
        <v>8974</v>
      </c>
      <c r="K86" s="94" t="s">
        <v>7876</v>
      </c>
      <c r="L86" s="110" t="s">
        <v>101</v>
      </c>
      <c r="M86" s="110" t="s">
        <v>101</v>
      </c>
      <c r="N86" s="110" t="s">
        <v>101</v>
      </c>
      <c r="O86" s="110" t="s">
        <v>28</v>
      </c>
      <c r="P86" s="110" t="s">
        <v>28</v>
      </c>
      <c r="Q86" s="112"/>
    </row>
    <row r="87" ht="17.25" customHeight="1">
      <c r="A87" s="93" t="s">
        <v>7877</v>
      </c>
      <c r="B87" s="94" t="s">
        <v>7878</v>
      </c>
      <c r="C87" s="94" t="s">
        <v>4867</v>
      </c>
      <c r="D87" s="94" t="s">
        <v>31</v>
      </c>
      <c r="E87" s="94" t="s">
        <v>4870</v>
      </c>
      <c r="F87" s="94">
        <v>2015.0</v>
      </c>
      <c r="G87" s="94" t="s">
        <v>7879</v>
      </c>
      <c r="H87" s="94" t="s">
        <v>6670</v>
      </c>
      <c r="I87" s="94" t="s">
        <v>6715</v>
      </c>
      <c r="J87" s="94" t="s">
        <v>8975</v>
      </c>
      <c r="K87" s="94" t="s">
        <v>7881</v>
      </c>
      <c r="L87" s="110" t="s">
        <v>101</v>
      </c>
      <c r="M87" s="110" t="s">
        <v>101</v>
      </c>
      <c r="N87" s="110" t="s">
        <v>28</v>
      </c>
      <c r="O87" s="110" t="s">
        <v>28</v>
      </c>
      <c r="P87" s="110" t="s">
        <v>28</v>
      </c>
      <c r="Q87" s="112"/>
    </row>
    <row r="88" ht="17.25" customHeight="1">
      <c r="A88" s="93" t="s">
        <v>7882</v>
      </c>
      <c r="B88" s="94" t="s">
        <v>7883</v>
      </c>
      <c r="C88" s="94" t="s">
        <v>537</v>
      </c>
      <c r="D88" s="94" t="s">
        <v>31</v>
      </c>
      <c r="E88" s="94" t="s">
        <v>540</v>
      </c>
      <c r="F88" s="94">
        <v>2018.0</v>
      </c>
      <c r="G88" s="94" t="s">
        <v>7884</v>
      </c>
      <c r="H88" s="94" t="s">
        <v>6674</v>
      </c>
      <c r="I88" s="94" t="s">
        <v>6715</v>
      </c>
      <c r="J88" s="94" t="s">
        <v>8976</v>
      </c>
      <c r="K88" s="94"/>
      <c r="L88" s="110" t="s">
        <v>101</v>
      </c>
      <c r="M88" s="110" t="s">
        <v>101</v>
      </c>
      <c r="N88" s="110" t="s">
        <v>28</v>
      </c>
      <c r="O88" s="110" t="s">
        <v>28</v>
      </c>
      <c r="P88" s="110" t="s">
        <v>28</v>
      </c>
      <c r="Q88" s="112"/>
    </row>
    <row r="89" ht="17.25" customHeight="1">
      <c r="A89" s="93" t="s">
        <v>7886</v>
      </c>
      <c r="B89" s="94" t="s">
        <v>7883</v>
      </c>
      <c r="C89" s="94" t="s">
        <v>537</v>
      </c>
      <c r="D89" s="94" t="s">
        <v>31</v>
      </c>
      <c r="E89" s="94" t="s">
        <v>540</v>
      </c>
      <c r="F89" s="94">
        <v>2018.0</v>
      </c>
      <c r="G89" s="94" t="s">
        <v>7884</v>
      </c>
      <c r="H89" s="94" t="s">
        <v>6670</v>
      </c>
      <c r="I89" s="94" t="s">
        <v>8977</v>
      </c>
      <c r="J89" s="94" t="s">
        <v>7887</v>
      </c>
      <c r="K89" s="94"/>
      <c r="L89" s="110" t="s">
        <v>101</v>
      </c>
      <c r="M89" s="110" t="s">
        <v>101</v>
      </c>
      <c r="N89" s="110" t="s">
        <v>101</v>
      </c>
      <c r="O89" s="110" t="s">
        <v>28</v>
      </c>
      <c r="P89" s="110" t="s">
        <v>28</v>
      </c>
      <c r="Q89" s="110" t="s">
        <v>7888</v>
      </c>
    </row>
    <row r="90" ht="17.25" customHeight="1">
      <c r="A90" s="93" t="s">
        <v>7889</v>
      </c>
      <c r="B90" s="94" t="s">
        <v>7883</v>
      </c>
      <c r="C90" s="94" t="s">
        <v>537</v>
      </c>
      <c r="D90" s="94" t="s">
        <v>31</v>
      </c>
      <c r="E90" s="94" t="s">
        <v>540</v>
      </c>
      <c r="F90" s="94">
        <v>2018.0</v>
      </c>
      <c r="G90" s="94" t="s">
        <v>7884</v>
      </c>
      <c r="H90" s="94" t="s">
        <v>6670</v>
      </c>
      <c r="I90" s="94" t="s">
        <v>7890</v>
      </c>
      <c r="J90" s="94" t="s">
        <v>8979</v>
      </c>
      <c r="K90" s="94"/>
      <c r="L90" s="110" t="s">
        <v>101</v>
      </c>
      <c r="M90" s="110" t="s">
        <v>101</v>
      </c>
      <c r="N90" s="110" t="s">
        <v>101</v>
      </c>
      <c r="O90" s="110" t="s">
        <v>28</v>
      </c>
      <c r="P90" s="110" t="s">
        <v>28</v>
      </c>
      <c r="Q90" s="110" t="s">
        <v>7888</v>
      </c>
    </row>
    <row r="91" ht="17.25" customHeight="1">
      <c r="A91" s="93" t="s">
        <v>7892</v>
      </c>
      <c r="B91" s="94" t="s">
        <v>7883</v>
      </c>
      <c r="C91" s="94" t="s">
        <v>537</v>
      </c>
      <c r="D91" s="94" t="s">
        <v>31</v>
      </c>
      <c r="E91" s="94" t="s">
        <v>540</v>
      </c>
      <c r="F91" s="94">
        <v>2018.0</v>
      </c>
      <c r="G91" s="94" t="s">
        <v>7884</v>
      </c>
      <c r="H91" s="94" t="s">
        <v>6670</v>
      </c>
      <c r="I91" s="94" t="s">
        <v>8980</v>
      </c>
      <c r="J91" s="94" t="s">
        <v>8981</v>
      </c>
      <c r="K91" s="94"/>
      <c r="L91" s="110" t="s">
        <v>101</v>
      </c>
      <c r="M91" s="110" t="s">
        <v>101</v>
      </c>
      <c r="N91" s="110" t="s">
        <v>28</v>
      </c>
      <c r="O91" s="110" t="s">
        <v>28</v>
      </c>
      <c r="P91" s="110" t="s">
        <v>28</v>
      </c>
      <c r="Q91" s="112"/>
    </row>
    <row r="92" ht="17.25" customHeight="1">
      <c r="A92" s="93" t="s">
        <v>7895</v>
      </c>
      <c r="B92" s="94" t="s">
        <v>7340</v>
      </c>
      <c r="C92" s="94" t="s">
        <v>942</v>
      </c>
      <c r="D92" s="94" t="s">
        <v>31</v>
      </c>
      <c r="E92" s="94" t="s">
        <v>945</v>
      </c>
      <c r="F92" s="94">
        <v>2012.0</v>
      </c>
      <c r="G92" s="94" t="s">
        <v>7896</v>
      </c>
      <c r="H92" s="94" t="s">
        <v>6674</v>
      </c>
      <c r="I92" s="94" t="s">
        <v>7374</v>
      </c>
      <c r="J92" s="94" t="s">
        <v>7897</v>
      </c>
      <c r="K92" s="94"/>
      <c r="L92" s="110" t="s">
        <v>101</v>
      </c>
      <c r="M92" s="110" t="s">
        <v>101</v>
      </c>
      <c r="N92" s="110" t="s">
        <v>28</v>
      </c>
      <c r="O92" s="110" t="s">
        <v>28</v>
      </c>
      <c r="P92" s="110" t="s">
        <v>28</v>
      </c>
      <c r="Q92" s="112"/>
    </row>
    <row r="93" ht="17.25" customHeight="1">
      <c r="A93" s="93" t="s">
        <v>7898</v>
      </c>
      <c r="B93" s="94" t="s">
        <v>7899</v>
      </c>
      <c r="C93" s="94" t="s">
        <v>5016</v>
      </c>
      <c r="D93" s="94" t="s">
        <v>31</v>
      </c>
      <c r="E93" s="94" t="s">
        <v>5019</v>
      </c>
      <c r="F93" s="94">
        <v>2016.0</v>
      </c>
      <c r="G93" s="94" t="s">
        <v>7900</v>
      </c>
      <c r="H93" s="94" t="s">
        <v>6670</v>
      </c>
      <c r="I93" s="94" t="s">
        <v>6715</v>
      </c>
      <c r="J93" s="94" t="s">
        <v>8982</v>
      </c>
      <c r="K93" s="94"/>
      <c r="L93" s="110" t="s">
        <v>101</v>
      </c>
      <c r="M93" s="110" t="s">
        <v>101</v>
      </c>
      <c r="N93" s="110" t="s">
        <v>28</v>
      </c>
      <c r="O93" s="110" t="s">
        <v>28</v>
      </c>
      <c r="P93" s="110" t="s">
        <v>28</v>
      </c>
      <c r="Q93" s="112"/>
    </row>
    <row r="94" ht="17.25" customHeight="1">
      <c r="A94" s="93" t="s">
        <v>7902</v>
      </c>
      <c r="B94" s="94" t="s">
        <v>7899</v>
      </c>
      <c r="C94" s="94" t="s">
        <v>5016</v>
      </c>
      <c r="D94" s="94" t="s">
        <v>31</v>
      </c>
      <c r="E94" s="94" t="s">
        <v>5019</v>
      </c>
      <c r="F94" s="94">
        <v>2016.0</v>
      </c>
      <c r="G94" s="94" t="s">
        <v>7900</v>
      </c>
      <c r="H94" s="94" t="s">
        <v>6674</v>
      </c>
      <c r="I94" s="94" t="s">
        <v>6715</v>
      </c>
      <c r="J94" s="95" t="s">
        <v>7903</v>
      </c>
      <c r="K94" s="94"/>
      <c r="L94" s="110" t="s">
        <v>101</v>
      </c>
      <c r="M94" s="110" t="s">
        <v>101</v>
      </c>
      <c r="N94" s="110" t="s">
        <v>28</v>
      </c>
      <c r="O94" s="110" t="s">
        <v>28</v>
      </c>
      <c r="P94" s="110" t="s">
        <v>28</v>
      </c>
      <c r="Q94" s="112"/>
    </row>
    <row r="95" ht="17.25" customHeight="1">
      <c r="A95" s="93" t="s">
        <v>7904</v>
      </c>
      <c r="B95" s="94" t="s">
        <v>7905</v>
      </c>
      <c r="C95" s="94" t="s">
        <v>4011</v>
      </c>
      <c r="D95" s="94" t="s">
        <v>31</v>
      </c>
      <c r="E95" s="94" t="s">
        <v>4014</v>
      </c>
      <c r="F95" s="94">
        <v>2017.0</v>
      </c>
      <c r="G95" s="94" t="s">
        <v>7906</v>
      </c>
      <c r="H95" s="94" t="s">
        <v>6670</v>
      </c>
      <c r="I95" s="94" t="s">
        <v>8983</v>
      </c>
      <c r="J95" s="94" t="s">
        <v>8984</v>
      </c>
      <c r="K95" s="94"/>
      <c r="L95" s="110" t="s">
        <v>101</v>
      </c>
      <c r="M95" s="110" t="s">
        <v>28</v>
      </c>
      <c r="N95" s="110" t="s">
        <v>28</v>
      </c>
      <c r="O95" s="110" t="s">
        <v>28</v>
      </c>
      <c r="P95" s="110" t="s">
        <v>28</v>
      </c>
      <c r="Q95" s="112"/>
    </row>
    <row r="96" ht="17.25" customHeight="1">
      <c r="A96" s="93" t="s">
        <v>7909</v>
      </c>
      <c r="B96" s="94" t="s">
        <v>7905</v>
      </c>
      <c r="C96" s="94" t="s">
        <v>4011</v>
      </c>
      <c r="D96" s="94" t="s">
        <v>31</v>
      </c>
      <c r="E96" s="94" t="s">
        <v>4014</v>
      </c>
      <c r="F96" s="94">
        <v>2017.0</v>
      </c>
      <c r="G96" s="94" t="s">
        <v>7906</v>
      </c>
      <c r="H96" s="94" t="s">
        <v>6670</v>
      </c>
      <c r="I96" s="94" t="s">
        <v>7910</v>
      </c>
      <c r="J96" s="94" t="s">
        <v>8985</v>
      </c>
      <c r="K96" s="94"/>
      <c r="L96" s="110" t="s">
        <v>101</v>
      </c>
      <c r="M96" s="110" t="s">
        <v>28</v>
      </c>
      <c r="N96" s="110" t="s">
        <v>28</v>
      </c>
      <c r="O96" s="110" t="s">
        <v>28</v>
      </c>
      <c r="P96" s="110" t="s">
        <v>28</v>
      </c>
      <c r="Q96" s="112"/>
    </row>
    <row r="97" ht="17.25" customHeight="1">
      <c r="A97" s="93" t="s">
        <v>7912</v>
      </c>
      <c r="B97" s="94" t="s">
        <v>7905</v>
      </c>
      <c r="C97" s="94" t="s">
        <v>4011</v>
      </c>
      <c r="D97" s="94" t="s">
        <v>31</v>
      </c>
      <c r="E97" s="94" t="s">
        <v>4014</v>
      </c>
      <c r="F97" s="94">
        <v>2017.0</v>
      </c>
      <c r="G97" s="94" t="s">
        <v>7906</v>
      </c>
      <c r="H97" s="94" t="s">
        <v>6670</v>
      </c>
      <c r="I97" s="94" t="s">
        <v>7639</v>
      </c>
      <c r="J97" s="94" t="s">
        <v>7913</v>
      </c>
      <c r="K97" s="94"/>
      <c r="L97" s="110" t="s">
        <v>101</v>
      </c>
      <c r="M97" s="110" t="s">
        <v>101</v>
      </c>
      <c r="N97" s="110" t="s">
        <v>101</v>
      </c>
      <c r="O97" s="110" t="s">
        <v>28</v>
      </c>
      <c r="P97" s="110" t="s">
        <v>28</v>
      </c>
      <c r="Q97" s="112"/>
    </row>
    <row r="98" ht="17.25" customHeight="1">
      <c r="A98" s="93" t="s">
        <v>7914</v>
      </c>
      <c r="B98" s="94" t="s">
        <v>7905</v>
      </c>
      <c r="C98" s="94" t="s">
        <v>4011</v>
      </c>
      <c r="D98" s="94" t="s">
        <v>31</v>
      </c>
      <c r="E98" s="94" t="s">
        <v>4014</v>
      </c>
      <c r="F98" s="94">
        <v>2017.0</v>
      </c>
      <c r="G98" s="94" t="s">
        <v>7906</v>
      </c>
      <c r="H98" s="94" t="s">
        <v>6670</v>
      </c>
      <c r="I98" s="94" t="s">
        <v>7772</v>
      </c>
      <c r="J98" s="94" t="s">
        <v>8986</v>
      </c>
      <c r="K98" s="94"/>
      <c r="L98" s="110" t="s">
        <v>101</v>
      </c>
      <c r="M98" s="110" t="s">
        <v>28</v>
      </c>
      <c r="N98" s="110" t="s">
        <v>28</v>
      </c>
      <c r="O98" s="110" t="s">
        <v>28</v>
      </c>
      <c r="P98" s="110" t="s">
        <v>28</v>
      </c>
      <c r="Q98" s="110" t="s">
        <v>7888</v>
      </c>
    </row>
    <row r="99" ht="17.25" customHeight="1">
      <c r="A99" s="93" t="s">
        <v>7916</v>
      </c>
      <c r="B99" s="94" t="s">
        <v>7905</v>
      </c>
      <c r="C99" s="94" t="s">
        <v>4011</v>
      </c>
      <c r="D99" s="94" t="s">
        <v>31</v>
      </c>
      <c r="E99" s="94" t="s">
        <v>4014</v>
      </c>
      <c r="F99" s="94">
        <v>2017.0</v>
      </c>
      <c r="G99" s="94" t="s">
        <v>7906</v>
      </c>
      <c r="H99" s="94" t="s">
        <v>6670</v>
      </c>
      <c r="I99" s="94" t="s">
        <v>8987</v>
      </c>
      <c r="J99" s="94" t="s">
        <v>8988</v>
      </c>
      <c r="K99" s="94"/>
      <c r="L99" s="110" t="s">
        <v>101</v>
      </c>
      <c r="M99" s="110" t="s">
        <v>101</v>
      </c>
      <c r="N99" s="110" t="s">
        <v>101</v>
      </c>
      <c r="O99" s="110" t="s">
        <v>28</v>
      </c>
      <c r="P99" s="110" t="s">
        <v>28</v>
      </c>
      <c r="Q99" s="112"/>
    </row>
    <row r="100" ht="17.25" customHeight="1">
      <c r="A100" s="93" t="s">
        <v>7919</v>
      </c>
      <c r="B100" s="94" t="s">
        <v>7920</v>
      </c>
      <c r="C100" s="94" t="s">
        <v>507</v>
      </c>
      <c r="D100" s="94" t="s">
        <v>31</v>
      </c>
      <c r="E100" s="94" t="s">
        <v>510</v>
      </c>
      <c r="F100" s="94">
        <v>2017.0</v>
      </c>
      <c r="G100" s="94" t="s">
        <v>7921</v>
      </c>
      <c r="H100" s="94" t="s">
        <v>6670</v>
      </c>
      <c r="I100" s="94" t="s">
        <v>7796</v>
      </c>
      <c r="J100" s="94" t="s">
        <v>7922</v>
      </c>
      <c r="K100" s="94"/>
      <c r="L100" s="110" t="s">
        <v>101</v>
      </c>
      <c r="M100" s="110" t="s">
        <v>101</v>
      </c>
      <c r="N100" s="110" t="s">
        <v>28</v>
      </c>
      <c r="O100" s="110" t="s">
        <v>28</v>
      </c>
      <c r="P100" s="110" t="s">
        <v>28</v>
      </c>
      <c r="Q100" s="112"/>
    </row>
    <row r="101" ht="17.25" customHeight="1">
      <c r="A101" s="93" t="s">
        <v>7923</v>
      </c>
      <c r="B101" s="94" t="s">
        <v>7920</v>
      </c>
      <c r="C101" s="94" t="s">
        <v>507</v>
      </c>
      <c r="D101" s="94" t="s">
        <v>31</v>
      </c>
      <c r="E101" s="94" t="s">
        <v>510</v>
      </c>
      <c r="F101" s="94">
        <v>2017.0</v>
      </c>
      <c r="G101" s="94" t="s">
        <v>7921</v>
      </c>
      <c r="H101" s="94" t="s">
        <v>6670</v>
      </c>
      <c r="I101" s="94" t="s">
        <v>7924</v>
      </c>
      <c r="J101" s="94" t="s">
        <v>8989</v>
      </c>
      <c r="K101" s="94"/>
      <c r="L101" s="110" t="s">
        <v>101</v>
      </c>
      <c r="M101" s="110" t="s">
        <v>101</v>
      </c>
      <c r="N101" s="110" t="s">
        <v>28</v>
      </c>
      <c r="O101" s="110" t="s">
        <v>28</v>
      </c>
      <c r="P101" s="110" t="s">
        <v>28</v>
      </c>
      <c r="Q101" s="110" t="s">
        <v>7888</v>
      </c>
    </row>
    <row r="102" ht="17.25" customHeight="1">
      <c r="A102" s="93" t="s">
        <v>7926</v>
      </c>
      <c r="B102" s="94" t="s">
        <v>7927</v>
      </c>
      <c r="C102" s="94" t="s">
        <v>4873</v>
      </c>
      <c r="D102" s="94" t="s">
        <v>31</v>
      </c>
      <c r="E102" s="94" t="s">
        <v>4876</v>
      </c>
      <c r="F102" s="94">
        <v>2019.0</v>
      </c>
      <c r="G102" s="94" t="s">
        <v>7928</v>
      </c>
      <c r="H102" s="94" t="s">
        <v>6674</v>
      </c>
      <c r="I102" s="94" t="s">
        <v>7929</v>
      </c>
      <c r="J102" s="94" t="s">
        <v>7930</v>
      </c>
      <c r="K102" s="94"/>
      <c r="L102" s="110" t="s">
        <v>101</v>
      </c>
      <c r="M102" s="110" t="s">
        <v>101</v>
      </c>
      <c r="N102" s="110" t="s">
        <v>28</v>
      </c>
      <c r="O102" s="110" t="s">
        <v>28</v>
      </c>
      <c r="P102" s="110" t="s">
        <v>28</v>
      </c>
      <c r="Q102" s="112"/>
    </row>
    <row r="103" ht="17.25" customHeight="1">
      <c r="A103" s="93" t="s">
        <v>7931</v>
      </c>
      <c r="B103" s="94" t="s">
        <v>7932</v>
      </c>
      <c r="C103" s="94" t="s">
        <v>285</v>
      </c>
      <c r="D103" s="94" t="s">
        <v>31</v>
      </c>
      <c r="E103" s="94" t="s">
        <v>288</v>
      </c>
      <c r="F103" s="94">
        <v>2017.0</v>
      </c>
      <c r="G103" s="94" t="s">
        <v>7933</v>
      </c>
      <c r="H103" s="94" t="s">
        <v>6670</v>
      </c>
      <c r="I103" s="94" t="s">
        <v>7934</v>
      </c>
      <c r="J103" s="94" t="s">
        <v>7935</v>
      </c>
      <c r="K103" s="94"/>
      <c r="L103" s="110" t="s">
        <v>101</v>
      </c>
      <c r="M103" s="110" t="s">
        <v>101</v>
      </c>
      <c r="N103" s="110" t="s">
        <v>28</v>
      </c>
      <c r="O103" s="110" t="s">
        <v>28</v>
      </c>
      <c r="P103" s="110" t="s">
        <v>28</v>
      </c>
      <c r="Q103" s="110" t="s">
        <v>7794</v>
      </c>
    </row>
    <row r="104" ht="17.25" customHeight="1">
      <c r="A104" s="93" t="s">
        <v>7936</v>
      </c>
      <c r="B104" s="94" t="s">
        <v>7937</v>
      </c>
      <c r="C104" s="94" t="s">
        <v>4597</v>
      </c>
      <c r="D104" s="94" t="s">
        <v>31</v>
      </c>
      <c r="E104" s="94" t="s">
        <v>4600</v>
      </c>
      <c r="F104" s="94">
        <v>2015.0</v>
      </c>
      <c r="G104" s="94" t="s">
        <v>7938</v>
      </c>
      <c r="H104" s="94" t="s">
        <v>6670</v>
      </c>
      <c r="I104" s="94" t="s">
        <v>8991</v>
      </c>
      <c r="J104" s="95" t="s">
        <v>8992</v>
      </c>
      <c r="K104" s="94"/>
      <c r="L104" s="110" t="s">
        <v>101</v>
      </c>
      <c r="M104" s="110" t="s">
        <v>101</v>
      </c>
      <c r="N104" s="110" t="s">
        <v>101</v>
      </c>
      <c r="O104" s="110" t="s">
        <v>28</v>
      </c>
      <c r="P104" s="110" t="s">
        <v>28</v>
      </c>
      <c r="Q104" s="110" t="s">
        <v>7779</v>
      </c>
    </row>
    <row r="105" ht="17.25" customHeight="1">
      <c r="A105" s="93" t="s">
        <v>7941</v>
      </c>
      <c r="B105" s="94" t="s">
        <v>7937</v>
      </c>
      <c r="C105" s="94" t="s">
        <v>4597</v>
      </c>
      <c r="D105" s="94" t="s">
        <v>31</v>
      </c>
      <c r="E105" s="94" t="s">
        <v>4600</v>
      </c>
      <c r="F105" s="94">
        <v>2015.0</v>
      </c>
      <c r="G105" s="94" t="s">
        <v>7938</v>
      </c>
      <c r="H105" s="94" t="s">
        <v>6670</v>
      </c>
      <c r="I105" s="94" t="s">
        <v>8993</v>
      </c>
      <c r="J105" s="95" t="s">
        <v>8994</v>
      </c>
      <c r="K105" s="94"/>
      <c r="L105" s="110" t="s">
        <v>101</v>
      </c>
      <c r="M105" s="110" t="s">
        <v>101</v>
      </c>
      <c r="N105" s="110" t="s">
        <v>101</v>
      </c>
      <c r="O105" s="110" t="s">
        <v>28</v>
      </c>
      <c r="P105" s="110" t="s">
        <v>28</v>
      </c>
      <c r="Q105" s="110" t="s">
        <v>7779</v>
      </c>
    </row>
    <row r="106" ht="17.25" customHeight="1">
      <c r="A106" s="93" t="s">
        <v>7944</v>
      </c>
      <c r="B106" s="94" t="s">
        <v>7945</v>
      </c>
      <c r="C106" s="94" t="s">
        <v>4289</v>
      </c>
      <c r="D106" s="94" t="s">
        <v>31</v>
      </c>
      <c r="E106" s="94" t="s">
        <v>4292</v>
      </c>
      <c r="F106" s="94">
        <v>2020.0</v>
      </c>
      <c r="G106" s="94" t="s">
        <v>7946</v>
      </c>
      <c r="H106" s="94" t="s">
        <v>6670</v>
      </c>
      <c r="I106" s="94" t="s">
        <v>8995</v>
      </c>
      <c r="J106" s="95" t="s">
        <v>7948</v>
      </c>
      <c r="K106" s="94" t="s">
        <v>8996</v>
      </c>
      <c r="L106" s="110" t="s">
        <v>101</v>
      </c>
      <c r="M106" s="110" t="s">
        <v>101</v>
      </c>
      <c r="N106" s="110" t="s">
        <v>28</v>
      </c>
      <c r="O106" s="110" t="s">
        <v>28</v>
      </c>
      <c r="P106" s="110" t="s">
        <v>28</v>
      </c>
      <c r="Q106" s="112"/>
    </row>
    <row r="107" ht="17.25" customHeight="1">
      <c r="A107" s="93" t="s">
        <v>7950</v>
      </c>
      <c r="B107" s="94" t="s">
        <v>7951</v>
      </c>
      <c r="C107" s="94" t="s">
        <v>971</v>
      </c>
      <c r="D107" s="94" t="s">
        <v>31</v>
      </c>
      <c r="E107" s="94" t="s">
        <v>974</v>
      </c>
      <c r="F107" s="94">
        <v>2020.0</v>
      </c>
      <c r="G107" s="94" t="s">
        <v>7952</v>
      </c>
      <c r="H107" s="94" t="s">
        <v>6670</v>
      </c>
      <c r="I107" s="94" t="s">
        <v>7953</v>
      </c>
      <c r="J107" s="94" t="s">
        <v>8997</v>
      </c>
      <c r="K107" s="94"/>
      <c r="L107" s="110" t="s">
        <v>101</v>
      </c>
      <c r="M107" s="110" t="s">
        <v>101</v>
      </c>
      <c r="N107" s="110" t="s">
        <v>28</v>
      </c>
      <c r="O107" s="110" t="s">
        <v>28</v>
      </c>
      <c r="P107" s="110" t="s">
        <v>28</v>
      </c>
      <c r="Q107" s="112"/>
    </row>
    <row r="108" ht="17.25" customHeight="1">
      <c r="A108" s="93" t="s">
        <v>7955</v>
      </c>
      <c r="B108" s="94" t="s">
        <v>7951</v>
      </c>
      <c r="C108" s="94" t="s">
        <v>971</v>
      </c>
      <c r="D108" s="94" t="s">
        <v>31</v>
      </c>
      <c r="E108" s="94" t="s">
        <v>974</v>
      </c>
      <c r="F108" s="94">
        <v>2020.0</v>
      </c>
      <c r="G108" s="94" t="s">
        <v>7952</v>
      </c>
      <c r="H108" s="94" t="s">
        <v>6670</v>
      </c>
      <c r="I108" s="94" t="s">
        <v>7956</v>
      </c>
      <c r="J108" s="94" t="s">
        <v>8998</v>
      </c>
      <c r="K108" s="94"/>
      <c r="L108" s="110" t="s">
        <v>101</v>
      </c>
      <c r="M108" s="110" t="s">
        <v>101</v>
      </c>
      <c r="N108" s="110" t="s">
        <v>28</v>
      </c>
      <c r="O108" s="110" t="s">
        <v>28</v>
      </c>
      <c r="P108" s="110" t="s">
        <v>28</v>
      </c>
      <c r="Q108" s="112"/>
    </row>
    <row r="109" ht="17.25" customHeight="1">
      <c r="A109" s="93" t="s">
        <v>7958</v>
      </c>
      <c r="B109" s="94" t="s">
        <v>7951</v>
      </c>
      <c r="C109" s="94" t="s">
        <v>971</v>
      </c>
      <c r="D109" s="94" t="s">
        <v>31</v>
      </c>
      <c r="E109" s="94" t="s">
        <v>974</v>
      </c>
      <c r="F109" s="94">
        <v>2020.0</v>
      </c>
      <c r="G109" s="94" t="s">
        <v>7952</v>
      </c>
      <c r="H109" s="94" t="s">
        <v>6670</v>
      </c>
      <c r="I109" s="94" t="s">
        <v>7959</v>
      </c>
      <c r="J109" s="94" t="s">
        <v>8998</v>
      </c>
      <c r="K109" s="94"/>
      <c r="L109" s="110" t="s">
        <v>101</v>
      </c>
      <c r="M109" s="110" t="s">
        <v>101</v>
      </c>
      <c r="N109" s="110" t="s">
        <v>28</v>
      </c>
      <c r="O109" s="110" t="s">
        <v>28</v>
      </c>
      <c r="P109" s="110" t="s">
        <v>28</v>
      </c>
      <c r="Q109" s="112"/>
    </row>
    <row r="110" ht="17.25" customHeight="1">
      <c r="A110" s="93" t="s">
        <v>7960</v>
      </c>
      <c r="B110" s="93" t="s">
        <v>7961</v>
      </c>
      <c r="C110" s="93" t="s">
        <v>4214</v>
      </c>
      <c r="D110" s="93" t="s">
        <v>71</v>
      </c>
      <c r="E110" s="93" t="s">
        <v>4217</v>
      </c>
      <c r="F110" s="93">
        <v>2006.0</v>
      </c>
      <c r="G110" s="93" t="s">
        <v>7962</v>
      </c>
      <c r="H110" s="93" t="s">
        <v>6670</v>
      </c>
      <c r="I110" s="93" t="s">
        <v>7963</v>
      </c>
      <c r="J110" s="93" t="s">
        <v>8999</v>
      </c>
      <c r="K110" s="101"/>
      <c r="L110" s="95" t="s">
        <v>101</v>
      </c>
      <c r="M110" s="95" t="s">
        <v>28</v>
      </c>
      <c r="N110" s="95" t="s">
        <v>28</v>
      </c>
      <c r="O110" s="95" t="s">
        <v>28</v>
      </c>
      <c r="P110" s="95" t="s">
        <v>28</v>
      </c>
      <c r="Q110" s="94"/>
    </row>
    <row r="111" ht="17.25" customHeight="1">
      <c r="A111" s="93" t="s">
        <v>7965</v>
      </c>
      <c r="B111" s="93" t="s">
        <v>7961</v>
      </c>
      <c r="C111" s="93" t="s">
        <v>4214</v>
      </c>
      <c r="D111" s="93" t="s">
        <v>71</v>
      </c>
      <c r="E111" s="93" t="s">
        <v>4217</v>
      </c>
      <c r="F111" s="93">
        <v>2006.0</v>
      </c>
      <c r="G111" s="93" t="s">
        <v>7962</v>
      </c>
      <c r="H111" s="93" t="s">
        <v>6670</v>
      </c>
      <c r="I111" s="93" t="s">
        <v>6671</v>
      </c>
      <c r="J111" s="93" t="s">
        <v>9000</v>
      </c>
      <c r="K111" s="101"/>
      <c r="L111" s="95" t="s">
        <v>101</v>
      </c>
      <c r="M111" s="95" t="s">
        <v>28</v>
      </c>
      <c r="N111" s="95" t="s">
        <v>28</v>
      </c>
      <c r="O111" s="95" t="s">
        <v>28</v>
      </c>
      <c r="P111" s="95" t="s">
        <v>28</v>
      </c>
      <c r="Q111" s="94"/>
    </row>
    <row r="112" ht="17.25" customHeight="1">
      <c r="A112" s="93" t="s">
        <v>7967</v>
      </c>
      <c r="B112" s="93" t="s">
        <v>7961</v>
      </c>
      <c r="C112" s="93" t="s">
        <v>4214</v>
      </c>
      <c r="D112" s="93" t="s">
        <v>71</v>
      </c>
      <c r="E112" s="93" t="s">
        <v>4217</v>
      </c>
      <c r="F112" s="93">
        <v>2006.0</v>
      </c>
      <c r="G112" s="93" t="s">
        <v>7962</v>
      </c>
      <c r="H112" s="93" t="s">
        <v>6670</v>
      </c>
      <c r="I112" s="93" t="s">
        <v>7772</v>
      </c>
      <c r="J112" s="93" t="s">
        <v>9001</v>
      </c>
      <c r="K112" s="101"/>
      <c r="L112" s="95" t="s">
        <v>101</v>
      </c>
      <c r="M112" s="95" t="s">
        <v>28</v>
      </c>
      <c r="N112" s="95" t="s">
        <v>28</v>
      </c>
      <c r="O112" s="95" t="s">
        <v>28</v>
      </c>
      <c r="P112" s="95" t="s">
        <v>28</v>
      </c>
      <c r="Q112" s="94"/>
    </row>
    <row r="113" ht="17.25" customHeight="1">
      <c r="A113" s="93" t="s">
        <v>7969</v>
      </c>
      <c r="B113" s="93" t="s">
        <v>7961</v>
      </c>
      <c r="C113" s="93" t="s">
        <v>4214</v>
      </c>
      <c r="D113" s="93" t="s">
        <v>71</v>
      </c>
      <c r="E113" s="93" t="s">
        <v>4217</v>
      </c>
      <c r="F113" s="93">
        <v>2006.0</v>
      </c>
      <c r="G113" s="93" t="s">
        <v>7962</v>
      </c>
      <c r="H113" s="93" t="s">
        <v>6670</v>
      </c>
      <c r="I113" s="93" t="s">
        <v>6715</v>
      </c>
      <c r="J113" s="93" t="s">
        <v>9002</v>
      </c>
      <c r="K113" s="101"/>
      <c r="L113" s="95" t="s">
        <v>101</v>
      </c>
      <c r="M113" s="95" t="s">
        <v>101</v>
      </c>
      <c r="N113" s="95" t="s">
        <v>28</v>
      </c>
      <c r="O113" s="95" t="s">
        <v>28</v>
      </c>
      <c r="P113" s="95" t="s">
        <v>28</v>
      </c>
      <c r="Q113" s="94"/>
    </row>
    <row r="114" ht="17.25" customHeight="1">
      <c r="A114" s="93" t="s">
        <v>7971</v>
      </c>
      <c r="B114" s="93" t="s">
        <v>7961</v>
      </c>
      <c r="C114" s="93" t="s">
        <v>4214</v>
      </c>
      <c r="D114" s="93" t="s">
        <v>71</v>
      </c>
      <c r="E114" s="93" t="s">
        <v>4217</v>
      </c>
      <c r="F114" s="93">
        <v>2006.0</v>
      </c>
      <c r="G114" s="93" t="s">
        <v>7962</v>
      </c>
      <c r="H114" s="93" t="s">
        <v>6670</v>
      </c>
      <c r="I114" s="93" t="s">
        <v>9003</v>
      </c>
      <c r="J114" s="93" t="s">
        <v>9004</v>
      </c>
      <c r="K114" s="101"/>
      <c r="L114" s="95" t="s">
        <v>101</v>
      </c>
      <c r="M114" s="95" t="s">
        <v>101</v>
      </c>
      <c r="N114" s="95" t="s">
        <v>28</v>
      </c>
      <c r="O114" s="95" t="s">
        <v>28</v>
      </c>
      <c r="P114" s="95" t="s">
        <v>28</v>
      </c>
      <c r="Q114" s="94"/>
    </row>
    <row r="115" ht="17.25" customHeight="1">
      <c r="A115" s="93" t="s">
        <v>7974</v>
      </c>
      <c r="B115" s="93" t="s">
        <v>7975</v>
      </c>
      <c r="C115" s="93" t="s">
        <v>1073</v>
      </c>
      <c r="D115" s="93" t="s">
        <v>71</v>
      </c>
      <c r="E115" s="93" t="s">
        <v>1076</v>
      </c>
      <c r="F115" s="93">
        <v>2014.0</v>
      </c>
      <c r="G115" s="93" t="s">
        <v>7976</v>
      </c>
      <c r="H115" s="93" t="s">
        <v>6670</v>
      </c>
      <c r="I115" s="93" t="s">
        <v>6715</v>
      </c>
      <c r="J115" s="93" t="s">
        <v>9141</v>
      </c>
      <c r="K115" s="93" t="s">
        <v>7978</v>
      </c>
      <c r="L115" s="95" t="s">
        <v>101</v>
      </c>
      <c r="M115" s="95" t="s">
        <v>101</v>
      </c>
      <c r="N115" s="95" t="s">
        <v>28</v>
      </c>
      <c r="O115" s="95" t="s">
        <v>28</v>
      </c>
      <c r="P115" s="95" t="s">
        <v>28</v>
      </c>
      <c r="Q115" s="94"/>
    </row>
    <row r="116" ht="17.25" customHeight="1">
      <c r="A116" s="93" t="s">
        <v>7979</v>
      </c>
      <c r="B116" s="93" t="s">
        <v>7975</v>
      </c>
      <c r="C116" s="93" t="s">
        <v>1073</v>
      </c>
      <c r="D116" s="93" t="s">
        <v>71</v>
      </c>
      <c r="E116" s="93" t="s">
        <v>1076</v>
      </c>
      <c r="F116" s="93">
        <v>2014.0</v>
      </c>
      <c r="G116" s="93" t="s">
        <v>7976</v>
      </c>
      <c r="H116" s="93" t="s">
        <v>6674</v>
      </c>
      <c r="I116" s="93" t="s">
        <v>6715</v>
      </c>
      <c r="J116" s="93" t="s">
        <v>7980</v>
      </c>
      <c r="K116" s="101"/>
      <c r="L116" s="95" t="s">
        <v>101</v>
      </c>
      <c r="M116" s="95" t="s">
        <v>101</v>
      </c>
      <c r="N116" s="95" t="s">
        <v>28</v>
      </c>
      <c r="O116" s="95" t="s">
        <v>28</v>
      </c>
      <c r="P116" s="95" t="s">
        <v>28</v>
      </c>
      <c r="Q116" s="95" t="s">
        <v>7981</v>
      </c>
    </row>
    <row r="117" ht="17.25" customHeight="1">
      <c r="A117" s="93" t="s">
        <v>7982</v>
      </c>
      <c r="B117" s="93" t="s">
        <v>5086</v>
      </c>
      <c r="C117" s="93" t="s">
        <v>5087</v>
      </c>
      <c r="D117" s="93" t="s">
        <v>71</v>
      </c>
      <c r="E117" s="93" t="s">
        <v>5090</v>
      </c>
      <c r="F117" s="93">
        <v>2013.0</v>
      </c>
      <c r="G117" s="93" t="s">
        <v>7983</v>
      </c>
      <c r="H117" s="93" t="s">
        <v>6674</v>
      </c>
      <c r="I117" s="93" t="s">
        <v>6715</v>
      </c>
      <c r="J117" s="93" t="s">
        <v>9006</v>
      </c>
      <c r="K117" s="101"/>
      <c r="L117" s="95" t="s">
        <v>101</v>
      </c>
      <c r="M117" s="95" t="s">
        <v>101</v>
      </c>
      <c r="N117" s="95" t="s">
        <v>28</v>
      </c>
      <c r="O117" s="95" t="s">
        <v>28</v>
      </c>
      <c r="P117" s="95" t="s">
        <v>28</v>
      </c>
      <c r="Q117" s="95" t="s">
        <v>7985</v>
      </c>
    </row>
    <row r="118" ht="17.25" customHeight="1">
      <c r="A118" s="93" t="s">
        <v>7986</v>
      </c>
      <c r="B118" s="93" t="s">
        <v>7987</v>
      </c>
      <c r="C118" s="93" t="s">
        <v>543</v>
      </c>
      <c r="D118" s="93" t="s">
        <v>71</v>
      </c>
      <c r="E118" s="93" t="s">
        <v>546</v>
      </c>
      <c r="F118" s="93">
        <v>2012.0</v>
      </c>
      <c r="G118" s="93" t="s">
        <v>7988</v>
      </c>
      <c r="H118" s="93" t="s">
        <v>6670</v>
      </c>
      <c r="I118" s="93" t="s">
        <v>6715</v>
      </c>
      <c r="J118" s="93" t="s">
        <v>9007</v>
      </c>
      <c r="K118" s="101"/>
      <c r="L118" s="95" t="s">
        <v>101</v>
      </c>
      <c r="M118" s="95" t="s">
        <v>101</v>
      </c>
      <c r="N118" s="95" t="s">
        <v>28</v>
      </c>
      <c r="O118" s="95" t="s">
        <v>28</v>
      </c>
      <c r="P118" s="95" t="s">
        <v>28</v>
      </c>
      <c r="Q118" s="94"/>
    </row>
    <row r="119" ht="17.25" customHeight="1">
      <c r="A119" s="93" t="s">
        <v>7990</v>
      </c>
      <c r="B119" s="93" t="s">
        <v>7991</v>
      </c>
      <c r="C119" s="93" t="s">
        <v>205</v>
      </c>
      <c r="D119" s="93" t="s">
        <v>71</v>
      </c>
      <c r="E119" s="93" t="s">
        <v>208</v>
      </c>
      <c r="F119" s="93">
        <v>2008.0</v>
      </c>
      <c r="G119" s="93" t="s">
        <v>7992</v>
      </c>
      <c r="H119" s="93" t="s">
        <v>6670</v>
      </c>
      <c r="I119" s="93" t="s">
        <v>7993</v>
      </c>
      <c r="J119" s="93" t="s">
        <v>7994</v>
      </c>
      <c r="K119" s="93" t="s">
        <v>7995</v>
      </c>
      <c r="L119" s="95" t="s">
        <v>101</v>
      </c>
      <c r="M119" s="95" t="s">
        <v>101</v>
      </c>
      <c r="N119" s="95" t="s">
        <v>28</v>
      </c>
      <c r="O119" s="95" t="s">
        <v>28</v>
      </c>
      <c r="P119" s="95" t="s">
        <v>28</v>
      </c>
      <c r="Q119" s="94"/>
    </row>
    <row r="120" ht="17.25" customHeight="1">
      <c r="A120" s="93" t="s">
        <v>7996</v>
      </c>
      <c r="B120" s="93" t="s">
        <v>7991</v>
      </c>
      <c r="C120" s="93" t="s">
        <v>205</v>
      </c>
      <c r="D120" s="93" t="s">
        <v>71</v>
      </c>
      <c r="E120" s="93" t="s">
        <v>208</v>
      </c>
      <c r="F120" s="93">
        <v>2008.0</v>
      </c>
      <c r="G120" s="93" t="s">
        <v>7992</v>
      </c>
      <c r="H120" s="93" t="s">
        <v>6670</v>
      </c>
      <c r="I120" s="93" t="s">
        <v>6707</v>
      </c>
      <c r="J120" s="93" t="s">
        <v>9008</v>
      </c>
      <c r="K120" s="101"/>
      <c r="L120" s="95" t="s">
        <v>101</v>
      </c>
      <c r="M120" s="95" t="s">
        <v>28</v>
      </c>
      <c r="N120" s="95" t="s">
        <v>28</v>
      </c>
      <c r="O120" s="95" t="s">
        <v>28</v>
      </c>
      <c r="P120" s="95" t="s">
        <v>28</v>
      </c>
      <c r="Q120" s="94"/>
    </row>
    <row r="121" ht="17.25" customHeight="1">
      <c r="A121" s="93" t="s">
        <v>7998</v>
      </c>
      <c r="B121" s="93" t="s">
        <v>7991</v>
      </c>
      <c r="C121" s="93" t="s">
        <v>205</v>
      </c>
      <c r="D121" s="93" t="s">
        <v>71</v>
      </c>
      <c r="E121" s="93" t="s">
        <v>208</v>
      </c>
      <c r="F121" s="93">
        <v>2008.0</v>
      </c>
      <c r="G121" s="93" t="s">
        <v>7992</v>
      </c>
      <c r="H121" s="93" t="s">
        <v>6670</v>
      </c>
      <c r="I121" s="93" t="s">
        <v>7999</v>
      </c>
      <c r="J121" s="93" t="s">
        <v>9009</v>
      </c>
      <c r="K121" s="101"/>
      <c r="L121" s="95" t="s">
        <v>101</v>
      </c>
      <c r="M121" s="95" t="s">
        <v>101</v>
      </c>
      <c r="N121" s="95" t="s">
        <v>28</v>
      </c>
      <c r="O121" s="95" t="s">
        <v>28</v>
      </c>
      <c r="P121" s="95" t="s">
        <v>28</v>
      </c>
      <c r="Q121" s="94"/>
    </row>
    <row r="122" ht="17.25" customHeight="1">
      <c r="A122" s="102" t="s">
        <v>8001</v>
      </c>
      <c r="B122" s="102" t="s">
        <v>8002</v>
      </c>
      <c r="C122" s="102" t="s">
        <v>555</v>
      </c>
      <c r="D122" s="102" t="s">
        <v>71</v>
      </c>
      <c r="E122" s="102" t="s">
        <v>558</v>
      </c>
      <c r="F122" s="102">
        <v>1996.0</v>
      </c>
      <c r="G122" s="102" t="s">
        <v>7992</v>
      </c>
      <c r="H122" s="102" t="s">
        <v>6674</v>
      </c>
      <c r="I122" s="102" t="s">
        <v>9010</v>
      </c>
      <c r="J122" s="102" t="s">
        <v>9011</v>
      </c>
      <c r="K122" s="103"/>
      <c r="L122" s="95"/>
      <c r="M122" s="95"/>
      <c r="N122" s="95"/>
      <c r="O122" s="95"/>
      <c r="P122" s="95"/>
      <c r="Q122" s="94"/>
    </row>
    <row r="123" ht="17.25" customHeight="1">
      <c r="A123" s="104" t="s">
        <v>8004</v>
      </c>
      <c r="B123" s="104" t="s">
        <v>8005</v>
      </c>
      <c r="C123" s="104" t="s">
        <v>1905</v>
      </c>
      <c r="D123" s="104" t="s">
        <v>71</v>
      </c>
      <c r="E123" s="104" t="s">
        <v>1908</v>
      </c>
      <c r="F123" s="104">
        <v>2015.0</v>
      </c>
      <c r="G123" s="104" t="s">
        <v>8006</v>
      </c>
      <c r="H123" s="105"/>
      <c r="I123" s="105"/>
      <c r="J123" s="105"/>
      <c r="K123" s="104" t="s">
        <v>8007</v>
      </c>
      <c r="L123" s="94"/>
      <c r="M123" s="94"/>
      <c r="N123" s="94"/>
      <c r="O123" s="94"/>
      <c r="P123" s="94"/>
      <c r="Q123" s="94"/>
    </row>
    <row r="124" ht="17.25" customHeight="1">
      <c r="A124" s="93" t="s">
        <v>8008</v>
      </c>
      <c r="B124" s="93" t="s">
        <v>8009</v>
      </c>
      <c r="C124" s="93" t="s">
        <v>6413</v>
      </c>
      <c r="D124" s="93" t="s">
        <v>71</v>
      </c>
      <c r="E124" s="93" t="s">
        <v>6416</v>
      </c>
      <c r="F124" s="93">
        <v>2012.0</v>
      </c>
      <c r="G124" s="93" t="s">
        <v>8010</v>
      </c>
      <c r="H124" s="93" t="s">
        <v>6674</v>
      </c>
      <c r="I124" s="93" t="s">
        <v>6715</v>
      </c>
      <c r="J124" s="93" t="s">
        <v>9012</v>
      </c>
      <c r="K124" s="101"/>
      <c r="L124" s="95" t="s">
        <v>101</v>
      </c>
      <c r="M124" s="95" t="s">
        <v>101</v>
      </c>
      <c r="N124" s="95" t="s">
        <v>28</v>
      </c>
      <c r="O124" s="95" t="s">
        <v>28</v>
      </c>
      <c r="P124" s="95" t="s">
        <v>28</v>
      </c>
      <c r="Q124" s="94"/>
    </row>
    <row r="125" ht="17.25" customHeight="1">
      <c r="A125" s="93" t="s">
        <v>8012</v>
      </c>
      <c r="B125" s="93" t="s">
        <v>8009</v>
      </c>
      <c r="C125" s="93" t="s">
        <v>6413</v>
      </c>
      <c r="D125" s="93" t="s">
        <v>71</v>
      </c>
      <c r="E125" s="93" t="s">
        <v>6416</v>
      </c>
      <c r="F125" s="93">
        <v>2012.0</v>
      </c>
      <c r="G125" s="93" t="s">
        <v>8010</v>
      </c>
      <c r="H125" s="93" t="s">
        <v>6670</v>
      </c>
      <c r="I125" s="93" t="s">
        <v>8013</v>
      </c>
      <c r="J125" s="93" t="s">
        <v>8014</v>
      </c>
      <c r="K125" s="101"/>
      <c r="L125" s="95" t="s">
        <v>101</v>
      </c>
      <c r="M125" s="95" t="s">
        <v>101</v>
      </c>
      <c r="N125" s="95" t="s">
        <v>28</v>
      </c>
      <c r="O125" s="95" t="s">
        <v>28</v>
      </c>
      <c r="P125" s="95" t="s">
        <v>28</v>
      </c>
      <c r="Q125" s="95" t="s">
        <v>8015</v>
      </c>
    </row>
    <row r="126" ht="17.25" customHeight="1">
      <c r="A126" s="104" t="s">
        <v>8016</v>
      </c>
      <c r="B126" s="104" t="s">
        <v>8017</v>
      </c>
      <c r="C126" s="104" t="s">
        <v>4471</v>
      </c>
      <c r="D126" s="104" t="s">
        <v>71</v>
      </c>
      <c r="E126" s="104" t="s">
        <v>4474</v>
      </c>
      <c r="F126" s="104">
        <v>2006.0</v>
      </c>
      <c r="G126" s="104" t="s">
        <v>8018</v>
      </c>
      <c r="H126" s="105"/>
      <c r="I126" s="105"/>
      <c r="J126" s="105"/>
      <c r="K126" s="104" t="s">
        <v>8007</v>
      </c>
      <c r="L126" s="94"/>
      <c r="M126" s="94"/>
      <c r="N126" s="94"/>
      <c r="O126" s="94"/>
      <c r="P126" s="94"/>
      <c r="Q126" s="94"/>
    </row>
    <row r="127" ht="17.25" customHeight="1">
      <c r="A127" s="93" t="s">
        <v>8019</v>
      </c>
      <c r="B127" s="93" t="s">
        <v>1780</v>
      </c>
      <c r="C127" s="93" t="s">
        <v>1781</v>
      </c>
      <c r="D127" s="93" t="s">
        <v>71</v>
      </c>
      <c r="E127" s="93" t="s">
        <v>1784</v>
      </c>
      <c r="F127" s="93">
        <v>2011.0</v>
      </c>
      <c r="G127" s="93" t="s">
        <v>8020</v>
      </c>
      <c r="H127" s="93" t="s">
        <v>6670</v>
      </c>
      <c r="I127" s="93" t="s">
        <v>6715</v>
      </c>
      <c r="J127" s="93" t="s">
        <v>9013</v>
      </c>
      <c r="K127" s="101"/>
      <c r="L127" s="95" t="s">
        <v>101</v>
      </c>
      <c r="M127" s="95" t="s">
        <v>101</v>
      </c>
      <c r="N127" s="95" t="s">
        <v>101</v>
      </c>
      <c r="O127" s="95" t="s">
        <v>28</v>
      </c>
      <c r="P127" s="95" t="s">
        <v>28</v>
      </c>
      <c r="Q127" s="95" t="s">
        <v>8022</v>
      </c>
    </row>
    <row r="128" ht="17.25" customHeight="1">
      <c r="A128" s="93" t="s">
        <v>8023</v>
      </c>
      <c r="B128" s="93" t="s">
        <v>1780</v>
      </c>
      <c r="C128" s="93" t="s">
        <v>1781</v>
      </c>
      <c r="D128" s="93" t="s">
        <v>71</v>
      </c>
      <c r="E128" s="93" t="s">
        <v>1784</v>
      </c>
      <c r="F128" s="93">
        <v>2011.0</v>
      </c>
      <c r="G128" s="93" t="s">
        <v>8020</v>
      </c>
      <c r="H128" s="93" t="s">
        <v>6670</v>
      </c>
      <c r="I128" s="93" t="s">
        <v>9014</v>
      </c>
      <c r="J128" s="93" t="s">
        <v>9015</v>
      </c>
      <c r="K128" s="101"/>
      <c r="L128" s="95" t="s">
        <v>101</v>
      </c>
      <c r="M128" s="95" t="s">
        <v>101</v>
      </c>
      <c r="N128" s="95" t="s">
        <v>28</v>
      </c>
      <c r="O128" s="95" t="s">
        <v>28</v>
      </c>
      <c r="P128" s="95" t="s">
        <v>28</v>
      </c>
      <c r="Q128" s="94"/>
    </row>
    <row r="129" ht="17.25" customHeight="1">
      <c r="A129" s="93" t="s">
        <v>8025</v>
      </c>
      <c r="B129" s="93" t="s">
        <v>1780</v>
      </c>
      <c r="C129" s="93" t="s">
        <v>1781</v>
      </c>
      <c r="D129" s="93" t="s">
        <v>71</v>
      </c>
      <c r="E129" s="93" t="s">
        <v>1784</v>
      </c>
      <c r="F129" s="93">
        <v>2011.0</v>
      </c>
      <c r="G129" s="93" t="s">
        <v>8020</v>
      </c>
      <c r="H129" s="93" t="s">
        <v>6670</v>
      </c>
      <c r="I129" s="93" t="s">
        <v>9016</v>
      </c>
      <c r="J129" s="93" t="s">
        <v>9017</v>
      </c>
      <c r="K129" s="101"/>
      <c r="L129" s="95" t="s">
        <v>101</v>
      </c>
      <c r="M129" s="95" t="s">
        <v>101</v>
      </c>
      <c r="N129" s="95" t="s">
        <v>28</v>
      </c>
      <c r="O129" s="95" t="s">
        <v>28</v>
      </c>
      <c r="P129" s="95" t="s">
        <v>28</v>
      </c>
      <c r="Q129" s="94"/>
    </row>
    <row r="130" ht="17.25" customHeight="1">
      <c r="A130" s="93" t="s">
        <v>8028</v>
      </c>
      <c r="B130" s="93" t="s">
        <v>1780</v>
      </c>
      <c r="C130" s="93" t="s">
        <v>1781</v>
      </c>
      <c r="D130" s="93" t="s">
        <v>71</v>
      </c>
      <c r="E130" s="93" t="s">
        <v>1784</v>
      </c>
      <c r="F130" s="93">
        <v>2011.0</v>
      </c>
      <c r="G130" s="93" t="s">
        <v>8020</v>
      </c>
      <c r="H130" s="93" t="s">
        <v>6670</v>
      </c>
      <c r="I130" s="93" t="s">
        <v>8029</v>
      </c>
      <c r="J130" s="93" t="s">
        <v>9018</v>
      </c>
      <c r="K130" s="101"/>
      <c r="L130" s="95" t="s">
        <v>101</v>
      </c>
      <c r="M130" s="95" t="s">
        <v>101</v>
      </c>
      <c r="N130" s="95" t="s">
        <v>28</v>
      </c>
      <c r="O130" s="95" t="s">
        <v>28</v>
      </c>
      <c r="P130" s="95" t="s">
        <v>28</v>
      </c>
      <c r="Q130" s="94"/>
    </row>
    <row r="131" ht="17.25" customHeight="1">
      <c r="A131" s="93" t="s">
        <v>8031</v>
      </c>
      <c r="B131" s="93" t="s">
        <v>1780</v>
      </c>
      <c r="C131" s="93" t="s">
        <v>1781</v>
      </c>
      <c r="D131" s="93" t="s">
        <v>71</v>
      </c>
      <c r="E131" s="93" t="s">
        <v>1784</v>
      </c>
      <c r="F131" s="93">
        <v>2011.0</v>
      </c>
      <c r="G131" s="93" t="s">
        <v>8020</v>
      </c>
      <c r="H131" s="93" t="s">
        <v>6670</v>
      </c>
      <c r="I131" s="93" t="s">
        <v>6914</v>
      </c>
      <c r="J131" s="93" t="s">
        <v>9019</v>
      </c>
      <c r="K131" s="101"/>
      <c r="L131" s="95" t="s">
        <v>101</v>
      </c>
      <c r="M131" s="95" t="s">
        <v>101</v>
      </c>
      <c r="N131" s="95" t="s">
        <v>28</v>
      </c>
      <c r="O131" s="95" t="s">
        <v>28</v>
      </c>
      <c r="P131" s="95" t="s">
        <v>28</v>
      </c>
      <c r="Q131" s="94"/>
    </row>
    <row r="132" ht="17.25" customHeight="1">
      <c r="A132" s="93" t="s">
        <v>8033</v>
      </c>
      <c r="B132" s="93" t="s">
        <v>1780</v>
      </c>
      <c r="C132" s="93" t="s">
        <v>1781</v>
      </c>
      <c r="D132" s="93" t="s">
        <v>71</v>
      </c>
      <c r="E132" s="93" t="s">
        <v>1784</v>
      </c>
      <c r="F132" s="93">
        <v>2011.0</v>
      </c>
      <c r="G132" s="93" t="s">
        <v>8020</v>
      </c>
      <c r="H132" s="93" t="s">
        <v>6670</v>
      </c>
      <c r="I132" s="93" t="s">
        <v>8034</v>
      </c>
      <c r="J132" s="93" t="s">
        <v>9020</v>
      </c>
      <c r="K132" s="101"/>
      <c r="L132" s="95" t="s">
        <v>101</v>
      </c>
      <c r="M132" s="95" t="s">
        <v>101</v>
      </c>
      <c r="N132" s="95" t="s">
        <v>28</v>
      </c>
      <c r="O132" s="95" t="s">
        <v>28</v>
      </c>
      <c r="P132" s="95" t="s">
        <v>28</v>
      </c>
      <c r="Q132" s="94"/>
    </row>
    <row r="133" ht="17.25" customHeight="1">
      <c r="A133" s="104" t="s">
        <v>8036</v>
      </c>
      <c r="B133" s="104" t="s">
        <v>8037</v>
      </c>
      <c r="C133" s="104" t="s">
        <v>4077</v>
      </c>
      <c r="D133" s="104" t="s">
        <v>71</v>
      </c>
      <c r="E133" s="104" t="s">
        <v>4080</v>
      </c>
      <c r="F133" s="104">
        <v>2008.0</v>
      </c>
      <c r="G133" s="104" t="s">
        <v>8038</v>
      </c>
      <c r="H133" s="105"/>
      <c r="I133" s="105"/>
      <c r="J133" s="105"/>
      <c r="K133" s="104" t="s">
        <v>8039</v>
      </c>
      <c r="L133" s="94"/>
      <c r="M133" s="94"/>
      <c r="N133" s="94"/>
      <c r="O133" s="94"/>
      <c r="P133" s="94"/>
      <c r="Q133" s="94"/>
    </row>
    <row r="134" ht="17.25" customHeight="1">
      <c r="A134" s="93" t="s">
        <v>8040</v>
      </c>
      <c r="B134" s="93" t="s">
        <v>8041</v>
      </c>
      <c r="C134" s="93" t="s">
        <v>5868</v>
      </c>
      <c r="D134" s="93" t="s">
        <v>71</v>
      </c>
      <c r="E134" s="93" t="s">
        <v>5871</v>
      </c>
      <c r="F134" s="93">
        <v>2014.0</v>
      </c>
      <c r="G134" s="93" t="s">
        <v>8042</v>
      </c>
      <c r="H134" s="93" t="s">
        <v>6670</v>
      </c>
      <c r="I134" s="93" t="s">
        <v>8043</v>
      </c>
      <c r="J134" s="93" t="s">
        <v>9021</v>
      </c>
      <c r="K134" s="101"/>
      <c r="L134" s="95" t="s">
        <v>101</v>
      </c>
      <c r="M134" s="95" t="s">
        <v>101</v>
      </c>
      <c r="N134" s="95" t="s">
        <v>28</v>
      </c>
      <c r="O134" s="95" t="s">
        <v>28</v>
      </c>
      <c r="P134" s="95" t="s">
        <v>28</v>
      </c>
      <c r="Q134" s="94"/>
    </row>
    <row r="135" ht="17.25" customHeight="1">
      <c r="A135" s="93" t="s">
        <v>8045</v>
      </c>
      <c r="B135" s="93" t="s">
        <v>8041</v>
      </c>
      <c r="C135" s="93" t="s">
        <v>5868</v>
      </c>
      <c r="D135" s="93" t="s">
        <v>71</v>
      </c>
      <c r="E135" s="93" t="s">
        <v>5871</v>
      </c>
      <c r="F135" s="93">
        <v>2014.0</v>
      </c>
      <c r="G135" s="93" t="s">
        <v>8042</v>
      </c>
      <c r="H135" s="93" t="s">
        <v>6674</v>
      </c>
      <c r="I135" s="93" t="s">
        <v>6745</v>
      </c>
      <c r="J135" s="93" t="s">
        <v>9022</v>
      </c>
      <c r="K135" s="101"/>
      <c r="L135" s="95" t="s">
        <v>101</v>
      </c>
      <c r="M135" s="95" t="s">
        <v>101</v>
      </c>
      <c r="N135" s="95" t="s">
        <v>28</v>
      </c>
      <c r="O135" s="95" t="s">
        <v>28</v>
      </c>
      <c r="P135" s="95" t="s">
        <v>28</v>
      </c>
      <c r="Q135" s="94"/>
    </row>
    <row r="136" ht="17.25" customHeight="1">
      <c r="A136" s="93" t="s">
        <v>8047</v>
      </c>
      <c r="B136" s="93" t="s">
        <v>8048</v>
      </c>
      <c r="C136" s="93" t="s">
        <v>4118</v>
      </c>
      <c r="D136" s="93" t="s">
        <v>71</v>
      </c>
      <c r="E136" s="93" t="s">
        <v>4121</v>
      </c>
      <c r="F136" s="93">
        <v>2017.0</v>
      </c>
      <c r="G136" s="93" t="s">
        <v>8049</v>
      </c>
      <c r="H136" s="93" t="s">
        <v>6670</v>
      </c>
      <c r="I136" s="93" t="s">
        <v>8050</v>
      </c>
      <c r="J136" s="93" t="s">
        <v>9023</v>
      </c>
      <c r="K136" s="101"/>
      <c r="L136" s="95" t="s">
        <v>101</v>
      </c>
      <c r="M136" s="95" t="s">
        <v>28</v>
      </c>
      <c r="N136" s="95" t="s">
        <v>28</v>
      </c>
      <c r="O136" s="95" t="s">
        <v>28</v>
      </c>
      <c r="P136" s="95" t="s">
        <v>28</v>
      </c>
      <c r="Q136" s="94"/>
    </row>
    <row r="137" ht="17.25" customHeight="1">
      <c r="A137" s="93" t="s">
        <v>8052</v>
      </c>
      <c r="B137" s="93" t="s">
        <v>8048</v>
      </c>
      <c r="C137" s="93" t="s">
        <v>4118</v>
      </c>
      <c r="D137" s="93" t="s">
        <v>71</v>
      </c>
      <c r="E137" s="93" t="s">
        <v>4121</v>
      </c>
      <c r="F137" s="93">
        <v>2017.0</v>
      </c>
      <c r="G137" s="93" t="s">
        <v>8049</v>
      </c>
      <c r="H137" s="93" t="s">
        <v>6670</v>
      </c>
      <c r="I137" s="93" t="s">
        <v>6715</v>
      </c>
      <c r="J137" s="93" t="s">
        <v>9024</v>
      </c>
      <c r="K137" s="101"/>
      <c r="L137" s="95" t="s">
        <v>101</v>
      </c>
      <c r="M137" s="95" t="s">
        <v>101</v>
      </c>
      <c r="N137" s="95" t="s">
        <v>28</v>
      </c>
      <c r="O137" s="95" t="s">
        <v>28</v>
      </c>
      <c r="P137" s="95" t="s">
        <v>28</v>
      </c>
      <c r="Q137" s="94"/>
    </row>
    <row r="138" ht="17.25" customHeight="1">
      <c r="A138" s="93" t="s">
        <v>8054</v>
      </c>
      <c r="B138" s="93" t="s">
        <v>8048</v>
      </c>
      <c r="C138" s="93" t="s">
        <v>4118</v>
      </c>
      <c r="D138" s="93" t="s">
        <v>71</v>
      </c>
      <c r="E138" s="93" t="s">
        <v>4121</v>
      </c>
      <c r="F138" s="93">
        <v>2017.0</v>
      </c>
      <c r="G138" s="93" t="s">
        <v>8049</v>
      </c>
      <c r="H138" s="93" t="s">
        <v>6670</v>
      </c>
      <c r="I138" s="93" t="s">
        <v>6715</v>
      </c>
      <c r="J138" s="93" t="s">
        <v>9025</v>
      </c>
      <c r="K138" s="101"/>
      <c r="L138" s="95" t="s">
        <v>101</v>
      </c>
      <c r="M138" s="95" t="s">
        <v>101</v>
      </c>
      <c r="N138" s="95" t="s">
        <v>28</v>
      </c>
      <c r="O138" s="95" t="s">
        <v>28</v>
      </c>
      <c r="P138" s="95" t="s">
        <v>28</v>
      </c>
      <c r="Q138" s="94"/>
    </row>
    <row r="139" ht="17.25" customHeight="1">
      <c r="A139" s="93" t="s">
        <v>8056</v>
      </c>
      <c r="B139" s="93" t="s">
        <v>8048</v>
      </c>
      <c r="C139" s="93" t="s">
        <v>4118</v>
      </c>
      <c r="D139" s="93" t="s">
        <v>71</v>
      </c>
      <c r="E139" s="93" t="s">
        <v>4121</v>
      </c>
      <c r="F139" s="93">
        <v>2017.0</v>
      </c>
      <c r="G139" s="93" t="s">
        <v>8049</v>
      </c>
      <c r="H139" s="93" t="s">
        <v>6670</v>
      </c>
      <c r="I139" s="93" t="s">
        <v>6982</v>
      </c>
      <c r="J139" s="93" t="s">
        <v>9026</v>
      </c>
      <c r="K139" s="101"/>
      <c r="L139" s="95" t="s">
        <v>101</v>
      </c>
      <c r="M139" s="95" t="s">
        <v>101</v>
      </c>
      <c r="N139" s="95" t="s">
        <v>28</v>
      </c>
      <c r="O139" s="95" t="s">
        <v>28</v>
      </c>
      <c r="P139" s="95" t="s">
        <v>28</v>
      </c>
      <c r="Q139" s="94"/>
    </row>
    <row r="140" ht="17.25" customHeight="1">
      <c r="A140" s="93" t="s">
        <v>8058</v>
      </c>
      <c r="B140" s="93" t="s">
        <v>8048</v>
      </c>
      <c r="C140" s="93" t="s">
        <v>4118</v>
      </c>
      <c r="D140" s="93" t="s">
        <v>71</v>
      </c>
      <c r="E140" s="93" t="s">
        <v>4121</v>
      </c>
      <c r="F140" s="93">
        <v>2017.0</v>
      </c>
      <c r="G140" s="93" t="s">
        <v>8049</v>
      </c>
      <c r="H140" s="93" t="s">
        <v>6670</v>
      </c>
      <c r="I140" s="93" t="s">
        <v>9027</v>
      </c>
      <c r="J140" s="93" t="s">
        <v>9028</v>
      </c>
      <c r="K140" s="101"/>
      <c r="L140" s="95" t="s">
        <v>101</v>
      </c>
      <c r="M140" s="95" t="s">
        <v>101</v>
      </c>
      <c r="N140" s="95" t="s">
        <v>28</v>
      </c>
      <c r="O140" s="95" t="s">
        <v>28</v>
      </c>
      <c r="P140" s="95" t="s">
        <v>28</v>
      </c>
      <c r="Q140" s="94"/>
    </row>
    <row r="141" ht="17.25" customHeight="1">
      <c r="A141" s="93" t="s">
        <v>8060</v>
      </c>
      <c r="B141" s="93" t="s">
        <v>8048</v>
      </c>
      <c r="C141" s="93" t="s">
        <v>4118</v>
      </c>
      <c r="D141" s="93" t="s">
        <v>71</v>
      </c>
      <c r="E141" s="93" t="s">
        <v>4121</v>
      </c>
      <c r="F141" s="93">
        <v>2017.0</v>
      </c>
      <c r="G141" s="93" t="s">
        <v>8049</v>
      </c>
      <c r="H141" s="93" t="s">
        <v>6670</v>
      </c>
      <c r="I141" s="93" t="s">
        <v>7702</v>
      </c>
      <c r="J141" s="93" t="s">
        <v>9029</v>
      </c>
      <c r="K141" s="101"/>
      <c r="L141" s="95" t="s">
        <v>101</v>
      </c>
      <c r="M141" s="95" t="s">
        <v>101</v>
      </c>
      <c r="N141" s="95" t="s">
        <v>28</v>
      </c>
      <c r="O141" s="95" t="s">
        <v>28</v>
      </c>
      <c r="P141" s="95" t="s">
        <v>28</v>
      </c>
      <c r="Q141" s="94"/>
    </row>
    <row r="142" ht="17.25" customHeight="1">
      <c r="A142" s="93" t="s">
        <v>8062</v>
      </c>
      <c r="B142" s="93" t="s">
        <v>8048</v>
      </c>
      <c r="C142" s="93" t="s">
        <v>4118</v>
      </c>
      <c r="D142" s="93" t="s">
        <v>71</v>
      </c>
      <c r="E142" s="93" t="s">
        <v>4121</v>
      </c>
      <c r="F142" s="93">
        <v>2017.0</v>
      </c>
      <c r="G142" s="93" t="s">
        <v>8049</v>
      </c>
      <c r="H142" s="93" t="s">
        <v>6670</v>
      </c>
      <c r="I142" s="93" t="s">
        <v>8063</v>
      </c>
      <c r="J142" s="93" t="s">
        <v>9030</v>
      </c>
      <c r="K142" s="101"/>
      <c r="L142" s="95" t="s">
        <v>28</v>
      </c>
      <c r="M142" s="95" t="s">
        <v>28</v>
      </c>
      <c r="N142" s="95" t="s">
        <v>28</v>
      </c>
      <c r="O142" s="95" t="s">
        <v>28</v>
      </c>
      <c r="P142" s="95" t="s">
        <v>28</v>
      </c>
      <c r="Q142" s="95" t="s">
        <v>8065</v>
      </c>
    </row>
    <row r="143" ht="17.25" customHeight="1">
      <c r="A143" s="93" t="s">
        <v>6667</v>
      </c>
      <c r="B143" s="93" t="s">
        <v>6668</v>
      </c>
      <c r="C143" s="93" t="s">
        <v>475</v>
      </c>
      <c r="D143" s="93" t="s">
        <v>71</v>
      </c>
      <c r="E143" s="93" t="s">
        <v>478</v>
      </c>
      <c r="F143" s="93">
        <v>2016.0</v>
      </c>
      <c r="G143" s="93" t="s">
        <v>6669</v>
      </c>
      <c r="H143" s="93" t="s">
        <v>6670</v>
      </c>
      <c r="I143" s="93" t="s">
        <v>8925</v>
      </c>
      <c r="J143" s="93" t="s">
        <v>9031</v>
      </c>
      <c r="K143" s="101"/>
      <c r="L143" s="94"/>
      <c r="M143" s="94"/>
      <c r="N143" s="94"/>
      <c r="O143" s="94"/>
      <c r="P143" s="94"/>
      <c r="Q143" s="94"/>
    </row>
    <row r="144" ht="17.25" customHeight="1">
      <c r="A144" s="93" t="s">
        <v>6673</v>
      </c>
      <c r="B144" s="93" t="s">
        <v>6668</v>
      </c>
      <c r="C144" s="93" t="s">
        <v>475</v>
      </c>
      <c r="D144" s="93" t="s">
        <v>71</v>
      </c>
      <c r="E144" s="93" t="s">
        <v>478</v>
      </c>
      <c r="F144" s="93">
        <v>2016.0</v>
      </c>
      <c r="G144" s="93" t="s">
        <v>6669</v>
      </c>
      <c r="H144" s="93" t="s">
        <v>6674</v>
      </c>
      <c r="I144" s="93" t="s">
        <v>6675</v>
      </c>
      <c r="J144" s="93" t="s">
        <v>9032</v>
      </c>
      <c r="K144" s="101"/>
      <c r="L144" s="94"/>
      <c r="M144" s="94"/>
      <c r="N144" s="94"/>
      <c r="O144" s="94"/>
      <c r="P144" s="94"/>
      <c r="Q144" s="94"/>
    </row>
    <row r="145" ht="17.25" customHeight="1">
      <c r="A145" s="93" t="s">
        <v>6678</v>
      </c>
      <c r="B145" s="93" t="s">
        <v>6679</v>
      </c>
      <c r="C145" s="93" t="s">
        <v>2446</v>
      </c>
      <c r="D145" s="93" t="s">
        <v>71</v>
      </c>
      <c r="E145" s="93" t="s">
        <v>2449</v>
      </c>
      <c r="F145" s="93">
        <v>2014.0</v>
      </c>
      <c r="G145" s="93" t="s">
        <v>6680</v>
      </c>
      <c r="H145" s="93" t="s">
        <v>6670</v>
      </c>
      <c r="I145" s="93" t="s">
        <v>6681</v>
      </c>
      <c r="J145" s="93" t="s">
        <v>9033</v>
      </c>
      <c r="K145" s="101"/>
      <c r="L145" s="94"/>
      <c r="M145" s="94"/>
      <c r="N145" s="94"/>
      <c r="O145" s="94"/>
      <c r="P145" s="94"/>
      <c r="Q145" s="94"/>
    </row>
    <row r="146" ht="17.25" customHeight="1">
      <c r="A146" s="93" t="s">
        <v>6683</v>
      </c>
      <c r="B146" s="93" t="s">
        <v>6679</v>
      </c>
      <c r="C146" s="93" t="s">
        <v>2446</v>
      </c>
      <c r="D146" s="93" t="s">
        <v>71</v>
      </c>
      <c r="E146" s="93" t="s">
        <v>2449</v>
      </c>
      <c r="F146" s="93">
        <v>2014.0</v>
      </c>
      <c r="G146" s="93" t="s">
        <v>6680</v>
      </c>
      <c r="H146" s="93" t="s">
        <v>6670</v>
      </c>
      <c r="I146" s="93" t="s">
        <v>6684</v>
      </c>
      <c r="J146" s="93" t="s">
        <v>9034</v>
      </c>
      <c r="K146" s="101"/>
      <c r="L146" s="94"/>
      <c r="M146" s="94"/>
      <c r="N146" s="94"/>
      <c r="O146" s="94"/>
      <c r="P146" s="94"/>
      <c r="Q146" s="94"/>
    </row>
    <row r="147" ht="17.25" customHeight="1">
      <c r="A147" s="93" t="s">
        <v>6686</v>
      </c>
      <c r="B147" s="93" t="s">
        <v>6687</v>
      </c>
      <c r="C147" s="93" t="s">
        <v>3412</v>
      </c>
      <c r="D147" s="93" t="s">
        <v>71</v>
      </c>
      <c r="E147" s="93" t="s">
        <v>3415</v>
      </c>
      <c r="F147" s="93">
        <v>2009.0</v>
      </c>
      <c r="G147" s="93" t="s">
        <v>6688</v>
      </c>
      <c r="H147" s="93" t="s">
        <v>6670</v>
      </c>
      <c r="I147" s="93" t="s">
        <v>6689</v>
      </c>
      <c r="J147" s="93" t="s">
        <v>9035</v>
      </c>
      <c r="K147" s="93"/>
      <c r="L147" s="94"/>
      <c r="M147" s="94"/>
      <c r="N147" s="94"/>
      <c r="O147" s="94"/>
      <c r="P147" s="94"/>
      <c r="Q147" s="94"/>
    </row>
    <row r="148" ht="17.25" customHeight="1">
      <c r="A148" s="104" t="s">
        <v>8066</v>
      </c>
      <c r="B148" s="104" t="s">
        <v>4542</v>
      </c>
      <c r="C148" s="104" t="s">
        <v>4543</v>
      </c>
      <c r="D148" s="104" t="s">
        <v>71</v>
      </c>
      <c r="E148" s="104" t="s">
        <v>4546</v>
      </c>
      <c r="F148" s="104">
        <v>2017.0</v>
      </c>
      <c r="G148" s="104" t="s">
        <v>8067</v>
      </c>
      <c r="H148" s="105"/>
      <c r="I148" s="105"/>
      <c r="J148" s="105"/>
      <c r="K148" s="105"/>
      <c r="L148" s="94"/>
      <c r="M148" s="94"/>
      <c r="N148" s="94"/>
      <c r="O148" s="94"/>
      <c r="P148" s="94"/>
      <c r="Q148" s="94"/>
    </row>
    <row r="149" ht="17.25" customHeight="1">
      <c r="A149" s="93" t="s">
        <v>6691</v>
      </c>
      <c r="B149" s="93" t="s">
        <v>6692</v>
      </c>
      <c r="C149" s="93" t="s">
        <v>884</v>
      </c>
      <c r="D149" s="93" t="s">
        <v>71</v>
      </c>
      <c r="E149" s="93" t="s">
        <v>887</v>
      </c>
      <c r="F149" s="93">
        <v>2011.0</v>
      </c>
      <c r="G149" s="93" t="s">
        <v>6693</v>
      </c>
      <c r="H149" s="93" t="s">
        <v>6674</v>
      </c>
      <c r="I149" s="93" t="s">
        <v>9036</v>
      </c>
      <c r="J149" s="93" t="s">
        <v>6695</v>
      </c>
      <c r="K149" s="101"/>
      <c r="L149" s="94"/>
      <c r="M149" s="94"/>
      <c r="N149" s="94"/>
      <c r="O149" s="94"/>
      <c r="P149" s="94"/>
      <c r="Q149" s="94"/>
    </row>
    <row r="150" ht="17.25" customHeight="1">
      <c r="A150" s="93" t="s">
        <v>6696</v>
      </c>
      <c r="B150" s="93" t="s">
        <v>6692</v>
      </c>
      <c r="C150" s="93" t="s">
        <v>884</v>
      </c>
      <c r="D150" s="93" t="s">
        <v>71</v>
      </c>
      <c r="E150" s="93" t="s">
        <v>887</v>
      </c>
      <c r="F150" s="93">
        <v>2011.0</v>
      </c>
      <c r="G150" s="93" t="s">
        <v>6693</v>
      </c>
      <c r="H150" s="93" t="s">
        <v>6674</v>
      </c>
      <c r="I150" s="93" t="s">
        <v>9037</v>
      </c>
      <c r="J150" s="93" t="s">
        <v>6698</v>
      </c>
      <c r="K150" s="101"/>
      <c r="L150" s="94"/>
      <c r="M150" s="94"/>
      <c r="N150" s="94"/>
      <c r="O150" s="94"/>
      <c r="P150" s="94"/>
      <c r="Q150" s="94"/>
    </row>
    <row r="151" ht="17.25" customHeight="1">
      <c r="A151" s="102" t="s">
        <v>8068</v>
      </c>
      <c r="B151" s="102" t="s">
        <v>1384</v>
      </c>
      <c r="C151" s="102" t="s">
        <v>1385</v>
      </c>
      <c r="D151" s="102" t="s">
        <v>71</v>
      </c>
      <c r="E151" s="102" t="s">
        <v>1388</v>
      </c>
      <c r="F151" s="102">
        <v>2013.0</v>
      </c>
      <c r="G151" s="102" t="s">
        <v>8069</v>
      </c>
      <c r="H151" s="102" t="s">
        <v>6670</v>
      </c>
      <c r="I151" s="102" t="s">
        <v>9038</v>
      </c>
      <c r="J151" s="102" t="s">
        <v>9039</v>
      </c>
      <c r="K151" s="102" t="s">
        <v>8071</v>
      </c>
      <c r="L151" s="94"/>
      <c r="M151" s="94"/>
      <c r="N151" s="94"/>
      <c r="O151" s="94"/>
      <c r="P151" s="94"/>
      <c r="Q151" s="94"/>
    </row>
    <row r="152" ht="17.25" customHeight="1">
      <c r="A152" s="104" t="s">
        <v>8072</v>
      </c>
      <c r="B152" s="104" t="s">
        <v>8073</v>
      </c>
      <c r="C152" s="104" t="s">
        <v>4405</v>
      </c>
      <c r="D152" s="104" t="s">
        <v>71</v>
      </c>
      <c r="E152" s="104" t="s">
        <v>4408</v>
      </c>
      <c r="F152" s="104">
        <v>2014.0</v>
      </c>
      <c r="G152" s="104" t="s">
        <v>8074</v>
      </c>
      <c r="H152" s="105"/>
      <c r="I152" s="105"/>
      <c r="J152" s="105"/>
      <c r="K152" s="104" t="s">
        <v>8075</v>
      </c>
      <c r="L152" s="94"/>
      <c r="M152" s="94"/>
      <c r="N152" s="94"/>
      <c r="O152" s="94"/>
      <c r="P152" s="94"/>
      <c r="Q152" s="94"/>
    </row>
    <row r="153" ht="17.25" customHeight="1">
      <c r="A153" s="93" t="s">
        <v>6699</v>
      </c>
      <c r="B153" s="93" t="s">
        <v>6700</v>
      </c>
      <c r="C153" s="93" t="s">
        <v>3832</v>
      </c>
      <c r="D153" s="93" t="s">
        <v>71</v>
      </c>
      <c r="E153" s="93" t="s">
        <v>3835</v>
      </c>
      <c r="F153" s="93">
        <v>2021.0</v>
      </c>
      <c r="G153" s="93" t="s">
        <v>6701</v>
      </c>
      <c r="H153" s="93" t="s">
        <v>6670</v>
      </c>
      <c r="I153" s="93" t="s">
        <v>6702</v>
      </c>
      <c r="J153" s="93" t="s">
        <v>9040</v>
      </c>
      <c r="K153" s="93"/>
      <c r="L153" s="94"/>
      <c r="M153" s="94"/>
      <c r="N153" s="94"/>
      <c r="O153" s="94"/>
      <c r="P153" s="94"/>
      <c r="Q153" s="94"/>
    </row>
    <row r="154" ht="17.25" customHeight="1">
      <c r="A154" s="104" t="s">
        <v>8076</v>
      </c>
      <c r="B154" s="104" t="s">
        <v>8077</v>
      </c>
      <c r="C154" s="104" t="s">
        <v>2942</v>
      </c>
      <c r="D154" s="104" t="s">
        <v>71</v>
      </c>
      <c r="E154" s="104" t="s">
        <v>2945</v>
      </c>
      <c r="F154" s="104">
        <v>2018.0</v>
      </c>
      <c r="G154" s="104" t="s">
        <v>8078</v>
      </c>
      <c r="H154" s="105"/>
      <c r="I154" s="105"/>
      <c r="J154" s="105"/>
      <c r="K154" s="105"/>
      <c r="L154" s="94"/>
      <c r="M154" s="94"/>
      <c r="N154" s="94"/>
      <c r="O154" s="94"/>
      <c r="P154" s="94"/>
      <c r="Q154" s="94"/>
    </row>
    <row r="155" ht="17.25" customHeight="1">
      <c r="A155" s="104" t="s">
        <v>8079</v>
      </c>
      <c r="B155" s="104" t="s">
        <v>8080</v>
      </c>
      <c r="C155" s="104" t="s">
        <v>4651</v>
      </c>
      <c r="D155" s="104" t="s">
        <v>71</v>
      </c>
      <c r="E155" s="104" t="s">
        <v>4654</v>
      </c>
      <c r="F155" s="104">
        <v>2021.0</v>
      </c>
      <c r="G155" s="104" t="s">
        <v>8081</v>
      </c>
      <c r="H155" s="105"/>
      <c r="I155" s="105"/>
      <c r="J155" s="105"/>
      <c r="K155" s="104" t="s">
        <v>8082</v>
      </c>
      <c r="L155" s="94"/>
      <c r="M155" s="94"/>
      <c r="N155" s="94"/>
      <c r="O155" s="94"/>
      <c r="P155" s="94"/>
      <c r="Q155" s="94"/>
    </row>
    <row r="156" ht="17.25" customHeight="1">
      <c r="A156" s="93" t="s">
        <v>6704</v>
      </c>
      <c r="B156" s="93" t="s">
        <v>6705</v>
      </c>
      <c r="C156" s="93" t="s">
        <v>854</v>
      </c>
      <c r="D156" s="93" t="s">
        <v>71</v>
      </c>
      <c r="E156" s="93" t="s">
        <v>857</v>
      </c>
      <c r="F156" s="93">
        <v>2019.0</v>
      </c>
      <c r="G156" s="93" t="s">
        <v>6706</v>
      </c>
      <c r="H156" s="93" t="s">
        <v>6670</v>
      </c>
      <c r="I156" s="93" t="s">
        <v>9041</v>
      </c>
      <c r="J156" s="93" t="s">
        <v>9042</v>
      </c>
      <c r="K156" s="101"/>
      <c r="L156" s="94"/>
      <c r="M156" s="94"/>
      <c r="N156" s="94"/>
      <c r="O156" s="94"/>
      <c r="P156" s="94"/>
      <c r="Q156" s="94"/>
    </row>
    <row r="157" ht="17.25" customHeight="1">
      <c r="A157" s="93" t="s">
        <v>6709</v>
      </c>
      <c r="B157" s="93" t="s">
        <v>6705</v>
      </c>
      <c r="C157" s="93" t="s">
        <v>854</v>
      </c>
      <c r="D157" s="93" t="s">
        <v>71</v>
      </c>
      <c r="E157" s="93" t="s">
        <v>857</v>
      </c>
      <c r="F157" s="93">
        <v>2019.0</v>
      </c>
      <c r="G157" s="93" t="s">
        <v>6706</v>
      </c>
      <c r="H157" s="93" t="s">
        <v>6670</v>
      </c>
      <c r="I157" s="93" t="s">
        <v>6710</v>
      </c>
      <c r="J157" s="93" t="s">
        <v>6711</v>
      </c>
      <c r="K157" s="101"/>
      <c r="L157" s="94"/>
      <c r="M157" s="94"/>
      <c r="N157" s="94"/>
      <c r="O157" s="94"/>
      <c r="P157" s="94"/>
      <c r="Q157" s="94"/>
    </row>
    <row r="158" ht="17.25" customHeight="1">
      <c r="A158" s="93" t="s">
        <v>6712</v>
      </c>
      <c r="B158" s="93" t="s">
        <v>6713</v>
      </c>
      <c r="C158" s="93" t="s">
        <v>5838</v>
      </c>
      <c r="D158" s="93" t="s">
        <v>71</v>
      </c>
      <c r="E158" s="93" t="s">
        <v>5841</v>
      </c>
      <c r="F158" s="93">
        <v>2021.0</v>
      </c>
      <c r="G158" s="93" t="s">
        <v>6714</v>
      </c>
      <c r="H158" s="93" t="s">
        <v>6670</v>
      </c>
      <c r="I158" s="93" t="s">
        <v>6715</v>
      </c>
      <c r="J158" s="93" t="s">
        <v>9043</v>
      </c>
      <c r="K158" s="101"/>
      <c r="L158" s="94"/>
      <c r="M158" s="94"/>
      <c r="N158" s="94"/>
      <c r="O158" s="94"/>
      <c r="P158" s="94"/>
      <c r="Q158" s="94"/>
    </row>
    <row r="159" ht="17.25" customHeight="1">
      <c r="A159" s="93" t="s">
        <v>6717</v>
      </c>
      <c r="B159" s="93" t="s">
        <v>6713</v>
      </c>
      <c r="C159" s="93" t="s">
        <v>5838</v>
      </c>
      <c r="D159" s="93" t="s">
        <v>71</v>
      </c>
      <c r="E159" s="93" t="s">
        <v>5841</v>
      </c>
      <c r="F159" s="93">
        <v>2021.0</v>
      </c>
      <c r="G159" s="93" t="s">
        <v>6714</v>
      </c>
      <c r="H159" s="93" t="s">
        <v>6670</v>
      </c>
      <c r="I159" s="93" t="s">
        <v>8911</v>
      </c>
      <c r="J159" s="93" t="s">
        <v>9044</v>
      </c>
      <c r="K159" s="101"/>
      <c r="L159" s="94"/>
      <c r="M159" s="94"/>
      <c r="N159" s="94"/>
      <c r="O159" s="94"/>
      <c r="P159" s="94"/>
      <c r="Q159" s="94"/>
    </row>
    <row r="160" ht="17.25" customHeight="1">
      <c r="A160" s="93" t="s">
        <v>6720</v>
      </c>
      <c r="B160" s="93" t="s">
        <v>6713</v>
      </c>
      <c r="C160" s="93" t="s">
        <v>5838</v>
      </c>
      <c r="D160" s="93" t="s">
        <v>71</v>
      </c>
      <c r="E160" s="93" t="s">
        <v>5841</v>
      </c>
      <c r="F160" s="93">
        <v>2021.0</v>
      </c>
      <c r="G160" s="93" t="s">
        <v>6714</v>
      </c>
      <c r="H160" s="93" t="s">
        <v>6670</v>
      </c>
      <c r="I160" s="93" t="s">
        <v>8913</v>
      </c>
      <c r="J160" s="93" t="s">
        <v>9045</v>
      </c>
      <c r="K160" s="101"/>
      <c r="L160" s="94"/>
      <c r="M160" s="94"/>
      <c r="N160" s="94"/>
      <c r="O160" s="94"/>
      <c r="P160" s="94"/>
      <c r="Q160" s="94"/>
    </row>
    <row r="161" ht="17.25" customHeight="1">
      <c r="A161" s="93" t="s">
        <v>6723</v>
      </c>
      <c r="B161" s="93" t="s">
        <v>6713</v>
      </c>
      <c r="C161" s="93" t="s">
        <v>5838</v>
      </c>
      <c r="D161" s="93" t="s">
        <v>71</v>
      </c>
      <c r="E161" s="93" t="s">
        <v>5841</v>
      </c>
      <c r="F161" s="93">
        <v>2021.0</v>
      </c>
      <c r="G161" s="93" t="s">
        <v>6714</v>
      </c>
      <c r="H161" s="93" t="s">
        <v>6670</v>
      </c>
      <c r="I161" s="93" t="s">
        <v>8915</v>
      </c>
      <c r="J161" s="93" t="s">
        <v>9046</v>
      </c>
      <c r="K161" s="101"/>
      <c r="L161" s="94"/>
      <c r="M161" s="94"/>
      <c r="N161" s="94"/>
      <c r="O161" s="94"/>
      <c r="P161" s="94"/>
      <c r="Q161" s="94"/>
    </row>
    <row r="162" ht="17.25" customHeight="1">
      <c r="A162" s="93" t="s">
        <v>6726</v>
      </c>
      <c r="B162" s="93" t="s">
        <v>6713</v>
      </c>
      <c r="C162" s="93" t="s">
        <v>5838</v>
      </c>
      <c r="D162" s="93" t="s">
        <v>71</v>
      </c>
      <c r="E162" s="93" t="s">
        <v>5841</v>
      </c>
      <c r="F162" s="93">
        <v>2021.0</v>
      </c>
      <c r="G162" s="93" t="s">
        <v>6714</v>
      </c>
      <c r="H162" s="93" t="s">
        <v>6670</v>
      </c>
      <c r="I162" s="93" t="s">
        <v>6727</v>
      </c>
      <c r="J162" s="93" t="s">
        <v>6728</v>
      </c>
      <c r="K162" s="101"/>
      <c r="L162" s="94"/>
      <c r="M162" s="94"/>
      <c r="N162" s="94"/>
      <c r="O162" s="94"/>
      <c r="P162" s="94"/>
      <c r="Q162" s="94"/>
    </row>
    <row r="163" ht="17.25" customHeight="1">
      <c r="A163" s="93" t="s">
        <v>6729</v>
      </c>
      <c r="B163" s="93" t="s">
        <v>6713</v>
      </c>
      <c r="C163" s="93" t="s">
        <v>5838</v>
      </c>
      <c r="D163" s="93" t="s">
        <v>71</v>
      </c>
      <c r="E163" s="93" t="s">
        <v>5841</v>
      </c>
      <c r="F163" s="93">
        <v>2021.0</v>
      </c>
      <c r="G163" s="93" t="s">
        <v>6714</v>
      </c>
      <c r="H163" s="93" t="s">
        <v>6670</v>
      </c>
      <c r="I163" s="93" t="s">
        <v>6730</v>
      </c>
      <c r="J163" s="93" t="s">
        <v>9047</v>
      </c>
      <c r="K163" s="101"/>
      <c r="L163" s="94"/>
      <c r="M163" s="94"/>
      <c r="N163" s="94"/>
      <c r="O163" s="94"/>
      <c r="P163" s="94"/>
      <c r="Q163" s="94"/>
    </row>
    <row r="164" ht="17.25" customHeight="1">
      <c r="A164" s="93" t="s">
        <v>6732</v>
      </c>
      <c r="B164" s="93" t="s">
        <v>6713</v>
      </c>
      <c r="C164" s="93" t="s">
        <v>5838</v>
      </c>
      <c r="D164" s="93" t="s">
        <v>71</v>
      </c>
      <c r="E164" s="93" t="s">
        <v>5841</v>
      </c>
      <c r="F164" s="93">
        <v>2021.0</v>
      </c>
      <c r="G164" s="93" t="s">
        <v>6714</v>
      </c>
      <c r="H164" s="93" t="s">
        <v>6670</v>
      </c>
      <c r="I164" s="93" t="s">
        <v>6733</v>
      </c>
      <c r="J164" s="93" t="s">
        <v>6734</v>
      </c>
      <c r="K164" s="101"/>
      <c r="L164" s="94"/>
      <c r="M164" s="94"/>
      <c r="N164" s="94"/>
      <c r="O164" s="94"/>
      <c r="P164" s="94"/>
      <c r="Q164" s="94"/>
    </row>
    <row r="165" ht="17.25" customHeight="1">
      <c r="A165" s="93" t="s">
        <v>6735</v>
      </c>
      <c r="B165" s="93" t="s">
        <v>6713</v>
      </c>
      <c r="C165" s="93" t="s">
        <v>5838</v>
      </c>
      <c r="D165" s="93" t="s">
        <v>71</v>
      </c>
      <c r="E165" s="93" t="s">
        <v>5841</v>
      </c>
      <c r="F165" s="93">
        <v>2021.0</v>
      </c>
      <c r="G165" s="93" t="s">
        <v>6714</v>
      </c>
      <c r="H165" s="93" t="s">
        <v>6670</v>
      </c>
      <c r="I165" s="93" t="s">
        <v>6736</v>
      </c>
      <c r="J165" s="93" t="s">
        <v>6737</v>
      </c>
      <c r="K165" s="101"/>
      <c r="L165" s="94"/>
      <c r="M165" s="94"/>
      <c r="N165" s="94"/>
      <c r="O165" s="94"/>
      <c r="P165" s="94"/>
      <c r="Q165" s="94"/>
    </row>
    <row r="166" ht="17.25" customHeight="1">
      <c r="A166" s="104" t="s">
        <v>8083</v>
      </c>
      <c r="B166" s="104" t="s">
        <v>8084</v>
      </c>
      <c r="C166" s="104" t="s">
        <v>2521</v>
      </c>
      <c r="D166" s="104" t="s">
        <v>71</v>
      </c>
      <c r="E166" s="104" t="s">
        <v>8085</v>
      </c>
      <c r="F166" s="104">
        <v>2020.0</v>
      </c>
      <c r="G166" s="104" t="s">
        <v>8086</v>
      </c>
      <c r="H166" s="105"/>
      <c r="I166" s="105"/>
      <c r="J166" s="105"/>
      <c r="K166" s="105"/>
      <c r="L166" s="94"/>
      <c r="M166" s="94"/>
      <c r="N166" s="94"/>
      <c r="O166" s="94"/>
      <c r="P166" s="94"/>
      <c r="Q166" s="94"/>
    </row>
    <row r="167" ht="17.25" customHeight="1">
      <c r="A167" s="93" t="s">
        <v>7162</v>
      </c>
      <c r="B167" s="93" t="s">
        <v>7163</v>
      </c>
      <c r="C167" s="93" t="s">
        <v>6622</v>
      </c>
      <c r="D167" s="93" t="s">
        <v>47</v>
      </c>
      <c r="E167" s="93" t="s">
        <v>6625</v>
      </c>
      <c r="F167" s="93">
        <v>2005.0</v>
      </c>
      <c r="G167" s="93" t="s">
        <v>7164</v>
      </c>
      <c r="H167" s="93" t="s">
        <v>6674</v>
      </c>
      <c r="I167" s="93" t="s">
        <v>7165</v>
      </c>
      <c r="J167" s="93" t="s">
        <v>9048</v>
      </c>
      <c r="K167" s="93"/>
      <c r="L167" s="94"/>
      <c r="M167" s="94"/>
      <c r="N167" s="94"/>
      <c r="O167" s="94"/>
      <c r="P167" s="94"/>
      <c r="Q167" s="94"/>
    </row>
    <row r="168" ht="17.25" customHeight="1">
      <c r="A168" s="93" t="s">
        <v>7167</v>
      </c>
      <c r="B168" s="93" t="s">
        <v>7163</v>
      </c>
      <c r="C168" s="93" t="s">
        <v>6622</v>
      </c>
      <c r="D168" s="93" t="s">
        <v>47</v>
      </c>
      <c r="E168" s="93" t="s">
        <v>6625</v>
      </c>
      <c r="F168" s="93">
        <v>2005.0</v>
      </c>
      <c r="G168" s="93" t="s">
        <v>7164</v>
      </c>
      <c r="H168" s="93" t="s">
        <v>6674</v>
      </c>
      <c r="I168" s="93" t="s">
        <v>9049</v>
      </c>
      <c r="J168" s="93" t="s">
        <v>9050</v>
      </c>
      <c r="K168" s="101"/>
      <c r="L168" s="94"/>
      <c r="M168" s="94"/>
      <c r="N168" s="94"/>
      <c r="O168" s="94"/>
      <c r="P168" s="94"/>
      <c r="Q168" s="94"/>
    </row>
    <row r="169" ht="17.25" customHeight="1">
      <c r="A169" s="93" t="s">
        <v>7170</v>
      </c>
      <c r="B169" s="93" t="s">
        <v>7163</v>
      </c>
      <c r="C169" s="93" t="s">
        <v>6622</v>
      </c>
      <c r="D169" s="93" t="s">
        <v>47</v>
      </c>
      <c r="E169" s="93" t="s">
        <v>6625</v>
      </c>
      <c r="F169" s="93">
        <v>2005.0</v>
      </c>
      <c r="G169" s="93" t="s">
        <v>7164</v>
      </c>
      <c r="H169" s="93" t="s">
        <v>6670</v>
      </c>
      <c r="I169" s="93" t="s">
        <v>9051</v>
      </c>
      <c r="J169" s="93" t="s">
        <v>9052</v>
      </c>
      <c r="K169" s="101"/>
      <c r="L169" s="94"/>
      <c r="M169" s="94"/>
      <c r="N169" s="94"/>
      <c r="O169" s="94"/>
      <c r="P169" s="94"/>
      <c r="Q169" s="94"/>
    </row>
    <row r="170" ht="17.25" customHeight="1">
      <c r="A170" s="93" t="s">
        <v>7173</v>
      </c>
      <c r="B170" s="93" t="s">
        <v>7163</v>
      </c>
      <c r="C170" s="93" t="s">
        <v>6622</v>
      </c>
      <c r="D170" s="93" t="s">
        <v>47</v>
      </c>
      <c r="E170" s="93" t="s">
        <v>6625</v>
      </c>
      <c r="F170" s="93">
        <v>2005.0</v>
      </c>
      <c r="G170" s="93" t="s">
        <v>7164</v>
      </c>
      <c r="H170" s="93" t="s">
        <v>6670</v>
      </c>
      <c r="I170" s="93" t="s">
        <v>9053</v>
      </c>
      <c r="J170" s="93" t="s">
        <v>9054</v>
      </c>
      <c r="K170" s="101"/>
      <c r="L170" s="94"/>
      <c r="M170" s="94"/>
      <c r="N170" s="94"/>
      <c r="O170" s="94"/>
      <c r="P170" s="94"/>
      <c r="Q170" s="94"/>
    </row>
    <row r="171" ht="17.25" customHeight="1">
      <c r="A171" s="93" t="s">
        <v>7176</v>
      </c>
      <c r="B171" s="93" t="s">
        <v>7163</v>
      </c>
      <c r="C171" s="93" t="s">
        <v>6622</v>
      </c>
      <c r="D171" s="93" t="s">
        <v>47</v>
      </c>
      <c r="E171" s="93" t="s">
        <v>6625</v>
      </c>
      <c r="F171" s="93">
        <v>2005.0</v>
      </c>
      <c r="G171" s="93" t="s">
        <v>7164</v>
      </c>
      <c r="H171" s="93" t="s">
        <v>6670</v>
      </c>
      <c r="I171" s="93" t="s">
        <v>9055</v>
      </c>
      <c r="J171" s="93" t="s">
        <v>9056</v>
      </c>
      <c r="K171" s="101"/>
      <c r="L171" s="94"/>
      <c r="M171" s="94"/>
      <c r="N171" s="94"/>
      <c r="O171" s="94"/>
      <c r="P171" s="94"/>
      <c r="Q171" s="94"/>
    </row>
    <row r="172" ht="17.25" customHeight="1">
      <c r="A172" s="93" t="s">
        <v>7179</v>
      </c>
      <c r="B172" s="93" t="s">
        <v>7180</v>
      </c>
      <c r="C172" s="93" t="s">
        <v>4301</v>
      </c>
      <c r="D172" s="93" t="s">
        <v>47</v>
      </c>
      <c r="E172" s="93" t="s">
        <v>4304</v>
      </c>
      <c r="F172" s="93">
        <v>2006.0</v>
      </c>
      <c r="G172" s="93" t="s">
        <v>7181</v>
      </c>
      <c r="H172" s="93" t="s">
        <v>6670</v>
      </c>
      <c r="I172" s="93" t="s">
        <v>7182</v>
      </c>
      <c r="J172" s="93" t="s">
        <v>9057</v>
      </c>
      <c r="K172" s="101"/>
      <c r="L172" s="94"/>
      <c r="M172" s="94"/>
      <c r="N172" s="94"/>
      <c r="O172" s="94"/>
      <c r="P172" s="94"/>
      <c r="Q172" s="94"/>
    </row>
    <row r="173" ht="17.25" customHeight="1">
      <c r="A173" s="93" t="s">
        <v>7184</v>
      </c>
      <c r="B173" s="93" t="s">
        <v>7180</v>
      </c>
      <c r="C173" s="93" t="s">
        <v>4301</v>
      </c>
      <c r="D173" s="93" t="s">
        <v>47</v>
      </c>
      <c r="E173" s="93" t="s">
        <v>4304</v>
      </c>
      <c r="F173" s="93">
        <v>2006.0</v>
      </c>
      <c r="G173" s="93" t="s">
        <v>7181</v>
      </c>
      <c r="H173" s="93" t="s">
        <v>6670</v>
      </c>
      <c r="I173" s="93" t="s">
        <v>7185</v>
      </c>
      <c r="J173" s="93" t="s">
        <v>9058</v>
      </c>
      <c r="K173" s="101"/>
      <c r="L173" s="94"/>
      <c r="M173" s="94"/>
      <c r="N173" s="94"/>
      <c r="O173" s="94"/>
      <c r="P173" s="94"/>
      <c r="Q173" s="94"/>
    </row>
    <row r="174" ht="17.25" customHeight="1">
      <c r="A174" s="93" t="s">
        <v>7187</v>
      </c>
      <c r="B174" s="93" t="s">
        <v>7180</v>
      </c>
      <c r="C174" s="93" t="s">
        <v>4301</v>
      </c>
      <c r="D174" s="93" t="s">
        <v>47</v>
      </c>
      <c r="E174" s="93" t="s">
        <v>4304</v>
      </c>
      <c r="F174" s="93">
        <v>2006.0</v>
      </c>
      <c r="G174" s="93" t="s">
        <v>7181</v>
      </c>
      <c r="H174" s="93" t="s">
        <v>6670</v>
      </c>
      <c r="I174" s="93" t="s">
        <v>6715</v>
      </c>
      <c r="J174" s="93" t="s">
        <v>9059</v>
      </c>
      <c r="K174" s="101"/>
      <c r="L174" s="94"/>
      <c r="M174" s="94"/>
      <c r="N174" s="94"/>
      <c r="O174" s="94"/>
      <c r="P174" s="94"/>
      <c r="Q174" s="94"/>
    </row>
    <row r="175" ht="17.25" customHeight="1">
      <c r="A175" s="93" t="s">
        <v>8087</v>
      </c>
      <c r="B175" s="93" t="s">
        <v>7180</v>
      </c>
      <c r="C175" s="93" t="s">
        <v>4301</v>
      </c>
      <c r="D175" s="93" t="s">
        <v>47</v>
      </c>
      <c r="E175" s="93" t="s">
        <v>4304</v>
      </c>
      <c r="F175" s="93">
        <v>2006.0</v>
      </c>
      <c r="G175" s="93" t="s">
        <v>7181</v>
      </c>
      <c r="H175" s="93" t="s">
        <v>6670</v>
      </c>
      <c r="I175" s="93" t="s">
        <v>6715</v>
      </c>
      <c r="J175" s="93" t="s">
        <v>9060</v>
      </c>
      <c r="K175" s="101"/>
      <c r="L175" s="95" t="s">
        <v>101</v>
      </c>
      <c r="M175" s="95" t="s">
        <v>101</v>
      </c>
      <c r="N175" s="95" t="s">
        <v>101</v>
      </c>
      <c r="O175" s="95" t="s">
        <v>28</v>
      </c>
      <c r="P175" s="95" t="s">
        <v>28</v>
      </c>
      <c r="Q175" s="94"/>
    </row>
    <row r="176" ht="17.25" customHeight="1">
      <c r="A176" s="93" t="s">
        <v>7189</v>
      </c>
      <c r="B176" s="93" t="s">
        <v>7180</v>
      </c>
      <c r="C176" s="93" t="s">
        <v>4301</v>
      </c>
      <c r="D176" s="93" t="s">
        <v>47</v>
      </c>
      <c r="E176" s="93" t="s">
        <v>4304</v>
      </c>
      <c r="F176" s="93">
        <v>2006.0</v>
      </c>
      <c r="G176" s="93" t="s">
        <v>7181</v>
      </c>
      <c r="H176" s="93" t="s">
        <v>6670</v>
      </c>
      <c r="I176" s="93" t="s">
        <v>6715</v>
      </c>
      <c r="J176" s="93" t="s">
        <v>9061</v>
      </c>
      <c r="K176" s="101"/>
      <c r="L176" s="94"/>
      <c r="M176" s="94"/>
      <c r="N176" s="94"/>
      <c r="O176" s="94"/>
      <c r="P176" s="94"/>
      <c r="Q176" s="94"/>
    </row>
    <row r="177" ht="17.25" customHeight="1">
      <c r="A177" s="93" t="s">
        <v>7191</v>
      </c>
      <c r="B177" s="93" t="s">
        <v>7180</v>
      </c>
      <c r="C177" s="93" t="s">
        <v>4301</v>
      </c>
      <c r="D177" s="93" t="s">
        <v>47</v>
      </c>
      <c r="E177" s="93" t="s">
        <v>4304</v>
      </c>
      <c r="F177" s="93">
        <v>2006.0</v>
      </c>
      <c r="G177" s="93" t="s">
        <v>7181</v>
      </c>
      <c r="H177" s="93" t="s">
        <v>6670</v>
      </c>
      <c r="I177" s="93" t="s">
        <v>7185</v>
      </c>
      <c r="J177" s="93" t="s">
        <v>9062</v>
      </c>
      <c r="K177" s="101"/>
      <c r="L177" s="94"/>
      <c r="M177" s="94"/>
      <c r="N177" s="94"/>
      <c r="O177" s="94"/>
      <c r="P177" s="94"/>
      <c r="Q177" s="94"/>
    </row>
    <row r="178" ht="17.25" customHeight="1">
      <c r="A178" s="93" t="s">
        <v>7193</v>
      </c>
      <c r="B178" s="93" t="s">
        <v>7180</v>
      </c>
      <c r="C178" s="93" t="s">
        <v>4301</v>
      </c>
      <c r="D178" s="93" t="s">
        <v>47</v>
      </c>
      <c r="E178" s="93" t="s">
        <v>4304</v>
      </c>
      <c r="F178" s="93">
        <v>2006.0</v>
      </c>
      <c r="G178" s="93" t="s">
        <v>7181</v>
      </c>
      <c r="H178" s="93" t="s">
        <v>6670</v>
      </c>
      <c r="I178" s="93" t="s">
        <v>7185</v>
      </c>
      <c r="J178" s="93" t="s">
        <v>7194</v>
      </c>
      <c r="K178" s="101"/>
      <c r="L178" s="94"/>
      <c r="M178" s="94"/>
      <c r="N178" s="94"/>
      <c r="O178" s="94"/>
      <c r="P178" s="94"/>
      <c r="Q178" s="94"/>
    </row>
    <row r="179" ht="17.25" customHeight="1">
      <c r="A179" s="93" t="s">
        <v>7195</v>
      </c>
      <c r="B179" s="93" t="s">
        <v>7196</v>
      </c>
      <c r="C179" s="93" t="s">
        <v>4307</v>
      </c>
      <c r="D179" s="93" t="s">
        <v>47</v>
      </c>
      <c r="E179" s="93" t="s">
        <v>4310</v>
      </c>
      <c r="F179" s="93">
        <v>2010.0</v>
      </c>
      <c r="G179" s="93" t="s">
        <v>7197</v>
      </c>
      <c r="H179" s="93" t="s">
        <v>6674</v>
      </c>
      <c r="I179" s="93" t="s">
        <v>7198</v>
      </c>
      <c r="J179" s="93" t="s">
        <v>7199</v>
      </c>
      <c r="K179" s="101"/>
      <c r="L179" s="94"/>
      <c r="M179" s="94"/>
      <c r="N179" s="94"/>
      <c r="O179" s="94"/>
      <c r="P179" s="94"/>
      <c r="Q179" s="94"/>
    </row>
    <row r="180" ht="17.25" customHeight="1">
      <c r="A180" s="93" t="s">
        <v>7200</v>
      </c>
      <c r="B180" s="93" t="s">
        <v>7196</v>
      </c>
      <c r="C180" s="93" t="s">
        <v>4307</v>
      </c>
      <c r="D180" s="93" t="s">
        <v>47</v>
      </c>
      <c r="E180" s="93" t="s">
        <v>4310</v>
      </c>
      <c r="F180" s="93">
        <v>2010.0</v>
      </c>
      <c r="G180" s="93" t="s">
        <v>7197</v>
      </c>
      <c r="H180" s="93" t="s">
        <v>6670</v>
      </c>
      <c r="I180" s="93" t="s">
        <v>7185</v>
      </c>
      <c r="J180" s="93" t="s">
        <v>9063</v>
      </c>
      <c r="K180" s="101"/>
      <c r="L180" s="94"/>
      <c r="M180" s="94"/>
      <c r="N180" s="94"/>
      <c r="O180" s="94"/>
      <c r="P180" s="94"/>
      <c r="Q180" s="94"/>
    </row>
    <row r="181" ht="17.25" customHeight="1">
      <c r="A181" s="93" t="s">
        <v>7202</v>
      </c>
      <c r="B181" s="93" t="s">
        <v>7203</v>
      </c>
      <c r="C181" s="93" t="s">
        <v>449</v>
      </c>
      <c r="D181" s="93" t="s">
        <v>47</v>
      </c>
      <c r="E181" s="93" t="s">
        <v>452</v>
      </c>
      <c r="F181" s="93">
        <v>2003.0</v>
      </c>
      <c r="G181" s="93" t="s">
        <v>7204</v>
      </c>
      <c r="H181" s="93" t="s">
        <v>6670</v>
      </c>
      <c r="I181" s="93" t="s">
        <v>6931</v>
      </c>
      <c r="J181" s="93" t="s">
        <v>9064</v>
      </c>
      <c r="K181" s="101"/>
      <c r="L181" s="94"/>
      <c r="M181" s="94"/>
      <c r="N181" s="94"/>
      <c r="O181" s="94"/>
      <c r="P181" s="94"/>
      <c r="Q181" s="94"/>
    </row>
    <row r="182" ht="17.25" customHeight="1">
      <c r="A182" s="93" t="s">
        <v>7207</v>
      </c>
      <c r="B182" s="93" t="s">
        <v>7203</v>
      </c>
      <c r="C182" s="93" t="s">
        <v>449</v>
      </c>
      <c r="D182" s="93" t="s">
        <v>47</v>
      </c>
      <c r="E182" s="93" t="s">
        <v>452</v>
      </c>
      <c r="F182" s="93">
        <v>2003.0</v>
      </c>
      <c r="G182" s="93" t="s">
        <v>7204</v>
      </c>
      <c r="H182" s="93" t="s">
        <v>6674</v>
      </c>
      <c r="I182" s="93" t="s">
        <v>7208</v>
      </c>
      <c r="J182" s="93" t="s">
        <v>9065</v>
      </c>
      <c r="K182" s="101"/>
      <c r="L182" s="94"/>
      <c r="M182" s="94"/>
      <c r="N182" s="94"/>
      <c r="O182" s="94"/>
      <c r="P182" s="94"/>
      <c r="Q182" s="94"/>
    </row>
    <row r="183" ht="17.25" customHeight="1">
      <c r="A183" s="93" t="s">
        <v>7210</v>
      </c>
      <c r="B183" s="93" t="s">
        <v>7203</v>
      </c>
      <c r="C183" s="93" t="s">
        <v>449</v>
      </c>
      <c r="D183" s="93" t="s">
        <v>47</v>
      </c>
      <c r="E183" s="93" t="s">
        <v>452</v>
      </c>
      <c r="F183" s="93">
        <v>2003.0</v>
      </c>
      <c r="G183" s="93" t="s">
        <v>7204</v>
      </c>
      <c r="H183" s="93" t="s">
        <v>6674</v>
      </c>
      <c r="I183" s="93" t="s">
        <v>7211</v>
      </c>
      <c r="J183" s="93" t="s">
        <v>9066</v>
      </c>
      <c r="K183" s="101"/>
      <c r="L183" s="94"/>
      <c r="M183" s="94"/>
      <c r="N183" s="94"/>
      <c r="O183" s="94"/>
      <c r="P183" s="94"/>
      <c r="Q183" s="94"/>
    </row>
    <row r="184" ht="17.25" customHeight="1">
      <c r="A184" s="106" t="s">
        <v>7213</v>
      </c>
      <c r="B184" s="106" t="s">
        <v>6202</v>
      </c>
      <c r="C184" s="106" t="s">
        <v>6203</v>
      </c>
      <c r="D184" s="106" t="s">
        <v>47</v>
      </c>
      <c r="E184" s="106" t="s">
        <v>6206</v>
      </c>
      <c r="F184" s="106">
        <v>2002.0</v>
      </c>
      <c r="G184" s="106" t="s">
        <v>7214</v>
      </c>
      <c r="H184" s="107"/>
      <c r="I184" s="107"/>
      <c r="J184" s="108"/>
      <c r="K184" s="106" t="s">
        <v>7215</v>
      </c>
      <c r="L184" s="94"/>
      <c r="M184" s="94"/>
      <c r="N184" s="94"/>
      <c r="O184" s="94"/>
      <c r="P184" s="94"/>
      <c r="Q184" s="94"/>
    </row>
    <row r="185" ht="17.25" customHeight="1">
      <c r="A185" s="93" t="s">
        <v>7216</v>
      </c>
      <c r="B185" s="93" t="s">
        <v>7217</v>
      </c>
      <c r="C185" s="93" t="s">
        <v>4998</v>
      </c>
      <c r="D185" s="93" t="s">
        <v>47</v>
      </c>
      <c r="E185" s="93" t="s">
        <v>5001</v>
      </c>
      <c r="F185" s="93">
        <v>2007.0</v>
      </c>
      <c r="G185" s="93" t="s">
        <v>7218</v>
      </c>
      <c r="H185" s="93" t="s">
        <v>6670</v>
      </c>
      <c r="I185" s="93" t="s">
        <v>7219</v>
      </c>
      <c r="J185" s="93" t="s">
        <v>9067</v>
      </c>
      <c r="K185" s="101"/>
      <c r="L185" s="94"/>
      <c r="M185" s="94"/>
      <c r="N185" s="94"/>
      <c r="O185" s="94"/>
      <c r="P185" s="94"/>
      <c r="Q185" s="94"/>
    </row>
    <row r="186" ht="17.25" customHeight="1">
      <c r="A186" s="93" t="s">
        <v>7221</v>
      </c>
      <c r="B186" s="93" t="s">
        <v>7217</v>
      </c>
      <c r="C186" s="93" t="s">
        <v>4998</v>
      </c>
      <c r="D186" s="93" t="s">
        <v>47</v>
      </c>
      <c r="E186" s="93" t="s">
        <v>5001</v>
      </c>
      <c r="F186" s="93">
        <v>2007.0</v>
      </c>
      <c r="G186" s="93" t="s">
        <v>7218</v>
      </c>
      <c r="H186" s="93" t="s">
        <v>6670</v>
      </c>
      <c r="I186" s="93" t="s">
        <v>7222</v>
      </c>
      <c r="J186" s="93" t="s">
        <v>7223</v>
      </c>
      <c r="K186" s="101"/>
      <c r="L186" s="94"/>
      <c r="M186" s="94"/>
      <c r="N186" s="94"/>
      <c r="O186" s="94"/>
      <c r="P186" s="94"/>
      <c r="Q186" s="94"/>
    </row>
    <row r="187" ht="17.25" customHeight="1">
      <c r="A187" s="93" t="s">
        <v>7224</v>
      </c>
      <c r="B187" s="93" t="s">
        <v>7217</v>
      </c>
      <c r="C187" s="93" t="s">
        <v>4998</v>
      </c>
      <c r="D187" s="93" t="s">
        <v>47</v>
      </c>
      <c r="E187" s="93" t="s">
        <v>5001</v>
      </c>
      <c r="F187" s="93">
        <v>2007.0</v>
      </c>
      <c r="G187" s="93" t="s">
        <v>7218</v>
      </c>
      <c r="H187" s="93" t="s">
        <v>6670</v>
      </c>
      <c r="I187" s="93" t="s">
        <v>7225</v>
      </c>
      <c r="J187" s="93" t="s">
        <v>9068</v>
      </c>
      <c r="K187" s="101"/>
      <c r="L187" s="94"/>
      <c r="M187" s="94"/>
      <c r="N187" s="94"/>
      <c r="O187" s="94"/>
      <c r="P187" s="94"/>
      <c r="Q187" s="94"/>
    </row>
    <row r="188" ht="17.25" customHeight="1">
      <c r="A188" s="93" t="s">
        <v>8089</v>
      </c>
      <c r="B188" s="93" t="s">
        <v>7217</v>
      </c>
      <c r="C188" s="93" t="s">
        <v>4998</v>
      </c>
      <c r="D188" s="93" t="s">
        <v>47</v>
      </c>
      <c r="E188" s="93" t="s">
        <v>5001</v>
      </c>
      <c r="F188" s="93">
        <v>2007.0</v>
      </c>
      <c r="G188" s="93" t="s">
        <v>7218</v>
      </c>
      <c r="H188" s="93" t="s">
        <v>6670</v>
      </c>
      <c r="I188" s="93" t="s">
        <v>8090</v>
      </c>
      <c r="J188" s="93" t="s">
        <v>9069</v>
      </c>
      <c r="K188" s="101"/>
      <c r="L188" s="95" t="s">
        <v>101</v>
      </c>
      <c r="M188" s="95" t="s">
        <v>101</v>
      </c>
      <c r="N188" s="95" t="s">
        <v>28</v>
      </c>
      <c r="O188" s="95" t="s">
        <v>28</v>
      </c>
      <c r="P188" s="95" t="s">
        <v>28</v>
      </c>
      <c r="Q188" s="94"/>
    </row>
    <row r="189" ht="17.25" customHeight="1">
      <c r="A189" s="93" t="s">
        <v>7227</v>
      </c>
      <c r="B189" s="93" t="s">
        <v>7228</v>
      </c>
      <c r="C189" s="93" t="s">
        <v>2659</v>
      </c>
      <c r="D189" s="93" t="s">
        <v>47</v>
      </c>
      <c r="E189" s="93" t="s">
        <v>2662</v>
      </c>
      <c r="F189" s="93">
        <v>2010.0</v>
      </c>
      <c r="G189" s="93" t="s">
        <v>7229</v>
      </c>
      <c r="H189" s="93" t="s">
        <v>6670</v>
      </c>
      <c r="I189" s="93" t="s">
        <v>7230</v>
      </c>
      <c r="J189" s="93" t="s">
        <v>9070</v>
      </c>
      <c r="K189" s="101"/>
      <c r="L189" s="94"/>
      <c r="M189" s="94"/>
      <c r="N189" s="94"/>
      <c r="O189" s="94"/>
      <c r="P189" s="94"/>
      <c r="Q189" s="94"/>
    </row>
    <row r="190" ht="17.25" customHeight="1">
      <c r="A190" s="93" t="s">
        <v>7232</v>
      </c>
      <c r="B190" s="93" t="s">
        <v>7228</v>
      </c>
      <c r="C190" s="93" t="s">
        <v>2659</v>
      </c>
      <c r="D190" s="93" t="s">
        <v>47</v>
      </c>
      <c r="E190" s="93" t="s">
        <v>2662</v>
      </c>
      <c r="F190" s="93">
        <v>2010.0</v>
      </c>
      <c r="G190" s="93" t="s">
        <v>7229</v>
      </c>
      <c r="H190" s="93" t="s">
        <v>6674</v>
      </c>
      <c r="I190" s="93" t="s">
        <v>7233</v>
      </c>
      <c r="J190" s="93" t="s">
        <v>9071</v>
      </c>
      <c r="K190" s="101"/>
      <c r="L190" s="94"/>
      <c r="M190" s="94"/>
      <c r="N190" s="94"/>
      <c r="O190" s="94"/>
      <c r="P190" s="94"/>
      <c r="Q190" s="94"/>
    </row>
    <row r="191" ht="17.25" customHeight="1">
      <c r="A191" s="93" t="s">
        <v>7235</v>
      </c>
      <c r="B191" s="93" t="s">
        <v>7228</v>
      </c>
      <c r="C191" s="93" t="s">
        <v>2659</v>
      </c>
      <c r="D191" s="93" t="s">
        <v>47</v>
      </c>
      <c r="E191" s="93" t="s">
        <v>2662</v>
      </c>
      <c r="F191" s="93">
        <v>2010.0</v>
      </c>
      <c r="G191" s="93" t="s">
        <v>7229</v>
      </c>
      <c r="H191" s="93" t="s">
        <v>6674</v>
      </c>
      <c r="I191" s="93" t="s">
        <v>7236</v>
      </c>
      <c r="J191" s="93" t="s">
        <v>7237</v>
      </c>
      <c r="K191" s="101"/>
      <c r="L191" s="94"/>
      <c r="M191" s="94"/>
      <c r="N191" s="94"/>
      <c r="O191" s="94"/>
      <c r="P191" s="94"/>
      <c r="Q191" s="94"/>
    </row>
    <row r="192" ht="17.25" customHeight="1">
      <c r="A192" s="93" t="s">
        <v>7239</v>
      </c>
      <c r="B192" s="93" t="s">
        <v>7228</v>
      </c>
      <c r="C192" s="93" t="s">
        <v>2659</v>
      </c>
      <c r="D192" s="93" t="s">
        <v>47</v>
      </c>
      <c r="E192" s="93" t="s">
        <v>2662</v>
      </c>
      <c r="F192" s="93">
        <v>2010.0</v>
      </c>
      <c r="G192" s="93" t="s">
        <v>7229</v>
      </c>
      <c r="H192" s="93" t="s">
        <v>6674</v>
      </c>
      <c r="I192" s="93" t="s">
        <v>7240</v>
      </c>
      <c r="J192" s="93" t="s">
        <v>7241</v>
      </c>
      <c r="K192" s="101"/>
      <c r="L192" s="94"/>
      <c r="M192" s="94"/>
      <c r="N192" s="94"/>
      <c r="O192" s="94"/>
      <c r="P192" s="94"/>
      <c r="Q192" s="94"/>
    </row>
    <row r="193" ht="17.25" customHeight="1">
      <c r="A193" s="93" t="s">
        <v>7242</v>
      </c>
      <c r="B193" s="93" t="s">
        <v>7228</v>
      </c>
      <c r="C193" s="93" t="s">
        <v>2659</v>
      </c>
      <c r="D193" s="93" t="s">
        <v>47</v>
      </c>
      <c r="E193" s="93" t="s">
        <v>2662</v>
      </c>
      <c r="F193" s="93">
        <v>2010.0</v>
      </c>
      <c r="G193" s="93" t="s">
        <v>7229</v>
      </c>
      <c r="H193" s="93" t="s">
        <v>6674</v>
      </c>
      <c r="I193" s="93" t="s">
        <v>7243</v>
      </c>
      <c r="J193" s="93" t="s">
        <v>9072</v>
      </c>
      <c r="K193" s="101"/>
      <c r="L193" s="94"/>
      <c r="M193" s="94"/>
      <c r="N193" s="94"/>
      <c r="O193" s="94"/>
      <c r="P193" s="94"/>
      <c r="Q193" s="94"/>
    </row>
    <row r="194" ht="17.25" customHeight="1">
      <c r="A194" s="93" t="s">
        <v>7245</v>
      </c>
      <c r="B194" s="93" t="s">
        <v>7246</v>
      </c>
      <c r="C194" s="93" t="s">
        <v>4633</v>
      </c>
      <c r="D194" s="93" t="s">
        <v>47</v>
      </c>
      <c r="E194" s="93" t="s">
        <v>4636</v>
      </c>
      <c r="F194" s="93">
        <v>2010.0</v>
      </c>
      <c r="G194" s="93" t="s">
        <v>7247</v>
      </c>
      <c r="H194" s="93" t="s">
        <v>6670</v>
      </c>
      <c r="I194" s="93" t="s">
        <v>7248</v>
      </c>
      <c r="J194" s="93" t="s">
        <v>9073</v>
      </c>
      <c r="K194" s="101"/>
      <c r="L194" s="94"/>
      <c r="M194" s="94"/>
      <c r="N194" s="94"/>
      <c r="O194" s="94"/>
      <c r="P194" s="94"/>
      <c r="Q194" s="94"/>
    </row>
    <row r="195" ht="17.25" customHeight="1">
      <c r="A195" s="93" t="s">
        <v>7250</v>
      </c>
      <c r="B195" s="93" t="s">
        <v>7246</v>
      </c>
      <c r="C195" s="93" t="s">
        <v>4633</v>
      </c>
      <c r="D195" s="93" t="s">
        <v>47</v>
      </c>
      <c r="E195" s="93" t="s">
        <v>4636</v>
      </c>
      <c r="F195" s="93">
        <v>2010.0</v>
      </c>
      <c r="G195" s="93" t="s">
        <v>7247</v>
      </c>
      <c r="H195" s="93" t="s">
        <v>6670</v>
      </c>
      <c r="I195" s="93" t="s">
        <v>7251</v>
      </c>
      <c r="J195" s="93" t="s">
        <v>7252</v>
      </c>
      <c r="K195" s="101"/>
      <c r="L195" s="94"/>
      <c r="M195" s="94"/>
      <c r="N195" s="94"/>
      <c r="O195" s="94"/>
      <c r="P195" s="94"/>
      <c r="Q195" s="94"/>
    </row>
    <row r="196" ht="17.25" customHeight="1">
      <c r="A196" s="93" t="s">
        <v>7253</v>
      </c>
      <c r="B196" s="93" t="s">
        <v>7246</v>
      </c>
      <c r="C196" s="93" t="s">
        <v>4633</v>
      </c>
      <c r="D196" s="93" t="s">
        <v>47</v>
      </c>
      <c r="E196" s="93" t="s">
        <v>4636</v>
      </c>
      <c r="F196" s="93">
        <v>2010.0</v>
      </c>
      <c r="G196" s="93" t="s">
        <v>7247</v>
      </c>
      <c r="H196" s="93" t="s">
        <v>6670</v>
      </c>
      <c r="I196" s="93" t="s">
        <v>7254</v>
      </c>
      <c r="J196" s="93" t="s">
        <v>7255</v>
      </c>
      <c r="K196" s="101"/>
      <c r="L196" s="94"/>
      <c r="M196" s="94"/>
      <c r="N196" s="94"/>
      <c r="O196" s="94"/>
      <c r="P196" s="94"/>
      <c r="Q196" s="94"/>
    </row>
    <row r="197" ht="17.25" customHeight="1">
      <c r="A197" s="93" t="s">
        <v>7256</v>
      </c>
      <c r="B197" s="93" t="s">
        <v>7257</v>
      </c>
      <c r="C197" s="93" t="s">
        <v>597</v>
      </c>
      <c r="D197" s="93" t="s">
        <v>47</v>
      </c>
      <c r="E197" s="93" t="s">
        <v>600</v>
      </c>
      <c r="F197" s="93">
        <v>2007.0</v>
      </c>
      <c r="G197" s="93" t="s">
        <v>7258</v>
      </c>
      <c r="H197" s="101"/>
      <c r="I197" s="93" t="s">
        <v>9074</v>
      </c>
      <c r="J197" s="93" t="s">
        <v>9075</v>
      </c>
      <c r="K197" s="101"/>
      <c r="L197" s="94"/>
      <c r="M197" s="94"/>
      <c r="N197" s="94"/>
      <c r="O197" s="94"/>
      <c r="P197" s="94"/>
      <c r="Q197" s="94"/>
    </row>
    <row r="198" ht="17.25" customHeight="1">
      <c r="A198" s="93" t="s">
        <v>7261</v>
      </c>
      <c r="B198" s="93" t="s">
        <v>7262</v>
      </c>
      <c r="C198" s="93" t="s">
        <v>872</v>
      </c>
      <c r="D198" s="93" t="s">
        <v>47</v>
      </c>
      <c r="E198" s="93" t="s">
        <v>875</v>
      </c>
      <c r="F198" s="93">
        <v>2013.0</v>
      </c>
      <c r="G198" s="93" t="s">
        <v>7263</v>
      </c>
      <c r="H198" s="93" t="s">
        <v>6670</v>
      </c>
      <c r="I198" s="93" t="s">
        <v>7264</v>
      </c>
      <c r="J198" s="93" t="s">
        <v>9076</v>
      </c>
      <c r="K198" s="101"/>
      <c r="L198" s="94"/>
      <c r="M198" s="94"/>
      <c r="N198" s="94"/>
      <c r="O198" s="94"/>
      <c r="P198" s="94"/>
      <c r="Q198" s="94"/>
    </row>
    <row r="199" ht="17.25" customHeight="1">
      <c r="A199" s="93" t="s">
        <v>7266</v>
      </c>
      <c r="B199" s="93" t="s">
        <v>7262</v>
      </c>
      <c r="C199" s="93" t="s">
        <v>872</v>
      </c>
      <c r="D199" s="93" t="s">
        <v>47</v>
      </c>
      <c r="E199" s="93" t="s">
        <v>875</v>
      </c>
      <c r="F199" s="93">
        <v>2013.0</v>
      </c>
      <c r="G199" s="93" t="s">
        <v>7263</v>
      </c>
      <c r="H199" s="93" t="s">
        <v>6674</v>
      </c>
      <c r="I199" s="93" t="s">
        <v>7264</v>
      </c>
      <c r="J199" s="93" t="s">
        <v>7267</v>
      </c>
      <c r="K199" s="101"/>
      <c r="L199" s="94"/>
      <c r="M199" s="94"/>
      <c r="N199" s="94"/>
      <c r="O199" s="94"/>
      <c r="P199" s="94"/>
      <c r="Q199" s="94"/>
    </row>
    <row r="200" ht="17.25" customHeight="1">
      <c r="A200" s="102" t="s">
        <v>7268</v>
      </c>
      <c r="B200" s="102" t="s">
        <v>731</v>
      </c>
      <c r="C200" s="102" t="s">
        <v>732</v>
      </c>
      <c r="D200" s="102" t="s">
        <v>47</v>
      </c>
      <c r="E200" s="102" t="s">
        <v>735</v>
      </c>
      <c r="F200" s="102">
        <v>1997.0</v>
      </c>
      <c r="G200" s="102" t="s">
        <v>7269</v>
      </c>
      <c r="H200" s="103"/>
      <c r="I200" s="102" t="s">
        <v>6715</v>
      </c>
      <c r="J200" s="102" t="s">
        <v>9077</v>
      </c>
      <c r="K200" s="102" t="s">
        <v>9078</v>
      </c>
      <c r="L200" s="94"/>
      <c r="M200" s="94"/>
      <c r="N200" s="94"/>
      <c r="O200" s="94"/>
      <c r="P200" s="94"/>
      <c r="Q200" s="94"/>
    </row>
    <row r="201" ht="17.25" customHeight="1">
      <c r="A201" s="93" t="s">
        <v>8092</v>
      </c>
      <c r="B201" s="93" t="s">
        <v>7273</v>
      </c>
      <c r="C201" s="93" t="s">
        <v>1551</v>
      </c>
      <c r="D201" s="93" t="s">
        <v>47</v>
      </c>
      <c r="E201" s="93" t="s">
        <v>1554</v>
      </c>
      <c r="F201" s="93">
        <v>2009.0</v>
      </c>
      <c r="G201" s="93" t="s">
        <v>7274</v>
      </c>
      <c r="H201" s="101"/>
      <c r="I201" s="93" t="s">
        <v>9079</v>
      </c>
      <c r="J201" s="93" t="s">
        <v>8094</v>
      </c>
      <c r="K201" s="93"/>
      <c r="L201" s="95" t="s">
        <v>101</v>
      </c>
      <c r="M201" s="95" t="s">
        <v>28</v>
      </c>
      <c r="N201" s="95" t="s">
        <v>101</v>
      </c>
      <c r="O201" s="95" t="s">
        <v>28</v>
      </c>
      <c r="P201" s="95" t="s">
        <v>28</v>
      </c>
      <c r="Q201" s="95" t="s">
        <v>8095</v>
      </c>
    </row>
    <row r="202" ht="17.25" customHeight="1">
      <c r="A202" s="93" t="s">
        <v>7272</v>
      </c>
      <c r="B202" s="93" t="s">
        <v>7273</v>
      </c>
      <c r="C202" s="93" t="s">
        <v>1551</v>
      </c>
      <c r="D202" s="93" t="s">
        <v>47</v>
      </c>
      <c r="E202" s="93" t="s">
        <v>1554</v>
      </c>
      <c r="F202" s="93">
        <v>2009.0</v>
      </c>
      <c r="G202" s="93" t="s">
        <v>7274</v>
      </c>
      <c r="H202" s="101"/>
      <c r="I202" s="93" t="s">
        <v>9080</v>
      </c>
      <c r="J202" s="93" t="s">
        <v>9081</v>
      </c>
      <c r="K202" s="101"/>
      <c r="L202" s="94"/>
      <c r="M202" s="94"/>
      <c r="N202" s="94"/>
      <c r="O202" s="94"/>
      <c r="P202" s="94"/>
      <c r="Q202" s="94"/>
    </row>
    <row r="203" ht="17.25" customHeight="1">
      <c r="A203" s="93" t="s">
        <v>7277</v>
      </c>
      <c r="B203" s="93" t="s">
        <v>7278</v>
      </c>
      <c r="C203" s="93" t="s">
        <v>3273</v>
      </c>
      <c r="D203" s="93" t="s">
        <v>47</v>
      </c>
      <c r="E203" s="93" t="s">
        <v>3276</v>
      </c>
      <c r="F203" s="93">
        <v>2015.0</v>
      </c>
      <c r="G203" s="93" t="s">
        <v>7279</v>
      </c>
      <c r="H203" s="101"/>
      <c r="I203" s="93" t="s">
        <v>7280</v>
      </c>
      <c r="J203" s="93" t="s">
        <v>9082</v>
      </c>
      <c r="K203" s="101"/>
      <c r="L203" s="94"/>
      <c r="M203" s="94"/>
      <c r="N203" s="94"/>
      <c r="O203" s="94"/>
      <c r="P203" s="94"/>
      <c r="Q203" s="94"/>
    </row>
    <row r="204" ht="17.25" customHeight="1">
      <c r="A204" s="93" t="s">
        <v>7282</v>
      </c>
      <c r="B204" s="93" t="s">
        <v>7278</v>
      </c>
      <c r="C204" s="93" t="s">
        <v>3273</v>
      </c>
      <c r="D204" s="93" t="s">
        <v>47</v>
      </c>
      <c r="E204" s="93" t="s">
        <v>3276</v>
      </c>
      <c r="F204" s="93">
        <v>2015.0</v>
      </c>
      <c r="G204" s="93" t="s">
        <v>7279</v>
      </c>
      <c r="H204" s="101"/>
      <c r="I204" s="93" t="s">
        <v>7280</v>
      </c>
      <c r="J204" s="93" t="s">
        <v>9083</v>
      </c>
      <c r="K204" s="101"/>
      <c r="L204" s="94"/>
      <c r="M204" s="94"/>
      <c r="N204" s="94"/>
      <c r="O204" s="94"/>
      <c r="P204" s="94"/>
      <c r="Q204" s="94"/>
    </row>
    <row r="205" ht="17.25" customHeight="1">
      <c r="A205" s="93" t="s">
        <v>7284</v>
      </c>
      <c r="B205" s="93" t="s">
        <v>7278</v>
      </c>
      <c r="C205" s="93" t="s">
        <v>3273</v>
      </c>
      <c r="D205" s="93" t="s">
        <v>47</v>
      </c>
      <c r="E205" s="93" t="s">
        <v>3276</v>
      </c>
      <c r="F205" s="93">
        <v>2015.0</v>
      </c>
      <c r="G205" s="93" t="s">
        <v>7279</v>
      </c>
      <c r="H205" s="101"/>
      <c r="I205" s="93" t="s">
        <v>7280</v>
      </c>
      <c r="J205" s="93" t="s">
        <v>9084</v>
      </c>
      <c r="K205" s="101"/>
      <c r="L205" s="94"/>
      <c r="M205" s="94"/>
      <c r="N205" s="94"/>
      <c r="O205" s="94"/>
      <c r="P205" s="94"/>
      <c r="Q205" s="94"/>
    </row>
    <row r="206" ht="17.25" customHeight="1">
      <c r="A206" s="93" t="s">
        <v>7286</v>
      </c>
      <c r="B206" s="93" t="s">
        <v>7278</v>
      </c>
      <c r="C206" s="93" t="s">
        <v>3273</v>
      </c>
      <c r="D206" s="93" t="s">
        <v>47</v>
      </c>
      <c r="E206" s="93" t="s">
        <v>3276</v>
      </c>
      <c r="F206" s="93">
        <v>2015.0</v>
      </c>
      <c r="G206" s="93" t="s">
        <v>7279</v>
      </c>
      <c r="H206" s="101"/>
      <c r="I206" s="93" t="s">
        <v>7287</v>
      </c>
      <c r="J206" s="93" t="s">
        <v>9085</v>
      </c>
      <c r="K206" s="101"/>
      <c r="L206" s="94"/>
      <c r="M206" s="94"/>
      <c r="N206" s="94"/>
      <c r="O206" s="94"/>
      <c r="P206" s="94"/>
      <c r="Q206" s="94"/>
    </row>
    <row r="207" ht="17.25" customHeight="1">
      <c r="A207" s="93" t="s">
        <v>7289</v>
      </c>
      <c r="B207" s="93" t="s">
        <v>7278</v>
      </c>
      <c r="C207" s="93" t="s">
        <v>3273</v>
      </c>
      <c r="D207" s="93" t="s">
        <v>47</v>
      </c>
      <c r="E207" s="93" t="s">
        <v>3276</v>
      </c>
      <c r="F207" s="93">
        <v>2015.0</v>
      </c>
      <c r="G207" s="93" t="s">
        <v>7279</v>
      </c>
      <c r="H207" s="101"/>
      <c r="I207" s="93" t="s">
        <v>6745</v>
      </c>
      <c r="J207" s="93" t="s">
        <v>9086</v>
      </c>
      <c r="K207" s="101"/>
      <c r="L207" s="94"/>
      <c r="M207" s="94"/>
      <c r="N207" s="94"/>
      <c r="O207" s="94"/>
      <c r="P207" s="94"/>
      <c r="Q207" s="94"/>
    </row>
    <row r="208" ht="17.25" customHeight="1">
      <c r="A208" s="93" t="s">
        <v>7291</v>
      </c>
      <c r="B208" s="93" t="s">
        <v>7292</v>
      </c>
      <c r="C208" s="93" t="s">
        <v>5674</v>
      </c>
      <c r="D208" s="93" t="s">
        <v>47</v>
      </c>
      <c r="E208" s="93" t="s">
        <v>5677</v>
      </c>
      <c r="F208" s="93">
        <v>2010.0</v>
      </c>
      <c r="G208" s="93" t="s">
        <v>7293</v>
      </c>
      <c r="H208" s="101"/>
      <c r="I208" s="93" t="s">
        <v>7294</v>
      </c>
      <c r="J208" s="93" t="s">
        <v>9087</v>
      </c>
      <c r="K208" s="93"/>
      <c r="L208" s="94"/>
      <c r="M208" s="94"/>
      <c r="N208" s="94"/>
      <c r="O208" s="94"/>
      <c r="P208" s="94"/>
      <c r="Q208" s="94"/>
    </row>
    <row r="209" ht="17.25" customHeight="1">
      <c r="A209" s="104" t="s">
        <v>7296</v>
      </c>
      <c r="B209" s="104" t="s">
        <v>7297</v>
      </c>
      <c r="C209" s="104" t="s">
        <v>4693</v>
      </c>
      <c r="D209" s="104" t="s">
        <v>47</v>
      </c>
      <c r="E209" s="104" t="s">
        <v>4696</v>
      </c>
      <c r="F209" s="104">
        <v>2011.0</v>
      </c>
      <c r="G209" s="104" t="s">
        <v>7298</v>
      </c>
      <c r="H209" s="105"/>
      <c r="I209" s="105"/>
      <c r="J209" s="105"/>
      <c r="K209" s="105"/>
      <c r="L209" s="94"/>
      <c r="M209" s="94"/>
      <c r="N209" s="94"/>
      <c r="O209" s="94"/>
      <c r="P209" s="94"/>
      <c r="Q209" s="94"/>
    </row>
    <row r="210" ht="17.25" customHeight="1">
      <c r="A210" s="93" t="s">
        <v>7300</v>
      </c>
      <c r="B210" s="93" t="s">
        <v>7301</v>
      </c>
      <c r="C210" s="93" t="s">
        <v>1103</v>
      </c>
      <c r="D210" s="93" t="s">
        <v>47</v>
      </c>
      <c r="E210" s="93" t="s">
        <v>1106</v>
      </c>
      <c r="F210" s="93">
        <v>2010.0</v>
      </c>
      <c r="G210" s="93" t="s">
        <v>7302</v>
      </c>
      <c r="H210" s="101"/>
      <c r="I210" s="93" t="s">
        <v>7303</v>
      </c>
      <c r="J210" s="93" t="s">
        <v>9088</v>
      </c>
      <c r="K210" s="101"/>
      <c r="L210" s="94"/>
      <c r="M210" s="94"/>
      <c r="N210" s="94"/>
      <c r="O210" s="94"/>
      <c r="P210" s="94"/>
      <c r="Q210" s="94"/>
    </row>
    <row r="211" ht="17.25" customHeight="1">
      <c r="A211" s="93" t="s">
        <v>7305</v>
      </c>
      <c r="B211" s="93" t="s">
        <v>7301</v>
      </c>
      <c r="C211" s="93" t="s">
        <v>1103</v>
      </c>
      <c r="D211" s="93" t="s">
        <v>47</v>
      </c>
      <c r="E211" s="93" t="s">
        <v>1106</v>
      </c>
      <c r="F211" s="93">
        <v>2010.0</v>
      </c>
      <c r="G211" s="93" t="s">
        <v>7302</v>
      </c>
      <c r="H211" s="101"/>
      <c r="I211" s="93" t="s">
        <v>7306</v>
      </c>
      <c r="J211" s="93" t="s">
        <v>9089</v>
      </c>
      <c r="K211" s="101"/>
      <c r="L211" s="94"/>
      <c r="M211" s="94"/>
      <c r="N211" s="94"/>
      <c r="O211" s="94"/>
      <c r="P211" s="94"/>
      <c r="Q211" s="94"/>
    </row>
    <row r="212" ht="17.25" customHeight="1">
      <c r="A212" s="93" t="s">
        <v>7308</v>
      </c>
      <c r="B212" s="93" t="s">
        <v>7301</v>
      </c>
      <c r="C212" s="93" t="s">
        <v>1103</v>
      </c>
      <c r="D212" s="93" t="s">
        <v>47</v>
      </c>
      <c r="E212" s="93" t="s">
        <v>1106</v>
      </c>
      <c r="F212" s="93">
        <v>2010.0</v>
      </c>
      <c r="G212" s="93" t="s">
        <v>7302</v>
      </c>
      <c r="H212" s="101"/>
      <c r="I212" s="93" t="s">
        <v>7309</v>
      </c>
      <c r="J212" s="93" t="s">
        <v>9090</v>
      </c>
      <c r="K212" s="101"/>
      <c r="L212" s="94"/>
      <c r="M212" s="94"/>
      <c r="N212" s="94"/>
      <c r="O212" s="94"/>
      <c r="P212" s="94"/>
      <c r="Q212" s="94"/>
    </row>
    <row r="213" ht="17.25" customHeight="1">
      <c r="A213" s="104" t="s">
        <v>7311</v>
      </c>
      <c r="B213" s="104" t="s">
        <v>7312</v>
      </c>
      <c r="C213" s="104" t="s">
        <v>3406</v>
      </c>
      <c r="D213" s="104" t="s">
        <v>47</v>
      </c>
      <c r="E213" s="104" t="s">
        <v>3409</v>
      </c>
      <c r="F213" s="104">
        <v>2010.0</v>
      </c>
      <c r="G213" s="104" t="s">
        <v>7313</v>
      </c>
      <c r="H213" s="105"/>
      <c r="I213" s="105"/>
      <c r="J213" s="105"/>
      <c r="K213" s="104" t="s">
        <v>9091</v>
      </c>
      <c r="L213" s="94"/>
      <c r="M213" s="94"/>
      <c r="N213" s="94"/>
      <c r="O213" s="94"/>
      <c r="P213" s="94"/>
      <c r="Q213" s="94"/>
    </row>
    <row r="214" ht="17.25" customHeight="1">
      <c r="A214" s="93" t="s">
        <v>7315</v>
      </c>
      <c r="B214" s="93" t="s">
        <v>7246</v>
      </c>
      <c r="C214" s="93" t="s">
        <v>4628</v>
      </c>
      <c r="D214" s="93" t="s">
        <v>47</v>
      </c>
      <c r="E214" s="93" t="s">
        <v>4631</v>
      </c>
      <c r="F214" s="93">
        <v>2014.0</v>
      </c>
      <c r="G214" s="93" t="s">
        <v>7316</v>
      </c>
      <c r="H214" s="101"/>
      <c r="I214" s="93" t="s">
        <v>7317</v>
      </c>
      <c r="J214" s="93" t="s">
        <v>7318</v>
      </c>
      <c r="K214" s="101"/>
      <c r="L214" s="94"/>
      <c r="M214" s="94"/>
      <c r="N214" s="94"/>
      <c r="O214" s="94"/>
      <c r="P214" s="94"/>
      <c r="Q214" s="94"/>
    </row>
    <row r="215" ht="17.25" customHeight="1">
      <c r="A215" s="93" t="s">
        <v>7319</v>
      </c>
      <c r="B215" s="93" t="s">
        <v>7246</v>
      </c>
      <c r="C215" s="93" t="s">
        <v>4628</v>
      </c>
      <c r="D215" s="93" t="s">
        <v>47</v>
      </c>
      <c r="E215" s="93" t="s">
        <v>4631</v>
      </c>
      <c r="F215" s="93">
        <v>2014.0</v>
      </c>
      <c r="G215" s="93" t="s">
        <v>7316</v>
      </c>
      <c r="H215" s="101"/>
      <c r="I215" s="93" t="s">
        <v>7320</v>
      </c>
      <c r="J215" s="93" t="s">
        <v>9092</v>
      </c>
      <c r="K215" s="101"/>
      <c r="L215" s="94"/>
      <c r="M215" s="94"/>
      <c r="N215" s="94"/>
      <c r="O215" s="94"/>
      <c r="P215" s="94"/>
      <c r="Q215" s="94"/>
    </row>
    <row r="216" ht="17.25" customHeight="1">
      <c r="A216" s="93" t="s">
        <v>7322</v>
      </c>
      <c r="B216" s="93" t="s">
        <v>7246</v>
      </c>
      <c r="C216" s="93" t="s">
        <v>4628</v>
      </c>
      <c r="D216" s="93" t="s">
        <v>47</v>
      </c>
      <c r="E216" s="93" t="s">
        <v>4631</v>
      </c>
      <c r="F216" s="93">
        <v>2014.0</v>
      </c>
      <c r="G216" s="93" t="s">
        <v>7316</v>
      </c>
      <c r="H216" s="101"/>
      <c r="I216" s="93" t="s">
        <v>7323</v>
      </c>
      <c r="J216" s="93" t="s">
        <v>9093</v>
      </c>
      <c r="K216" s="101"/>
      <c r="L216" s="94"/>
      <c r="M216" s="94"/>
      <c r="N216" s="94"/>
      <c r="O216" s="94"/>
      <c r="P216" s="94"/>
      <c r="Q216" s="94"/>
    </row>
    <row r="217" ht="17.25" customHeight="1">
      <c r="A217" s="104" t="s">
        <v>7325</v>
      </c>
      <c r="B217" s="104" t="s">
        <v>7326</v>
      </c>
      <c r="C217" s="104" t="s">
        <v>3927</v>
      </c>
      <c r="D217" s="104" t="s">
        <v>47</v>
      </c>
      <c r="E217" s="104" t="s">
        <v>3930</v>
      </c>
      <c r="F217" s="104">
        <v>2009.0</v>
      </c>
      <c r="G217" s="104" t="s">
        <v>7327</v>
      </c>
      <c r="H217" s="105"/>
      <c r="I217" s="105"/>
      <c r="J217" s="105"/>
      <c r="K217" s="104" t="s">
        <v>7299</v>
      </c>
      <c r="L217" s="94"/>
      <c r="M217" s="94"/>
      <c r="N217" s="94"/>
      <c r="O217" s="94"/>
      <c r="P217" s="94"/>
      <c r="Q217" s="94"/>
    </row>
    <row r="218" ht="17.25" customHeight="1">
      <c r="A218" s="104" t="s">
        <v>7328</v>
      </c>
      <c r="B218" s="104" t="s">
        <v>7069</v>
      </c>
      <c r="C218" s="104" t="s">
        <v>5803</v>
      </c>
      <c r="D218" s="104" t="s">
        <v>47</v>
      </c>
      <c r="E218" s="104" t="s">
        <v>5806</v>
      </c>
      <c r="F218" s="104">
        <v>2015.0</v>
      </c>
      <c r="G218" s="104" t="s">
        <v>7329</v>
      </c>
      <c r="H218" s="105"/>
      <c r="I218" s="105"/>
      <c r="J218" s="105"/>
      <c r="K218" s="104" t="s">
        <v>7330</v>
      </c>
      <c r="L218" s="94"/>
      <c r="M218" s="94"/>
      <c r="N218" s="94"/>
      <c r="O218" s="94"/>
      <c r="P218" s="94"/>
      <c r="Q218" s="94"/>
    </row>
    <row r="219" ht="17.25" customHeight="1">
      <c r="A219" s="104" t="s">
        <v>7331</v>
      </c>
      <c r="B219" s="104" t="s">
        <v>7332</v>
      </c>
      <c r="C219" s="104" t="s">
        <v>5757</v>
      </c>
      <c r="D219" s="104" t="s">
        <v>47</v>
      </c>
      <c r="E219" s="104" t="s">
        <v>5760</v>
      </c>
      <c r="F219" s="104">
        <v>2004.0</v>
      </c>
      <c r="G219" s="104" t="s">
        <v>7333</v>
      </c>
      <c r="H219" s="105"/>
      <c r="I219" s="105"/>
      <c r="J219" s="105"/>
      <c r="K219" s="104" t="s">
        <v>7334</v>
      </c>
      <c r="L219" s="94"/>
      <c r="M219" s="94"/>
      <c r="N219" s="94"/>
      <c r="O219" s="94"/>
      <c r="P219" s="94"/>
      <c r="Q219" s="94"/>
    </row>
    <row r="220" ht="17.25" customHeight="1">
      <c r="A220" s="104" t="s">
        <v>7335</v>
      </c>
      <c r="B220" s="104" t="s">
        <v>7336</v>
      </c>
      <c r="C220" s="104" t="s">
        <v>1557</v>
      </c>
      <c r="D220" s="104" t="s">
        <v>47</v>
      </c>
      <c r="E220" s="104" t="s">
        <v>1560</v>
      </c>
      <c r="F220" s="104">
        <v>2012.0</v>
      </c>
      <c r="G220" s="104" t="s">
        <v>7337</v>
      </c>
      <c r="H220" s="105"/>
      <c r="I220" s="105"/>
      <c r="J220" s="105"/>
      <c r="K220" s="104" t="s">
        <v>7338</v>
      </c>
      <c r="L220" s="94"/>
      <c r="M220" s="94"/>
      <c r="N220" s="94"/>
      <c r="O220" s="94"/>
      <c r="P220" s="94"/>
      <c r="Q220" s="94"/>
    </row>
    <row r="221" ht="17.25" customHeight="1">
      <c r="A221" s="104" t="s">
        <v>7339</v>
      </c>
      <c r="B221" s="104" t="s">
        <v>7340</v>
      </c>
      <c r="C221" s="104" t="s">
        <v>937</v>
      </c>
      <c r="D221" s="104" t="s">
        <v>47</v>
      </c>
      <c r="E221" s="104" t="s">
        <v>940</v>
      </c>
      <c r="F221" s="104">
        <v>2012.0</v>
      </c>
      <c r="G221" s="104" t="s">
        <v>7341</v>
      </c>
      <c r="H221" s="105"/>
      <c r="I221" s="105"/>
      <c r="J221" s="105"/>
      <c r="K221" s="104" t="s">
        <v>7342</v>
      </c>
      <c r="L221" s="94"/>
      <c r="M221" s="94"/>
      <c r="N221" s="94"/>
      <c r="O221" s="94"/>
      <c r="P221" s="94"/>
      <c r="Q221" s="94"/>
    </row>
    <row r="222" ht="17.25" customHeight="1">
      <c r="A222" s="93" t="s">
        <v>7343</v>
      </c>
      <c r="B222" s="93" t="s">
        <v>7344</v>
      </c>
      <c r="C222" s="93" t="s">
        <v>5946</v>
      </c>
      <c r="D222" s="93" t="s">
        <v>47</v>
      </c>
      <c r="E222" s="93" t="s">
        <v>5949</v>
      </c>
      <c r="F222" s="93">
        <v>2010.0</v>
      </c>
      <c r="G222" s="93" t="s">
        <v>7345</v>
      </c>
      <c r="H222" s="101"/>
      <c r="I222" s="101"/>
      <c r="J222" s="101"/>
      <c r="K222" s="101"/>
      <c r="L222" s="94"/>
      <c r="M222" s="94"/>
      <c r="N222" s="94"/>
      <c r="O222" s="94"/>
      <c r="P222" s="94"/>
      <c r="Q222" s="94"/>
    </row>
    <row r="223" ht="17.25" customHeight="1">
      <c r="A223" s="93" t="s">
        <v>7348</v>
      </c>
      <c r="B223" s="93" t="s">
        <v>7349</v>
      </c>
      <c r="C223" s="93" t="s">
        <v>2870</v>
      </c>
      <c r="D223" s="93" t="s">
        <v>47</v>
      </c>
      <c r="E223" s="93" t="s">
        <v>2873</v>
      </c>
      <c r="F223" s="93">
        <v>2013.0</v>
      </c>
      <c r="G223" s="93" t="s">
        <v>7350</v>
      </c>
      <c r="H223" s="93" t="s">
        <v>6670</v>
      </c>
      <c r="I223" s="93" t="s">
        <v>9094</v>
      </c>
      <c r="J223" s="93" t="s">
        <v>9095</v>
      </c>
      <c r="K223" s="101"/>
      <c r="L223" s="94"/>
      <c r="M223" s="94"/>
      <c r="N223" s="94"/>
      <c r="O223" s="94"/>
      <c r="P223" s="94"/>
      <c r="Q223" s="94"/>
    </row>
    <row r="224" ht="17.25" customHeight="1">
      <c r="A224" s="93" t="s">
        <v>7353</v>
      </c>
      <c r="B224" s="93" t="s">
        <v>7349</v>
      </c>
      <c r="C224" s="93" t="s">
        <v>2870</v>
      </c>
      <c r="D224" s="93" t="s">
        <v>47</v>
      </c>
      <c r="E224" s="93" t="s">
        <v>2873</v>
      </c>
      <c r="F224" s="93">
        <v>2013.0</v>
      </c>
      <c r="G224" s="93" t="s">
        <v>7350</v>
      </c>
      <c r="H224" s="101"/>
      <c r="I224" s="93" t="s">
        <v>9096</v>
      </c>
      <c r="J224" s="93" t="s">
        <v>9097</v>
      </c>
      <c r="K224" s="101"/>
      <c r="L224" s="94"/>
      <c r="M224" s="94"/>
      <c r="N224" s="94"/>
      <c r="O224" s="94"/>
      <c r="P224" s="94"/>
      <c r="Q224" s="94"/>
    </row>
    <row r="225" ht="17.25" customHeight="1">
      <c r="A225" s="104" t="s">
        <v>7356</v>
      </c>
      <c r="B225" s="104" t="s">
        <v>7357</v>
      </c>
      <c r="C225" s="104" t="s">
        <v>3645</v>
      </c>
      <c r="D225" s="104" t="s">
        <v>47</v>
      </c>
      <c r="E225" s="104" t="s">
        <v>3648</v>
      </c>
      <c r="F225" s="104">
        <v>2015.0</v>
      </c>
      <c r="G225" s="104" t="s">
        <v>7358</v>
      </c>
      <c r="H225" s="105"/>
      <c r="I225" s="105"/>
      <c r="J225" s="105"/>
      <c r="K225" s="104" t="s">
        <v>7299</v>
      </c>
      <c r="L225" s="94"/>
      <c r="M225" s="94"/>
      <c r="N225" s="94"/>
      <c r="O225" s="94"/>
      <c r="P225" s="94"/>
      <c r="Q225" s="94"/>
    </row>
    <row r="226" ht="17.25" customHeight="1">
      <c r="A226" s="93" t="s">
        <v>7359</v>
      </c>
      <c r="B226" s="93" t="s">
        <v>7360</v>
      </c>
      <c r="C226" s="93" t="s">
        <v>2289</v>
      </c>
      <c r="D226" s="93" t="s">
        <v>47</v>
      </c>
      <c r="E226" s="93" t="s">
        <v>2292</v>
      </c>
      <c r="F226" s="93">
        <v>2019.0</v>
      </c>
      <c r="G226" s="93" t="s">
        <v>7361</v>
      </c>
      <c r="H226" s="93" t="s">
        <v>6674</v>
      </c>
      <c r="I226" s="93" t="s">
        <v>7362</v>
      </c>
      <c r="J226" s="93" t="s">
        <v>7363</v>
      </c>
      <c r="K226" s="101"/>
      <c r="L226" s="94"/>
      <c r="M226" s="94"/>
      <c r="N226" s="94"/>
      <c r="O226" s="94"/>
      <c r="P226" s="94"/>
      <c r="Q226" s="94"/>
    </row>
    <row r="227" ht="17.25" customHeight="1">
      <c r="A227" s="104" t="s">
        <v>7364</v>
      </c>
      <c r="B227" s="104" t="s">
        <v>7365</v>
      </c>
      <c r="C227" s="104" t="s">
        <v>5406</v>
      </c>
      <c r="D227" s="104" t="s">
        <v>47</v>
      </c>
      <c r="E227" s="104" t="s">
        <v>5409</v>
      </c>
      <c r="F227" s="104">
        <v>2019.0</v>
      </c>
      <c r="G227" s="104" t="s">
        <v>7366</v>
      </c>
      <c r="H227" s="105"/>
      <c r="I227" s="105"/>
      <c r="J227" s="105"/>
      <c r="K227" s="104" t="s">
        <v>7367</v>
      </c>
      <c r="L227" s="94"/>
      <c r="M227" s="94"/>
      <c r="N227" s="94"/>
      <c r="O227" s="94"/>
      <c r="P227" s="94"/>
      <c r="Q227" s="94"/>
    </row>
    <row r="228" ht="17.25" customHeight="1">
      <c r="A228" s="104" t="s">
        <v>7368</v>
      </c>
      <c r="B228" s="104" t="s">
        <v>7369</v>
      </c>
      <c r="C228" s="104" t="s">
        <v>6389</v>
      </c>
      <c r="D228" s="104" t="s">
        <v>47</v>
      </c>
      <c r="E228" s="104" t="s">
        <v>6392</v>
      </c>
      <c r="F228" s="104">
        <v>2017.0</v>
      </c>
      <c r="G228" s="104" t="s">
        <v>7370</v>
      </c>
      <c r="H228" s="105"/>
      <c r="I228" s="105"/>
      <c r="J228" s="105"/>
      <c r="K228" s="104" t="s">
        <v>7371</v>
      </c>
      <c r="L228" s="94"/>
      <c r="M228" s="94"/>
      <c r="N228" s="94"/>
      <c r="O228" s="94"/>
      <c r="P228" s="94"/>
      <c r="Q228" s="94"/>
    </row>
    <row r="229" ht="17.25" customHeight="1">
      <c r="A229" s="93" t="s">
        <v>7372</v>
      </c>
      <c r="B229" s="93" t="s">
        <v>7340</v>
      </c>
      <c r="C229" s="93" t="s">
        <v>932</v>
      </c>
      <c r="D229" s="93" t="s">
        <v>47</v>
      </c>
      <c r="E229" s="93" t="s">
        <v>935</v>
      </c>
      <c r="F229" s="93">
        <v>2013.0</v>
      </c>
      <c r="G229" s="93" t="s">
        <v>7373</v>
      </c>
      <c r="H229" s="101"/>
      <c r="I229" s="93" t="s">
        <v>7374</v>
      </c>
      <c r="J229" s="93" t="s">
        <v>9098</v>
      </c>
      <c r="K229" s="93"/>
      <c r="L229" s="94"/>
      <c r="M229" s="94"/>
      <c r="N229" s="94"/>
      <c r="O229" s="94"/>
      <c r="P229" s="94"/>
      <c r="Q229" s="94"/>
    </row>
    <row r="230" ht="17.25" customHeight="1">
      <c r="A230" s="104" t="s">
        <v>7376</v>
      </c>
      <c r="B230" s="104" t="s">
        <v>7377</v>
      </c>
      <c r="C230" s="104" t="s">
        <v>4283</v>
      </c>
      <c r="D230" s="104" t="s">
        <v>47</v>
      </c>
      <c r="E230" s="104" t="s">
        <v>4286</v>
      </c>
      <c r="F230" s="104">
        <v>2020.0</v>
      </c>
      <c r="G230" s="104" t="s">
        <v>7378</v>
      </c>
      <c r="H230" s="105"/>
      <c r="I230" s="105"/>
      <c r="J230" s="105"/>
      <c r="K230" s="105"/>
      <c r="L230" s="94"/>
      <c r="M230" s="94"/>
      <c r="N230" s="94"/>
      <c r="O230" s="94"/>
      <c r="P230" s="94"/>
      <c r="Q230" s="94"/>
    </row>
    <row r="231" ht="17.25" customHeight="1">
      <c r="A231" s="93" t="s">
        <v>7381</v>
      </c>
      <c r="B231" s="93" t="s">
        <v>7382</v>
      </c>
      <c r="C231" s="93" t="s">
        <v>4898</v>
      </c>
      <c r="D231" s="93" t="s">
        <v>47</v>
      </c>
      <c r="E231" s="93" t="s">
        <v>4901</v>
      </c>
      <c r="F231" s="93">
        <v>2020.0</v>
      </c>
      <c r="G231" s="93" t="s">
        <v>7383</v>
      </c>
      <c r="H231" s="101"/>
      <c r="I231" s="93" t="s">
        <v>6715</v>
      </c>
      <c r="J231" s="93" t="s">
        <v>7384</v>
      </c>
      <c r="K231" s="101"/>
      <c r="L231" s="94"/>
      <c r="M231" s="94"/>
      <c r="N231" s="94"/>
      <c r="O231" s="94"/>
      <c r="P231" s="94"/>
      <c r="Q231" s="94"/>
    </row>
    <row r="232" ht="17.25" customHeight="1">
      <c r="A232" s="93" t="s">
        <v>7385</v>
      </c>
      <c r="B232" s="93" t="s">
        <v>7382</v>
      </c>
      <c r="C232" s="93" t="s">
        <v>4898</v>
      </c>
      <c r="D232" s="93" t="s">
        <v>47</v>
      </c>
      <c r="E232" s="93" t="s">
        <v>4901</v>
      </c>
      <c r="F232" s="93">
        <v>2020.0</v>
      </c>
      <c r="G232" s="93" t="s">
        <v>7383</v>
      </c>
      <c r="H232" s="101"/>
      <c r="I232" s="93" t="s">
        <v>7386</v>
      </c>
      <c r="J232" s="93" t="s">
        <v>9099</v>
      </c>
      <c r="K232" s="101"/>
      <c r="L232" s="94"/>
      <c r="M232" s="94"/>
      <c r="N232" s="94"/>
      <c r="O232" s="94"/>
      <c r="P232" s="94"/>
      <c r="Q232" s="94"/>
    </row>
    <row r="233" ht="17.25" customHeight="1">
      <c r="A233" s="93" t="s">
        <v>7388</v>
      </c>
      <c r="B233" s="93" t="s">
        <v>7382</v>
      </c>
      <c r="C233" s="93" t="s">
        <v>4898</v>
      </c>
      <c r="D233" s="93" t="s">
        <v>47</v>
      </c>
      <c r="E233" s="93" t="s">
        <v>4901</v>
      </c>
      <c r="F233" s="93">
        <v>2020.0</v>
      </c>
      <c r="G233" s="93" t="s">
        <v>7383</v>
      </c>
      <c r="H233" s="101"/>
      <c r="I233" s="93" t="s">
        <v>7389</v>
      </c>
      <c r="J233" s="93" t="s">
        <v>7390</v>
      </c>
      <c r="K233" s="101"/>
      <c r="L233" s="94"/>
      <c r="M233" s="94"/>
      <c r="N233" s="94"/>
      <c r="O233" s="94"/>
      <c r="P233" s="94"/>
      <c r="Q233" s="94"/>
    </row>
    <row r="234" ht="17.25" customHeight="1">
      <c r="A234" s="93" t="s">
        <v>7391</v>
      </c>
      <c r="B234" s="93" t="s">
        <v>7382</v>
      </c>
      <c r="C234" s="93" t="s">
        <v>4898</v>
      </c>
      <c r="D234" s="93" t="s">
        <v>47</v>
      </c>
      <c r="E234" s="93" t="s">
        <v>4901</v>
      </c>
      <c r="F234" s="93">
        <v>2020.0</v>
      </c>
      <c r="G234" s="93" t="s">
        <v>7383</v>
      </c>
      <c r="H234" s="101"/>
      <c r="I234" s="93" t="s">
        <v>7392</v>
      </c>
      <c r="J234" s="93" t="s">
        <v>7393</v>
      </c>
      <c r="K234" s="101"/>
      <c r="L234" s="94"/>
      <c r="M234" s="94"/>
      <c r="N234" s="94"/>
      <c r="O234" s="94"/>
      <c r="P234" s="94"/>
      <c r="Q234" s="94"/>
    </row>
    <row r="235" ht="17.25" customHeight="1">
      <c r="A235" s="93" t="s">
        <v>7394</v>
      </c>
      <c r="B235" s="93" t="s">
        <v>7382</v>
      </c>
      <c r="C235" s="93" t="s">
        <v>4898</v>
      </c>
      <c r="D235" s="93" t="s">
        <v>47</v>
      </c>
      <c r="E235" s="93" t="s">
        <v>4901</v>
      </c>
      <c r="F235" s="93">
        <v>2020.0</v>
      </c>
      <c r="G235" s="93" t="s">
        <v>7383</v>
      </c>
      <c r="H235" s="101"/>
      <c r="I235" s="93" t="s">
        <v>7395</v>
      </c>
      <c r="J235" s="93" t="s">
        <v>7396</v>
      </c>
      <c r="K235" s="101"/>
      <c r="L235" s="94"/>
      <c r="M235" s="94"/>
      <c r="N235" s="94"/>
      <c r="O235" s="94"/>
      <c r="P235" s="94"/>
      <c r="Q235" s="94"/>
    </row>
    <row r="236" ht="17.25" customHeight="1">
      <c r="A236" s="102" t="s">
        <v>7397</v>
      </c>
      <c r="B236" s="102" t="s">
        <v>4070</v>
      </c>
      <c r="C236" s="102" t="s">
        <v>4071</v>
      </c>
      <c r="D236" s="102" t="s">
        <v>218</v>
      </c>
      <c r="E236" s="102" t="s">
        <v>4074</v>
      </c>
      <c r="F236" s="102">
        <v>2007.0</v>
      </c>
      <c r="G236" s="102" t="s">
        <v>7398</v>
      </c>
      <c r="H236" s="103"/>
      <c r="I236" s="102" t="s">
        <v>6715</v>
      </c>
      <c r="J236" s="102" t="s">
        <v>9100</v>
      </c>
      <c r="K236" s="102" t="s">
        <v>9101</v>
      </c>
      <c r="L236" s="94"/>
      <c r="M236" s="94"/>
      <c r="N236" s="94"/>
      <c r="O236" s="94"/>
      <c r="P236" s="94"/>
      <c r="Q236" s="94"/>
    </row>
    <row r="237" ht="17.25" customHeight="1">
      <c r="A237" s="93" t="s">
        <v>7401</v>
      </c>
      <c r="B237" s="93" t="s">
        <v>7402</v>
      </c>
      <c r="C237" s="93" t="s">
        <v>1569</v>
      </c>
      <c r="D237" s="93" t="s">
        <v>218</v>
      </c>
      <c r="E237" s="93" t="s">
        <v>1572</v>
      </c>
      <c r="F237" s="93">
        <v>2011.0</v>
      </c>
      <c r="G237" s="93" t="s">
        <v>7403</v>
      </c>
      <c r="H237" s="93" t="s">
        <v>6674</v>
      </c>
      <c r="I237" s="93" t="s">
        <v>6715</v>
      </c>
      <c r="J237" s="93" t="s">
        <v>9102</v>
      </c>
      <c r="K237" s="101"/>
      <c r="L237" s="94"/>
      <c r="M237" s="94"/>
      <c r="N237" s="94"/>
      <c r="O237" s="94"/>
      <c r="P237" s="94"/>
      <c r="Q237" s="94"/>
    </row>
    <row r="238" ht="17.25" customHeight="1">
      <c r="A238" s="93" t="s">
        <v>7405</v>
      </c>
      <c r="B238" s="93" t="s">
        <v>7402</v>
      </c>
      <c r="C238" s="93" t="s">
        <v>1569</v>
      </c>
      <c r="D238" s="93" t="s">
        <v>218</v>
      </c>
      <c r="E238" s="93" t="s">
        <v>1572</v>
      </c>
      <c r="F238" s="93">
        <v>2011.0</v>
      </c>
      <c r="G238" s="93" t="s">
        <v>7403</v>
      </c>
      <c r="H238" s="93" t="s">
        <v>6670</v>
      </c>
      <c r="I238" s="93" t="s">
        <v>7406</v>
      </c>
      <c r="J238" s="93" t="s">
        <v>9103</v>
      </c>
      <c r="K238" s="101"/>
      <c r="L238" s="94"/>
      <c r="M238" s="94"/>
      <c r="N238" s="94"/>
      <c r="O238" s="94"/>
      <c r="P238" s="94"/>
      <c r="Q238" s="94"/>
    </row>
    <row r="239" ht="17.25" customHeight="1">
      <c r="A239" s="93" t="s">
        <v>7408</v>
      </c>
      <c r="B239" s="93" t="s">
        <v>7402</v>
      </c>
      <c r="C239" s="93" t="s">
        <v>1569</v>
      </c>
      <c r="D239" s="93" t="s">
        <v>218</v>
      </c>
      <c r="E239" s="93" t="s">
        <v>1572</v>
      </c>
      <c r="F239" s="93">
        <v>2011.0</v>
      </c>
      <c r="G239" s="93" t="s">
        <v>7403</v>
      </c>
      <c r="H239" s="93" t="s">
        <v>6670</v>
      </c>
      <c r="I239" s="93" t="s">
        <v>7409</v>
      </c>
      <c r="J239" s="93" t="s">
        <v>9104</v>
      </c>
      <c r="K239" s="101"/>
      <c r="L239" s="94"/>
      <c r="M239" s="94"/>
      <c r="N239" s="94"/>
      <c r="O239" s="94"/>
      <c r="P239" s="94"/>
      <c r="Q239" s="94"/>
    </row>
    <row r="240" ht="17.25" customHeight="1">
      <c r="A240" s="104" t="s">
        <v>7411</v>
      </c>
      <c r="B240" s="104" t="s">
        <v>7412</v>
      </c>
      <c r="C240" s="104" t="s">
        <v>4382</v>
      </c>
      <c r="D240" s="104" t="s">
        <v>218</v>
      </c>
      <c r="E240" s="104" t="s">
        <v>4385</v>
      </c>
      <c r="F240" s="104">
        <v>2013.0</v>
      </c>
      <c r="G240" s="104" t="s">
        <v>7413</v>
      </c>
      <c r="H240" s="105"/>
      <c r="I240" s="105"/>
      <c r="J240" s="105"/>
      <c r="K240" s="105"/>
      <c r="L240" s="94"/>
      <c r="M240" s="94"/>
      <c r="N240" s="94"/>
      <c r="O240" s="94"/>
      <c r="P240" s="94"/>
      <c r="Q240" s="94"/>
    </row>
    <row r="241" ht="17.25" customHeight="1">
      <c r="A241" s="104" t="s">
        <v>7415</v>
      </c>
      <c r="B241" s="104" t="s">
        <v>7416</v>
      </c>
      <c r="C241" s="104" t="s">
        <v>3225</v>
      </c>
      <c r="D241" s="104" t="s">
        <v>218</v>
      </c>
      <c r="E241" s="104" t="s">
        <v>3228</v>
      </c>
      <c r="F241" s="104">
        <v>2014.0</v>
      </c>
      <c r="G241" s="104" t="s">
        <v>7417</v>
      </c>
      <c r="H241" s="105"/>
      <c r="I241" s="105"/>
      <c r="J241" s="105"/>
      <c r="K241" s="105"/>
      <c r="L241" s="94"/>
      <c r="M241" s="94"/>
      <c r="N241" s="94"/>
      <c r="O241" s="94"/>
      <c r="P241" s="94"/>
      <c r="Q241" s="94"/>
    </row>
    <row r="242" ht="17.25" customHeight="1">
      <c r="A242" s="93" t="s">
        <v>7418</v>
      </c>
      <c r="B242" s="93" t="s">
        <v>6172</v>
      </c>
      <c r="C242" s="93" t="s">
        <v>6173</v>
      </c>
      <c r="D242" s="93" t="s">
        <v>218</v>
      </c>
      <c r="E242" s="93" t="s">
        <v>6176</v>
      </c>
      <c r="F242" s="93">
        <v>2013.0</v>
      </c>
      <c r="G242" s="93" t="s">
        <v>7419</v>
      </c>
      <c r="H242" s="93" t="s">
        <v>6670</v>
      </c>
      <c r="I242" s="93" t="s">
        <v>9105</v>
      </c>
      <c r="J242" s="93" t="s">
        <v>9106</v>
      </c>
      <c r="K242" s="101"/>
      <c r="L242" s="94"/>
      <c r="M242" s="94"/>
      <c r="N242" s="94"/>
      <c r="O242" s="94"/>
      <c r="P242" s="94"/>
      <c r="Q242" s="94"/>
    </row>
    <row r="243" ht="17.25" customHeight="1">
      <c r="A243" s="93" t="s">
        <v>7422</v>
      </c>
      <c r="B243" s="93" t="s">
        <v>6172</v>
      </c>
      <c r="C243" s="93" t="s">
        <v>6173</v>
      </c>
      <c r="D243" s="93" t="s">
        <v>218</v>
      </c>
      <c r="E243" s="93" t="s">
        <v>6176</v>
      </c>
      <c r="F243" s="93">
        <v>2013.0</v>
      </c>
      <c r="G243" s="93" t="s">
        <v>7419</v>
      </c>
      <c r="H243" s="93" t="s">
        <v>6674</v>
      </c>
      <c r="I243" s="93" t="s">
        <v>9107</v>
      </c>
      <c r="J243" s="93" t="s">
        <v>9108</v>
      </c>
      <c r="K243" s="101"/>
      <c r="L243" s="94"/>
      <c r="M243" s="94"/>
      <c r="N243" s="94"/>
      <c r="O243" s="94"/>
      <c r="P243" s="94"/>
      <c r="Q243" s="94"/>
    </row>
    <row r="244" ht="17.25" customHeight="1">
      <c r="A244" s="93" t="s">
        <v>7425</v>
      </c>
      <c r="B244" s="93" t="s">
        <v>7426</v>
      </c>
      <c r="C244" s="93" t="s">
        <v>5786</v>
      </c>
      <c r="D244" s="93" t="s">
        <v>218</v>
      </c>
      <c r="E244" s="93" t="s">
        <v>7427</v>
      </c>
      <c r="F244" s="93">
        <v>2003.0</v>
      </c>
      <c r="G244" s="93" t="s">
        <v>7419</v>
      </c>
      <c r="H244" s="101"/>
      <c r="I244" s="93" t="s">
        <v>7264</v>
      </c>
      <c r="J244" s="93" t="s">
        <v>9109</v>
      </c>
      <c r="K244" s="101"/>
      <c r="L244" s="94"/>
      <c r="M244" s="94"/>
      <c r="N244" s="94"/>
      <c r="O244" s="94"/>
      <c r="P244" s="94"/>
      <c r="Q244" s="94"/>
    </row>
    <row r="245" ht="17.25" customHeight="1">
      <c r="A245" s="93" t="s">
        <v>7429</v>
      </c>
      <c r="B245" s="93" t="s">
        <v>7426</v>
      </c>
      <c r="C245" s="93" t="s">
        <v>5786</v>
      </c>
      <c r="D245" s="93" t="s">
        <v>218</v>
      </c>
      <c r="E245" s="93" t="s">
        <v>7427</v>
      </c>
      <c r="F245" s="93">
        <v>2003.0</v>
      </c>
      <c r="G245" s="93" t="s">
        <v>7419</v>
      </c>
      <c r="H245" s="101"/>
      <c r="I245" s="93" t="s">
        <v>7208</v>
      </c>
      <c r="J245" s="93" t="s">
        <v>9110</v>
      </c>
      <c r="K245" s="94"/>
      <c r="L245" s="94"/>
      <c r="M245" s="94"/>
      <c r="N245" s="94"/>
      <c r="O245" s="94"/>
      <c r="P245" s="94"/>
      <c r="Q245" s="94"/>
    </row>
    <row r="246" ht="17.25" customHeight="1">
      <c r="A246" s="93" t="s">
        <v>7431</v>
      </c>
      <c r="B246" s="93" t="s">
        <v>7426</v>
      </c>
      <c r="C246" s="93" t="s">
        <v>5786</v>
      </c>
      <c r="D246" s="93" t="s">
        <v>218</v>
      </c>
      <c r="E246" s="93" t="s">
        <v>7427</v>
      </c>
      <c r="F246" s="93">
        <v>2003.0</v>
      </c>
      <c r="G246" s="93" t="s">
        <v>7419</v>
      </c>
      <c r="H246" s="101"/>
      <c r="I246" s="93" t="s">
        <v>7432</v>
      </c>
      <c r="J246" s="93" t="s">
        <v>9111</v>
      </c>
      <c r="K246" s="94"/>
      <c r="L246" s="94"/>
      <c r="M246" s="94"/>
      <c r="N246" s="94"/>
      <c r="O246" s="94"/>
      <c r="P246" s="94"/>
      <c r="Q246" s="94"/>
    </row>
    <row r="247" ht="17.25" customHeight="1">
      <c r="A247" s="93" t="s">
        <v>7434</v>
      </c>
      <c r="B247" s="93" t="s">
        <v>7426</v>
      </c>
      <c r="C247" s="93" t="s">
        <v>5786</v>
      </c>
      <c r="D247" s="93" t="s">
        <v>218</v>
      </c>
      <c r="E247" s="93" t="s">
        <v>7427</v>
      </c>
      <c r="F247" s="93">
        <v>2003.0</v>
      </c>
      <c r="G247" s="93" t="s">
        <v>7419</v>
      </c>
      <c r="H247" s="101"/>
      <c r="I247" s="93" t="s">
        <v>7435</v>
      </c>
      <c r="J247" s="93" t="s">
        <v>9112</v>
      </c>
      <c r="K247" s="94"/>
      <c r="L247" s="94"/>
      <c r="M247" s="94"/>
      <c r="N247" s="94"/>
      <c r="O247" s="94"/>
      <c r="P247" s="94"/>
      <c r="Q247" s="94"/>
    </row>
    <row r="248" ht="17.25" customHeight="1">
      <c r="A248" s="93" t="s">
        <v>8465</v>
      </c>
      <c r="B248" s="93" t="s">
        <v>8466</v>
      </c>
      <c r="C248" s="93" t="s">
        <v>5698</v>
      </c>
      <c r="D248" s="93" t="s">
        <v>701</v>
      </c>
      <c r="E248" s="93" t="s">
        <v>5701</v>
      </c>
      <c r="F248" s="93">
        <v>2015.0</v>
      </c>
      <c r="G248" s="93" t="s">
        <v>8467</v>
      </c>
      <c r="H248" s="93" t="s">
        <v>6670</v>
      </c>
      <c r="I248" s="93" t="s">
        <v>8468</v>
      </c>
      <c r="J248" s="93" t="s">
        <v>8469</v>
      </c>
      <c r="K248" s="101"/>
      <c r="L248" s="94"/>
      <c r="M248" s="94"/>
      <c r="N248" s="94"/>
      <c r="O248" s="94"/>
      <c r="P248" s="94"/>
      <c r="Q248" s="94"/>
    </row>
    <row r="249" ht="17.25" customHeight="1">
      <c r="A249" s="93" t="s">
        <v>8470</v>
      </c>
      <c r="B249" s="93" t="s">
        <v>8466</v>
      </c>
      <c r="C249" s="93" t="s">
        <v>5698</v>
      </c>
      <c r="D249" s="93" t="s">
        <v>701</v>
      </c>
      <c r="E249" s="93" t="s">
        <v>5701</v>
      </c>
      <c r="F249" s="93">
        <v>2015.0</v>
      </c>
      <c r="G249" s="93" t="s">
        <v>8467</v>
      </c>
      <c r="H249" s="93" t="s">
        <v>6670</v>
      </c>
      <c r="I249" s="93" t="s">
        <v>8471</v>
      </c>
      <c r="J249" s="93" t="s">
        <v>8472</v>
      </c>
      <c r="K249" s="101"/>
      <c r="L249" s="94"/>
      <c r="M249" s="94"/>
      <c r="N249" s="94"/>
      <c r="O249" s="94"/>
      <c r="P249" s="94"/>
      <c r="Q249" s="94"/>
    </row>
    <row r="250" ht="17.25" customHeight="1">
      <c r="A250" s="93" t="s">
        <v>8473</v>
      </c>
      <c r="B250" s="93" t="s">
        <v>8466</v>
      </c>
      <c r="C250" s="93" t="s">
        <v>5698</v>
      </c>
      <c r="D250" s="93" t="s">
        <v>701</v>
      </c>
      <c r="E250" s="93" t="s">
        <v>5701</v>
      </c>
      <c r="F250" s="93">
        <v>2015.0</v>
      </c>
      <c r="G250" s="93" t="s">
        <v>8467</v>
      </c>
      <c r="H250" s="93" t="s">
        <v>6670</v>
      </c>
      <c r="I250" s="93" t="s">
        <v>8474</v>
      </c>
      <c r="J250" s="93" t="s">
        <v>8475</v>
      </c>
      <c r="K250" s="101"/>
      <c r="L250" s="94"/>
      <c r="M250" s="94"/>
      <c r="N250" s="94"/>
      <c r="O250" s="94"/>
      <c r="P250" s="94"/>
      <c r="Q250" s="94"/>
    </row>
    <row r="251" ht="17.25" customHeight="1">
      <c r="A251" s="93" t="s">
        <v>8476</v>
      </c>
      <c r="B251" s="93" t="s">
        <v>8477</v>
      </c>
      <c r="C251" s="93" t="s">
        <v>2845</v>
      </c>
      <c r="D251" s="93" t="s">
        <v>701</v>
      </c>
      <c r="E251" s="93" t="s">
        <v>2848</v>
      </c>
      <c r="F251" s="93">
        <v>2002.0</v>
      </c>
      <c r="G251" s="93" t="s">
        <v>8478</v>
      </c>
      <c r="H251" s="93" t="s">
        <v>6674</v>
      </c>
      <c r="I251" s="93" t="s">
        <v>6715</v>
      </c>
      <c r="J251" s="93" t="s">
        <v>8479</v>
      </c>
      <c r="K251" s="101"/>
      <c r="L251" s="94"/>
      <c r="M251" s="94"/>
      <c r="N251" s="94"/>
      <c r="O251" s="94"/>
      <c r="P251" s="94"/>
      <c r="Q251" s="94"/>
    </row>
    <row r="252" ht="17.25" customHeight="1">
      <c r="A252" s="93" t="s">
        <v>8480</v>
      </c>
      <c r="B252" s="93" t="s">
        <v>8481</v>
      </c>
      <c r="C252" s="93" t="s">
        <v>797</v>
      </c>
      <c r="D252" s="93" t="s">
        <v>701</v>
      </c>
      <c r="E252" s="93" t="s">
        <v>800</v>
      </c>
      <c r="F252" s="93">
        <v>2002.0</v>
      </c>
      <c r="G252" s="93" t="s">
        <v>8482</v>
      </c>
      <c r="H252" s="93" t="s">
        <v>6674</v>
      </c>
      <c r="I252" s="93" t="s">
        <v>8483</v>
      </c>
      <c r="J252" s="93" t="s">
        <v>8484</v>
      </c>
      <c r="K252" s="101"/>
      <c r="L252" s="94"/>
      <c r="M252" s="94"/>
      <c r="N252" s="94"/>
      <c r="O252" s="94"/>
      <c r="P252" s="94"/>
      <c r="Q252" s="94"/>
    </row>
    <row r="253" ht="17.25" customHeight="1">
      <c r="A253" s="93" t="s">
        <v>8485</v>
      </c>
      <c r="B253" s="93" t="s">
        <v>8097</v>
      </c>
      <c r="C253" s="93" t="s">
        <v>2997</v>
      </c>
      <c r="D253" s="93" t="s">
        <v>701</v>
      </c>
      <c r="E253" s="93" t="s">
        <v>3000</v>
      </c>
      <c r="F253" s="93">
        <v>2019.0</v>
      </c>
      <c r="G253" s="93" t="s">
        <v>8098</v>
      </c>
      <c r="H253" s="93" t="s">
        <v>6674</v>
      </c>
      <c r="I253" s="93" t="s">
        <v>8486</v>
      </c>
      <c r="J253" s="93" t="s">
        <v>8487</v>
      </c>
      <c r="K253" s="101"/>
      <c r="L253" s="94"/>
      <c r="M253" s="94"/>
      <c r="N253" s="94"/>
      <c r="O253" s="94"/>
      <c r="P253" s="94"/>
      <c r="Q253" s="94"/>
    </row>
    <row r="254" ht="17.25" customHeight="1">
      <c r="A254" s="93" t="s">
        <v>8096</v>
      </c>
      <c r="B254" s="93" t="s">
        <v>8097</v>
      </c>
      <c r="C254" s="93" t="s">
        <v>2997</v>
      </c>
      <c r="D254" s="93" t="s">
        <v>701</v>
      </c>
      <c r="E254" s="93" t="s">
        <v>3000</v>
      </c>
      <c r="F254" s="93">
        <v>2019.0</v>
      </c>
      <c r="G254" s="93" t="s">
        <v>8098</v>
      </c>
      <c r="H254" s="93" t="s">
        <v>6674</v>
      </c>
      <c r="I254" s="93" t="s">
        <v>7454</v>
      </c>
      <c r="J254" s="93" t="s">
        <v>8099</v>
      </c>
      <c r="K254" s="101"/>
      <c r="L254" s="95" t="s">
        <v>101</v>
      </c>
      <c r="M254" s="95" t="s">
        <v>28</v>
      </c>
      <c r="N254" s="95" t="s">
        <v>101</v>
      </c>
      <c r="O254" s="95" t="s">
        <v>101</v>
      </c>
      <c r="P254" s="95" t="s">
        <v>101</v>
      </c>
      <c r="Q254" s="95" t="s">
        <v>8095</v>
      </c>
    </row>
    <row r="255" ht="17.25" customHeight="1">
      <c r="A255" s="93" t="s">
        <v>8488</v>
      </c>
      <c r="B255" s="93" t="s">
        <v>8489</v>
      </c>
      <c r="C255" s="93" t="s">
        <v>4017</v>
      </c>
      <c r="D255" s="93" t="s">
        <v>701</v>
      </c>
      <c r="E255" s="93" t="s">
        <v>4020</v>
      </c>
      <c r="F255" s="93">
        <v>2009.0</v>
      </c>
      <c r="G255" s="93" t="s">
        <v>8490</v>
      </c>
      <c r="H255" s="93" t="s">
        <v>6670</v>
      </c>
      <c r="I255" s="93" t="s">
        <v>8491</v>
      </c>
      <c r="J255" s="93" t="s">
        <v>8492</v>
      </c>
      <c r="K255" s="101"/>
      <c r="L255" s="94"/>
      <c r="M255" s="94"/>
      <c r="N255" s="94"/>
      <c r="O255" s="94"/>
      <c r="P255" s="94"/>
      <c r="Q255" s="94"/>
    </row>
    <row r="256" ht="17.25" customHeight="1">
      <c r="A256" s="93" t="s">
        <v>8493</v>
      </c>
      <c r="B256" s="93" t="s">
        <v>8101</v>
      </c>
      <c r="C256" s="93" t="s">
        <v>700</v>
      </c>
      <c r="D256" s="93" t="s">
        <v>701</v>
      </c>
      <c r="E256" s="93" t="s">
        <v>704</v>
      </c>
      <c r="F256" s="93">
        <v>2012.0</v>
      </c>
      <c r="G256" s="93" t="s">
        <v>8102</v>
      </c>
      <c r="H256" s="93" t="s">
        <v>6670</v>
      </c>
      <c r="I256" s="93" t="s">
        <v>8494</v>
      </c>
      <c r="J256" s="93" t="s">
        <v>8495</v>
      </c>
      <c r="K256" s="101"/>
      <c r="L256" s="94"/>
      <c r="M256" s="94"/>
      <c r="N256" s="94"/>
      <c r="O256" s="94"/>
      <c r="P256" s="94"/>
      <c r="Q256" s="94"/>
    </row>
    <row r="257" ht="17.25" customHeight="1">
      <c r="A257" s="93" t="s">
        <v>8100</v>
      </c>
      <c r="B257" s="93" t="s">
        <v>8101</v>
      </c>
      <c r="C257" s="93" t="s">
        <v>700</v>
      </c>
      <c r="D257" s="93" t="s">
        <v>701</v>
      </c>
      <c r="E257" s="93" t="s">
        <v>704</v>
      </c>
      <c r="F257" s="93">
        <v>2012.0</v>
      </c>
      <c r="G257" s="93" t="s">
        <v>8102</v>
      </c>
      <c r="H257" s="93" t="s">
        <v>6670</v>
      </c>
      <c r="I257" s="93" t="s">
        <v>6948</v>
      </c>
      <c r="J257" s="93" t="s">
        <v>8103</v>
      </c>
      <c r="K257" s="101"/>
      <c r="L257" s="95" t="s">
        <v>28</v>
      </c>
      <c r="M257" s="95" t="s">
        <v>28</v>
      </c>
      <c r="N257" s="95" t="s">
        <v>28</v>
      </c>
      <c r="O257" s="95" t="s">
        <v>28</v>
      </c>
      <c r="P257" s="95" t="s">
        <v>28</v>
      </c>
      <c r="Q257" s="95" t="s">
        <v>8104</v>
      </c>
    </row>
    <row r="258" ht="17.25" customHeight="1">
      <c r="A258" s="93" t="s">
        <v>8496</v>
      </c>
      <c r="B258" s="93" t="s">
        <v>8497</v>
      </c>
      <c r="C258" s="93" t="s">
        <v>6532</v>
      </c>
      <c r="D258" s="93" t="s">
        <v>701</v>
      </c>
      <c r="E258" s="93" t="s">
        <v>6535</v>
      </c>
      <c r="F258" s="93">
        <v>2008.0</v>
      </c>
      <c r="G258" s="93" t="s">
        <v>8498</v>
      </c>
      <c r="H258" s="93" t="s">
        <v>6670</v>
      </c>
      <c r="I258" s="93" t="s">
        <v>6818</v>
      </c>
      <c r="J258" s="93" t="s">
        <v>8499</v>
      </c>
      <c r="K258" s="101"/>
      <c r="L258" s="94"/>
      <c r="M258" s="94"/>
      <c r="N258" s="94"/>
      <c r="O258" s="94"/>
      <c r="P258" s="94"/>
      <c r="Q258" s="94"/>
    </row>
    <row r="259" ht="17.25" customHeight="1">
      <c r="A259" s="93" t="s">
        <v>8500</v>
      </c>
      <c r="B259" s="93" t="s">
        <v>4342</v>
      </c>
      <c r="C259" s="93" t="s">
        <v>4343</v>
      </c>
      <c r="D259" s="93" t="s">
        <v>701</v>
      </c>
      <c r="E259" s="93" t="s">
        <v>4346</v>
      </c>
      <c r="F259" s="93">
        <v>2001.0</v>
      </c>
      <c r="G259" s="93" t="s">
        <v>8501</v>
      </c>
      <c r="H259" s="93" t="s">
        <v>6670</v>
      </c>
      <c r="I259" s="93" t="s">
        <v>8502</v>
      </c>
      <c r="J259" s="93" t="s">
        <v>8503</v>
      </c>
      <c r="K259" s="101"/>
      <c r="L259" s="94"/>
      <c r="M259" s="94"/>
      <c r="N259" s="94"/>
      <c r="O259" s="94"/>
      <c r="P259" s="94"/>
      <c r="Q259" s="94"/>
    </row>
    <row r="260" ht="17.25" customHeight="1">
      <c r="A260" s="93" t="s">
        <v>8504</v>
      </c>
      <c r="B260" s="93" t="s">
        <v>4342</v>
      </c>
      <c r="C260" s="93" t="s">
        <v>4343</v>
      </c>
      <c r="D260" s="93" t="s">
        <v>701</v>
      </c>
      <c r="E260" s="93" t="s">
        <v>4346</v>
      </c>
      <c r="F260" s="93">
        <v>2001.0</v>
      </c>
      <c r="G260" s="93" t="s">
        <v>8501</v>
      </c>
      <c r="H260" s="93" t="s">
        <v>6670</v>
      </c>
      <c r="I260" s="93" t="s">
        <v>8505</v>
      </c>
      <c r="J260" s="93" t="s">
        <v>8506</v>
      </c>
      <c r="K260" s="101"/>
      <c r="L260" s="94"/>
      <c r="M260" s="94"/>
      <c r="N260" s="94"/>
      <c r="O260" s="94"/>
      <c r="P260" s="94"/>
      <c r="Q260" s="94"/>
    </row>
    <row r="261" ht="17.25" customHeight="1">
      <c r="A261" s="93" t="s">
        <v>8507</v>
      </c>
      <c r="B261" s="93" t="s">
        <v>907</v>
      </c>
      <c r="C261" s="93" t="s">
        <v>908</v>
      </c>
      <c r="D261" s="93" t="s">
        <v>701</v>
      </c>
      <c r="E261" s="93" t="s">
        <v>911</v>
      </c>
      <c r="F261" s="93">
        <v>2006.0</v>
      </c>
      <c r="G261" s="93" t="s">
        <v>8508</v>
      </c>
      <c r="H261" s="93" t="s">
        <v>6670</v>
      </c>
      <c r="I261" s="93" t="s">
        <v>8509</v>
      </c>
      <c r="J261" s="93" t="s">
        <v>8510</v>
      </c>
      <c r="K261" s="101"/>
      <c r="L261" s="94"/>
      <c r="M261" s="94"/>
      <c r="N261" s="94"/>
      <c r="O261" s="94"/>
      <c r="P261" s="94"/>
      <c r="Q261" s="94"/>
    </row>
    <row r="262" ht="17.25" customHeight="1">
      <c r="A262" s="93" t="s">
        <v>8511</v>
      </c>
      <c r="B262" s="93" t="s">
        <v>8512</v>
      </c>
      <c r="C262" s="93" t="s">
        <v>5010</v>
      </c>
      <c r="D262" s="93" t="s">
        <v>701</v>
      </c>
      <c r="E262" s="93" t="s">
        <v>5013</v>
      </c>
      <c r="F262" s="93">
        <v>2013.0</v>
      </c>
      <c r="G262" s="93" t="s">
        <v>8513</v>
      </c>
      <c r="H262" s="93" t="s">
        <v>6670</v>
      </c>
      <c r="I262" s="93" t="s">
        <v>8514</v>
      </c>
      <c r="J262" s="93" t="s">
        <v>8515</v>
      </c>
      <c r="K262" s="101"/>
      <c r="L262" s="94"/>
      <c r="M262" s="94"/>
      <c r="N262" s="94"/>
      <c r="O262" s="94"/>
      <c r="P262" s="94"/>
      <c r="Q262" s="94"/>
    </row>
    <row r="263" ht="17.25" customHeight="1">
      <c r="A263" s="93" t="s">
        <v>8516</v>
      </c>
      <c r="B263" s="93" t="s">
        <v>8497</v>
      </c>
      <c r="C263" s="93" t="s">
        <v>6527</v>
      </c>
      <c r="D263" s="93" t="s">
        <v>701</v>
      </c>
      <c r="E263" s="93" t="s">
        <v>6530</v>
      </c>
      <c r="F263" s="93">
        <v>2013.0</v>
      </c>
      <c r="G263" s="93" t="s">
        <v>8517</v>
      </c>
      <c r="H263" s="93" t="s">
        <v>6670</v>
      </c>
      <c r="I263" s="93" t="s">
        <v>6818</v>
      </c>
      <c r="J263" s="93" t="s">
        <v>8518</v>
      </c>
      <c r="K263" s="101"/>
      <c r="L263" s="94"/>
      <c r="M263" s="94"/>
      <c r="N263" s="94"/>
      <c r="O263" s="94"/>
      <c r="P263" s="94"/>
      <c r="Q263" s="94"/>
    </row>
    <row r="264" ht="17.25" customHeight="1">
      <c r="A264" s="93" t="s">
        <v>8519</v>
      </c>
      <c r="B264" s="93" t="s">
        <v>8497</v>
      </c>
      <c r="C264" s="93" t="s">
        <v>6527</v>
      </c>
      <c r="D264" s="93" t="s">
        <v>701</v>
      </c>
      <c r="E264" s="93" t="s">
        <v>6530</v>
      </c>
      <c r="F264" s="93">
        <v>2013.0</v>
      </c>
      <c r="G264" s="93" t="s">
        <v>8517</v>
      </c>
      <c r="H264" s="93" t="s">
        <v>6670</v>
      </c>
      <c r="I264" s="93" t="s">
        <v>6818</v>
      </c>
      <c r="J264" s="93" t="s">
        <v>8520</v>
      </c>
      <c r="K264" s="101"/>
      <c r="L264" s="94"/>
      <c r="M264" s="94"/>
      <c r="N264" s="94"/>
      <c r="O264" s="94"/>
      <c r="P264" s="94"/>
      <c r="Q264" s="94"/>
    </row>
    <row r="265" ht="17.25" customHeight="1">
      <c r="A265" s="93" t="s">
        <v>8521</v>
      </c>
      <c r="B265" s="93" t="s">
        <v>8497</v>
      </c>
      <c r="C265" s="93" t="s">
        <v>6527</v>
      </c>
      <c r="D265" s="93" t="s">
        <v>701</v>
      </c>
      <c r="E265" s="93" t="s">
        <v>6530</v>
      </c>
      <c r="F265" s="93">
        <v>2013.0</v>
      </c>
      <c r="G265" s="93" t="s">
        <v>8517</v>
      </c>
      <c r="H265" s="93" t="s">
        <v>6670</v>
      </c>
      <c r="I265" s="93" t="s">
        <v>6818</v>
      </c>
      <c r="J265" s="93" t="s">
        <v>8522</v>
      </c>
      <c r="K265" s="101"/>
      <c r="L265" s="94"/>
      <c r="M265" s="94"/>
      <c r="N265" s="94"/>
      <c r="O265" s="94"/>
      <c r="P265" s="94"/>
      <c r="Q265" s="94"/>
    </row>
    <row r="266" ht="17.25" customHeight="1">
      <c r="A266" s="93" t="s">
        <v>8523</v>
      </c>
      <c r="B266" s="93" t="s">
        <v>8497</v>
      </c>
      <c r="C266" s="93" t="s">
        <v>6527</v>
      </c>
      <c r="D266" s="93" t="s">
        <v>701</v>
      </c>
      <c r="E266" s="93" t="s">
        <v>6530</v>
      </c>
      <c r="F266" s="93">
        <v>2013.0</v>
      </c>
      <c r="G266" s="93" t="s">
        <v>8517</v>
      </c>
      <c r="H266" s="93" t="s">
        <v>6670</v>
      </c>
      <c r="I266" s="93" t="s">
        <v>6818</v>
      </c>
      <c r="J266" s="93" t="s">
        <v>8524</v>
      </c>
      <c r="K266" s="101"/>
      <c r="L266" s="94"/>
      <c r="M266" s="94"/>
      <c r="N266" s="94"/>
      <c r="O266" s="94"/>
      <c r="P266" s="94"/>
      <c r="Q266" s="94"/>
    </row>
    <row r="267" ht="17.25" customHeight="1">
      <c r="A267" s="93" t="s">
        <v>8525</v>
      </c>
      <c r="B267" s="93" t="s">
        <v>773</v>
      </c>
      <c r="C267" s="93" t="s">
        <v>774</v>
      </c>
      <c r="D267" s="93" t="s">
        <v>701</v>
      </c>
      <c r="E267" s="93" t="s">
        <v>777</v>
      </c>
      <c r="F267" s="93">
        <v>2003.0</v>
      </c>
      <c r="G267" s="93" t="s">
        <v>8526</v>
      </c>
      <c r="H267" s="93" t="s">
        <v>6670</v>
      </c>
      <c r="I267" s="93" t="s">
        <v>8527</v>
      </c>
      <c r="J267" s="93" t="s">
        <v>8528</v>
      </c>
      <c r="K267" s="101"/>
      <c r="L267" s="94"/>
      <c r="M267" s="94"/>
      <c r="N267" s="94"/>
      <c r="O267" s="94"/>
      <c r="P267" s="94"/>
      <c r="Q267" s="94"/>
    </row>
    <row r="268" ht="17.25" customHeight="1">
      <c r="A268" s="93" t="s">
        <v>8529</v>
      </c>
      <c r="B268" s="93" t="s">
        <v>773</v>
      </c>
      <c r="C268" s="93" t="s">
        <v>774</v>
      </c>
      <c r="D268" s="93" t="s">
        <v>701</v>
      </c>
      <c r="E268" s="93" t="s">
        <v>777</v>
      </c>
      <c r="F268" s="93">
        <v>2003.0</v>
      </c>
      <c r="G268" s="93" t="s">
        <v>8526</v>
      </c>
      <c r="H268" s="93" t="s">
        <v>6670</v>
      </c>
      <c r="I268" s="93" t="s">
        <v>8530</v>
      </c>
      <c r="J268" s="93" t="s">
        <v>8531</v>
      </c>
      <c r="K268" s="101"/>
      <c r="L268" s="94"/>
      <c r="M268" s="94"/>
      <c r="N268" s="94"/>
      <c r="O268" s="94"/>
      <c r="P268" s="94"/>
      <c r="Q268" s="94"/>
    </row>
    <row r="269" ht="17.25" customHeight="1">
      <c r="A269" s="93" t="s">
        <v>8532</v>
      </c>
      <c r="B269" s="93" t="s">
        <v>5423</v>
      </c>
      <c r="C269" s="93" t="s">
        <v>5424</v>
      </c>
      <c r="D269" s="93" t="s">
        <v>701</v>
      </c>
      <c r="E269" s="93" t="s">
        <v>5427</v>
      </c>
      <c r="F269" s="93">
        <v>2019.0</v>
      </c>
      <c r="G269" s="93" t="s">
        <v>8533</v>
      </c>
      <c r="H269" s="93" t="s">
        <v>6670</v>
      </c>
      <c r="I269" s="93" t="s">
        <v>8534</v>
      </c>
      <c r="J269" s="93" t="s">
        <v>8535</v>
      </c>
      <c r="K269" s="101"/>
      <c r="L269" s="94"/>
      <c r="M269" s="94"/>
      <c r="N269" s="94"/>
      <c r="O269" s="94"/>
      <c r="P269" s="94"/>
      <c r="Q269" s="94"/>
    </row>
    <row r="270" ht="17.25" customHeight="1">
      <c r="A270" s="93" t="s">
        <v>8536</v>
      </c>
      <c r="B270" s="93" t="s">
        <v>8537</v>
      </c>
      <c r="C270" s="93" t="s">
        <v>890</v>
      </c>
      <c r="D270" s="93" t="s">
        <v>701</v>
      </c>
      <c r="E270" s="93" t="s">
        <v>893</v>
      </c>
      <c r="F270" s="93">
        <v>2019.0</v>
      </c>
      <c r="G270" s="93" t="s">
        <v>8538</v>
      </c>
      <c r="H270" s="93" t="s">
        <v>6670</v>
      </c>
      <c r="I270" s="93" t="s">
        <v>8539</v>
      </c>
      <c r="J270" s="93" t="s">
        <v>8540</v>
      </c>
      <c r="K270" s="101"/>
      <c r="L270" s="94"/>
      <c r="M270" s="94"/>
      <c r="N270" s="94"/>
      <c r="O270" s="94"/>
      <c r="P270" s="94"/>
      <c r="Q270" s="94"/>
    </row>
    <row r="271" ht="17.25" customHeight="1">
      <c r="A271" s="93" t="s">
        <v>8541</v>
      </c>
      <c r="B271" s="93" t="s">
        <v>8542</v>
      </c>
      <c r="C271" s="93" t="s">
        <v>1258</v>
      </c>
      <c r="D271" s="93" t="s">
        <v>701</v>
      </c>
      <c r="E271" s="93" t="s">
        <v>1261</v>
      </c>
      <c r="F271" s="93">
        <v>2017.0</v>
      </c>
      <c r="G271" s="93" t="s">
        <v>8543</v>
      </c>
      <c r="H271" s="93" t="s">
        <v>6670</v>
      </c>
      <c r="I271" s="93" t="s">
        <v>8544</v>
      </c>
      <c r="J271" s="93" t="s">
        <v>8545</v>
      </c>
      <c r="K271" s="101"/>
      <c r="L271" s="94"/>
      <c r="M271" s="94"/>
      <c r="N271" s="94"/>
      <c r="O271" s="94"/>
      <c r="P271" s="94"/>
      <c r="Q271" s="94"/>
    </row>
    <row r="272" ht="17.25" customHeight="1">
      <c r="A272" s="93" t="s">
        <v>8105</v>
      </c>
      <c r="B272" s="93" t="s">
        <v>8106</v>
      </c>
      <c r="C272" s="93" t="s">
        <v>2246</v>
      </c>
      <c r="D272" s="93" t="s">
        <v>701</v>
      </c>
      <c r="E272" s="93" t="s">
        <v>2249</v>
      </c>
      <c r="F272" s="93">
        <v>2017.0</v>
      </c>
      <c r="G272" s="93" t="s">
        <v>8107</v>
      </c>
      <c r="H272" s="93" t="s">
        <v>6674</v>
      </c>
      <c r="I272" s="93" t="s">
        <v>6818</v>
      </c>
      <c r="J272" s="93" t="s">
        <v>8108</v>
      </c>
      <c r="K272" s="101"/>
      <c r="L272" s="95" t="s">
        <v>101</v>
      </c>
      <c r="M272" s="95" t="s">
        <v>101</v>
      </c>
      <c r="N272" s="95" t="s">
        <v>101</v>
      </c>
      <c r="O272" s="95" t="s">
        <v>28</v>
      </c>
      <c r="P272" s="95" t="s">
        <v>28</v>
      </c>
      <c r="Q272" s="95" t="s">
        <v>8022</v>
      </c>
    </row>
    <row r="273" ht="17.25" customHeight="1">
      <c r="A273" s="93" t="s">
        <v>8546</v>
      </c>
      <c r="B273" s="93" t="s">
        <v>8106</v>
      </c>
      <c r="C273" s="93" t="s">
        <v>2246</v>
      </c>
      <c r="D273" s="93" t="s">
        <v>701</v>
      </c>
      <c r="E273" s="93" t="s">
        <v>2249</v>
      </c>
      <c r="F273" s="93">
        <v>2017.0</v>
      </c>
      <c r="G273" s="93" t="s">
        <v>8107</v>
      </c>
      <c r="H273" s="93" t="s">
        <v>6670</v>
      </c>
      <c r="I273" s="93" t="s">
        <v>6964</v>
      </c>
      <c r="J273" s="93" t="s">
        <v>8547</v>
      </c>
      <c r="K273" s="101"/>
      <c r="L273" s="94"/>
      <c r="M273" s="94"/>
      <c r="N273" s="94"/>
      <c r="O273" s="94"/>
      <c r="P273" s="94"/>
      <c r="Q273" s="94"/>
    </row>
    <row r="274" ht="17.25" customHeight="1">
      <c r="A274" s="93" t="s">
        <v>8109</v>
      </c>
      <c r="B274" s="93" t="s">
        <v>4342</v>
      </c>
      <c r="C274" s="93" t="s">
        <v>4348</v>
      </c>
      <c r="D274" s="93" t="s">
        <v>701</v>
      </c>
      <c r="E274" s="93" t="s">
        <v>4351</v>
      </c>
      <c r="F274" s="93">
        <v>2018.0</v>
      </c>
      <c r="G274" s="93" t="s">
        <v>8110</v>
      </c>
      <c r="H274" s="93" t="s">
        <v>6670</v>
      </c>
      <c r="I274" s="93" t="s">
        <v>8111</v>
      </c>
      <c r="J274" s="93" t="s">
        <v>8112</v>
      </c>
      <c r="K274" s="101"/>
      <c r="L274" s="95" t="s">
        <v>101</v>
      </c>
      <c r="M274" s="95" t="s">
        <v>101</v>
      </c>
      <c r="N274" s="95" t="s">
        <v>28</v>
      </c>
      <c r="O274" s="95" t="s">
        <v>28</v>
      </c>
      <c r="P274" s="95" t="s">
        <v>28</v>
      </c>
      <c r="Q274" s="95" t="s">
        <v>8113</v>
      </c>
    </row>
    <row r="275" ht="17.25" customHeight="1">
      <c r="A275" s="93" t="s">
        <v>8548</v>
      </c>
      <c r="B275" s="93" t="s">
        <v>8549</v>
      </c>
      <c r="C275" s="93" t="s">
        <v>3081</v>
      </c>
      <c r="D275" s="93" t="s">
        <v>701</v>
      </c>
      <c r="E275" s="93" t="s">
        <v>3084</v>
      </c>
      <c r="F275" s="93">
        <v>2018.0</v>
      </c>
      <c r="G275" s="93" t="s">
        <v>8550</v>
      </c>
      <c r="H275" s="93" t="s">
        <v>6670</v>
      </c>
      <c r="I275" s="93" t="s">
        <v>8551</v>
      </c>
      <c r="J275" s="93" t="s">
        <v>8552</v>
      </c>
      <c r="K275" s="101"/>
      <c r="L275" s="94"/>
      <c r="M275" s="94"/>
      <c r="N275" s="94"/>
      <c r="O275" s="94"/>
      <c r="P275" s="94"/>
      <c r="Q275" s="94"/>
    </row>
    <row r="276" ht="17.25" customHeight="1">
      <c r="A276" s="93" t="s">
        <v>8553</v>
      </c>
      <c r="B276" s="93" t="s">
        <v>8549</v>
      </c>
      <c r="C276" s="93" t="s">
        <v>3081</v>
      </c>
      <c r="D276" s="93" t="s">
        <v>701</v>
      </c>
      <c r="E276" s="93" t="s">
        <v>3084</v>
      </c>
      <c r="F276" s="93">
        <v>2018.0</v>
      </c>
      <c r="G276" s="93" t="s">
        <v>8550</v>
      </c>
      <c r="H276" s="93" t="s">
        <v>6670</v>
      </c>
      <c r="I276" s="93" t="s">
        <v>8554</v>
      </c>
      <c r="J276" s="93" t="s">
        <v>8555</v>
      </c>
      <c r="K276" s="101"/>
      <c r="L276" s="94"/>
      <c r="M276" s="94"/>
      <c r="N276" s="94"/>
      <c r="O276" s="94"/>
      <c r="P276" s="94"/>
      <c r="Q276" s="94"/>
    </row>
    <row r="277" ht="17.25" customHeight="1">
      <c r="A277" s="93" t="s">
        <v>8556</v>
      </c>
      <c r="B277" s="93" t="s">
        <v>8549</v>
      </c>
      <c r="C277" s="93" t="s">
        <v>3081</v>
      </c>
      <c r="D277" s="93" t="s">
        <v>701</v>
      </c>
      <c r="E277" s="93" t="s">
        <v>3084</v>
      </c>
      <c r="F277" s="93">
        <v>2018.0</v>
      </c>
      <c r="G277" s="93" t="s">
        <v>8550</v>
      </c>
      <c r="H277" s="93" t="s">
        <v>6670</v>
      </c>
      <c r="I277" s="93" t="s">
        <v>8551</v>
      </c>
      <c r="J277" s="93" t="s">
        <v>8557</v>
      </c>
      <c r="K277" s="101"/>
      <c r="L277" s="94"/>
      <c r="M277" s="94"/>
      <c r="N277" s="94"/>
      <c r="O277" s="94"/>
      <c r="P277" s="94"/>
      <c r="Q277" s="94"/>
    </row>
    <row r="278" ht="17.25" customHeight="1">
      <c r="A278" s="93" t="s">
        <v>8558</v>
      </c>
      <c r="B278" s="93" t="s">
        <v>8559</v>
      </c>
      <c r="C278" s="93" t="s">
        <v>1295</v>
      </c>
      <c r="D278" s="93" t="s">
        <v>701</v>
      </c>
      <c r="E278" s="93" t="s">
        <v>1298</v>
      </c>
      <c r="F278" s="93">
        <v>2019.0</v>
      </c>
      <c r="G278" s="93" t="s">
        <v>8560</v>
      </c>
      <c r="H278" s="93" t="s">
        <v>6670</v>
      </c>
      <c r="I278" s="93" t="s">
        <v>8561</v>
      </c>
      <c r="J278" s="93" t="s">
        <v>8562</v>
      </c>
      <c r="K278" s="101"/>
      <c r="L278" s="94"/>
      <c r="M278" s="94"/>
      <c r="N278" s="94"/>
      <c r="O278" s="94"/>
      <c r="P278" s="94"/>
      <c r="Q278" s="94"/>
    </row>
    <row r="279" ht="17.25" customHeight="1">
      <c r="A279" s="93" t="s">
        <v>8563</v>
      </c>
      <c r="B279" s="93" t="s">
        <v>8564</v>
      </c>
      <c r="C279" s="93" t="s">
        <v>5628</v>
      </c>
      <c r="D279" s="93" t="s">
        <v>701</v>
      </c>
      <c r="E279" s="93" t="s">
        <v>5631</v>
      </c>
      <c r="F279" s="93">
        <v>2019.0</v>
      </c>
      <c r="G279" s="93" t="s">
        <v>8565</v>
      </c>
      <c r="H279" s="93" t="s">
        <v>6670</v>
      </c>
      <c r="I279" s="93" t="s">
        <v>8566</v>
      </c>
      <c r="J279" s="93" t="s">
        <v>8567</v>
      </c>
      <c r="K279" s="101"/>
      <c r="L279" s="94"/>
      <c r="M279" s="94"/>
      <c r="N279" s="94"/>
      <c r="O279" s="94"/>
      <c r="P279" s="94"/>
      <c r="Q279" s="94"/>
    </row>
    <row r="280" ht="17.25" customHeight="1">
      <c r="A280" s="93" t="s">
        <v>8114</v>
      </c>
      <c r="B280" s="93" t="s">
        <v>8115</v>
      </c>
      <c r="C280" s="93" t="s">
        <v>2500</v>
      </c>
      <c r="D280" s="93" t="s">
        <v>701</v>
      </c>
      <c r="E280" s="93" t="s">
        <v>2503</v>
      </c>
      <c r="F280" s="93">
        <v>2012.0</v>
      </c>
      <c r="G280" s="93" t="s">
        <v>8116</v>
      </c>
      <c r="H280" s="93" t="s">
        <v>6670</v>
      </c>
      <c r="I280" s="93" t="s">
        <v>8117</v>
      </c>
      <c r="J280" s="93" t="s">
        <v>8118</v>
      </c>
      <c r="K280" s="101"/>
      <c r="L280" s="95" t="s">
        <v>101</v>
      </c>
      <c r="M280" s="95" t="s">
        <v>101</v>
      </c>
      <c r="N280" s="95" t="s">
        <v>28</v>
      </c>
      <c r="O280" s="95" t="s">
        <v>28</v>
      </c>
      <c r="P280" s="95" t="s">
        <v>28</v>
      </c>
      <c r="Q280" s="95" t="s">
        <v>8113</v>
      </c>
    </row>
    <row r="281" ht="17.25" customHeight="1">
      <c r="A281" s="93" t="s">
        <v>8568</v>
      </c>
      <c r="B281" s="93" t="s">
        <v>8115</v>
      </c>
      <c r="C281" s="93" t="s">
        <v>2500</v>
      </c>
      <c r="D281" s="93" t="s">
        <v>701</v>
      </c>
      <c r="E281" s="93" t="s">
        <v>2503</v>
      </c>
      <c r="F281" s="93">
        <v>2012.0</v>
      </c>
      <c r="G281" s="93" t="s">
        <v>8116</v>
      </c>
      <c r="H281" s="93" t="s">
        <v>6670</v>
      </c>
      <c r="I281" s="93" t="s">
        <v>8569</v>
      </c>
      <c r="J281" s="93" t="s">
        <v>8570</v>
      </c>
      <c r="K281" s="101"/>
      <c r="L281" s="94"/>
      <c r="M281" s="94"/>
      <c r="N281" s="94"/>
      <c r="O281" s="94"/>
      <c r="P281" s="94"/>
      <c r="Q281" s="94"/>
    </row>
    <row r="282" ht="17.25" customHeight="1">
      <c r="A282" s="93" t="s">
        <v>8571</v>
      </c>
      <c r="B282" s="93" t="s">
        <v>8572</v>
      </c>
      <c r="C282" s="93" t="s">
        <v>3718</v>
      </c>
      <c r="D282" s="93" t="s">
        <v>701</v>
      </c>
      <c r="E282" s="93" t="s">
        <v>3721</v>
      </c>
      <c r="F282" s="93">
        <v>1991.0</v>
      </c>
      <c r="G282" s="93" t="s">
        <v>8573</v>
      </c>
      <c r="H282" s="93" t="s">
        <v>6670</v>
      </c>
      <c r="I282" s="93" t="s">
        <v>6948</v>
      </c>
      <c r="J282" s="93" t="s">
        <v>8574</v>
      </c>
      <c r="K282" s="101"/>
      <c r="L282" s="94"/>
      <c r="M282" s="94"/>
      <c r="N282" s="94"/>
      <c r="O282" s="94"/>
      <c r="P282" s="94"/>
      <c r="Q282" s="94"/>
    </row>
    <row r="283" ht="17.25" customHeight="1">
      <c r="A283" s="93" t="s">
        <v>8119</v>
      </c>
      <c r="B283" s="93" t="s">
        <v>8120</v>
      </c>
      <c r="C283" s="93" t="s">
        <v>5488</v>
      </c>
      <c r="D283" s="93" t="s">
        <v>701</v>
      </c>
      <c r="E283" s="93" t="s">
        <v>5491</v>
      </c>
      <c r="F283" s="93">
        <v>2021.0</v>
      </c>
      <c r="G283" s="93" t="s">
        <v>8121</v>
      </c>
      <c r="H283" s="93" t="s">
        <v>6670</v>
      </c>
      <c r="I283" s="93" t="s">
        <v>7490</v>
      </c>
      <c r="J283" s="93" t="s">
        <v>8122</v>
      </c>
      <c r="K283" s="101"/>
      <c r="L283" s="95" t="s">
        <v>101</v>
      </c>
      <c r="M283" s="95" t="s">
        <v>101</v>
      </c>
      <c r="N283" s="95" t="s">
        <v>28</v>
      </c>
      <c r="O283" s="95" t="s">
        <v>28</v>
      </c>
      <c r="P283" s="95" t="s">
        <v>28</v>
      </c>
      <c r="Q283" s="94"/>
    </row>
    <row r="284" ht="17.25" customHeight="1">
      <c r="A284" s="93" t="s">
        <v>8575</v>
      </c>
      <c r="B284" s="93" t="s">
        <v>8120</v>
      </c>
      <c r="C284" s="93" t="s">
        <v>5488</v>
      </c>
      <c r="D284" s="93" t="s">
        <v>701</v>
      </c>
      <c r="E284" s="93" t="s">
        <v>5491</v>
      </c>
      <c r="F284" s="93">
        <v>2021.0</v>
      </c>
      <c r="G284" s="93" t="s">
        <v>8121</v>
      </c>
      <c r="H284" s="93" t="s">
        <v>6670</v>
      </c>
      <c r="I284" s="93" t="s">
        <v>8576</v>
      </c>
      <c r="J284" s="93" t="s">
        <v>8577</v>
      </c>
      <c r="K284" s="101"/>
      <c r="L284" s="94"/>
      <c r="M284" s="94"/>
      <c r="N284" s="94"/>
      <c r="O284" s="94"/>
      <c r="P284" s="94"/>
      <c r="Q284" s="94"/>
    </row>
    <row r="285" ht="17.25" customHeight="1">
      <c r="A285" s="93" t="s">
        <v>8578</v>
      </c>
      <c r="B285" s="93" t="s">
        <v>8579</v>
      </c>
      <c r="C285" s="93" t="s">
        <v>954</v>
      </c>
      <c r="D285" s="93" t="s">
        <v>701</v>
      </c>
      <c r="E285" s="93" t="s">
        <v>957</v>
      </c>
      <c r="F285" s="93">
        <v>2021.0</v>
      </c>
      <c r="G285" s="93" t="s">
        <v>8580</v>
      </c>
      <c r="H285" s="93" t="s">
        <v>6670</v>
      </c>
      <c r="I285" s="93" t="s">
        <v>7006</v>
      </c>
      <c r="J285" s="93" t="s">
        <v>8581</v>
      </c>
      <c r="K285" s="101"/>
      <c r="L285" s="94"/>
      <c r="M285" s="94"/>
      <c r="N285" s="94"/>
      <c r="O285" s="94"/>
      <c r="P285" s="94"/>
      <c r="Q285" s="94"/>
    </row>
    <row r="286" ht="17.25" customHeight="1">
      <c r="A286" s="93" t="s">
        <v>8582</v>
      </c>
      <c r="B286" s="93" t="s">
        <v>8579</v>
      </c>
      <c r="C286" s="93" t="s">
        <v>954</v>
      </c>
      <c r="D286" s="93" t="s">
        <v>701</v>
      </c>
      <c r="E286" s="93" t="s">
        <v>957</v>
      </c>
      <c r="F286" s="93">
        <v>2021.0</v>
      </c>
      <c r="G286" s="93" t="s">
        <v>8580</v>
      </c>
      <c r="H286" s="93" t="s">
        <v>6670</v>
      </c>
      <c r="I286" s="93" t="s">
        <v>8583</v>
      </c>
      <c r="J286" s="93" t="s">
        <v>8584</v>
      </c>
      <c r="K286" s="101"/>
      <c r="L286" s="94"/>
      <c r="M286" s="94"/>
      <c r="N286" s="94"/>
      <c r="O286" s="94"/>
      <c r="P286" s="94"/>
      <c r="Q286" s="94"/>
    </row>
    <row r="287" ht="17.25" customHeight="1">
      <c r="A287" s="93" t="s">
        <v>8585</v>
      </c>
      <c r="B287" s="93" t="s">
        <v>8586</v>
      </c>
      <c r="C287" s="93" t="s">
        <v>5622</v>
      </c>
      <c r="D287" s="93" t="s">
        <v>701</v>
      </c>
      <c r="E287" s="93" t="s">
        <v>5625</v>
      </c>
      <c r="F287" s="93">
        <v>2020.0</v>
      </c>
      <c r="G287" s="93" t="s">
        <v>8587</v>
      </c>
      <c r="H287" s="93" t="s">
        <v>6670</v>
      </c>
      <c r="I287" s="93" t="s">
        <v>6715</v>
      </c>
      <c r="J287" s="93" t="s">
        <v>8588</v>
      </c>
      <c r="K287" s="101"/>
      <c r="L287" s="94"/>
      <c r="M287" s="94"/>
      <c r="N287" s="94"/>
      <c r="O287" s="94"/>
      <c r="P287" s="94"/>
      <c r="Q287" s="94"/>
    </row>
    <row r="288" ht="17.25" customHeight="1">
      <c r="A288" s="93" t="s">
        <v>8589</v>
      </c>
      <c r="B288" s="93" t="s">
        <v>8590</v>
      </c>
      <c r="C288" s="93" t="s">
        <v>2709</v>
      </c>
      <c r="D288" s="93" t="s">
        <v>701</v>
      </c>
      <c r="E288" s="93" t="s">
        <v>2712</v>
      </c>
      <c r="F288" s="93">
        <v>2021.0</v>
      </c>
      <c r="G288" s="93" t="s">
        <v>6940</v>
      </c>
      <c r="H288" s="93" t="s">
        <v>6670</v>
      </c>
      <c r="I288" s="93" t="s">
        <v>8591</v>
      </c>
      <c r="J288" s="93" t="s">
        <v>8592</v>
      </c>
      <c r="K288" s="101"/>
      <c r="L288" s="94"/>
      <c r="M288" s="94"/>
      <c r="N288" s="94"/>
      <c r="O288" s="94"/>
      <c r="P288" s="94"/>
      <c r="Q288" s="94"/>
    </row>
    <row r="289" ht="17.25" customHeight="1">
      <c r="A289" s="93" t="s">
        <v>6739</v>
      </c>
      <c r="B289" s="93" t="s">
        <v>6740</v>
      </c>
      <c r="C289" s="93" t="s">
        <v>2906</v>
      </c>
      <c r="D289" s="93" t="s">
        <v>310</v>
      </c>
      <c r="E289" s="93" t="s">
        <v>2909</v>
      </c>
      <c r="F289" s="93">
        <v>2011.0</v>
      </c>
      <c r="G289" s="93" t="s">
        <v>6741</v>
      </c>
      <c r="H289" s="93" t="s">
        <v>6670</v>
      </c>
      <c r="I289" s="93" t="s">
        <v>6742</v>
      </c>
      <c r="J289" s="93" t="s">
        <v>6743</v>
      </c>
      <c r="K289" s="101"/>
      <c r="L289" s="94"/>
      <c r="M289" s="94"/>
      <c r="N289" s="94"/>
      <c r="O289" s="94"/>
      <c r="P289" s="94"/>
      <c r="Q289" s="94"/>
    </row>
    <row r="290" ht="17.25" customHeight="1">
      <c r="A290" s="93" t="s">
        <v>6744</v>
      </c>
      <c r="B290" s="93" t="s">
        <v>6740</v>
      </c>
      <c r="C290" s="93" t="s">
        <v>2906</v>
      </c>
      <c r="D290" s="93" t="s">
        <v>310</v>
      </c>
      <c r="E290" s="93" t="s">
        <v>2909</v>
      </c>
      <c r="F290" s="93">
        <v>2011.0</v>
      </c>
      <c r="G290" s="93" t="s">
        <v>6741</v>
      </c>
      <c r="H290" s="93" t="s">
        <v>6670</v>
      </c>
      <c r="I290" s="93" t="s">
        <v>6745</v>
      </c>
      <c r="J290" s="93" t="s">
        <v>6746</v>
      </c>
      <c r="K290" s="101"/>
      <c r="L290" s="94"/>
      <c r="M290" s="94"/>
      <c r="N290" s="94"/>
      <c r="O290" s="94"/>
      <c r="P290" s="94"/>
      <c r="Q290" s="94"/>
    </row>
    <row r="291" ht="17.25" customHeight="1">
      <c r="A291" s="93" t="s">
        <v>6747</v>
      </c>
      <c r="B291" s="93" t="s">
        <v>6740</v>
      </c>
      <c r="C291" s="93" t="s">
        <v>2906</v>
      </c>
      <c r="D291" s="93" t="s">
        <v>310</v>
      </c>
      <c r="E291" s="93" t="s">
        <v>2909</v>
      </c>
      <c r="F291" s="93">
        <v>2011.0</v>
      </c>
      <c r="G291" s="93" t="s">
        <v>6741</v>
      </c>
      <c r="H291" s="93" t="s">
        <v>6670</v>
      </c>
      <c r="I291" s="93" t="s">
        <v>6748</v>
      </c>
      <c r="J291" s="93" t="s">
        <v>6749</v>
      </c>
      <c r="K291" s="101"/>
      <c r="L291" s="94"/>
      <c r="M291" s="94"/>
      <c r="N291" s="94"/>
      <c r="O291" s="94"/>
      <c r="P291" s="94"/>
      <c r="Q291" s="94"/>
    </row>
    <row r="292" ht="17.25" customHeight="1">
      <c r="A292" s="93" t="s">
        <v>6751</v>
      </c>
      <c r="B292" s="93" t="s">
        <v>6752</v>
      </c>
      <c r="C292" s="93" t="s">
        <v>1798</v>
      </c>
      <c r="D292" s="93" t="s">
        <v>310</v>
      </c>
      <c r="E292" s="93" t="s">
        <v>1801</v>
      </c>
      <c r="F292" s="93">
        <v>2007.0</v>
      </c>
      <c r="G292" s="93" t="s">
        <v>6753</v>
      </c>
      <c r="H292" s="93" t="s">
        <v>6670</v>
      </c>
      <c r="I292" s="93" t="s">
        <v>6754</v>
      </c>
      <c r="J292" s="93" t="s">
        <v>6755</v>
      </c>
      <c r="K292" s="101"/>
      <c r="L292" s="94"/>
      <c r="M292" s="94"/>
      <c r="N292" s="94"/>
      <c r="O292" s="94"/>
      <c r="P292" s="94"/>
      <c r="Q292" s="94"/>
    </row>
    <row r="293" ht="17.25" customHeight="1">
      <c r="A293" s="93" t="s">
        <v>6756</v>
      </c>
      <c r="B293" s="93" t="s">
        <v>6752</v>
      </c>
      <c r="C293" s="93" t="s">
        <v>1798</v>
      </c>
      <c r="D293" s="93" t="s">
        <v>310</v>
      </c>
      <c r="E293" s="93" t="s">
        <v>1801</v>
      </c>
      <c r="F293" s="93">
        <v>2007.0</v>
      </c>
      <c r="G293" s="93" t="s">
        <v>6753</v>
      </c>
      <c r="H293" s="93" t="s">
        <v>6670</v>
      </c>
      <c r="I293" s="93" t="s">
        <v>6757</v>
      </c>
      <c r="J293" s="93" t="s">
        <v>6758</v>
      </c>
      <c r="K293" s="101"/>
      <c r="L293" s="94"/>
      <c r="M293" s="94"/>
      <c r="N293" s="94"/>
      <c r="O293" s="94"/>
      <c r="P293" s="94"/>
      <c r="Q293" s="94"/>
    </row>
    <row r="294" ht="17.25" customHeight="1">
      <c r="A294" s="93" t="s">
        <v>6759</v>
      </c>
      <c r="B294" s="93" t="s">
        <v>6752</v>
      </c>
      <c r="C294" s="93" t="s">
        <v>1798</v>
      </c>
      <c r="D294" s="93" t="s">
        <v>310</v>
      </c>
      <c r="E294" s="93" t="s">
        <v>1801</v>
      </c>
      <c r="F294" s="93">
        <v>2007.0</v>
      </c>
      <c r="G294" s="93" t="s">
        <v>6753</v>
      </c>
      <c r="H294" s="93" t="s">
        <v>6670</v>
      </c>
      <c r="I294" s="93" t="s">
        <v>6757</v>
      </c>
      <c r="J294" s="93" t="s">
        <v>6760</v>
      </c>
      <c r="K294" s="101"/>
      <c r="L294" s="94"/>
      <c r="M294" s="94"/>
      <c r="N294" s="94"/>
      <c r="O294" s="94"/>
      <c r="P294" s="94"/>
      <c r="Q294" s="94"/>
    </row>
    <row r="295" ht="17.25" customHeight="1">
      <c r="A295" s="93" t="s">
        <v>6761</v>
      </c>
      <c r="B295" s="93" t="s">
        <v>6752</v>
      </c>
      <c r="C295" s="93" t="s">
        <v>1798</v>
      </c>
      <c r="D295" s="93" t="s">
        <v>310</v>
      </c>
      <c r="E295" s="93" t="s">
        <v>1801</v>
      </c>
      <c r="F295" s="93">
        <v>2007.0</v>
      </c>
      <c r="G295" s="93" t="s">
        <v>6753</v>
      </c>
      <c r="H295" s="93" t="s">
        <v>6670</v>
      </c>
      <c r="I295" s="93" t="s">
        <v>6762</v>
      </c>
      <c r="J295" s="93" t="s">
        <v>6763</v>
      </c>
      <c r="K295" s="101"/>
      <c r="L295" s="94"/>
      <c r="M295" s="94"/>
      <c r="N295" s="94"/>
      <c r="O295" s="94"/>
      <c r="P295" s="94"/>
      <c r="Q295" s="94"/>
    </row>
    <row r="296" ht="17.25" customHeight="1">
      <c r="A296" s="93" t="s">
        <v>6765</v>
      </c>
      <c r="B296" s="93" t="s">
        <v>6752</v>
      </c>
      <c r="C296" s="93" t="s">
        <v>1798</v>
      </c>
      <c r="D296" s="93" t="s">
        <v>310</v>
      </c>
      <c r="E296" s="93" t="s">
        <v>1801</v>
      </c>
      <c r="F296" s="93">
        <v>2007.0</v>
      </c>
      <c r="G296" s="93" t="s">
        <v>6753</v>
      </c>
      <c r="H296" s="93" t="s">
        <v>6670</v>
      </c>
      <c r="I296" s="93" t="s">
        <v>6762</v>
      </c>
      <c r="J296" s="93" t="s">
        <v>6766</v>
      </c>
      <c r="K296" s="101"/>
      <c r="L296" s="94"/>
      <c r="M296" s="94"/>
      <c r="N296" s="94"/>
      <c r="O296" s="94"/>
      <c r="P296" s="94"/>
      <c r="Q296" s="94"/>
    </row>
    <row r="297" ht="17.25" customHeight="1">
      <c r="A297" s="93" t="s">
        <v>6767</v>
      </c>
      <c r="B297" s="93" t="s">
        <v>6752</v>
      </c>
      <c r="C297" s="93" t="s">
        <v>1798</v>
      </c>
      <c r="D297" s="93" t="s">
        <v>310</v>
      </c>
      <c r="E297" s="93" t="s">
        <v>1801</v>
      </c>
      <c r="F297" s="93">
        <v>2007.0</v>
      </c>
      <c r="G297" s="93" t="s">
        <v>6753</v>
      </c>
      <c r="H297" s="93" t="s">
        <v>6670</v>
      </c>
      <c r="I297" s="93" t="s">
        <v>6754</v>
      </c>
      <c r="J297" s="93" t="s">
        <v>6768</v>
      </c>
      <c r="K297" s="101"/>
      <c r="L297" s="94"/>
      <c r="M297" s="94"/>
      <c r="N297" s="94"/>
      <c r="O297" s="94"/>
      <c r="P297" s="94"/>
      <c r="Q297" s="94"/>
    </row>
    <row r="298" ht="17.25" customHeight="1">
      <c r="A298" s="93" t="s">
        <v>6769</v>
      </c>
      <c r="B298" s="93" t="s">
        <v>6752</v>
      </c>
      <c r="C298" s="93" t="s">
        <v>1798</v>
      </c>
      <c r="D298" s="93" t="s">
        <v>310</v>
      </c>
      <c r="E298" s="93" t="s">
        <v>1801</v>
      </c>
      <c r="F298" s="93">
        <v>2007.0</v>
      </c>
      <c r="G298" s="93" t="s">
        <v>6753</v>
      </c>
      <c r="H298" s="93" t="s">
        <v>6670</v>
      </c>
      <c r="I298" s="93" t="s">
        <v>6770</v>
      </c>
      <c r="J298" s="93" t="s">
        <v>6771</v>
      </c>
      <c r="K298" s="101"/>
      <c r="L298" s="94"/>
      <c r="M298" s="94"/>
      <c r="N298" s="94"/>
      <c r="O298" s="94"/>
      <c r="P298" s="94"/>
      <c r="Q298" s="94"/>
    </row>
    <row r="299" ht="17.25" customHeight="1">
      <c r="A299" s="93" t="s">
        <v>6772</v>
      </c>
      <c r="B299" s="93" t="s">
        <v>6773</v>
      </c>
      <c r="C299" s="93" t="s">
        <v>5616</v>
      </c>
      <c r="D299" s="93" t="s">
        <v>310</v>
      </c>
      <c r="E299" s="93" t="s">
        <v>5619</v>
      </c>
      <c r="F299" s="93">
        <v>2015.0</v>
      </c>
      <c r="G299" s="93" t="s">
        <v>6774</v>
      </c>
      <c r="H299" s="93" t="s">
        <v>6670</v>
      </c>
      <c r="I299" s="93" t="s">
        <v>6775</v>
      </c>
      <c r="J299" s="93" t="s">
        <v>6776</v>
      </c>
      <c r="K299" s="101"/>
      <c r="L299" s="94"/>
      <c r="M299" s="94"/>
      <c r="N299" s="94"/>
      <c r="O299" s="94"/>
      <c r="P299" s="94"/>
      <c r="Q299" s="94"/>
    </row>
    <row r="300" ht="17.25" customHeight="1">
      <c r="A300" s="93" t="s">
        <v>6777</v>
      </c>
      <c r="B300" s="93" t="s">
        <v>6773</v>
      </c>
      <c r="C300" s="93" t="s">
        <v>5616</v>
      </c>
      <c r="D300" s="93" t="s">
        <v>310</v>
      </c>
      <c r="E300" s="93" t="s">
        <v>5619</v>
      </c>
      <c r="F300" s="93">
        <v>2015.0</v>
      </c>
      <c r="G300" s="93" t="s">
        <v>6774</v>
      </c>
      <c r="H300" s="93" t="s">
        <v>6670</v>
      </c>
      <c r="I300" s="93" t="s">
        <v>6778</v>
      </c>
      <c r="J300" s="93" t="s">
        <v>6779</v>
      </c>
      <c r="K300" s="101"/>
      <c r="L300" s="94"/>
      <c r="M300" s="94"/>
      <c r="N300" s="94"/>
      <c r="O300" s="94"/>
      <c r="P300" s="94"/>
      <c r="Q300" s="94"/>
    </row>
    <row r="301" ht="17.25" customHeight="1">
      <c r="A301" s="93" t="s">
        <v>6780</v>
      </c>
      <c r="B301" s="93" t="s">
        <v>6773</v>
      </c>
      <c r="C301" s="93" t="s">
        <v>5616</v>
      </c>
      <c r="D301" s="93" t="s">
        <v>310</v>
      </c>
      <c r="E301" s="93" t="s">
        <v>5619</v>
      </c>
      <c r="F301" s="93">
        <v>2015.0</v>
      </c>
      <c r="G301" s="93" t="s">
        <v>6774</v>
      </c>
      <c r="H301" s="93" t="s">
        <v>6670</v>
      </c>
      <c r="I301" s="93" t="s">
        <v>6781</v>
      </c>
      <c r="J301" s="93" t="s">
        <v>6782</v>
      </c>
      <c r="K301" s="101"/>
      <c r="L301" s="94"/>
      <c r="M301" s="94"/>
      <c r="N301" s="94"/>
      <c r="O301" s="94"/>
      <c r="P301" s="94"/>
      <c r="Q301" s="94"/>
    </row>
    <row r="302" ht="17.25" customHeight="1">
      <c r="A302" s="93" t="s">
        <v>6783</v>
      </c>
      <c r="B302" s="93" t="s">
        <v>6773</v>
      </c>
      <c r="C302" s="93" t="s">
        <v>5616</v>
      </c>
      <c r="D302" s="93" t="s">
        <v>310</v>
      </c>
      <c r="E302" s="93" t="s">
        <v>5619</v>
      </c>
      <c r="F302" s="93">
        <v>2015.0</v>
      </c>
      <c r="G302" s="93" t="s">
        <v>6774</v>
      </c>
      <c r="H302" s="93" t="s">
        <v>6670</v>
      </c>
      <c r="I302" s="93" t="s">
        <v>6784</v>
      </c>
      <c r="J302" s="93" t="s">
        <v>6785</v>
      </c>
      <c r="K302" s="101"/>
      <c r="L302" s="94"/>
      <c r="M302" s="94"/>
      <c r="N302" s="94"/>
      <c r="O302" s="94"/>
      <c r="P302" s="94"/>
      <c r="Q302" s="94"/>
    </row>
    <row r="303" ht="17.25" customHeight="1">
      <c r="A303" s="93" t="s">
        <v>6786</v>
      </c>
      <c r="B303" s="93" t="s">
        <v>6773</v>
      </c>
      <c r="C303" s="93" t="s">
        <v>5616</v>
      </c>
      <c r="D303" s="93" t="s">
        <v>310</v>
      </c>
      <c r="E303" s="93" t="s">
        <v>5619</v>
      </c>
      <c r="F303" s="93">
        <v>2015.0</v>
      </c>
      <c r="G303" s="93" t="s">
        <v>6774</v>
      </c>
      <c r="H303" s="93" t="s">
        <v>6670</v>
      </c>
      <c r="I303" s="93" t="s">
        <v>6787</v>
      </c>
      <c r="J303" s="93" t="s">
        <v>6788</v>
      </c>
      <c r="K303" s="101"/>
      <c r="L303" s="94"/>
      <c r="M303" s="94"/>
      <c r="N303" s="94"/>
      <c r="O303" s="94"/>
      <c r="P303" s="94"/>
      <c r="Q303" s="94"/>
    </row>
    <row r="304" ht="17.25" customHeight="1">
      <c r="A304" s="93" t="s">
        <v>6789</v>
      </c>
      <c r="B304" s="93" t="s">
        <v>6773</v>
      </c>
      <c r="C304" s="93" t="s">
        <v>5616</v>
      </c>
      <c r="D304" s="93" t="s">
        <v>310</v>
      </c>
      <c r="E304" s="93" t="s">
        <v>5619</v>
      </c>
      <c r="F304" s="93">
        <v>2015.0</v>
      </c>
      <c r="G304" s="93" t="s">
        <v>6774</v>
      </c>
      <c r="H304" s="93" t="s">
        <v>6670</v>
      </c>
      <c r="I304" s="93" t="s">
        <v>6790</v>
      </c>
      <c r="J304" s="93" t="s">
        <v>6791</v>
      </c>
      <c r="K304" s="101"/>
      <c r="L304" s="94"/>
      <c r="M304" s="94"/>
      <c r="N304" s="94"/>
      <c r="O304" s="94"/>
      <c r="P304" s="94"/>
      <c r="Q304" s="94"/>
    </row>
    <row r="305" ht="17.25" customHeight="1">
      <c r="A305" s="93" t="s">
        <v>8123</v>
      </c>
      <c r="B305" s="93" t="s">
        <v>6773</v>
      </c>
      <c r="C305" s="93" t="s">
        <v>5616</v>
      </c>
      <c r="D305" s="93" t="s">
        <v>310</v>
      </c>
      <c r="E305" s="93" t="s">
        <v>5619</v>
      </c>
      <c r="F305" s="93">
        <v>2015.0</v>
      </c>
      <c r="G305" s="93" t="s">
        <v>6774</v>
      </c>
      <c r="H305" s="93" t="s">
        <v>6670</v>
      </c>
      <c r="I305" s="93" t="s">
        <v>8124</v>
      </c>
      <c r="J305" s="93" t="s">
        <v>8125</v>
      </c>
      <c r="K305" s="101"/>
      <c r="L305" s="95" t="s">
        <v>28</v>
      </c>
      <c r="M305" s="95" t="s">
        <v>28</v>
      </c>
      <c r="N305" s="95" t="s">
        <v>28</v>
      </c>
      <c r="O305" s="95" t="s">
        <v>28</v>
      </c>
      <c r="P305" s="95" t="s">
        <v>28</v>
      </c>
      <c r="Q305" s="95" t="s">
        <v>9142</v>
      </c>
    </row>
    <row r="306" ht="17.25" customHeight="1">
      <c r="A306" s="93" t="s">
        <v>8127</v>
      </c>
      <c r="B306" s="93" t="s">
        <v>6773</v>
      </c>
      <c r="C306" s="93" t="s">
        <v>5616</v>
      </c>
      <c r="D306" s="93" t="s">
        <v>310</v>
      </c>
      <c r="E306" s="93" t="s">
        <v>5619</v>
      </c>
      <c r="F306" s="93">
        <v>2015.0</v>
      </c>
      <c r="G306" s="93" t="s">
        <v>6774</v>
      </c>
      <c r="H306" s="93" t="s">
        <v>6670</v>
      </c>
      <c r="I306" s="93" t="s">
        <v>8128</v>
      </c>
      <c r="J306" s="93" t="s">
        <v>9143</v>
      </c>
      <c r="K306" s="101"/>
      <c r="L306" s="95" t="s">
        <v>101</v>
      </c>
      <c r="M306" s="95" t="s">
        <v>101</v>
      </c>
      <c r="N306" s="95" t="s">
        <v>28</v>
      </c>
      <c r="O306" s="95" t="s">
        <v>28</v>
      </c>
      <c r="P306" s="95" t="s">
        <v>28</v>
      </c>
      <c r="Q306" s="95" t="s">
        <v>8130</v>
      </c>
    </row>
    <row r="307" ht="17.25" customHeight="1">
      <c r="A307" s="93" t="s">
        <v>6792</v>
      </c>
      <c r="B307" s="93" t="s">
        <v>6773</v>
      </c>
      <c r="C307" s="93" t="s">
        <v>5616</v>
      </c>
      <c r="D307" s="93" t="s">
        <v>310</v>
      </c>
      <c r="E307" s="93" t="s">
        <v>5619</v>
      </c>
      <c r="F307" s="93">
        <v>2015.0</v>
      </c>
      <c r="G307" s="93" t="s">
        <v>6774</v>
      </c>
      <c r="H307" s="93" t="s">
        <v>6670</v>
      </c>
      <c r="I307" s="93" t="s">
        <v>6793</v>
      </c>
      <c r="J307" s="93" t="s">
        <v>6794</v>
      </c>
      <c r="K307" s="101"/>
      <c r="L307" s="94"/>
      <c r="M307" s="94"/>
      <c r="N307" s="94"/>
      <c r="O307" s="94"/>
      <c r="P307" s="94"/>
      <c r="Q307" s="94"/>
    </row>
    <row r="308" ht="17.25" customHeight="1">
      <c r="A308" s="93" t="s">
        <v>6795</v>
      </c>
      <c r="B308" s="93" t="s">
        <v>6796</v>
      </c>
      <c r="C308" s="93" t="s">
        <v>349</v>
      </c>
      <c r="D308" s="93" t="s">
        <v>310</v>
      </c>
      <c r="E308" s="93" t="s">
        <v>352</v>
      </c>
      <c r="F308" s="93">
        <v>2011.0</v>
      </c>
      <c r="G308" s="93" t="s">
        <v>6797</v>
      </c>
      <c r="H308" s="93" t="s">
        <v>6670</v>
      </c>
      <c r="I308" s="93" t="s">
        <v>6798</v>
      </c>
      <c r="J308" s="93" t="s">
        <v>6799</v>
      </c>
      <c r="K308" s="101"/>
      <c r="L308" s="94"/>
      <c r="M308" s="94"/>
      <c r="N308" s="94"/>
      <c r="O308" s="94"/>
      <c r="P308" s="94"/>
      <c r="Q308" s="94"/>
    </row>
    <row r="309" ht="17.25" customHeight="1">
      <c r="A309" s="93" t="s">
        <v>8131</v>
      </c>
      <c r="B309" s="93" t="s">
        <v>8132</v>
      </c>
      <c r="C309" s="93" t="s">
        <v>1966</v>
      </c>
      <c r="D309" s="93" t="s">
        <v>310</v>
      </c>
      <c r="E309" s="93" t="s">
        <v>1969</v>
      </c>
      <c r="F309" s="93">
        <v>2011.0</v>
      </c>
      <c r="G309" s="93" t="s">
        <v>8133</v>
      </c>
      <c r="H309" s="93" t="s">
        <v>6670</v>
      </c>
      <c r="I309" s="93" t="s">
        <v>7760</v>
      </c>
      <c r="J309" s="93" t="s">
        <v>8134</v>
      </c>
      <c r="K309" s="101"/>
      <c r="L309" s="95" t="s">
        <v>101</v>
      </c>
      <c r="M309" s="95" t="s">
        <v>101</v>
      </c>
      <c r="N309" s="95" t="s">
        <v>28</v>
      </c>
      <c r="O309" s="95" t="s">
        <v>28</v>
      </c>
      <c r="P309" s="95" t="s">
        <v>28</v>
      </c>
      <c r="Q309" s="95" t="s">
        <v>8113</v>
      </c>
    </row>
    <row r="310" ht="17.25" customHeight="1">
      <c r="A310" s="93" t="s">
        <v>6800</v>
      </c>
      <c r="B310" s="93" t="s">
        <v>6801</v>
      </c>
      <c r="C310" s="93" t="s">
        <v>6197</v>
      </c>
      <c r="D310" s="93" t="s">
        <v>310</v>
      </c>
      <c r="E310" s="93" t="s">
        <v>6200</v>
      </c>
      <c r="F310" s="93">
        <v>2021.0</v>
      </c>
      <c r="G310" s="93" t="s">
        <v>6802</v>
      </c>
      <c r="H310" s="93" t="s">
        <v>6670</v>
      </c>
      <c r="I310" s="93" t="s">
        <v>6803</v>
      </c>
      <c r="J310" s="93" t="s">
        <v>6804</v>
      </c>
      <c r="K310" s="101"/>
      <c r="L310" s="94"/>
      <c r="M310" s="94"/>
      <c r="N310" s="94"/>
      <c r="O310" s="94"/>
      <c r="P310" s="94"/>
      <c r="Q310" s="94"/>
    </row>
    <row r="311" ht="17.25" customHeight="1">
      <c r="A311" s="93" t="s">
        <v>6806</v>
      </c>
      <c r="B311" s="93" t="s">
        <v>548</v>
      </c>
      <c r="C311" s="93" t="s">
        <v>549</v>
      </c>
      <c r="D311" s="93" t="s">
        <v>310</v>
      </c>
      <c r="E311" s="93" t="s">
        <v>552</v>
      </c>
      <c r="F311" s="93">
        <v>2015.0</v>
      </c>
      <c r="G311" s="93" t="s">
        <v>6807</v>
      </c>
      <c r="H311" s="93" t="s">
        <v>6670</v>
      </c>
      <c r="I311" s="93" t="s">
        <v>6808</v>
      </c>
      <c r="J311" s="93" t="s">
        <v>9114</v>
      </c>
      <c r="K311" s="101"/>
      <c r="L311" s="94"/>
      <c r="M311" s="94"/>
      <c r="N311" s="94"/>
      <c r="O311" s="94"/>
      <c r="P311" s="94"/>
      <c r="Q311" s="94"/>
    </row>
    <row r="312" ht="17.25" customHeight="1">
      <c r="A312" s="93" t="s">
        <v>6810</v>
      </c>
      <c r="B312" s="93" t="s">
        <v>6811</v>
      </c>
      <c r="C312" s="93" t="s">
        <v>5563</v>
      </c>
      <c r="D312" s="93" t="s">
        <v>310</v>
      </c>
      <c r="E312" s="93" t="s">
        <v>5566</v>
      </c>
      <c r="F312" s="93">
        <v>2016.0</v>
      </c>
      <c r="G312" s="93" t="s">
        <v>6812</v>
      </c>
      <c r="H312" s="93" t="s">
        <v>6674</v>
      </c>
      <c r="I312" s="93" t="s">
        <v>6813</v>
      </c>
      <c r="J312" s="93" t="s">
        <v>6814</v>
      </c>
      <c r="K312" s="101"/>
      <c r="L312" s="94"/>
      <c r="M312" s="94"/>
      <c r="N312" s="94"/>
      <c r="O312" s="94"/>
      <c r="P312" s="94"/>
      <c r="Q312" s="94"/>
    </row>
    <row r="313" ht="17.25" customHeight="1">
      <c r="A313" s="93" t="s">
        <v>8135</v>
      </c>
      <c r="B313" s="93" t="s">
        <v>6811</v>
      </c>
      <c r="C313" s="93" t="s">
        <v>5563</v>
      </c>
      <c r="D313" s="93" t="s">
        <v>310</v>
      </c>
      <c r="E313" s="93" t="s">
        <v>5566</v>
      </c>
      <c r="F313" s="93">
        <v>2016.0</v>
      </c>
      <c r="G313" s="93" t="s">
        <v>6812</v>
      </c>
      <c r="H313" s="93" t="s">
        <v>6670</v>
      </c>
      <c r="I313" s="93" t="s">
        <v>7639</v>
      </c>
      <c r="J313" s="93" t="s">
        <v>8136</v>
      </c>
      <c r="K313" s="101"/>
      <c r="L313" s="95" t="s">
        <v>101</v>
      </c>
      <c r="M313" s="95" t="s">
        <v>101</v>
      </c>
      <c r="N313" s="95" t="s">
        <v>28</v>
      </c>
      <c r="O313" s="95" t="s">
        <v>28</v>
      </c>
      <c r="P313" s="95" t="s">
        <v>28</v>
      </c>
      <c r="Q313" s="94"/>
    </row>
    <row r="314" ht="17.25" customHeight="1">
      <c r="A314" s="93" t="s">
        <v>8137</v>
      </c>
      <c r="B314" s="93" t="s">
        <v>6816</v>
      </c>
      <c r="C314" s="93" t="s">
        <v>4952</v>
      </c>
      <c r="D314" s="93" t="s">
        <v>310</v>
      </c>
      <c r="E314" s="93" t="s">
        <v>4955</v>
      </c>
      <c r="F314" s="93">
        <v>2014.0</v>
      </c>
      <c r="G314" s="93" t="s">
        <v>6817</v>
      </c>
      <c r="H314" s="93" t="s">
        <v>6670</v>
      </c>
      <c r="I314" s="93" t="s">
        <v>7639</v>
      </c>
      <c r="J314" s="93" t="s">
        <v>8138</v>
      </c>
      <c r="K314" s="101"/>
      <c r="L314" s="95" t="s">
        <v>101</v>
      </c>
      <c r="M314" s="95" t="s">
        <v>28</v>
      </c>
      <c r="N314" s="95" t="s">
        <v>101</v>
      </c>
      <c r="O314" s="95" t="s">
        <v>28</v>
      </c>
      <c r="P314" s="95" t="s">
        <v>28</v>
      </c>
      <c r="Q314" s="94"/>
    </row>
    <row r="315" ht="17.25" customHeight="1">
      <c r="A315" s="93" t="s">
        <v>6815</v>
      </c>
      <c r="B315" s="93" t="s">
        <v>6816</v>
      </c>
      <c r="C315" s="93" t="s">
        <v>4952</v>
      </c>
      <c r="D315" s="93" t="s">
        <v>310</v>
      </c>
      <c r="E315" s="93" t="s">
        <v>4955</v>
      </c>
      <c r="F315" s="93">
        <v>2014.0</v>
      </c>
      <c r="G315" s="93" t="s">
        <v>6817</v>
      </c>
      <c r="H315" s="93" t="s">
        <v>6670</v>
      </c>
      <c r="I315" s="93" t="s">
        <v>6818</v>
      </c>
      <c r="J315" s="93" t="s">
        <v>6819</v>
      </c>
      <c r="K315" s="101"/>
      <c r="L315" s="94"/>
      <c r="M315" s="94"/>
      <c r="N315" s="94"/>
      <c r="O315" s="94"/>
      <c r="P315" s="94"/>
      <c r="Q315" s="94"/>
    </row>
    <row r="316" ht="17.25" customHeight="1">
      <c r="A316" s="93" t="s">
        <v>6820</v>
      </c>
      <c r="B316" s="93" t="s">
        <v>6821</v>
      </c>
      <c r="C316" s="93" t="s">
        <v>1097</v>
      </c>
      <c r="D316" s="93" t="s">
        <v>310</v>
      </c>
      <c r="E316" s="93" t="s">
        <v>1100</v>
      </c>
      <c r="F316" s="93">
        <v>2010.0</v>
      </c>
      <c r="G316" s="93" t="s">
        <v>6822</v>
      </c>
      <c r="H316" s="93" t="s">
        <v>6670</v>
      </c>
      <c r="I316" s="93" t="s">
        <v>6823</v>
      </c>
      <c r="J316" s="93" t="s">
        <v>6824</v>
      </c>
      <c r="K316" s="101"/>
      <c r="L316" s="94"/>
      <c r="M316" s="94"/>
      <c r="N316" s="94"/>
      <c r="O316" s="94"/>
      <c r="P316" s="94"/>
      <c r="Q316" s="94"/>
    </row>
    <row r="317" ht="17.25" customHeight="1">
      <c r="A317" s="93" t="s">
        <v>6825</v>
      </c>
      <c r="B317" s="93" t="s">
        <v>6826</v>
      </c>
      <c r="C317" s="93" t="s">
        <v>3087</v>
      </c>
      <c r="D317" s="93" t="s">
        <v>310</v>
      </c>
      <c r="E317" s="93" t="s">
        <v>3090</v>
      </c>
      <c r="F317" s="93">
        <v>2017.0</v>
      </c>
      <c r="G317" s="93" t="s">
        <v>6827</v>
      </c>
      <c r="H317" s="93" t="s">
        <v>6670</v>
      </c>
      <c r="I317" s="93" t="s">
        <v>6715</v>
      </c>
      <c r="J317" s="93" t="s">
        <v>6828</v>
      </c>
      <c r="K317" s="101"/>
      <c r="L317" s="94"/>
      <c r="M317" s="94"/>
      <c r="N317" s="94"/>
      <c r="O317" s="94"/>
      <c r="P317" s="94"/>
      <c r="Q317" s="94"/>
    </row>
    <row r="318" ht="17.25" customHeight="1">
      <c r="A318" s="93" t="s">
        <v>6829</v>
      </c>
      <c r="B318" s="93" t="s">
        <v>6826</v>
      </c>
      <c r="C318" s="93" t="s">
        <v>3087</v>
      </c>
      <c r="D318" s="93" t="s">
        <v>310</v>
      </c>
      <c r="E318" s="93" t="s">
        <v>3090</v>
      </c>
      <c r="F318" s="93">
        <v>2017.0</v>
      </c>
      <c r="G318" s="93" t="s">
        <v>6827</v>
      </c>
      <c r="H318" s="93" t="s">
        <v>6670</v>
      </c>
      <c r="I318" s="93" t="s">
        <v>6830</v>
      </c>
      <c r="J318" s="93" t="s">
        <v>6831</v>
      </c>
      <c r="K318" s="101"/>
      <c r="L318" s="94"/>
      <c r="M318" s="94"/>
      <c r="N318" s="94"/>
      <c r="O318" s="94"/>
      <c r="P318" s="94"/>
      <c r="Q318" s="94"/>
    </row>
    <row r="319" ht="17.25" customHeight="1">
      <c r="A319" s="93" t="s">
        <v>8139</v>
      </c>
      <c r="B319" s="93" t="s">
        <v>8140</v>
      </c>
      <c r="C319" s="93" t="s">
        <v>3033</v>
      </c>
      <c r="D319" s="93" t="s">
        <v>310</v>
      </c>
      <c r="E319" s="93" t="s">
        <v>3036</v>
      </c>
      <c r="F319" s="93">
        <v>2018.0</v>
      </c>
      <c r="G319" s="93" t="s">
        <v>8141</v>
      </c>
      <c r="H319" s="93" t="s">
        <v>6670</v>
      </c>
      <c r="I319" s="93" t="s">
        <v>8142</v>
      </c>
      <c r="J319" s="93" t="s">
        <v>8143</v>
      </c>
      <c r="K319" s="101"/>
      <c r="L319" s="95" t="s">
        <v>101</v>
      </c>
      <c r="M319" s="95" t="s">
        <v>28</v>
      </c>
      <c r="N319" s="95" t="s">
        <v>28</v>
      </c>
      <c r="O319" s="95" t="s">
        <v>101</v>
      </c>
      <c r="P319" s="95" t="s">
        <v>101</v>
      </c>
      <c r="Q319" s="95" t="s">
        <v>8144</v>
      </c>
    </row>
    <row r="320" ht="17.25" customHeight="1">
      <c r="A320" s="93" t="s">
        <v>6832</v>
      </c>
      <c r="B320" s="93" t="s">
        <v>6833</v>
      </c>
      <c r="C320" s="93" t="s">
        <v>1428</v>
      </c>
      <c r="D320" s="93" t="s">
        <v>310</v>
      </c>
      <c r="E320" s="93" t="s">
        <v>1431</v>
      </c>
      <c r="F320" s="93">
        <v>2013.0</v>
      </c>
      <c r="G320" s="93" t="s">
        <v>6834</v>
      </c>
      <c r="H320" s="93" t="s">
        <v>6670</v>
      </c>
      <c r="I320" s="93" t="s">
        <v>6835</v>
      </c>
      <c r="J320" s="93" t="s">
        <v>6836</v>
      </c>
      <c r="K320" s="101"/>
      <c r="L320" s="94"/>
      <c r="M320" s="94"/>
      <c r="N320" s="94"/>
      <c r="O320" s="94"/>
      <c r="P320" s="94"/>
      <c r="Q320" s="94"/>
    </row>
    <row r="321" ht="17.25" customHeight="1">
      <c r="A321" s="93" t="s">
        <v>6838</v>
      </c>
      <c r="B321" s="93" t="s">
        <v>6839</v>
      </c>
      <c r="C321" s="93" t="s">
        <v>5704</v>
      </c>
      <c r="D321" s="93" t="s">
        <v>310</v>
      </c>
      <c r="E321" s="93" t="s">
        <v>5707</v>
      </c>
      <c r="F321" s="93">
        <v>2018.0</v>
      </c>
      <c r="G321" s="93" t="s">
        <v>6840</v>
      </c>
      <c r="H321" s="93" t="s">
        <v>6674</v>
      </c>
      <c r="I321" s="93" t="s">
        <v>6841</v>
      </c>
      <c r="J321" s="93" t="s">
        <v>6842</v>
      </c>
      <c r="K321" s="101"/>
      <c r="L321" s="94"/>
      <c r="M321" s="94"/>
      <c r="N321" s="94"/>
      <c r="O321" s="94"/>
      <c r="P321" s="94"/>
      <c r="Q321" s="94"/>
    </row>
    <row r="322" ht="17.25" customHeight="1">
      <c r="A322" s="93" t="s">
        <v>6843</v>
      </c>
      <c r="B322" s="93" t="s">
        <v>6844</v>
      </c>
      <c r="C322" s="93" t="s">
        <v>1138</v>
      </c>
      <c r="D322" s="93" t="s">
        <v>310</v>
      </c>
      <c r="E322" s="93" t="s">
        <v>1141</v>
      </c>
      <c r="F322" s="93">
        <v>2012.0</v>
      </c>
      <c r="G322" s="93" t="s">
        <v>6845</v>
      </c>
      <c r="H322" s="93" t="s">
        <v>6670</v>
      </c>
      <c r="I322" s="93" t="s">
        <v>6846</v>
      </c>
      <c r="J322" s="93" t="s">
        <v>6847</v>
      </c>
      <c r="K322" s="101"/>
      <c r="L322" s="94"/>
      <c r="M322" s="94"/>
      <c r="N322" s="94"/>
      <c r="O322" s="94"/>
      <c r="P322" s="94"/>
      <c r="Q322" s="94"/>
    </row>
    <row r="323" ht="17.25" customHeight="1">
      <c r="A323" s="93" t="s">
        <v>8145</v>
      </c>
      <c r="B323" s="93" t="s">
        <v>8146</v>
      </c>
      <c r="C323" s="93" t="s">
        <v>3957</v>
      </c>
      <c r="D323" s="93" t="s">
        <v>310</v>
      </c>
      <c r="E323" s="93" t="s">
        <v>3960</v>
      </c>
      <c r="F323" s="93">
        <v>2019.0</v>
      </c>
      <c r="G323" s="93" t="s">
        <v>8147</v>
      </c>
      <c r="H323" s="93" t="s">
        <v>6670</v>
      </c>
      <c r="I323" s="93" t="s">
        <v>8148</v>
      </c>
      <c r="J323" s="93" t="s">
        <v>8149</v>
      </c>
      <c r="K323" s="101"/>
      <c r="L323" s="95" t="s">
        <v>101</v>
      </c>
      <c r="M323" s="95" t="s">
        <v>101</v>
      </c>
      <c r="N323" s="95" t="s">
        <v>28</v>
      </c>
      <c r="O323" s="95" t="s">
        <v>28</v>
      </c>
      <c r="P323" s="95" t="s">
        <v>28</v>
      </c>
      <c r="Q323" s="94"/>
    </row>
    <row r="324" ht="17.25" customHeight="1">
      <c r="A324" s="93" t="s">
        <v>8150</v>
      </c>
      <c r="B324" s="93" t="s">
        <v>8146</v>
      </c>
      <c r="C324" s="93" t="s">
        <v>3957</v>
      </c>
      <c r="D324" s="93" t="s">
        <v>310</v>
      </c>
      <c r="E324" s="93" t="s">
        <v>3960</v>
      </c>
      <c r="F324" s="93">
        <v>2019.0</v>
      </c>
      <c r="G324" s="93" t="s">
        <v>8147</v>
      </c>
      <c r="H324" s="93" t="s">
        <v>6670</v>
      </c>
      <c r="I324" s="93" t="s">
        <v>8142</v>
      </c>
      <c r="J324" s="93" t="s">
        <v>8151</v>
      </c>
      <c r="K324" s="101"/>
      <c r="L324" s="95" t="s">
        <v>101</v>
      </c>
      <c r="M324" s="95" t="s">
        <v>101</v>
      </c>
      <c r="N324" s="95" t="s">
        <v>28</v>
      </c>
      <c r="O324" s="95" t="s">
        <v>28</v>
      </c>
      <c r="P324" s="95" t="s">
        <v>28</v>
      </c>
      <c r="Q324" s="95" t="s">
        <v>8152</v>
      </c>
    </row>
    <row r="325" ht="17.25" customHeight="1">
      <c r="A325" s="93" t="s">
        <v>6848</v>
      </c>
      <c r="B325" s="93" t="s">
        <v>6849</v>
      </c>
      <c r="C325" s="93" t="s">
        <v>3951</v>
      </c>
      <c r="D325" s="93" t="s">
        <v>310</v>
      </c>
      <c r="E325" s="93" t="s">
        <v>3954</v>
      </c>
      <c r="F325" s="93">
        <v>2014.0</v>
      </c>
      <c r="G325" s="93" t="s">
        <v>6850</v>
      </c>
      <c r="H325" s="93" t="s">
        <v>6670</v>
      </c>
      <c r="I325" s="93" t="s">
        <v>6851</v>
      </c>
      <c r="J325" s="93" t="s">
        <v>6852</v>
      </c>
      <c r="K325" s="101"/>
      <c r="L325" s="94"/>
      <c r="M325" s="94"/>
      <c r="N325" s="94"/>
      <c r="O325" s="94"/>
      <c r="P325" s="94"/>
      <c r="Q325" s="94"/>
    </row>
    <row r="326" ht="17.25" customHeight="1">
      <c r="A326" s="93" t="s">
        <v>6853</v>
      </c>
      <c r="B326" s="93" t="s">
        <v>6854</v>
      </c>
      <c r="C326" s="93" t="s">
        <v>3682</v>
      </c>
      <c r="D326" s="93" t="s">
        <v>310</v>
      </c>
      <c r="E326" s="93" t="s">
        <v>3685</v>
      </c>
      <c r="F326" s="93">
        <v>2020.0</v>
      </c>
      <c r="G326" s="93" t="s">
        <v>6855</v>
      </c>
      <c r="H326" s="93" t="s">
        <v>6670</v>
      </c>
      <c r="I326" s="93" t="s">
        <v>6856</v>
      </c>
      <c r="J326" s="93" t="s">
        <v>6857</v>
      </c>
      <c r="K326" s="101"/>
      <c r="L326" s="94"/>
      <c r="M326" s="94"/>
      <c r="N326" s="94"/>
      <c r="O326" s="94"/>
      <c r="P326" s="94"/>
      <c r="Q326" s="94"/>
    </row>
    <row r="327" ht="17.25" customHeight="1">
      <c r="A327" s="93" t="s">
        <v>6859</v>
      </c>
      <c r="B327" s="93" t="s">
        <v>6854</v>
      </c>
      <c r="C327" s="93" t="s">
        <v>3682</v>
      </c>
      <c r="D327" s="93" t="s">
        <v>310</v>
      </c>
      <c r="E327" s="93" t="s">
        <v>3685</v>
      </c>
      <c r="F327" s="93">
        <v>2020.0</v>
      </c>
      <c r="G327" s="93" t="s">
        <v>6855</v>
      </c>
      <c r="H327" s="93" t="s">
        <v>6670</v>
      </c>
      <c r="I327" s="93" t="s">
        <v>6860</v>
      </c>
      <c r="J327" s="93" t="s">
        <v>6861</v>
      </c>
      <c r="K327" s="101"/>
      <c r="L327" s="94"/>
      <c r="M327" s="94"/>
      <c r="N327" s="94"/>
      <c r="O327" s="94"/>
      <c r="P327" s="94"/>
      <c r="Q327" s="94"/>
    </row>
    <row r="328" ht="17.25" customHeight="1">
      <c r="A328" s="93" t="s">
        <v>6862</v>
      </c>
      <c r="B328" s="93" t="s">
        <v>6854</v>
      </c>
      <c r="C328" s="93" t="s">
        <v>3682</v>
      </c>
      <c r="D328" s="93" t="s">
        <v>310</v>
      </c>
      <c r="E328" s="93" t="s">
        <v>3685</v>
      </c>
      <c r="F328" s="93">
        <v>2020.0</v>
      </c>
      <c r="G328" s="93" t="s">
        <v>6855</v>
      </c>
      <c r="H328" s="93" t="s">
        <v>6670</v>
      </c>
      <c r="I328" s="93" t="s">
        <v>6863</v>
      </c>
      <c r="J328" s="93" t="s">
        <v>6864</v>
      </c>
      <c r="K328" s="101"/>
      <c r="L328" s="94"/>
      <c r="M328" s="94"/>
      <c r="N328" s="94"/>
      <c r="O328" s="94"/>
      <c r="P328" s="94"/>
      <c r="Q328" s="94"/>
    </row>
    <row r="329" ht="17.25" customHeight="1">
      <c r="A329" s="93" t="s">
        <v>6865</v>
      </c>
      <c r="B329" s="93" t="s">
        <v>6854</v>
      </c>
      <c r="C329" s="93" t="s">
        <v>3682</v>
      </c>
      <c r="D329" s="93" t="s">
        <v>310</v>
      </c>
      <c r="E329" s="93" t="s">
        <v>3685</v>
      </c>
      <c r="F329" s="93">
        <v>2020.0</v>
      </c>
      <c r="G329" s="93" t="s">
        <v>6855</v>
      </c>
      <c r="H329" s="93" t="s">
        <v>6670</v>
      </c>
      <c r="I329" s="93" t="s">
        <v>6866</v>
      </c>
      <c r="J329" s="93" t="s">
        <v>6867</v>
      </c>
      <c r="K329" s="101"/>
      <c r="L329" s="94"/>
      <c r="M329" s="94"/>
      <c r="N329" s="94"/>
      <c r="O329" s="94"/>
      <c r="P329" s="94"/>
      <c r="Q329" s="94"/>
    </row>
    <row r="330" ht="17.25" customHeight="1">
      <c r="A330" s="93" t="s">
        <v>6868</v>
      </c>
      <c r="B330" s="93" t="s">
        <v>6854</v>
      </c>
      <c r="C330" s="93" t="s">
        <v>3682</v>
      </c>
      <c r="D330" s="93" t="s">
        <v>310</v>
      </c>
      <c r="E330" s="93" t="s">
        <v>3685</v>
      </c>
      <c r="F330" s="93">
        <v>2020.0</v>
      </c>
      <c r="G330" s="93" t="s">
        <v>6855</v>
      </c>
      <c r="H330" s="93" t="s">
        <v>6670</v>
      </c>
      <c r="I330" s="93" t="s">
        <v>6869</v>
      </c>
      <c r="J330" s="93" t="s">
        <v>6870</v>
      </c>
      <c r="K330" s="101"/>
      <c r="L330" s="94"/>
      <c r="M330" s="94"/>
      <c r="N330" s="94"/>
      <c r="O330" s="94"/>
      <c r="P330" s="94"/>
      <c r="Q330" s="94"/>
    </row>
    <row r="331" ht="17.25" customHeight="1">
      <c r="A331" s="93" t="s">
        <v>6871</v>
      </c>
      <c r="B331" s="93" t="s">
        <v>6854</v>
      </c>
      <c r="C331" s="93" t="s">
        <v>3682</v>
      </c>
      <c r="D331" s="93" t="s">
        <v>310</v>
      </c>
      <c r="E331" s="93" t="s">
        <v>3685</v>
      </c>
      <c r="F331" s="93">
        <v>2020.0</v>
      </c>
      <c r="G331" s="93" t="s">
        <v>6855</v>
      </c>
      <c r="H331" s="93" t="s">
        <v>6670</v>
      </c>
      <c r="I331" s="93" t="s">
        <v>6872</v>
      </c>
      <c r="J331" s="93" t="s">
        <v>6873</v>
      </c>
      <c r="K331" s="101"/>
      <c r="L331" s="94"/>
      <c r="M331" s="94"/>
      <c r="N331" s="94"/>
      <c r="O331" s="94"/>
      <c r="P331" s="94"/>
      <c r="Q331" s="94"/>
    </row>
    <row r="332" ht="17.25" customHeight="1">
      <c r="A332" s="93" t="s">
        <v>6874</v>
      </c>
      <c r="B332" s="93" t="s">
        <v>6875</v>
      </c>
      <c r="C332" s="93" t="s">
        <v>835</v>
      </c>
      <c r="D332" s="93" t="s">
        <v>310</v>
      </c>
      <c r="E332" s="93" t="s">
        <v>838</v>
      </c>
      <c r="F332" s="93">
        <v>2021.0</v>
      </c>
      <c r="G332" s="93" t="s">
        <v>6876</v>
      </c>
      <c r="H332" s="93" t="s">
        <v>6670</v>
      </c>
      <c r="I332" s="93" t="s">
        <v>6877</v>
      </c>
      <c r="J332" s="93" t="s">
        <v>6878</v>
      </c>
      <c r="K332" s="101"/>
      <c r="L332" s="94"/>
      <c r="M332" s="94"/>
      <c r="N332" s="94"/>
      <c r="O332" s="94"/>
      <c r="P332" s="94"/>
      <c r="Q332" s="94"/>
    </row>
    <row r="333" ht="17.25" customHeight="1">
      <c r="A333" s="93" t="s">
        <v>6880</v>
      </c>
      <c r="B333" s="93" t="s">
        <v>6875</v>
      </c>
      <c r="C333" s="93" t="s">
        <v>835</v>
      </c>
      <c r="D333" s="93" t="s">
        <v>310</v>
      </c>
      <c r="E333" s="93" t="s">
        <v>838</v>
      </c>
      <c r="F333" s="93">
        <v>2021.0</v>
      </c>
      <c r="G333" s="93" t="s">
        <v>6876</v>
      </c>
      <c r="H333" s="93" t="s">
        <v>6670</v>
      </c>
      <c r="I333" s="93" t="s">
        <v>6881</v>
      </c>
      <c r="J333" s="93" t="s">
        <v>6882</v>
      </c>
      <c r="K333" s="101"/>
      <c r="L333" s="94"/>
      <c r="M333" s="94"/>
      <c r="N333" s="94"/>
      <c r="O333" s="94"/>
      <c r="P333" s="94"/>
      <c r="Q333" s="94"/>
    </row>
    <row r="334" ht="17.25" customHeight="1">
      <c r="A334" s="93" t="s">
        <v>6883</v>
      </c>
      <c r="B334" s="93" t="s">
        <v>6875</v>
      </c>
      <c r="C334" s="93" t="s">
        <v>835</v>
      </c>
      <c r="D334" s="93" t="s">
        <v>310</v>
      </c>
      <c r="E334" s="93" t="s">
        <v>838</v>
      </c>
      <c r="F334" s="93">
        <v>2021.0</v>
      </c>
      <c r="G334" s="93" t="s">
        <v>6876</v>
      </c>
      <c r="H334" s="93" t="s">
        <v>6670</v>
      </c>
      <c r="I334" s="93" t="s">
        <v>6884</v>
      </c>
      <c r="J334" s="93" t="s">
        <v>6885</v>
      </c>
      <c r="K334" s="101"/>
      <c r="L334" s="94"/>
      <c r="M334" s="94"/>
      <c r="N334" s="94"/>
      <c r="O334" s="94"/>
      <c r="P334" s="94"/>
      <c r="Q334" s="94"/>
    </row>
    <row r="335" ht="17.25" customHeight="1">
      <c r="A335" s="93" t="s">
        <v>6886</v>
      </c>
      <c r="B335" s="93" t="s">
        <v>6887</v>
      </c>
      <c r="C335" s="93" t="s">
        <v>2888</v>
      </c>
      <c r="D335" s="93" t="s">
        <v>310</v>
      </c>
      <c r="E335" s="93" t="s">
        <v>2891</v>
      </c>
      <c r="F335" s="93">
        <v>2021.0</v>
      </c>
      <c r="G335" s="93" t="s">
        <v>6888</v>
      </c>
      <c r="H335" s="93" t="s">
        <v>6670</v>
      </c>
      <c r="I335" s="93" t="s">
        <v>6889</v>
      </c>
      <c r="J335" s="93" t="s">
        <v>6890</v>
      </c>
      <c r="K335" s="101"/>
      <c r="L335" s="94"/>
      <c r="M335" s="94"/>
      <c r="N335" s="94"/>
      <c r="O335" s="94"/>
      <c r="P335" s="94"/>
      <c r="Q335" s="94"/>
    </row>
    <row r="336" ht="17.25" customHeight="1">
      <c r="A336" s="93" t="s">
        <v>6891</v>
      </c>
      <c r="B336" s="93" t="s">
        <v>6892</v>
      </c>
      <c r="C336" s="93" t="s">
        <v>6347</v>
      </c>
      <c r="D336" s="93" t="s">
        <v>310</v>
      </c>
      <c r="E336" s="93" t="s">
        <v>6350</v>
      </c>
      <c r="F336" s="93">
        <v>2020.0</v>
      </c>
      <c r="G336" s="93" t="s">
        <v>6893</v>
      </c>
      <c r="H336" s="93" t="s">
        <v>6670</v>
      </c>
      <c r="I336" s="93" t="s">
        <v>6894</v>
      </c>
      <c r="J336" s="93" t="s">
        <v>6895</v>
      </c>
      <c r="K336" s="101"/>
      <c r="L336" s="94"/>
      <c r="M336" s="94"/>
      <c r="N336" s="94"/>
      <c r="O336" s="94"/>
      <c r="P336" s="94"/>
      <c r="Q336" s="94"/>
    </row>
    <row r="337" ht="17.25" customHeight="1">
      <c r="A337" s="93" t="s">
        <v>8153</v>
      </c>
      <c r="B337" s="93" t="s">
        <v>2517</v>
      </c>
      <c r="C337" s="93" t="s">
        <v>2518</v>
      </c>
      <c r="D337" s="93" t="s">
        <v>310</v>
      </c>
      <c r="E337" s="93" t="s">
        <v>8154</v>
      </c>
      <c r="F337" s="93">
        <v>2006.0</v>
      </c>
      <c r="G337" s="93" t="s">
        <v>6940</v>
      </c>
      <c r="H337" s="93" t="s">
        <v>6670</v>
      </c>
      <c r="I337" s="93" t="s">
        <v>6948</v>
      </c>
      <c r="J337" s="93" t="s">
        <v>8155</v>
      </c>
      <c r="K337" s="101"/>
      <c r="L337" s="95" t="s">
        <v>101</v>
      </c>
      <c r="M337" s="95" t="s">
        <v>101</v>
      </c>
      <c r="N337" s="95" t="s">
        <v>28</v>
      </c>
      <c r="O337" s="95" t="s">
        <v>28</v>
      </c>
      <c r="P337" s="95" t="s">
        <v>28</v>
      </c>
      <c r="Q337" s="95" t="s">
        <v>8113</v>
      </c>
    </row>
    <row r="338" ht="17.25" customHeight="1">
      <c r="A338" s="93" t="s">
        <v>8593</v>
      </c>
      <c r="B338" s="93" t="s">
        <v>8594</v>
      </c>
      <c r="C338" s="93" t="s">
        <v>2258</v>
      </c>
      <c r="D338" s="93" t="s">
        <v>337</v>
      </c>
      <c r="E338" s="93" t="s">
        <v>2261</v>
      </c>
      <c r="F338" s="93">
        <v>2010.0</v>
      </c>
      <c r="G338" s="93" t="s">
        <v>8595</v>
      </c>
      <c r="H338" s="93" t="s">
        <v>6670</v>
      </c>
      <c r="I338" s="93" t="s">
        <v>8596</v>
      </c>
      <c r="J338" s="93" t="s">
        <v>8597</v>
      </c>
      <c r="K338" s="101"/>
      <c r="L338" s="94"/>
      <c r="M338" s="94"/>
      <c r="N338" s="94"/>
      <c r="O338" s="94"/>
      <c r="P338" s="94"/>
      <c r="Q338" s="94"/>
    </row>
    <row r="339" ht="17.25" customHeight="1">
      <c r="A339" s="93" t="s">
        <v>8598</v>
      </c>
      <c r="B339" s="93" t="s">
        <v>8594</v>
      </c>
      <c r="C339" s="93" t="s">
        <v>2258</v>
      </c>
      <c r="D339" s="93" t="s">
        <v>337</v>
      </c>
      <c r="E339" s="93" t="s">
        <v>2261</v>
      </c>
      <c r="F339" s="93">
        <v>2010.0</v>
      </c>
      <c r="G339" s="93" t="s">
        <v>8595</v>
      </c>
      <c r="H339" s="93" t="s">
        <v>6670</v>
      </c>
      <c r="I339" s="93" t="s">
        <v>8599</v>
      </c>
      <c r="J339" s="93" t="s">
        <v>8600</v>
      </c>
      <c r="K339" s="101"/>
      <c r="L339" s="94"/>
      <c r="M339" s="94"/>
      <c r="N339" s="94"/>
      <c r="O339" s="94"/>
      <c r="P339" s="94"/>
      <c r="Q339" s="94"/>
    </row>
    <row r="340" ht="17.25" customHeight="1">
      <c r="A340" s="93" t="s">
        <v>8601</v>
      </c>
      <c r="B340" s="93" t="s">
        <v>8594</v>
      </c>
      <c r="C340" s="93" t="s">
        <v>2258</v>
      </c>
      <c r="D340" s="93" t="s">
        <v>337</v>
      </c>
      <c r="E340" s="93" t="s">
        <v>2261</v>
      </c>
      <c r="F340" s="93">
        <v>2010.0</v>
      </c>
      <c r="G340" s="93" t="s">
        <v>8595</v>
      </c>
      <c r="H340" s="93" t="s">
        <v>6670</v>
      </c>
      <c r="I340" s="93" t="s">
        <v>6818</v>
      </c>
      <c r="J340" s="93" t="s">
        <v>8602</v>
      </c>
      <c r="K340" s="101"/>
      <c r="L340" s="94"/>
      <c r="M340" s="94"/>
      <c r="N340" s="94"/>
      <c r="O340" s="94"/>
      <c r="P340" s="94"/>
      <c r="Q340" s="94"/>
    </row>
    <row r="341" ht="17.25" customHeight="1">
      <c r="A341" s="93" t="s">
        <v>8603</v>
      </c>
      <c r="B341" s="93" t="s">
        <v>8594</v>
      </c>
      <c r="C341" s="93" t="s">
        <v>2258</v>
      </c>
      <c r="D341" s="93" t="s">
        <v>337</v>
      </c>
      <c r="E341" s="93" t="s">
        <v>2261</v>
      </c>
      <c r="F341" s="93">
        <v>2010.0</v>
      </c>
      <c r="G341" s="93" t="s">
        <v>8595</v>
      </c>
      <c r="H341" s="93" t="s">
        <v>6670</v>
      </c>
      <c r="I341" s="93" t="s">
        <v>8604</v>
      </c>
      <c r="J341" s="93" t="s">
        <v>9115</v>
      </c>
      <c r="K341" s="101"/>
      <c r="L341" s="94"/>
      <c r="M341" s="94"/>
      <c r="N341" s="94"/>
      <c r="O341" s="94"/>
      <c r="P341" s="94"/>
      <c r="Q341" s="94"/>
    </row>
    <row r="342" ht="17.25" customHeight="1">
      <c r="A342" s="93" t="s">
        <v>8606</v>
      </c>
      <c r="B342" s="93" t="s">
        <v>8607</v>
      </c>
      <c r="C342" s="93" t="s">
        <v>719</v>
      </c>
      <c r="D342" s="93" t="s">
        <v>337</v>
      </c>
      <c r="E342" s="93" t="s">
        <v>722</v>
      </c>
      <c r="F342" s="93">
        <v>2002.0</v>
      </c>
      <c r="G342" s="93" t="s">
        <v>6940</v>
      </c>
      <c r="H342" s="93" t="s">
        <v>6670</v>
      </c>
      <c r="I342" s="93" t="s">
        <v>8608</v>
      </c>
      <c r="J342" s="93" t="s">
        <v>8609</v>
      </c>
      <c r="K342" s="101"/>
      <c r="L342" s="94"/>
      <c r="M342" s="94"/>
      <c r="N342" s="94"/>
      <c r="O342" s="94"/>
      <c r="P342" s="94"/>
      <c r="Q342" s="94"/>
    </row>
    <row r="343" ht="17.25" customHeight="1">
      <c r="A343" s="93" t="s">
        <v>8156</v>
      </c>
      <c r="B343" s="93" t="s">
        <v>4243</v>
      </c>
      <c r="C343" s="93" t="s">
        <v>4244</v>
      </c>
      <c r="D343" s="93" t="s">
        <v>337</v>
      </c>
      <c r="E343" s="93" t="s">
        <v>4250</v>
      </c>
      <c r="F343" s="93">
        <v>2014.0</v>
      </c>
      <c r="G343" s="93" t="s">
        <v>8157</v>
      </c>
      <c r="H343" s="93" t="s">
        <v>6670</v>
      </c>
      <c r="I343" s="93" t="s">
        <v>8158</v>
      </c>
      <c r="J343" s="93" t="s">
        <v>9116</v>
      </c>
      <c r="K343" s="101"/>
      <c r="L343" s="95" t="s">
        <v>101</v>
      </c>
      <c r="M343" s="95" t="s">
        <v>101</v>
      </c>
      <c r="N343" s="95" t="s">
        <v>28</v>
      </c>
      <c r="O343" s="95" t="s">
        <v>28</v>
      </c>
      <c r="P343" s="95" t="s">
        <v>28</v>
      </c>
      <c r="Q343" s="95" t="s">
        <v>8130</v>
      </c>
    </row>
    <row r="344" ht="17.25" customHeight="1">
      <c r="A344" s="93" t="s">
        <v>8160</v>
      </c>
      <c r="B344" s="93" t="s">
        <v>8161</v>
      </c>
      <c r="C344" s="93" t="s">
        <v>1211</v>
      </c>
      <c r="D344" s="93" t="s">
        <v>337</v>
      </c>
      <c r="E344" s="93" t="s">
        <v>1214</v>
      </c>
      <c r="F344" s="93">
        <v>2011.0</v>
      </c>
      <c r="G344" s="93" t="s">
        <v>8162</v>
      </c>
      <c r="H344" s="93" t="s">
        <v>6670</v>
      </c>
      <c r="I344" s="93" t="s">
        <v>8163</v>
      </c>
      <c r="J344" s="93" t="s">
        <v>8164</v>
      </c>
      <c r="K344" s="101"/>
      <c r="L344" s="95" t="s">
        <v>101</v>
      </c>
      <c r="M344" s="95" t="s">
        <v>101</v>
      </c>
      <c r="N344" s="95" t="s">
        <v>28</v>
      </c>
      <c r="O344" s="95" t="s">
        <v>28</v>
      </c>
      <c r="P344" s="95" t="s">
        <v>28</v>
      </c>
      <c r="Q344" s="94"/>
    </row>
    <row r="345" ht="17.25" customHeight="1">
      <c r="A345" s="93" t="s">
        <v>8610</v>
      </c>
      <c r="B345" s="93" t="s">
        <v>8611</v>
      </c>
      <c r="C345" s="93" t="s">
        <v>3585</v>
      </c>
      <c r="D345" s="93" t="s">
        <v>337</v>
      </c>
      <c r="E345" s="93" t="s">
        <v>3588</v>
      </c>
      <c r="F345" s="93">
        <v>2017.0</v>
      </c>
      <c r="G345" s="93" t="s">
        <v>8612</v>
      </c>
      <c r="H345" s="93" t="s">
        <v>6670</v>
      </c>
      <c r="I345" s="93" t="s">
        <v>8613</v>
      </c>
      <c r="J345" s="93" t="s">
        <v>8614</v>
      </c>
      <c r="K345" s="101"/>
      <c r="L345" s="94"/>
      <c r="M345" s="94"/>
      <c r="N345" s="94"/>
      <c r="O345" s="94"/>
      <c r="P345" s="94"/>
      <c r="Q345" s="94"/>
    </row>
    <row r="346" ht="17.25" customHeight="1">
      <c r="A346" s="93" t="s">
        <v>8615</v>
      </c>
      <c r="B346" s="93" t="s">
        <v>8616</v>
      </c>
      <c r="C346" s="93" t="s">
        <v>1289</v>
      </c>
      <c r="D346" s="93" t="s">
        <v>337</v>
      </c>
      <c r="E346" s="93" t="s">
        <v>1292</v>
      </c>
      <c r="F346" s="93">
        <v>2004.0</v>
      </c>
      <c r="G346" s="93" t="s">
        <v>8617</v>
      </c>
      <c r="H346" s="93" t="s">
        <v>6670</v>
      </c>
      <c r="I346" s="93" t="s">
        <v>8618</v>
      </c>
      <c r="J346" s="93" t="s">
        <v>8619</v>
      </c>
      <c r="K346" s="101"/>
      <c r="L346" s="94"/>
      <c r="M346" s="94"/>
      <c r="N346" s="94"/>
      <c r="O346" s="94"/>
      <c r="P346" s="94"/>
      <c r="Q346" s="94"/>
    </row>
    <row r="347" ht="17.25" customHeight="1">
      <c r="A347" s="93" t="s">
        <v>8620</v>
      </c>
      <c r="B347" s="93" t="s">
        <v>8621</v>
      </c>
      <c r="C347" s="93" t="s">
        <v>5298</v>
      </c>
      <c r="D347" s="93" t="s">
        <v>337</v>
      </c>
      <c r="E347" s="93" t="s">
        <v>5301</v>
      </c>
      <c r="F347" s="93">
        <v>1998.0</v>
      </c>
      <c r="G347" s="93" t="s">
        <v>6940</v>
      </c>
      <c r="H347" s="93" t="s">
        <v>6670</v>
      </c>
      <c r="I347" s="93" t="s">
        <v>7934</v>
      </c>
      <c r="J347" s="93" t="s">
        <v>9117</v>
      </c>
      <c r="K347" s="101"/>
      <c r="L347" s="94"/>
      <c r="M347" s="94"/>
      <c r="N347" s="94"/>
      <c r="O347" s="94"/>
      <c r="P347" s="94"/>
      <c r="Q347" s="94"/>
    </row>
    <row r="348" ht="17.25" customHeight="1">
      <c r="A348" s="93" t="s">
        <v>8623</v>
      </c>
      <c r="B348" s="93" t="s">
        <v>8624</v>
      </c>
      <c r="C348" s="93" t="s">
        <v>4765</v>
      </c>
      <c r="D348" s="93" t="s">
        <v>337</v>
      </c>
      <c r="E348" s="93" t="s">
        <v>4768</v>
      </c>
      <c r="F348" s="93">
        <v>2015.0</v>
      </c>
      <c r="G348" s="93" t="s">
        <v>8625</v>
      </c>
      <c r="H348" s="93" t="s">
        <v>6670</v>
      </c>
      <c r="I348" s="93" t="s">
        <v>8626</v>
      </c>
      <c r="J348" s="93" t="s">
        <v>9118</v>
      </c>
      <c r="K348" s="101"/>
      <c r="L348" s="94"/>
      <c r="M348" s="94"/>
      <c r="N348" s="94"/>
      <c r="O348" s="94"/>
      <c r="P348" s="94"/>
      <c r="Q348" s="94"/>
    </row>
    <row r="349" ht="17.25" customHeight="1">
      <c r="A349" s="93" t="s">
        <v>8628</v>
      </c>
      <c r="B349" s="93" t="s">
        <v>8624</v>
      </c>
      <c r="C349" s="93" t="s">
        <v>4765</v>
      </c>
      <c r="D349" s="93" t="s">
        <v>337</v>
      </c>
      <c r="E349" s="93" t="s">
        <v>4768</v>
      </c>
      <c r="F349" s="93">
        <v>2015.0</v>
      </c>
      <c r="G349" s="93" t="s">
        <v>8625</v>
      </c>
      <c r="H349" s="93" t="s">
        <v>6670</v>
      </c>
      <c r="I349" s="93" t="s">
        <v>8629</v>
      </c>
      <c r="J349" s="93" t="s">
        <v>9119</v>
      </c>
      <c r="K349" s="101"/>
      <c r="L349" s="94"/>
      <c r="M349" s="94"/>
      <c r="N349" s="94"/>
      <c r="O349" s="94"/>
      <c r="P349" s="94"/>
      <c r="Q349" s="94"/>
    </row>
    <row r="350" ht="17.25" customHeight="1">
      <c r="A350" s="93" t="s">
        <v>8631</v>
      </c>
      <c r="B350" s="93" t="s">
        <v>6268</v>
      </c>
      <c r="C350" s="93" t="s">
        <v>6269</v>
      </c>
      <c r="D350" s="93" t="s">
        <v>337</v>
      </c>
      <c r="E350" s="93" t="s">
        <v>6272</v>
      </c>
      <c r="F350" s="93">
        <v>2004.0</v>
      </c>
      <c r="G350" s="93" t="s">
        <v>8632</v>
      </c>
      <c r="H350" s="93" t="s">
        <v>6670</v>
      </c>
      <c r="I350" s="93" t="s">
        <v>8633</v>
      </c>
      <c r="J350" s="93" t="s">
        <v>8634</v>
      </c>
      <c r="K350" s="101"/>
      <c r="L350" s="94"/>
      <c r="M350" s="94"/>
      <c r="N350" s="94"/>
      <c r="O350" s="94"/>
      <c r="P350" s="94"/>
      <c r="Q350" s="94"/>
    </row>
    <row r="351" ht="17.25" customHeight="1">
      <c r="A351" s="93" t="s">
        <v>8635</v>
      </c>
      <c r="B351" s="93" t="s">
        <v>8636</v>
      </c>
      <c r="C351" s="93" t="s">
        <v>1067</v>
      </c>
      <c r="D351" s="93" t="s">
        <v>337</v>
      </c>
      <c r="E351" s="93" t="s">
        <v>1070</v>
      </c>
      <c r="F351" s="93">
        <v>2017.0</v>
      </c>
      <c r="G351" s="93" t="s">
        <v>8637</v>
      </c>
      <c r="H351" s="93" t="s">
        <v>6670</v>
      </c>
      <c r="I351" s="93" t="s">
        <v>6914</v>
      </c>
      <c r="J351" s="93" t="s">
        <v>9120</v>
      </c>
      <c r="K351" s="101"/>
      <c r="L351" s="94"/>
      <c r="M351" s="94"/>
      <c r="N351" s="94"/>
      <c r="O351" s="94"/>
      <c r="P351" s="94"/>
      <c r="Q351" s="94"/>
    </row>
    <row r="352" ht="17.25" customHeight="1">
      <c r="A352" s="93" t="s">
        <v>8639</v>
      </c>
      <c r="B352" s="93" t="s">
        <v>8636</v>
      </c>
      <c r="C352" s="93" t="s">
        <v>1067</v>
      </c>
      <c r="D352" s="93" t="s">
        <v>337</v>
      </c>
      <c r="E352" s="93" t="s">
        <v>1070</v>
      </c>
      <c r="F352" s="93">
        <v>2017.0</v>
      </c>
      <c r="G352" s="93" t="s">
        <v>8637</v>
      </c>
      <c r="H352" s="93" t="s">
        <v>6670</v>
      </c>
      <c r="I352" s="93" t="s">
        <v>8640</v>
      </c>
      <c r="J352" s="93" t="s">
        <v>8641</v>
      </c>
      <c r="K352" s="101"/>
      <c r="L352" s="94"/>
      <c r="M352" s="94"/>
      <c r="N352" s="94"/>
      <c r="O352" s="94"/>
      <c r="P352" s="94"/>
      <c r="Q352" s="94"/>
    </row>
    <row r="353" ht="17.25" customHeight="1">
      <c r="A353" s="93" t="s">
        <v>8642</v>
      </c>
      <c r="B353" s="93" t="s">
        <v>8636</v>
      </c>
      <c r="C353" s="93" t="s">
        <v>1067</v>
      </c>
      <c r="D353" s="93" t="s">
        <v>337</v>
      </c>
      <c r="E353" s="93" t="s">
        <v>1070</v>
      </c>
      <c r="F353" s="93">
        <v>2017.0</v>
      </c>
      <c r="G353" s="93" t="s">
        <v>8637</v>
      </c>
      <c r="H353" s="93" t="s">
        <v>6670</v>
      </c>
      <c r="I353" s="93" t="s">
        <v>6818</v>
      </c>
      <c r="J353" s="93" t="s">
        <v>9121</v>
      </c>
      <c r="K353" s="101"/>
      <c r="L353" s="94"/>
      <c r="M353" s="94"/>
      <c r="N353" s="94"/>
      <c r="O353" s="94"/>
      <c r="P353" s="94"/>
      <c r="Q353" s="94"/>
    </row>
    <row r="354" ht="17.25" customHeight="1">
      <c r="A354" s="93" t="s">
        <v>8644</v>
      </c>
      <c r="B354" s="93" t="s">
        <v>8645</v>
      </c>
      <c r="C354" s="93" t="s">
        <v>688</v>
      </c>
      <c r="D354" s="93" t="s">
        <v>337</v>
      </c>
      <c r="E354" s="93" t="s">
        <v>691</v>
      </c>
      <c r="F354" s="93">
        <v>2012.0</v>
      </c>
      <c r="G354" s="93" t="s">
        <v>8646</v>
      </c>
      <c r="H354" s="93" t="s">
        <v>6670</v>
      </c>
      <c r="I354" s="93" t="s">
        <v>7796</v>
      </c>
      <c r="J354" s="93" t="s">
        <v>8647</v>
      </c>
      <c r="K354" s="101"/>
      <c r="L354" s="94"/>
      <c r="M354" s="94"/>
      <c r="N354" s="94"/>
      <c r="O354" s="94"/>
      <c r="P354" s="94"/>
      <c r="Q354" s="94"/>
    </row>
    <row r="355" ht="17.25" customHeight="1">
      <c r="A355" s="93" t="s">
        <v>8648</v>
      </c>
      <c r="B355" s="93" t="s">
        <v>8649</v>
      </c>
      <c r="C355" s="93" t="s">
        <v>336</v>
      </c>
      <c r="D355" s="93" t="s">
        <v>337</v>
      </c>
      <c r="E355" s="93" t="s">
        <v>340</v>
      </c>
      <c r="F355" s="93">
        <v>2005.0</v>
      </c>
      <c r="G355" s="93" t="s">
        <v>8650</v>
      </c>
      <c r="H355" s="93" t="s">
        <v>6670</v>
      </c>
      <c r="I355" s="93" t="s">
        <v>8651</v>
      </c>
      <c r="J355" s="93" t="s">
        <v>8652</v>
      </c>
      <c r="K355" s="101"/>
      <c r="L355" s="94"/>
      <c r="M355" s="94"/>
      <c r="N355" s="94"/>
      <c r="O355" s="94"/>
      <c r="P355" s="94"/>
      <c r="Q355" s="94"/>
    </row>
    <row r="356" ht="17.25" customHeight="1">
      <c r="A356" s="93" t="s">
        <v>8653</v>
      </c>
      <c r="B356" s="93" t="s">
        <v>5921</v>
      </c>
      <c r="C356" s="93" t="s">
        <v>5922</v>
      </c>
      <c r="D356" s="93" t="s">
        <v>337</v>
      </c>
      <c r="E356" s="93" t="s">
        <v>5925</v>
      </c>
      <c r="F356" s="93">
        <v>2001.0</v>
      </c>
      <c r="G356" s="93" t="s">
        <v>6940</v>
      </c>
      <c r="H356" s="93" t="s">
        <v>6670</v>
      </c>
      <c r="I356" s="93" t="s">
        <v>8654</v>
      </c>
      <c r="J356" s="93" t="s">
        <v>8655</v>
      </c>
      <c r="K356" s="101"/>
      <c r="L356" s="94"/>
      <c r="M356" s="94"/>
      <c r="N356" s="94"/>
      <c r="O356" s="94"/>
      <c r="P356" s="94"/>
      <c r="Q356" s="94"/>
    </row>
    <row r="357" ht="17.25" customHeight="1">
      <c r="A357" s="93" t="s">
        <v>8165</v>
      </c>
      <c r="B357" s="93" t="s">
        <v>8166</v>
      </c>
      <c r="C357" s="93" t="s">
        <v>3249</v>
      </c>
      <c r="D357" s="93" t="s">
        <v>337</v>
      </c>
      <c r="E357" s="93" t="s">
        <v>3252</v>
      </c>
      <c r="F357" s="93">
        <v>2002.0</v>
      </c>
      <c r="G357" s="93" t="s">
        <v>6940</v>
      </c>
      <c r="H357" s="93" t="s">
        <v>6670</v>
      </c>
      <c r="I357" s="93" t="s">
        <v>6948</v>
      </c>
      <c r="J357" s="93" t="s">
        <v>8167</v>
      </c>
      <c r="K357" s="101"/>
      <c r="L357" s="95" t="s">
        <v>101</v>
      </c>
      <c r="M357" s="95" t="s">
        <v>101</v>
      </c>
      <c r="N357" s="95" t="s">
        <v>28</v>
      </c>
      <c r="O357" s="95" t="s">
        <v>28</v>
      </c>
      <c r="P357" s="95" t="s">
        <v>28</v>
      </c>
      <c r="Q357" s="94"/>
    </row>
    <row r="358" ht="17.25" customHeight="1">
      <c r="A358" s="93" t="s">
        <v>8168</v>
      </c>
      <c r="B358" s="93" t="s">
        <v>8169</v>
      </c>
      <c r="C358" s="93" t="s">
        <v>780</v>
      </c>
      <c r="D358" s="93" t="s">
        <v>337</v>
      </c>
      <c r="E358" s="93" t="s">
        <v>783</v>
      </c>
      <c r="F358" s="93">
        <v>2008.0</v>
      </c>
      <c r="G358" s="93" t="s">
        <v>8170</v>
      </c>
      <c r="H358" s="93" t="s">
        <v>6670</v>
      </c>
      <c r="I358" s="93" t="s">
        <v>8171</v>
      </c>
      <c r="J358" s="93" t="s">
        <v>8172</v>
      </c>
      <c r="K358" s="101"/>
      <c r="L358" s="95" t="s">
        <v>101</v>
      </c>
      <c r="M358" s="95" t="s">
        <v>101</v>
      </c>
      <c r="N358" s="95" t="s">
        <v>28</v>
      </c>
      <c r="O358" s="95" t="s">
        <v>28</v>
      </c>
      <c r="P358" s="95" t="s">
        <v>28</v>
      </c>
      <c r="Q358" s="94"/>
    </row>
    <row r="359" ht="17.25" customHeight="1">
      <c r="A359" s="93" t="s">
        <v>8173</v>
      </c>
      <c r="B359" s="93" t="s">
        <v>8169</v>
      </c>
      <c r="C359" s="93" t="s">
        <v>780</v>
      </c>
      <c r="D359" s="93" t="s">
        <v>337</v>
      </c>
      <c r="E359" s="93" t="s">
        <v>783</v>
      </c>
      <c r="F359" s="93">
        <v>2008.0</v>
      </c>
      <c r="G359" s="93" t="s">
        <v>8170</v>
      </c>
      <c r="H359" s="93" t="s">
        <v>6670</v>
      </c>
      <c r="I359" s="93" t="s">
        <v>8174</v>
      </c>
      <c r="J359" s="93" t="s">
        <v>8172</v>
      </c>
      <c r="K359" s="101"/>
      <c r="L359" s="95" t="s">
        <v>101</v>
      </c>
      <c r="M359" s="95" t="s">
        <v>101</v>
      </c>
      <c r="N359" s="95" t="s">
        <v>28</v>
      </c>
      <c r="O359" s="95" t="s">
        <v>28</v>
      </c>
      <c r="P359" s="95" t="s">
        <v>28</v>
      </c>
      <c r="Q359" s="94"/>
    </row>
    <row r="360" ht="17.25" customHeight="1">
      <c r="A360" s="93" t="s">
        <v>8656</v>
      </c>
      <c r="B360" s="93" t="s">
        <v>2215</v>
      </c>
      <c r="C360" s="93" t="s">
        <v>2216</v>
      </c>
      <c r="D360" s="93" t="s">
        <v>337</v>
      </c>
      <c r="E360" s="93" t="s">
        <v>2219</v>
      </c>
      <c r="F360" s="93">
        <v>1999.0</v>
      </c>
      <c r="G360" s="93" t="s">
        <v>6940</v>
      </c>
      <c r="H360" s="93" t="s">
        <v>6670</v>
      </c>
      <c r="I360" s="93" t="s">
        <v>7225</v>
      </c>
      <c r="J360" s="93" t="s">
        <v>9122</v>
      </c>
      <c r="K360" s="101"/>
      <c r="L360" s="94"/>
      <c r="M360" s="94"/>
      <c r="N360" s="94"/>
      <c r="O360" s="94"/>
      <c r="P360" s="94"/>
      <c r="Q360" s="94"/>
    </row>
    <row r="361" ht="17.25" customHeight="1">
      <c r="A361" s="93" t="s">
        <v>8658</v>
      </c>
      <c r="B361" s="93" t="s">
        <v>8659</v>
      </c>
      <c r="C361" s="93" t="s">
        <v>4537</v>
      </c>
      <c r="D361" s="93" t="s">
        <v>337</v>
      </c>
      <c r="E361" s="93" t="s">
        <v>4540</v>
      </c>
      <c r="F361" s="93">
        <v>2014.0</v>
      </c>
      <c r="G361" s="93" t="s">
        <v>8660</v>
      </c>
      <c r="H361" s="93" t="s">
        <v>6670</v>
      </c>
      <c r="I361" s="93" t="s">
        <v>8661</v>
      </c>
      <c r="J361" s="93" t="s">
        <v>8662</v>
      </c>
      <c r="K361" s="101"/>
      <c r="L361" s="94"/>
      <c r="M361" s="94"/>
      <c r="N361" s="94"/>
      <c r="O361" s="94"/>
      <c r="P361" s="94"/>
      <c r="Q361" s="94"/>
    </row>
    <row r="362" ht="17.25" customHeight="1">
      <c r="A362" s="93" t="s">
        <v>8663</v>
      </c>
      <c r="B362" s="93" t="s">
        <v>8664</v>
      </c>
      <c r="C362" s="93" t="s">
        <v>1792</v>
      </c>
      <c r="D362" s="93" t="s">
        <v>337</v>
      </c>
      <c r="E362" s="93" t="s">
        <v>1795</v>
      </c>
      <c r="F362" s="93">
        <v>2008.0</v>
      </c>
      <c r="G362" s="93" t="s">
        <v>8665</v>
      </c>
      <c r="H362" s="93" t="s">
        <v>6670</v>
      </c>
      <c r="I362" s="93" t="s">
        <v>8666</v>
      </c>
      <c r="J362" s="93" t="s">
        <v>8667</v>
      </c>
      <c r="K362" s="101"/>
      <c r="L362" s="94"/>
      <c r="M362" s="94"/>
      <c r="N362" s="94"/>
      <c r="O362" s="94"/>
      <c r="P362" s="94"/>
      <c r="Q362" s="94"/>
    </row>
    <row r="363" ht="17.25" customHeight="1">
      <c r="A363" s="93" t="s">
        <v>8668</v>
      </c>
      <c r="B363" s="93" t="s">
        <v>2025</v>
      </c>
      <c r="C363" s="93" t="s">
        <v>2026</v>
      </c>
      <c r="D363" s="93" t="s">
        <v>337</v>
      </c>
      <c r="E363" s="93" t="s">
        <v>2029</v>
      </c>
      <c r="F363" s="93">
        <v>2000.0</v>
      </c>
      <c r="G363" s="93" t="s">
        <v>6940</v>
      </c>
      <c r="H363" s="93" t="s">
        <v>6670</v>
      </c>
      <c r="I363" s="93" t="s">
        <v>8669</v>
      </c>
      <c r="J363" s="93" t="s">
        <v>8670</v>
      </c>
      <c r="K363" s="101"/>
      <c r="L363" s="94"/>
      <c r="M363" s="94"/>
      <c r="N363" s="94"/>
      <c r="O363" s="94"/>
      <c r="P363" s="94"/>
      <c r="Q363" s="94"/>
    </row>
    <row r="364" ht="17.25" customHeight="1">
      <c r="A364" s="93" t="s">
        <v>8671</v>
      </c>
      <c r="B364" s="93" t="s">
        <v>8672</v>
      </c>
      <c r="C364" s="93" t="s">
        <v>639</v>
      </c>
      <c r="D364" s="93" t="s">
        <v>337</v>
      </c>
      <c r="E364" s="93" t="s">
        <v>642</v>
      </c>
      <c r="F364" s="93">
        <v>1996.0</v>
      </c>
      <c r="G364" s="93" t="s">
        <v>6940</v>
      </c>
      <c r="H364" s="93" t="s">
        <v>6670</v>
      </c>
      <c r="I364" s="93" t="s">
        <v>7934</v>
      </c>
      <c r="J364" s="93" t="s">
        <v>9123</v>
      </c>
      <c r="K364" s="101"/>
      <c r="L364" s="94"/>
      <c r="M364" s="94"/>
      <c r="N364" s="94"/>
      <c r="O364" s="94"/>
      <c r="P364" s="94"/>
      <c r="Q364" s="94"/>
    </row>
    <row r="365" ht="17.25" customHeight="1">
      <c r="A365" s="93" t="s">
        <v>8175</v>
      </c>
      <c r="B365" s="93" t="s">
        <v>8176</v>
      </c>
      <c r="C365" s="93" t="s">
        <v>1708</v>
      </c>
      <c r="D365" s="93" t="s">
        <v>337</v>
      </c>
      <c r="E365" s="93" t="s">
        <v>1711</v>
      </c>
      <c r="F365" s="93">
        <v>2018.0</v>
      </c>
      <c r="G365" s="93" t="s">
        <v>8177</v>
      </c>
      <c r="H365" s="93" t="s">
        <v>6670</v>
      </c>
      <c r="I365" s="93" t="s">
        <v>7516</v>
      </c>
      <c r="J365" s="93" t="s">
        <v>8178</v>
      </c>
      <c r="K365" s="101"/>
      <c r="L365" s="95" t="s">
        <v>101</v>
      </c>
      <c r="M365" s="95" t="s">
        <v>28</v>
      </c>
      <c r="N365" s="95" t="s">
        <v>28</v>
      </c>
      <c r="O365" s="95" t="s">
        <v>101</v>
      </c>
      <c r="P365" s="95" t="s">
        <v>101</v>
      </c>
      <c r="Q365" s="95" t="s">
        <v>8144</v>
      </c>
    </row>
    <row r="366" ht="17.25" customHeight="1">
      <c r="A366" s="93" t="s">
        <v>8674</v>
      </c>
      <c r="B366" s="93" t="s">
        <v>8675</v>
      </c>
      <c r="C366" s="93" t="s">
        <v>2774</v>
      </c>
      <c r="D366" s="93" t="s">
        <v>337</v>
      </c>
      <c r="E366" s="93" t="s">
        <v>2777</v>
      </c>
      <c r="F366" s="93">
        <v>2019.0</v>
      </c>
      <c r="G366" s="93" t="s">
        <v>8676</v>
      </c>
      <c r="H366" s="93" t="s">
        <v>6670</v>
      </c>
      <c r="I366" s="93" t="s">
        <v>8677</v>
      </c>
      <c r="J366" s="93" t="s">
        <v>8678</v>
      </c>
      <c r="K366" s="101"/>
      <c r="L366" s="94"/>
      <c r="M366" s="94"/>
      <c r="N366" s="94"/>
      <c r="O366" s="94"/>
      <c r="P366" s="94"/>
      <c r="Q366" s="94"/>
    </row>
    <row r="367" ht="17.25" customHeight="1">
      <c r="A367" s="93" t="s">
        <v>8179</v>
      </c>
      <c r="B367" s="93" t="s">
        <v>8180</v>
      </c>
      <c r="C367" s="93" t="s">
        <v>5081</v>
      </c>
      <c r="D367" s="93" t="s">
        <v>337</v>
      </c>
      <c r="E367" s="93" t="s">
        <v>5084</v>
      </c>
      <c r="F367" s="93">
        <v>2021.0</v>
      </c>
      <c r="G367" s="93" t="s">
        <v>8181</v>
      </c>
      <c r="H367" s="93" t="s">
        <v>6670</v>
      </c>
      <c r="I367" s="93" t="s">
        <v>8182</v>
      </c>
      <c r="J367" s="93" t="s">
        <v>8183</v>
      </c>
      <c r="K367" s="101"/>
      <c r="L367" s="94"/>
      <c r="M367" s="94"/>
      <c r="N367" s="94"/>
      <c r="O367" s="94"/>
      <c r="P367" s="94"/>
      <c r="Q367" s="94"/>
    </row>
    <row r="368" ht="17.25" customHeight="1">
      <c r="A368" s="93" t="s">
        <v>8184</v>
      </c>
      <c r="B368" s="93" t="s">
        <v>8180</v>
      </c>
      <c r="C368" s="93" t="s">
        <v>5081</v>
      </c>
      <c r="D368" s="93" t="s">
        <v>337</v>
      </c>
      <c r="E368" s="93" t="s">
        <v>5084</v>
      </c>
      <c r="F368" s="93">
        <v>2021.0</v>
      </c>
      <c r="G368" s="93" t="s">
        <v>8181</v>
      </c>
      <c r="H368" s="93" t="s">
        <v>6670</v>
      </c>
      <c r="I368" s="93" t="s">
        <v>8185</v>
      </c>
      <c r="J368" s="93" t="s">
        <v>8186</v>
      </c>
      <c r="K368" s="101"/>
      <c r="L368" s="94"/>
      <c r="M368" s="94"/>
      <c r="N368" s="94"/>
      <c r="O368" s="94"/>
      <c r="P368" s="94"/>
      <c r="Q368" s="94"/>
    </row>
    <row r="369" ht="17.25" customHeight="1">
      <c r="A369" s="93" t="s">
        <v>8187</v>
      </c>
      <c r="B369" s="93" t="s">
        <v>8180</v>
      </c>
      <c r="C369" s="93" t="s">
        <v>5081</v>
      </c>
      <c r="D369" s="93" t="s">
        <v>337</v>
      </c>
      <c r="E369" s="93" t="s">
        <v>5084</v>
      </c>
      <c r="F369" s="93">
        <v>2021.0</v>
      </c>
      <c r="G369" s="93" t="s">
        <v>8181</v>
      </c>
      <c r="H369" s="93" t="s">
        <v>6670</v>
      </c>
      <c r="I369" s="93" t="s">
        <v>8188</v>
      </c>
      <c r="J369" s="93" t="s">
        <v>8189</v>
      </c>
      <c r="K369" s="101"/>
      <c r="L369" s="94"/>
      <c r="M369" s="94"/>
      <c r="N369" s="94"/>
      <c r="O369" s="94"/>
      <c r="P369" s="94"/>
      <c r="Q369" s="94"/>
    </row>
    <row r="370" ht="17.25" customHeight="1">
      <c r="A370" s="93" t="s">
        <v>8190</v>
      </c>
      <c r="B370" s="93" t="s">
        <v>8180</v>
      </c>
      <c r="C370" s="93" t="s">
        <v>5081</v>
      </c>
      <c r="D370" s="93" t="s">
        <v>337</v>
      </c>
      <c r="E370" s="93" t="s">
        <v>5084</v>
      </c>
      <c r="F370" s="93">
        <v>2021.0</v>
      </c>
      <c r="G370" s="93" t="s">
        <v>8181</v>
      </c>
      <c r="H370" s="93" t="s">
        <v>6670</v>
      </c>
      <c r="I370" s="93" t="s">
        <v>8191</v>
      </c>
      <c r="J370" s="93" t="s">
        <v>8192</v>
      </c>
      <c r="K370" s="101"/>
      <c r="L370" s="94"/>
      <c r="M370" s="94"/>
      <c r="N370" s="94"/>
      <c r="O370" s="94"/>
      <c r="P370" s="94"/>
      <c r="Q370" s="94"/>
    </row>
    <row r="371" ht="17.25" customHeight="1">
      <c r="A371" s="93" t="s">
        <v>8193</v>
      </c>
      <c r="B371" s="93" t="s">
        <v>8180</v>
      </c>
      <c r="C371" s="93" t="s">
        <v>5081</v>
      </c>
      <c r="D371" s="93" t="s">
        <v>337</v>
      </c>
      <c r="E371" s="93" t="s">
        <v>5084</v>
      </c>
      <c r="F371" s="93">
        <v>2021.0</v>
      </c>
      <c r="G371" s="93" t="s">
        <v>8181</v>
      </c>
      <c r="H371" s="93" t="s">
        <v>6670</v>
      </c>
      <c r="I371" s="93" t="s">
        <v>8194</v>
      </c>
      <c r="J371" s="93" t="s">
        <v>8195</v>
      </c>
      <c r="K371" s="101"/>
      <c r="L371" s="94"/>
      <c r="M371" s="94"/>
      <c r="N371" s="94"/>
      <c r="O371" s="94"/>
      <c r="P371" s="94"/>
      <c r="Q371" s="94"/>
    </row>
    <row r="372" ht="17.25" customHeight="1">
      <c r="A372" s="93" t="s">
        <v>8196</v>
      </c>
      <c r="B372" s="93" t="s">
        <v>8180</v>
      </c>
      <c r="C372" s="93" t="s">
        <v>5081</v>
      </c>
      <c r="D372" s="93" t="s">
        <v>337</v>
      </c>
      <c r="E372" s="93" t="s">
        <v>5084</v>
      </c>
      <c r="F372" s="93">
        <v>2021.0</v>
      </c>
      <c r="G372" s="93" t="s">
        <v>8181</v>
      </c>
      <c r="H372" s="93" t="s">
        <v>6670</v>
      </c>
      <c r="I372" s="93" t="s">
        <v>6793</v>
      </c>
      <c r="J372" s="93" t="s">
        <v>8197</v>
      </c>
      <c r="K372" s="101"/>
      <c r="L372" s="94"/>
      <c r="M372" s="94"/>
      <c r="N372" s="94"/>
      <c r="O372" s="94"/>
      <c r="P372" s="94"/>
      <c r="Q372" s="94"/>
    </row>
    <row r="373" ht="17.25" customHeight="1">
      <c r="A373" s="93" t="s">
        <v>8198</v>
      </c>
      <c r="B373" s="93" t="s">
        <v>8180</v>
      </c>
      <c r="C373" s="93" t="s">
        <v>5081</v>
      </c>
      <c r="D373" s="93" t="s">
        <v>337</v>
      </c>
      <c r="E373" s="93" t="s">
        <v>5084</v>
      </c>
      <c r="F373" s="93">
        <v>2021.0</v>
      </c>
      <c r="G373" s="93" t="s">
        <v>8181</v>
      </c>
      <c r="H373" s="93" t="s">
        <v>6670</v>
      </c>
      <c r="I373" s="93" t="s">
        <v>8199</v>
      </c>
      <c r="J373" s="93" t="s">
        <v>8200</v>
      </c>
      <c r="K373" s="101"/>
      <c r="L373" s="95" t="s">
        <v>101</v>
      </c>
      <c r="M373" s="95" t="s">
        <v>101</v>
      </c>
      <c r="N373" s="95" t="s">
        <v>28</v>
      </c>
      <c r="O373" s="95" t="s">
        <v>28</v>
      </c>
      <c r="P373" s="95" t="s">
        <v>28</v>
      </c>
      <c r="Q373" s="94"/>
    </row>
    <row r="374" ht="17.25" customHeight="1">
      <c r="A374" s="93" t="s">
        <v>8201</v>
      </c>
      <c r="B374" s="93" t="s">
        <v>8180</v>
      </c>
      <c r="C374" s="93" t="s">
        <v>5081</v>
      </c>
      <c r="D374" s="93" t="s">
        <v>337</v>
      </c>
      <c r="E374" s="93" t="s">
        <v>5084</v>
      </c>
      <c r="F374" s="93">
        <v>2021.0</v>
      </c>
      <c r="G374" s="93" t="s">
        <v>8181</v>
      </c>
      <c r="H374" s="93" t="s">
        <v>6670</v>
      </c>
      <c r="I374" s="93" t="s">
        <v>8202</v>
      </c>
      <c r="J374" s="93" t="s">
        <v>8203</v>
      </c>
      <c r="K374" s="101"/>
      <c r="L374" s="95" t="s">
        <v>101</v>
      </c>
      <c r="M374" s="95" t="s">
        <v>101</v>
      </c>
      <c r="N374" s="95" t="s">
        <v>28</v>
      </c>
      <c r="O374" s="95" t="s">
        <v>28</v>
      </c>
      <c r="P374" s="95" t="s">
        <v>28</v>
      </c>
      <c r="Q374" s="94"/>
    </row>
    <row r="375" ht="17.25" customHeight="1">
      <c r="A375" s="93" t="s">
        <v>8204</v>
      </c>
      <c r="B375" s="93" t="s">
        <v>8205</v>
      </c>
      <c r="C375" s="93" t="s">
        <v>2545</v>
      </c>
      <c r="D375" s="93" t="s">
        <v>337</v>
      </c>
      <c r="E375" s="93" t="s">
        <v>2548</v>
      </c>
      <c r="F375" s="93">
        <v>2021.0</v>
      </c>
      <c r="G375" s="93" t="s">
        <v>8206</v>
      </c>
      <c r="H375" s="93" t="s">
        <v>6670</v>
      </c>
      <c r="I375" s="93" t="s">
        <v>8207</v>
      </c>
      <c r="J375" s="93" t="s">
        <v>8208</v>
      </c>
      <c r="K375" s="101"/>
      <c r="L375" s="95" t="s">
        <v>28</v>
      </c>
      <c r="M375" s="95" t="s">
        <v>28</v>
      </c>
      <c r="N375" s="95" t="s">
        <v>28</v>
      </c>
      <c r="O375" s="95" t="s">
        <v>28</v>
      </c>
      <c r="P375" s="95" t="s">
        <v>28</v>
      </c>
      <c r="Q375" s="95" t="s">
        <v>9144</v>
      </c>
    </row>
    <row r="376" ht="17.25" customHeight="1">
      <c r="A376" s="93" t="s">
        <v>8679</v>
      </c>
      <c r="B376" s="93" t="s">
        <v>8205</v>
      </c>
      <c r="C376" s="93" t="s">
        <v>2545</v>
      </c>
      <c r="D376" s="93" t="s">
        <v>337</v>
      </c>
      <c r="E376" s="93" t="s">
        <v>2548</v>
      </c>
      <c r="F376" s="93">
        <v>2021.0</v>
      </c>
      <c r="G376" s="93" t="s">
        <v>8206</v>
      </c>
      <c r="H376" s="93" t="s">
        <v>6670</v>
      </c>
      <c r="I376" s="93" t="s">
        <v>8680</v>
      </c>
      <c r="J376" s="93" t="s">
        <v>8681</v>
      </c>
      <c r="K376" s="101"/>
      <c r="L376" s="94"/>
      <c r="M376" s="94"/>
      <c r="N376" s="94"/>
      <c r="O376" s="94"/>
      <c r="P376" s="94"/>
      <c r="Q376" s="94"/>
    </row>
    <row r="377" ht="17.25" customHeight="1">
      <c r="A377" s="93" t="s">
        <v>8210</v>
      </c>
      <c r="B377" s="93" t="s">
        <v>6897</v>
      </c>
      <c r="C377" s="93" t="s">
        <v>4681</v>
      </c>
      <c r="D377" s="93" t="s">
        <v>137</v>
      </c>
      <c r="E377" s="93" t="s">
        <v>4684</v>
      </c>
      <c r="F377" s="93">
        <v>2005.0</v>
      </c>
      <c r="G377" s="93" t="s">
        <v>6898</v>
      </c>
      <c r="H377" s="93" t="s">
        <v>6670</v>
      </c>
      <c r="I377" s="93" t="s">
        <v>6964</v>
      </c>
      <c r="J377" s="93" t="s">
        <v>8211</v>
      </c>
      <c r="K377" s="101"/>
      <c r="L377" s="94"/>
      <c r="M377" s="94"/>
      <c r="N377" s="94"/>
      <c r="O377" s="94"/>
      <c r="P377" s="94"/>
      <c r="Q377" s="94"/>
    </row>
    <row r="378" ht="17.25" customHeight="1">
      <c r="A378" s="93" t="s">
        <v>8212</v>
      </c>
      <c r="B378" s="93" t="s">
        <v>6897</v>
      </c>
      <c r="C378" s="93" t="s">
        <v>4681</v>
      </c>
      <c r="D378" s="93" t="s">
        <v>137</v>
      </c>
      <c r="E378" s="93" t="s">
        <v>4684</v>
      </c>
      <c r="F378" s="93">
        <v>2005.0</v>
      </c>
      <c r="G378" s="93" t="s">
        <v>6898</v>
      </c>
      <c r="H378" s="93" t="s">
        <v>6670</v>
      </c>
      <c r="I378" s="93" t="s">
        <v>6948</v>
      </c>
      <c r="J378" s="93" t="s">
        <v>8213</v>
      </c>
      <c r="K378" s="101"/>
      <c r="L378" s="95" t="s">
        <v>28</v>
      </c>
      <c r="M378" s="95" t="s">
        <v>28</v>
      </c>
      <c r="N378" s="95" t="s">
        <v>28</v>
      </c>
      <c r="O378" s="95" t="s">
        <v>28</v>
      </c>
      <c r="P378" s="95" t="s">
        <v>28</v>
      </c>
      <c r="Q378" s="95" t="s">
        <v>8214</v>
      </c>
    </row>
    <row r="379" ht="17.25" customHeight="1">
      <c r="A379" s="93" t="s">
        <v>6896</v>
      </c>
      <c r="B379" s="93" t="s">
        <v>6897</v>
      </c>
      <c r="C379" s="93" t="s">
        <v>4681</v>
      </c>
      <c r="D379" s="93" t="s">
        <v>137</v>
      </c>
      <c r="E379" s="93" t="s">
        <v>4684</v>
      </c>
      <c r="F379" s="93">
        <v>2005.0</v>
      </c>
      <c r="G379" s="93" t="s">
        <v>6898</v>
      </c>
      <c r="H379" s="93" t="s">
        <v>6670</v>
      </c>
      <c r="I379" s="93" t="s">
        <v>6899</v>
      </c>
      <c r="J379" s="93" t="s">
        <v>9124</v>
      </c>
      <c r="K379" s="101"/>
      <c r="L379" s="94"/>
      <c r="M379" s="94"/>
      <c r="N379" s="94"/>
      <c r="O379" s="94"/>
      <c r="P379" s="94"/>
      <c r="Q379" s="94"/>
    </row>
    <row r="380" ht="17.25" customHeight="1">
      <c r="A380" s="93" t="s">
        <v>6901</v>
      </c>
      <c r="B380" s="93" t="s">
        <v>6902</v>
      </c>
      <c r="C380" s="93" t="s">
        <v>603</v>
      </c>
      <c r="D380" s="93" t="s">
        <v>137</v>
      </c>
      <c r="E380" s="93" t="s">
        <v>606</v>
      </c>
      <c r="F380" s="93">
        <v>2005.0</v>
      </c>
      <c r="G380" s="93" t="s">
        <v>6903</v>
      </c>
      <c r="H380" s="93" t="s">
        <v>6670</v>
      </c>
      <c r="I380" s="93" t="s">
        <v>6904</v>
      </c>
      <c r="J380" s="93" t="s">
        <v>6905</v>
      </c>
      <c r="K380" s="101"/>
      <c r="L380" s="94"/>
      <c r="M380" s="94"/>
      <c r="N380" s="94"/>
      <c r="O380" s="94"/>
      <c r="P380" s="94"/>
      <c r="Q380" s="94"/>
    </row>
    <row r="381" ht="17.25" customHeight="1">
      <c r="A381" s="93" t="s">
        <v>6906</v>
      </c>
      <c r="B381" s="93" t="s">
        <v>6902</v>
      </c>
      <c r="C381" s="93" t="s">
        <v>603</v>
      </c>
      <c r="D381" s="93" t="s">
        <v>137</v>
      </c>
      <c r="E381" s="93" t="s">
        <v>606</v>
      </c>
      <c r="F381" s="93">
        <v>2005.0</v>
      </c>
      <c r="G381" s="93" t="s">
        <v>6903</v>
      </c>
      <c r="H381" s="93" t="s">
        <v>6670</v>
      </c>
      <c r="I381" s="93" t="s">
        <v>6907</v>
      </c>
      <c r="J381" s="93" t="s">
        <v>6908</v>
      </c>
      <c r="K381" s="101"/>
      <c r="L381" s="94"/>
      <c r="M381" s="94"/>
      <c r="N381" s="94"/>
      <c r="O381" s="94"/>
      <c r="P381" s="94"/>
      <c r="Q381" s="94"/>
    </row>
    <row r="382" ht="17.25" customHeight="1">
      <c r="A382" s="93" t="s">
        <v>6909</v>
      </c>
      <c r="B382" s="93" t="s">
        <v>1616</v>
      </c>
      <c r="C382" s="93" t="s">
        <v>1617</v>
      </c>
      <c r="D382" s="93" t="s">
        <v>137</v>
      </c>
      <c r="E382" s="93" t="s">
        <v>1620</v>
      </c>
      <c r="F382" s="93">
        <v>1995.0</v>
      </c>
      <c r="G382" s="93" t="s">
        <v>6910</v>
      </c>
      <c r="H382" s="93" t="s">
        <v>6674</v>
      </c>
      <c r="I382" s="93" t="s">
        <v>6911</v>
      </c>
      <c r="J382" s="93" t="s">
        <v>9125</v>
      </c>
      <c r="K382" s="101"/>
      <c r="L382" s="94"/>
      <c r="M382" s="94"/>
      <c r="N382" s="94"/>
      <c r="O382" s="94"/>
      <c r="P382" s="94"/>
      <c r="Q382" s="94"/>
    </row>
    <row r="383" ht="17.25" customHeight="1">
      <c r="A383" s="93" t="s">
        <v>6913</v>
      </c>
      <c r="B383" s="93" t="s">
        <v>1616</v>
      </c>
      <c r="C383" s="93" t="s">
        <v>1617</v>
      </c>
      <c r="D383" s="93" t="s">
        <v>137</v>
      </c>
      <c r="E383" s="93" t="s">
        <v>1620</v>
      </c>
      <c r="F383" s="93">
        <v>1995.0</v>
      </c>
      <c r="G383" s="93" t="s">
        <v>6910</v>
      </c>
      <c r="H383" s="93" t="s">
        <v>6670</v>
      </c>
      <c r="I383" s="93" t="s">
        <v>6914</v>
      </c>
      <c r="J383" s="93" t="s">
        <v>6915</v>
      </c>
      <c r="K383" s="101"/>
      <c r="L383" s="94"/>
      <c r="M383" s="94"/>
      <c r="N383" s="94"/>
      <c r="O383" s="94"/>
      <c r="P383" s="94"/>
      <c r="Q383" s="94"/>
    </row>
    <row r="384" ht="17.25" customHeight="1">
      <c r="A384" s="93" t="s">
        <v>6917</v>
      </c>
      <c r="B384" s="93" t="s">
        <v>6918</v>
      </c>
      <c r="C384" s="93" t="s">
        <v>3525</v>
      </c>
      <c r="D384" s="93" t="s">
        <v>137</v>
      </c>
      <c r="E384" s="93" t="s">
        <v>3528</v>
      </c>
      <c r="F384" s="93">
        <v>1992.0</v>
      </c>
      <c r="G384" s="93" t="s">
        <v>6919</v>
      </c>
      <c r="H384" s="93" t="s">
        <v>6670</v>
      </c>
      <c r="I384" s="93" t="s">
        <v>6914</v>
      </c>
      <c r="J384" s="93" t="s">
        <v>6920</v>
      </c>
      <c r="K384" s="101"/>
      <c r="L384" s="94"/>
      <c r="M384" s="94"/>
      <c r="N384" s="94"/>
      <c r="O384" s="94"/>
      <c r="P384" s="94"/>
      <c r="Q384" s="94"/>
    </row>
    <row r="385" ht="17.25" customHeight="1">
      <c r="A385" s="93" t="s">
        <v>6922</v>
      </c>
      <c r="B385" s="93" t="s">
        <v>6615</v>
      </c>
      <c r="C385" s="93" t="s">
        <v>6616</v>
      </c>
      <c r="D385" s="93" t="s">
        <v>137</v>
      </c>
      <c r="E385" s="93" t="s">
        <v>6619</v>
      </c>
      <c r="F385" s="93">
        <v>2004.0</v>
      </c>
      <c r="G385" s="93" t="s">
        <v>6923</v>
      </c>
      <c r="H385" s="93" t="s">
        <v>6670</v>
      </c>
      <c r="I385" s="93" t="s">
        <v>6924</v>
      </c>
      <c r="J385" s="93" t="s">
        <v>6925</v>
      </c>
      <c r="K385" s="101"/>
      <c r="L385" s="94"/>
      <c r="M385" s="94"/>
      <c r="N385" s="94"/>
      <c r="O385" s="94"/>
      <c r="P385" s="94"/>
      <c r="Q385" s="94"/>
    </row>
    <row r="386" ht="17.25" customHeight="1">
      <c r="A386" s="93" t="s">
        <v>6926</v>
      </c>
      <c r="B386" s="93" t="s">
        <v>6615</v>
      </c>
      <c r="C386" s="93" t="s">
        <v>6616</v>
      </c>
      <c r="D386" s="93" t="s">
        <v>137</v>
      </c>
      <c r="E386" s="93" t="s">
        <v>6619</v>
      </c>
      <c r="F386" s="93">
        <v>2004.0</v>
      </c>
      <c r="G386" s="93" t="s">
        <v>6923</v>
      </c>
      <c r="H386" s="93" t="s">
        <v>6670</v>
      </c>
      <c r="I386" s="93" t="s">
        <v>6907</v>
      </c>
      <c r="J386" s="93" t="s">
        <v>6927</v>
      </c>
      <c r="K386" s="101"/>
      <c r="L386" s="94"/>
      <c r="M386" s="94"/>
      <c r="N386" s="94"/>
      <c r="O386" s="94"/>
      <c r="P386" s="94"/>
      <c r="Q386" s="94"/>
    </row>
    <row r="387" ht="17.25" customHeight="1">
      <c r="A387" s="93" t="s">
        <v>6928</v>
      </c>
      <c r="B387" s="93" t="s">
        <v>6929</v>
      </c>
      <c r="C387" s="93" t="s">
        <v>455</v>
      </c>
      <c r="D387" s="93" t="s">
        <v>137</v>
      </c>
      <c r="E387" s="93" t="s">
        <v>458</v>
      </c>
      <c r="F387" s="93">
        <v>2001.0</v>
      </c>
      <c r="G387" s="93" t="s">
        <v>6930</v>
      </c>
      <c r="H387" s="93" t="s">
        <v>6670</v>
      </c>
      <c r="I387" s="93" t="s">
        <v>6931</v>
      </c>
      <c r="J387" s="93" t="s">
        <v>6932</v>
      </c>
      <c r="K387" s="101"/>
      <c r="L387" s="94"/>
      <c r="M387" s="94"/>
      <c r="N387" s="94"/>
      <c r="O387" s="94"/>
      <c r="P387" s="94"/>
      <c r="Q387" s="94"/>
    </row>
    <row r="388" ht="17.25" customHeight="1">
      <c r="A388" s="93" t="s">
        <v>6933</v>
      </c>
      <c r="B388" s="93" t="s">
        <v>6934</v>
      </c>
      <c r="C388" s="93" t="s">
        <v>4812</v>
      </c>
      <c r="D388" s="93" t="s">
        <v>137</v>
      </c>
      <c r="E388" s="93" t="s">
        <v>4815</v>
      </c>
      <c r="F388" s="93">
        <v>2012.0</v>
      </c>
      <c r="G388" s="93" t="s">
        <v>6935</v>
      </c>
      <c r="H388" s="93" t="s">
        <v>6670</v>
      </c>
      <c r="I388" s="93" t="s">
        <v>6936</v>
      </c>
      <c r="J388" s="93" t="s">
        <v>6937</v>
      </c>
      <c r="K388" s="101"/>
      <c r="L388" s="94"/>
      <c r="M388" s="94"/>
      <c r="N388" s="94"/>
      <c r="O388" s="94"/>
      <c r="P388" s="94"/>
      <c r="Q388" s="94"/>
    </row>
    <row r="389" ht="17.25" customHeight="1">
      <c r="A389" s="93" t="s">
        <v>6938</v>
      </c>
      <c r="B389" s="93" t="s">
        <v>6939</v>
      </c>
      <c r="C389" s="93" t="s">
        <v>1008</v>
      </c>
      <c r="D389" s="93" t="s">
        <v>137</v>
      </c>
      <c r="E389" s="93" t="s">
        <v>1011</v>
      </c>
      <c r="F389" s="93">
        <v>2015.0</v>
      </c>
      <c r="G389" s="93" t="s">
        <v>6940</v>
      </c>
      <c r="H389" s="93" t="s">
        <v>6670</v>
      </c>
      <c r="I389" s="93" t="s">
        <v>6941</v>
      </c>
      <c r="J389" s="93" t="s">
        <v>9126</v>
      </c>
      <c r="K389" s="101"/>
      <c r="L389" s="94"/>
      <c r="M389" s="94"/>
      <c r="N389" s="94"/>
      <c r="O389" s="94"/>
      <c r="P389" s="94"/>
      <c r="Q389" s="94"/>
    </row>
    <row r="390" ht="17.25" customHeight="1">
      <c r="A390" s="93" t="s">
        <v>8215</v>
      </c>
      <c r="B390" s="93" t="s">
        <v>8216</v>
      </c>
      <c r="C390" s="93" t="s">
        <v>2768</v>
      </c>
      <c r="D390" s="93" t="s">
        <v>137</v>
      </c>
      <c r="E390" s="93" t="s">
        <v>2771</v>
      </c>
      <c r="F390" s="93">
        <v>2015.0</v>
      </c>
      <c r="G390" s="93" t="s">
        <v>8217</v>
      </c>
      <c r="H390" s="93" t="s">
        <v>6670</v>
      </c>
      <c r="I390" s="93" t="s">
        <v>8218</v>
      </c>
      <c r="J390" s="93" t="s">
        <v>8219</v>
      </c>
      <c r="K390" s="101"/>
      <c r="L390" s="95" t="s">
        <v>101</v>
      </c>
      <c r="M390" s="95" t="s">
        <v>28</v>
      </c>
      <c r="N390" s="95" t="s">
        <v>28</v>
      </c>
      <c r="O390" s="95" t="s">
        <v>101</v>
      </c>
      <c r="P390" s="95" t="s">
        <v>101</v>
      </c>
      <c r="Q390" s="95" t="s">
        <v>8144</v>
      </c>
    </row>
    <row r="391" ht="17.25" customHeight="1">
      <c r="A391" s="93" t="s">
        <v>6943</v>
      </c>
      <c r="B391" s="93" t="s">
        <v>6944</v>
      </c>
      <c r="C391" s="93" t="s">
        <v>627</v>
      </c>
      <c r="D391" s="93" t="s">
        <v>137</v>
      </c>
      <c r="E391" s="93" t="s">
        <v>630</v>
      </c>
      <c r="F391" s="93">
        <v>2006.0</v>
      </c>
      <c r="G391" s="93" t="s">
        <v>6945</v>
      </c>
      <c r="H391" s="93" t="s">
        <v>6670</v>
      </c>
      <c r="I391" s="93" t="s">
        <v>6914</v>
      </c>
      <c r="J391" s="93" t="s">
        <v>6946</v>
      </c>
      <c r="K391" s="101"/>
      <c r="L391" s="94"/>
      <c r="M391" s="94"/>
      <c r="N391" s="94"/>
      <c r="O391" s="94"/>
      <c r="P391" s="94"/>
      <c r="Q391" s="94"/>
    </row>
    <row r="392" ht="17.25" customHeight="1">
      <c r="A392" s="93" t="s">
        <v>6947</v>
      </c>
      <c r="B392" s="93" t="s">
        <v>6944</v>
      </c>
      <c r="C392" s="93" t="s">
        <v>627</v>
      </c>
      <c r="D392" s="93" t="s">
        <v>137</v>
      </c>
      <c r="E392" s="93" t="s">
        <v>630</v>
      </c>
      <c r="F392" s="93">
        <v>2006.0</v>
      </c>
      <c r="G392" s="93" t="s">
        <v>6945</v>
      </c>
      <c r="H392" s="93" t="s">
        <v>6670</v>
      </c>
      <c r="I392" s="93" t="s">
        <v>6948</v>
      </c>
      <c r="J392" s="93" t="s">
        <v>6949</v>
      </c>
      <c r="K392" s="101"/>
      <c r="L392" s="94"/>
      <c r="M392" s="94"/>
      <c r="N392" s="94"/>
      <c r="O392" s="94"/>
      <c r="P392" s="94"/>
      <c r="Q392" s="94"/>
    </row>
    <row r="393" ht="17.25" customHeight="1">
      <c r="A393" s="93" t="s">
        <v>6951</v>
      </c>
      <c r="B393" s="93" t="s">
        <v>6952</v>
      </c>
      <c r="C393" s="93" t="s">
        <v>3237</v>
      </c>
      <c r="D393" s="93" t="s">
        <v>137</v>
      </c>
      <c r="E393" s="93" t="s">
        <v>3240</v>
      </c>
      <c r="F393" s="93">
        <v>1996.0</v>
      </c>
      <c r="G393" s="93" t="s">
        <v>6953</v>
      </c>
      <c r="H393" s="93" t="s">
        <v>6670</v>
      </c>
      <c r="I393" s="93" t="s">
        <v>6954</v>
      </c>
      <c r="J393" s="93" t="s">
        <v>6955</v>
      </c>
      <c r="K393" s="101"/>
      <c r="L393" s="94"/>
      <c r="M393" s="94"/>
      <c r="N393" s="94"/>
      <c r="O393" s="94"/>
      <c r="P393" s="94"/>
      <c r="Q393" s="94"/>
    </row>
    <row r="394" ht="17.25" customHeight="1">
      <c r="A394" s="93" t="s">
        <v>8220</v>
      </c>
      <c r="B394" s="93" t="s">
        <v>6957</v>
      </c>
      <c r="C394" s="93" t="s">
        <v>2751</v>
      </c>
      <c r="D394" s="93" t="s">
        <v>137</v>
      </c>
      <c r="E394" s="93" t="s">
        <v>2754</v>
      </c>
      <c r="F394" s="93">
        <v>2007.0</v>
      </c>
      <c r="G394" s="93" t="s">
        <v>6958</v>
      </c>
      <c r="H394" s="93" t="s">
        <v>6670</v>
      </c>
      <c r="I394" s="93" t="s">
        <v>6907</v>
      </c>
      <c r="J394" s="93" t="s">
        <v>8221</v>
      </c>
      <c r="K394" s="101"/>
      <c r="L394" s="95" t="s">
        <v>101</v>
      </c>
      <c r="M394" s="95" t="s">
        <v>101</v>
      </c>
      <c r="N394" s="95" t="s">
        <v>28</v>
      </c>
      <c r="O394" s="95" t="s">
        <v>28</v>
      </c>
      <c r="P394" s="95" t="s">
        <v>28</v>
      </c>
      <c r="Q394" s="95" t="s">
        <v>8130</v>
      </c>
    </row>
    <row r="395" ht="17.25" customHeight="1">
      <c r="A395" s="93" t="s">
        <v>6956</v>
      </c>
      <c r="B395" s="93" t="s">
        <v>6957</v>
      </c>
      <c r="C395" s="93" t="s">
        <v>2751</v>
      </c>
      <c r="D395" s="93" t="s">
        <v>137</v>
      </c>
      <c r="E395" s="93" t="s">
        <v>2754</v>
      </c>
      <c r="F395" s="93">
        <v>2007.0</v>
      </c>
      <c r="G395" s="93" t="s">
        <v>6958</v>
      </c>
      <c r="H395" s="93" t="s">
        <v>6670</v>
      </c>
      <c r="I395" s="93" t="s">
        <v>6818</v>
      </c>
      <c r="J395" s="93" t="s">
        <v>9127</v>
      </c>
      <c r="K395" s="101"/>
      <c r="L395" s="94"/>
      <c r="M395" s="94"/>
      <c r="N395" s="94"/>
      <c r="O395" s="94"/>
      <c r="P395" s="94"/>
      <c r="Q395" s="94"/>
    </row>
    <row r="396" ht="17.25" customHeight="1">
      <c r="A396" s="93" t="s">
        <v>6960</v>
      </c>
      <c r="B396" s="93" t="s">
        <v>6957</v>
      </c>
      <c r="C396" s="93" t="s">
        <v>2751</v>
      </c>
      <c r="D396" s="93" t="s">
        <v>137</v>
      </c>
      <c r="E396" s="93" t="s">
        <v>2754</v>
      </c>
      <c r="F396" s="93">
        <v>2007.0</v>
      </c>
      <c r="G396" s="93" t="s">
        <v>6958</v>
      </c>
      <c r="H396" s="93" t="s">
        <v>6670</v>
      </c>
      <c r="I396" s="93" t="s">
        <v>6961</v>
      </c>
      <c r="J396" s="93" t="s">
        <v>6962</v>
      </c>
      <c r="K396" s="101"/>
      <c r="L396" s="94"/>
      <c r="M396" s="94"/>
      <c r="N396" s="94"/>
      <c r="O396" s="94"/>
      <c r="P396" s="94"/>
      <c r="Q396" s="94"/>
    </row>
    <row r="397" ht="17.25" customHeight="1">
      <c r="A397" s="93" t="s">
        <v>6963</v>
      </c>
      <c r="B397" s="93" t="s">
        <v>6957</v>
      </c>
      <c r="C397" s="93" t="s">
        <v>2751</v>
      </c>
      <c r="D397" s="93" t="s">
        <v>137</v>
      </c>
      <c r="E397" s="93" t="s">
        <v>2754</v>
      </c>
      <c r="F397" s="93">
        <v>2007.0</v>
      </c>
      <c r="G397" s="93" t="s">
        <v>6958</v>
      </c>
      <c r="H397" s="93" t="s">
        <v>6670</v>
      </c>
      <c r="I397" s="93" t="s">
        <v>6964</v>
      </c>
      <c r="J397" s="93" t="s">
        <v>9128</v>
      </c>
      <c r="K397" s="101"/>
      <c r="L397" s="94"/>
      <c r="M397" s="94"/>
      <c r="N397" s="94"/>
      <c r="O397" s="94"/>
      <c r="P397" s="94"/>
      <c r="Q397" s="94"/>
    </row>
    <row r="398" ht="17.25" customHeight="1">
      <c r="A398" s="93" t="s">
        <v>8222</v>
      </c>
      <c r="B398" s="93" t="s">
        <v>8223</v>
      </c>
      <c r="C398" s="93" t="s">
        <v>6078</v>
      </c>
      <c r="D398" s="93" t="s">
        <v>137</v>
      </c>
      <c r="E398" s="93" t="s">
        <v>6081</v>
      </c>
      <c r="F398" s="93">
        <v>2012.0</v>
      </c>
      <c r="G398" s="93" t="s">
        <v>8224</v>
      </c>
      <c r="H398" s="93" t="s">
        <v>6670</v>
      </c>
      <c r="I398" s="93" t="s">
        <v>6948</v>
      </c>
      <c r="J398" s="93" t="s">
        <v>8225</v>
      </c>
      <c r="K398" s="101"/>
      <c r="L398" s="95" t="s">
        <v>101</v>
      </c>
      <c r="M398" s="95" t="s">
        <v>101</v>
      </c>
      <c r="N398" s="95" t="s">
        <v>101</v>
      </c>
      <c r="O398" s="95" t="s">
        <v>28</v>
      </c>
      <c r="P398" s="95" t="s">
        <v>28</v>
      </c>
      <c r="Q398" s="95" t="s">
        <v>8226</v>
      </c>
    </row>
    <row r="399" ht="17.25" customHeight="1">
      <c r="A399" s="93" t="s">
        <v>8227</v>
      </c>
      <c r="B399" s="93" t="s">
        <v>8223</v>
      </c>
      <c r="C399" s="93" t="s">
        <v>6078</v>
      </c>
      <c r="D399" s="93" t="s">
        <v>137</v>
      </c>
      <c r="E399" s="93" t="s">
        <v>6081</v>
      </c>
      <c r="F399" s="93">
        <v>2012.0</v>
      </c>
      <c r="G399" s="93" t="s">
        <v>8224</v>
      </c>
      <c r="H399" s="93" t="s">
        <v>6670</v>
      </c>
      <c r="I399" s="93" t="s">
        <v>8228</v>
      </c>
      <c r="J399" s="93" t="s">
        <v>8229</v>
      </c>
      <c r="K399" s="101"/>
      <c r="L399" s="95" t="s">
        <v>101</v>
      </c>
      <c r="M399" s="95" t="s">
        <v>101</v>
      </c>
      <c r="N399" s="95" t="s">
        <v>28</v>
      </c>
      <c r="O399" s="95" t="s">
        <v>28</v>
      </c>
      <c r="P399" s="95" t="s">
        <v>28</v>
      </c>
      <c r="Q399" s="94"/>
    </row>
    <row r="400" ht="17.25" customHeight="1">
      <c r="A400" s="93" t="s">
        <v>6966</v>
      </c>
      <c r="B400" s="93" t="s">
        <v>6967</v>
      </c>
      <c r="C400" s="93" t="s">
        <v>6036</v>
      </c>
      <c r="D400" s="93" t="s">
        <v>137</v>
      </c>
      <c r="E400" s="93" t="s">
        <v>6039</v>
      </c>
      <c r="F400" s="93">
        <v>2014.0</v>
      </c>
      <c r="G400" s="93" t="s">
        <v>6968</v>
      </c>
      <c r="H400" s="93" t="s">
        <v>6670</v>
      </c>
      <c r="I400" s="93" t="s">
        <v>6911</v>
      </c>
      <c r="J400" s="93" t="s">
        <v>9129</v>
      </c>
      <c r="K400" s="101"/>
      <c r="L400" s="94"/>
      <c r="M400" s="94"/>
      <c r="N400" s="94"/>
      <c r="O400" s="94"/>
      <c r="P400" s="94"/>
      <c r="Q400" s="94"/>
    </row>
    <row r="401" ht="17.25" customHeight="1">
      <c r="A401" s="93" t="s">
        <v>6970</v>
      </c>
      <c r="B401" s="93" t="s">
        <v>6971</v>
      </c>
      <c r="C401" s="93" t="s">
        <v>2912</v>
      </c>
      <c r="D401" s="93" t="s">
        <v>137</v>
      </c>
      <c r="E401" s="93" t="s">
        <v>2915</v>
      </c>
      <c r="F401" s="93">
        <v>2012.0</v>
      </c>
      <c r="G401" s="93" t="s">
        <v>6972</v>
      </c>
      <c r="H401" s="93" t="s">
        <v>6670</v>
      </c>
      <c r="I401" s="93" t="s">
        <v>6715</v>
      </c>
      <c r="J401" s="93" t="s">
        <v>6973</v>
      </c>
      <c r="K401" s="101"/>
      <c r="L401" s="94"/>
      <c r="M401" s="94"/>
      <c r="N401" s="94"/>
      <c r="O401" s="94"/>
      <c r="P401" s="94"/>
      <c r="Q401" s="94"/>
    </row>
    <row r="402" ht="17.25" customHeight="1">
      <c r="A402" s="93" t="s">
        <v>6974</v>
      </c>
      <c r="B402" s="93" t="s">
        <v>6971</v>
      </c>
      <c r="C402" s="93" t="s">
        <v>2912</v>
      </c>
      <c r="D402" s="93" t="s">
        <v>137</v>
      </c>
      <c r="E402" s="93" t="s">
        <v>2915</v>
      </c>
      <c r="F402" s="93">
        <v>2012.0</v>
      </c>
      <c r="G402" s="93" t="s">
        <v>6972</v>
      </c>
      <c r="H402" s="93" t="s">
        <v>6670</v>
      </c>
      <c r="I402" s="93" t="s">
        <v>6975</v>
      </c>
      <c r="J402" s="93" t="s">
        <v>6976</v>
      </c>
      <c r="K402" s="101"/>
      <c r="L402" s="94"/>
      <c r="M402" s="94"/>
      <c r="N402" s="94"/>
      <c r="O402" s="94"/>
      <c r="P402" s="94"/>
      <c r="Q402" s="94"/>
    </row>
    <row r="403" ht="17.25" customHeight="1">
      <c r="A403" s="93" t="s">
        <v>6978</v>
      </c>
      <c r="B403" s="93" t="s">
        <v>6971</v>
      </c>
      <c r="C403" s="93" t="s">
        <v>2912</v>
      </c>
      <c r="D403" s="93" t="s">
        <v>137</v>
      </c>
      <c r="E403" s="93" t="s">
        <v>2915</v>
      </c>
      <c r="F403" s="93">
        <v>2012.0</v>
      </c>
      <c r="G403" s="93" t="s">
        <v>6972</v>
      </c>
      <c r="H403" s="93" t="s">
        <v>6670</v>
      </c>
      <c r="I403" s="93" t="s">
        <v>6979</v>
      </c>
      <c r="J403" s="93" t="s">
        <v>6980</v>
      </c>
      <c r="K403" s="101"/>
      <c r="L403" s="94"/>
      <c r="M403" s="94"/>
      <c r="N403" s="94"/>
      <c r="O403" s="94"/>
      <c r="P403" s="94"/>
      <c r="Q403" s="94"/>
    </row>
    <row r="404" ht="17.25" customHeight="1">
      <c r="A404" s="93" t="s">
        <v>6981</v>
      </c>
      <c r="B404" s="93" t="s">
        <v>6971</v>
      </c>
      <c r="C404" s="93" t="s">
        <v>2912</v>
      </c>
      <c r="D404" s="93" t="s">
        <v>137</v>
      </c>
      <c r="E404" s="93" t="s">
        <v>2915</v>
      </c>
      <c r="F404" s="93">
        <v>2012.0</v>
      </c>
      <c r="G404" s="93" t="s">
        <v>6972</v>
      </c>
      <c r="H404" s="93" t="s">
        <v>6670</v>
      </c>
      <c r="I404" s="93" t="s">
        <v>6982</v>
      </c>
      <c r="J404" s="93" t="s">
        <v>6983</v>
      </c>
      <c r="K404" s="101"/>
      <c r="L404" s="94"/>
      <c r="M404" s="94"/>
      <c r="N404" s="94"/>
      <c r="O404" s="94"/>
      <c r="P404" s="94"/>
      <c r="Q404" s="94"/>
    </row>
    <row r="405" ht="17.25" customHeight="1">
      <c r="A405" s="93" t="s">
        <v>8230</v>
      </c>
      <c r="B405" s="93" t="s">
        <v>8231</v>
      </c>
      <c r="C405" s="93" t="s">
        <v>2470</v>
      </c>
      <c r="D405" s="93" t="s">
        <v>137</v>
      </c>
      <c r="E405" s="93" t="s">
        <v>2473</v>
      </c>
      <c r="F405" s="93">
        <v>2007.0</v>
      </c>
      <c r="G405" s="93" t="s">
        <v>8232</v>
      </c>
      <c r="H405" s="93" t="s">
        <v>6670</v>
      </c>
      <c r="I405" s="93" t="s">
        <v>8233</v>
      </c>
      <c r="J405" s="93" t="s">
        <v>8234</v>
      </c>
      <c r="K405" s="101"/>
      <c r="L405" s="95" t="s">
        <v>101</v>
      </c>
      <c r="M405" s="95" t="s">
        <v>101</v>
      </c>
      <c r="N405" s="95" t="s">
        <v>28</v>
      </c>
      <c r="O405" s="95" t="s">
        <v>28</v>
      </c>
      <c r="P405" s="95" t="s">
        <v>28</v>
      </c>
      <c r="Q405" s="94"/>
    </row>
    <row r="406" ht="17.25" customHeight="1">
      <c r="A406" s="93" t="s">
        <v>6984</v>
      </c>
      <c r="B406" s="93" t="s">
        <v>6985</v>
      </c>
      <c r="C406" s="93" t="s">
        <v>6107</v>
      </c>
      <c r="D406" s="93" t="s">
        <v>137</v>
      </c>
      <c r="E406" s="93" t="s">
        <v>6110</v>
      </c>
      <c r="F406" s="93">
        <v>2011.0</v>
      </c>
      <c r="G406" s="93" t="s">
        <v>6986</v>
      </c>
      <c r="H406" s="93" t="s">
        <v>6670</v>
      </c>
      <c r="I406" s="93" t="s">
        <v>6987</v>
      </c>
      <c r="J406" s="93" t="s">
        <v>6988</v>
      </c>
      <c r="K406" s="101"/>
      <c r="L406" s="94"/>
      <c r="M406" s="94"/>
      <c r="N406" s="94"/>
      <c r="O406" s="94"/>
      <c r="P406" s="94"/>
      <c r="Q406" s="94"/>
    </row>
    <row r="407" ht="17.25" customHeight="1">
      <c r="A407" s="93" t="s">
        <v>6990</v>
      </c>
      <c r="B407" s="93" t="s">
        <v>6991</v>
      </c>
      <c r="C407" s="93" t="s">
        <v>2745</v>
      </c>
      <c r="D407" s="93" t="s">
        <v>137</v>
      </c>
      <c r="E407" s="93" t="s">
        <v>2748</v>
      </c>
      <c r="F407" s="93">
        <v>2000.0</v>
      </c>
      <c r="G407" s="93" t="s">
        <v>6992</v>
      </c>
      <c r="H407" s="93" t="s">
        <v>6670</v>
      </c>
      <c r="I407" s="93" t="s">
        <v>6979</v>
      </c>
      <c r="J407" s="93" t="s">
        <v>6993</v>
      </c>
      <c r="K407" s="101"/>
      <c r="L407" s="94"/>
      <c r="M407" s="94"/>
      <c r="N407" s="94"/>
      <c r="O407" s="94"/>
      <c r="P407" s="94"/>
      <c r="Q407" s="94"/>
    </row>
    <row r="408" ht="17.25" customHeight="1">
      <c r="A408" s="93" t="s">
        <v>6994</v>
      </c>
      <c r="B408" s="93" t="s">
        <v>6995</v>
      </c>
      <c r="C408" s="93" t="s">
        <v>5477</v>
      </c>
      <c r="D408" s="93" t="s">
        <v>137</v>
      </c>
      <c r="E408" s="93" t="s">
        <v>5480</v>
      </c>
      <c r="F408" s="93">
        <v>2010.0</v>
      </c>
      <c r="G408" s="93" t="s">
        <v>6996</v>
      </c>
      <c r="H408" s="93" t="s">
        <v>6674</v>
      </c>
      <c r="I408" s="93" t="s">
        <v>6997</v>
      </c>
      <c r="J408" s="93" t="s">
        <v>6998</v>
      </c>
      <c r="K408" s="101"/>
      <c r="L408" s="94"/>
      <c r="M408" s="94"/>
      <c r="N408" s="94"/>
      <c r="O408" s="94"/>
      <c r="P408" s="94"/>
      <c r="Q408" s="94"/>
    </row>
    <row r="409" ht="17.25" customHeight="1">
      <c r="A409" s="93" t="s">
        <v>8235</v>
      </c>
      <c r="B409" s="93" t="s">
        <v>8236</v>
      </c>
      <c r="C409" s="93" t="s">
        <v>2954</v>
      </c>
      <c r="D409" s="93" t="s">
        <v>137</v>
      </c>
      <c r="E409" s="93" t="s">
        <v>2957</v>
      </c>
      <c r="F409" s="93">
        <v>2018.0</v>
      </c>
      <c r="G409" s="93" t="s">
        <v>6940</v>
      </c>
      <c r="H409" s="93" t="s">
        <v>6674</v>
      </c>
      <c r="I409" s="93" t="s">
        <v>8237</v>
      </c>
      <c r="J409" s="93" t="s">
        <v>8238</v>
      </c>
      <c r="K409" s="101"/>
      <c r="L409" s="95" t="s">
        <v>101</v>
      </c>
      <c r="M409" s="95" t="s">
        <v>101</v>
      </c>
      <c r="N409" s="95" t="s">
        <v>28</v>
      </c>
      <c r="O409" s="95" t="s">
        <v>28</v>
      </c>
      <c r="P409" s="95" t="s">
        <v>28</v>
      </c>
      <c r="Q409" s="94"/>
    </row>
    <row r="410" ht="17.25" customHeight="1">
      <c r="A410" s="93" t="s">
        <v>6999</v>
      </c>
      <c r="B410" s="93" t="s">
        <v>7000</v>
      </c>
      <c r="C410" s="93" t="s">
        <v>3442</v>
      </c>
      <c r="D410" s="93" t="s">
        <v>137</v>
      </c>
      <c r="E410" s="93" t="s">
        <v>3445</v>
      </c>
      <c r="F410" s="93">
        <v>2011.0</v>
      </c>
      <c r="G410" s="93" t="s">
        <v>7001</v>
      </c>
      <c r="H410" s="93" t="s">
        <v>6670</v>
      </c>
      <c r="I410" s="93" t="s">
        <v>6818</v>
      </c>
      <c r="J410" s="93" t="s">
        <v>9130</v>
      </c>
      <c r="K410" s="101"/>
      <c r="L410" s="94"/>
      <c r="M410" s="94"/>
      <c r="N410" s="94"/>
      <c r="O410" s="94"/>
      <c r="P410" s="94"/>
      <c r="Q410" s="94"/>
    </row>
    <row r="411" ht="17.25" customHeight="1">
      <c r="A411" s="93" t="s">
        <v>7003</v>
      </c>
      <c r="B411" s="93" t="s">
        <v>7004</v>
      </c>
      <c r="C411" s="93" t="s">
        <v>960</v>
      </c>
      <c r="D411" s="93" t="s">
        <v>137</v>
      </c>
      <c r="E411" s="93" t="s">
        <v>963</v>
      </c>
      <c r="F411" s="93">
        <v>2015.0</v>
      </c>
      <c r="G411" s="93" t="s">
        <v>7005</v>
      </c>
      <c r="H411" s="93" t="s">
        <v>6670</v>
      </c>
      <c r="I411" s="93" t="s">
        <v>7006</v>
      </c>
      <c r="J411" s="93" t="s">
        <v>7007</v>
      </c>
      <c r="K411" s="101"/>
      <c r="L411" s="94"/>
      <c r="M411" s="94"/>
      <c r="N411" s="94"/>
      <c r="O411" s="94"/>
      <c r="P411" s="94"/>
      <c r="Q411" s="94"/>
    </row>
    <row r="412" ht="17.25" customHeight="1">
      <c r="A412" s="93" t="s">
        <v>7008</v>
      </c>
      <c r="B412" s="93" t="s">
        <v>7004</v>
      </c>
      <c r="C412" s="93" t="s">
        <v>960</v>
      </c>
      <c r="D412" s="93" t="s">
        <v>137</v>
      </c>
      <c r="E412" s="93" t="s">
        <v>963</v>
      </c>
      <c r="F412" s="93">
        <v>2015.0</v>
      </c>
      <c r="G412" s="93" t="s">
        <v>7005</v>
      </c>
      <c r="H412" s="93" t="s">
        <v>6670</v>
      </c>
      <c r="I412" s="93" t="s">
        <v>6818</v>
      </c>
      <c r="J412" s="93" t="s">
        <v>7009</v>
      </c>
      <c r="K412" s="101"/>
      <c r="L412" s="94"/>
      <c r="M412" s="94"/>
      <c r="N412" s="94"/>
      <c r="O412" s="94"/>
      <c r="P412" s="94"/>
      <c r="Q412" s="94"/>
    </row>
    <row r="413" ht="17.25" customHeight="1">
      <c r="A413" s="93" t="s">
        <v>7010</v>
      </c>
      <c r="B413" s="93" t="s">
        <v>7000</v>
      </c>
      <c r="C413" s="93" t="s">
        <v>3447</v>
      </c>
      <c r="D413" s="93" t="s">
        <v>137</v>
      </c>
      <c r="E413" s="93" t="s">
        <v>3450</v>
      </c>
      <c r="F413" s="93">
        <v>2013.0</v>
      </c>
      <c r="G413" s="93" t="s">
        <v>7011</v>
      </c>
      <c r="H413" s="93" t="s">
        <v>6674</v>
      </c>
      <c r="I413" s="93" t="s">
        <v>7012</v>
      </c>
      <c r="J413" s="93" t="s">
        <v>7013</v>
      </c>
      <c r="K413" s="101"/>
      <c r="L413" s="94"/>
      <c r="M413" s="94"/>
      <c r="N413" s="94"/>
      <c r="O413" s="94"/>
      <c r="P413" s="94"/>
      <c r="Q413" s="94"/>
    </row>
    <row r="414" ht="17.25" customHeight="1">
      <c r="A414" s="93" t="s">
        <v>7014</v>
      </c>
      <c r="B414" s="93" t="s">
        <v>7015</v>
      </c>
      <c r="C414" s="93" t="s">
        <v>4337</v>
      </c>
      <c r="D414" s="93" t="s">
        <v>137</v>
      </c>
      <c r="E414" s="93" t="s">
        <v>4340</v>
      </c>
      <c r="F414" s="93">
        <v>2014.0</v>
      </c>
      <c r="G414" s="93" t="s">
        <v>7016</v>
      </c>
      <c r="H414" s="93" t="s">
        <v>6670</v>
      </c>
      <c r="I414" s="93" t="s">
        <v>7017</v>
      </c>
      <c r="J414" s="93" t="s">
        <v>7018</v>
      </c>
      <c r="K414" s="101"/>
      <c r="L414" s="94"/>
      <c r="M414" s="94"/>
      <c r="N414" s="94"/>
      <c r="O414" s="94"/>
      <c r="P414" s="94"/>
      <c r="Q414" s="94"/>
    </row>
    <row r="415" ht="17.25" customHeight="1">
      <c r="A415" s="93" t="s">
        <v>7019</v>
      </c>
      <c r="B415" s="93" t="s">
        <v>7020</v>
      </c>
      <c r="C415" s="93" t="s">
        <v>3657</v>
      </c>
      <c r="D415" s="93" t="s">
        <v>137</v>
      </c>
      <c r="E415" s="93" t="s">
        <v>3660</v>
      </c>
      <c r="F415" s="93">
        <v>1997.0</v>
      </c>
      <c r="G415" s="93" t="s">
        <v>7021</v>
      </c>
      <c r="H415" s="93" t="s">
        <v>6674</v>
      </c>
      <c r="I415" s="93" t="s">
        <v>6818</v>
      </c>
      <c r="J415" s="93" t="s">
        <v>7022</v>
      </c>
      <c r="K415" s="101"/>
      <c r="L415" s="94"/>
      <c r="M415" s="94"/>
      <c r="N415" s="94"/>
      <c r="O415" s="94"/>
      <c r="P415" s="94"/>
      <c r="Q415" s="94"/>
    </row>
    <row r="416" ht="17.25" customHeight="1">
      <c r="A416" s="93" t="s">
        <v>7023</v>
      </c>
      <c r="B416" s="93" t="s">
        <v>7024</v>
      </c>
      <c r="C416" s="93" t="s">
        <v>2803</v>
      </c>
      <c r="D416" s="93" t="s">
        <v>137</v>
      </c>
      <c r="E416" s="93" t="s">
        <v>2806</v>
      </c>
      <c r="F416" s="93">
        <v>2018.0</v>
      </c>
      <c r="G416" s="93" t="s">
        <v>7025</v>
      </c>
      <c r="H416" s="93" t="s">
        <v>6670</v>
      </c>
      <c r="I416" s="93" t="s">
        <v>7026</v>
      </c>
      <c r="J416" s="93" t="s">
        <v>7027</v>
      </c>
      <c r="K416" s="101"/>
      <c r="L416" s="94"/>
      <c r="M416" s="94"/>
      <c r="N416" s="94"/>
      <c r="O416" s="94"/>
      <c r="P416" s="94"/>
      <c r="Q416" s="94"/>
    </row>
    <row r="417" ht="17.25" customHeight="1">
      <c r="A417" s="93" t="s">
        <v>7028</v>
      </c>
      <c r="B417" s="93" t="s">
        <v>7024</v>
      </c>
      <c r="C417" s="93" t="s">
        <v>2803</v>
      </c>
      <c r="D417" s="93" t="s">
        <v>137</v>
      </c>
      <c r="E417" s="93" t="s">
        <v>2806</v>
      </c>
      <c r="F417" s="93">
        <v>2018.0</v>
      </c>
      <c r="G417" s="93" t="s">
        <v>7025</v>
      </c>
      <c r="H417" s="93" t="s">
        <v>6670</v>
      </c>
      <c r="I417" s="93" t="s">
        <v>7029</v>
      </c>
      <c r="J417" s="93" t="s">
        <v>7030</v>
      </c>
      <c r="K417" s="101"/>
      <c r="L417" s="94"/>
      <c r="M417" s="94"/>
      <c r="N417" s="94"/>
      <c r="O417" s="94"/>
      <c r="P417" s="94"/>
      <c r="Q417" s="94"/>
    </row>
    <row r="418" ht="17.25" customHeight="1">
      <c r="A418" s="93" t="s">
        <v>7031</v>
      </c>
      <c r="B418" s="93" t="s">
        <v>7024</v>
      </c>
      <c r="C418" s="93" t="s">
        <v>2803</v>
      </c>
      <c r="D418" s="93" t="s">
        <v>137</v>
      </c>
      <c r="E418" s="93" t="s">
        <v>2806</v>
      </c>
      <c r="F418" s="93">
        <v>2018.0</v>
      </c>
      <c r="G418" s="93" t="s">
        <v>7025</v>
      </c>
      <c r="H418" s="93" t="s">
        <v>6670</v>
      </c>
      <c r="I418" s="93" t="s">
        <v>7032</v>
      </c>
      <c r="J418" s="93" t="s">
        <v>7033</v>
      </c>
      <c r="K418" s="101"/>
      <c r="L418" s="94"/>
      <c r="M418" s="94"/>
      <c r="N418" s="94"/>
      <c r="O418" s="94"/>
      <c r="P418" s="94"/>
      <c r="Q418" s="94"/>
    </row>
    <row r="419" ht="17.25" customHeight="1">
      <c r="A419" s="93" t="s">
        <v>7034</v>
      </c>
      <c r="B419" s="93" t="s">
        <v>7035</v>
      </c>
      <c r="C419" s="93" t="s">
        <v>3003</v>
      </c>
      <c r="D419" s="93" t="s">
        <v>137</v>
      </c>
      <c r="E419" s="93" t="s">
        <v>3006</v>
      </c>
      <c r="F419" s="93">
        <v>2009.0</v>
      </c>
      <c r="G419" s="93" t="s">
        <v>7036</v>
      </c>
      <c r="H419" s="93" t="s">
        <v>6670</v>
      </c>
      <c r="I419" s="93" t="s">
        <v>6931</v>
      </c>
      <c r="J419" s="93" t="s">
        <v>7037</v>
      </c>
      <c r="K419" s="101"/>
      <c r="L419" s="94"/>
      <c r="M419" s="94"/>
      <c r="N419" s="94"/>
      <c r="O419" s="94"/>
      <c r="P419" s="94"/>
      <c r="Q419" s="94"/>
    </row>
    <row r="420" ht="17.25" customHeight="1">
      <c r="A420" s="93" t="s">
        <v>7039</v>
      </c>
      <c r="B420" s="93" t="s">
        <v>7040</v>
      </c>
      <c r="C420" s="93" t="s">
        <v>6568</v>
      </c>
      <c r="D420" s="93" t="s">
        <v>137</v>
      </c>
      <c r="E420" s="93" t="s">
        <v>6571</v>
      </c>
      <c r="F420" s="93">
        <v>2014.0</v>
      </c>
      <c r="G420" s="93" t="s">
        <v>7041</v>
      </c>
      <c r="H420" s="93" t="s">
        <v>6670</v>
      </c>
      <c r="I420" s="93" t="s">
        <v>7042</v>
      </c>
      <c r="J420" s="93" t="s">
        <v>9131</v>
      </c>
      <c r="K420" s="101"/>
      <c r="L420" s="94"/>
      <c r="M420" s="94"/>
      <c r="N420" s="94"/>
      <c r="O420" s="94"/>
      <c r="P420" s="94"/>
      <c r="Q420" s="94"/>
    </row>
    <row r="421" ht="17.25" customHeight="1">
      <c r="A421" s="93" t="s">
        <v>7044</v>
      </c>
      <c r="B421" s="93" t="s">
        <v>5791</v>
      </c>
      <c r="C421" s="93" t="s">
        <v>5792</v>
      </c>
      <c r="D421" s="93" t="s">
        <v>137</v>
      </c>
      <c r="E421" s="93" t="s">
        <v>5795</v>
      </c>
      <c r="F421" s="93">
        <v>2012.0</v>
      </c>
      <c r="G421" s="93" t="s">
        <v>7045</v>
      </c>
      <c r="H421" s="93" t="s">
        <v>6670</v>
      </c>
      <c r="I421" s="93" t="s">
        <v>7046</v>
      </c>
      <c r="J421" s="93" t="s">
        <v>7047</v>
      </c>
      <c r="K421" s="101"/>
      <c r="L421" s="94"/>
      <c r="M421" s="94"/>
      <c r="N421" s="94"/>
      <c r="O421" s="94"/>
      <c r="P421" s="94"/>
      <c r="Q421" s="94"/>
    </row>
    <row r="422" ht="17.25" customHeight="1">
      <c r="A422" s="93" t="s">
        <v>7048</v>
      </c>
      <c r="B422" s="93" t="s">
        <v>7049</v>
      </c>
      <c r="C422" s="93" t="s">
        <v>3039</v>
      </c>
      <c r="D422" s="93" t="s">
        <v>137</v>
      </c>
      <c r="E422" s="93" t="s">
        <v>3042</v>
      </c>
      <c r="F422" s="93">
        <v>2018.0</v>
      </c>
      <c r="G422" s="93" t="s">
        <v>7050</v>
      </c>
      <c r="H422" s="93" t="s">
        <v>6670</v>
      </c>
      <c r="I422" s="93" t="s">
        <v>7051</v>
      </c>
      <c r="J422" s="93" t="s">
        <v>7052</v>
      </c>
      <c r="K422" s="101"/>
      <c r="L422" s="94"/>
      <c r="M422" s="94"/>
      <c r="N422" s="94"/>
      <c r="O422" s="94"/>
      <c r="P422" s="94"/>
      <c r="Q422" s="94"/>
    </row>
    <row r="423" ht="17.25" customHeight="1">
      <c r="A423" s="93" t="s">
        <v>7053</v>
      </c>
      <c r="B423" s="93" t="s">
        <v>7049</v>
      </c>
      <c r="C423" s="93" t="s">
        <v>3039</v>
      </c>
      <c r="D423" s="93" t="s">
        <v>137</v>
      </c>
      <c r="E423" s="93" t="s">
        <v>3042</v>
      </c>
      <c r="F423" s="93">
        <v>2018.0</v>
      </c>
      <c r="G423" s="93" t="s">
        <v>7050</v>
      </c>
      <c r="H423" s="93" t="s">
        <v>6670</v>
      </c>
      <c r="I423" s="93" t="s">
        <v>9132</v>
      </c>
      <c r="J423" s="93" t="s">
        <v>9133</v>
      </c>
      <c r="K423" s="101"/>
      <c r="L423" s="94"/>
      <c r="M423" s="94"/>
      <c r="N423" s="94"/>
      <c r="O423" s="94"/>
      <c r="P423" s="94"/>
      <c r="Q423" s="94"/>
    </row>
    <row r="424" ht="17.25" customHeight="1">
      <c r="A424" s="93" t="s">
        <v>7058</v>
      </c>
      <c r="B424" s="93" t="s">
        <v>7059</v>
      </c>
      <c r="C424" s="93" t="s">
        <v>2894</v>
      </c>
      <c r="D424" s="93" t="s">
        <v>137</v>
      </c>
      <c r="E424" s="93" t="s">
        <v>2897</v>
      </c>
      <c r="F424" s="93">
        <v>2019.0</v>
      </c>
      <c r="G424" s="93" t="s">
        <v>7060</v>
      </c>
      <c r="H424" s="93" t="s">
        <v>6670</v>
      </c>
      <c r="I424" s="93" t="s">
        <v>7061</v>
      </c>
      <c r="J424" s="93" t="s">
        <v>9134</v>
      </c>
      <c r="K424" s="101"/>
      <c r="L424" s="94"/>
      <c r="M424" s="94"/>
      <c r="N424" s="94"/>
      <c r="O424" s="94"/>
      <c r="P424" s="94"/>
      <c r="Q424" s="94"/>
    </row>
    <row r="425" ht="17.25" customHeight="1">
      <c r="A425" s="93" t="s">
        <v>7063</v>
      </c>
      <c r="B425" s="93" t="s">
        <v>7064</v>
      </c>
      <c r="C425" s="93" t="s">
        <v>1545</v>
      </c>
      <c r="D425" s="93" t="s">
        <v>137</v>
      </c>
      <c r="E425" s="93" t="s">
        <v>1548</v>
      </c>
      <c r="F425" s="93">
        <v>2011.0</v>
      </c>
      <c r="G425" s="93" t="s">
        <v>7065</v>
      </c>
      <c r="H425" s="93" t="s">
        <v>6670</v>
      </c>
      <c r="I425" s="93" t="s">
        <v>7066</v>
      </c>
      <c r="J425" s="93" t="s">
        <v>7067</v>
      </c>
      <c r="K425" s="101"/>
      <c r="L425" s="94"/>
      <c r="M425" s="94"/>
      <c r="N425" s="94"/>
      <c r="O425" s="94"/>
      <c r="P425" s="94"/>
      <c r="Q425" s="94"/>
    </row>
    <row r="426" ht="17.25" customHeight="1">
      <c r="A426" s="93" t="s">
        <v>7068</v>
      </c>
      <c r="B426" s="93" t="s">
        <v>7069</v>
      </c>
      <c r="C426" s="93" t="s">
        <v>5808</v>
      </c>
      <c r="D426" s="93" t="s">
        <v>137</v>
      </c>
      <c r="E426" s="93" t="s">
        <v>5811</v>
      </c>
      <c r="F426" s="93">
        <v>2016.0</v>
      </c>
      <c r="G426" s="93" t="s">
        <v>6940</v>
      </c>
      <c r="H426" s="93" t="s">
        <v>6674</v>
      </c>
      <c r="I426" s="93" t="s">
        <v>7070</v>
      </c>
      <c r="J426" s="93" t="s">
        <v>7071</v>
      </c>
      <c r="K426" s="101"/>
      <c r="L426" s="94"/>
      <c r="M426" s="94"/>
      <c r="N426" s="94"/>
      <c r="O426" s="94"/>
      <c r="P426" s="94"/>
      <c r="Q426" s="94"/>
    </row>
    <row r="427" ht="17.25" customHeight="1">
      <c r="A427" s="93" t="s">
        <v>7072</v>
      </c>
      <c r="B427" s="93" t="s">
        <v>7069</v>
      </c>
      <c r="C427" s="93" t="s">
        <v>5808</v>
      </c>
      <c r="D427" s="93" t="s">
        <v>137</v>
      </c>
      <c r="E427" s="93" t="s">
        <v>5811</v>
      </c>
      <c r="F427" s="93">
        <v>2016.0</v>
      </c>
      <c r="G427" s="93" t="s">
        <v>6940</v>
      </c>
      <c r="H427" s="93" t="s">
        <v>6670</v>
      </c>
      <c r="I427" s="93" t="s">
        <v>7073</v>
      </c>
      <c r="J427" s="93" t="s">
        <v>7074</v>
      </c>
      <c r="K427" s="101"/>
      <c r="L427" s="94"/>
      <c r="M427" s="94"/>
      <c r="N427" s="94"/>
      <c r="O427" s="94"/>
      <c r="P427" s="94"/>
      <c r="Q427" s="94"/>
    </row>
    <row r="428" ht="17.25" customHeight="1">
      <c r="A428" s="93" t="s">
        <v>7075</v>
      </c>
      <c r="B428" s="93" t="s">
        <v>7076</v>
      </c>
      <c r="C428" s="93" t="s">
        <v>437</v>
      </c>
      <c r="D428" s="93" t="s">
        <v>137</v>
      </c>
      <c r="E428" s="93" t="s">
        <v>440</v>
      </c>
      <c r="F428" s="93">
        <v>2014.0</v>
      </c>
      <c r="G428" s="93" t="s">
        <v>7077</v>
      </c>
      <c r="H428" s="93" t="s">
        <v>6674</v>
      </c>
      <c r="I428" s="93" t="s">
        <v>7078</v>
      </c>
      <c r="J428" s="93" t="s">
        <v>7079</v>
      </c>
      <c r="K428" s="101"/>
      <c r="L428" s="94"/>
      <c r="M428" s="94"/>
      <c r="N428" s="94"/>
      <c r="O428" s="94"/>
      <c r="P428" s="94"/>
      <c r="Q428" s="94"/>
    </row>
    <row r="429" ht="17.25" customHeight="1">
      <c r="A429" s="93" t="s">
        <v>7080</v>
      </c>
      <c r="B429" s="93" t="s">
        <v>7081</v>
      </c>
      <c r="C429" s="93" t="s">
        <v>1972</v>
      </c>
      <c r="D429" s="93" t="s">
        <v>137</v>
      </c>
      <c r="E429" s="93" t="s">
        <v>1975</v>
      </c>
      <c r="F429" s="93">
        <v>2016.0</v>
      </c>
      <c r="G429" s="93" t="s">
        <v>6940</v>
      </c>
      <c r="H429" s="93" t="s">
        <v>6670</v>
      </c>
      <c r="I429" s="93" t="s">
        <v>6818</v>
      </c>
      <c r="J429" s="93" t="s">
        <v>9135</v>
      </c>
      <c r="K429" s="101"/>
      <c r="L429" s="94"/>
      <c r="M429" s="94"/>
      <c r="N429" s="94"/>
      <c r="O429" s="94"/>
      <c r="P429" s="94"/>
      <c r="Q429" s="94"/>
    </row>
    <row r="430" ht="17.25" customHeight="1">
      <c r="A430" s="93" t="s">
        <v>7083</v>
      </c>
      <c r="B430" s="93" t="s">
        <v>7084</v>
      </c>
      <c r="C430" s="93" t="s">
        <v>1307</v>
      </c>
      <c r="D430" s="93" t="s">
        <v>137</v>
      </c>
      <c r="E430" s="93" t="s">
        <v>1310</v>
      </c>
      <c r="F430" s="93">
        <v>2020.0</v>
      </c>
      <c r="G430" s="93" t="s">
        <v>7085</v>
      </c>
      <c r="H430" s="93" t="s">
        <v>6670</v>
      </c>
      <c r="I430" s="93" t="s">
        <v>7086</v>
      </c>
      <c r="J430" s="93" t="s">
        <v>7087</v>
      </c>
      <c r="K430" s="101"/>
      <c r="L430" s="94"/>
      <c r="M430" s="94"/>
      <c r="N430" s="94"/>
      <c r="O430" s="94"/>
      <c r="P430" s="94"/>
      <c r="Q430" s="94"/>
    </row>
    <row r="431" ht="17.25" customHeight="1">
      <c r="A431" s="93" t="s">
        <v>7088</v>
      </c>
      <c r="B431" s="93" t="s">
        <v>7084</v>
      </c>
      <c r="C431" s="93" t="s">
        <v>1307</v>
      </c>
      <c r="D431" s="93" t="s">
        <v>137</v>
      </c>
      <c r="E431" s="93" t="s">
        <v>1310</v>
      </c>
      <c r="F431" s="93">
        <v>2020.0</v>
      </c>
      <c r="G431" s="93" t="s">
        <v>7085</v>
      </c>
      <c r="H431" s="93" t="s">
        <v>6670</v>
      </c>
      <c r="I431" s="93" t="s">
        <v>7089</v>
      </c>
      <c r="J431" s="93" t="s">
        <v>7090</v>
      </c>
      <c r="K431" s="101"/>
      <c r="L431" s="94"/>
      <c r="M431" s="94"/>
      <c r="N431" s="94"/>
      <c r="O431" s="94"/>
      <c r="P431" s="94"/>
      <c r="Q431" s="94"/>
    </row>
    <row r="432" ht="17.25" customHeight="1">
      <c r="A432" s="93" t="s">
        <v>7091</v>
      </c>
      <c r="B432" s="93" t="s">
        <v>7084</v>
      </c>
      <c r="C432" s="93" t="s">
        <v>1307</v>
      </c>
      <c r="D432" s="93" t="s">
        <v>137</v>
      </c>
      <c r="E432" s="93" t="s">
        <v>1310</v>
      </c>
      <c r="F432" s="93">
        <v>2020.0</v>
      </c>
      <c r="G432" s="93" t="s">
        <v>7085</v>
      </c>
      <c r="H432" s="93" t="s">
        <v>6670</v>
      </c>
      <c r="I432" s="93" t="s">
        <v>7092</v>
      </c>
      <c r="J432" s="93" t="s">
        <v>7093</v>
      </c>
      <c r="K432" s="101"/>
      <c r="L432" s="94"/>
      <c r="M432" s="94"/>
      <c r="N432" s="94"/>
      <c r="O432" s="94"/>
      <c r="P432" s="94"/>
      <c r="Q432" s="94"/>
    </row>
    <row r="433" ht="17.25" customHeight="1">
      <c r="A433" s="93" t="s">
        <v>8239</v>
      </c>
      <c r="B433" s="93" t="s">
        <v>8240</v>
      </c>
      <c r="C433" s="93" t="s">
        <v>5418</v>
      </c>
      <c r="D433" s="93" t="s">
        <v>137</v>
      </c>
      <c r="E433" s="93" t="s">
        <v>5421</v>
      </c>
      <c r="F433" s="93">
        <v>2020.0</v>
      </c>
      <c r="G433" s="93" t="s">
        <v>8241</v>
      </c>
      <c r="H433" s="93" t="s">
        <v>6674</v>
      </c>
      <c r="I433" s="93" t="s">
        <v>8242</v>
      </c>
      <c r="J433" s="93" t="s">
        <v>8243</v>
      </c>
      <c r="K433" s="101"/>
      <c r="L433" s="95" t="s">
        <v>101</v>
      </c>
      <c r="M433" s="95" t="s">
        <v>101</v>
      </c>
      <c r="N433" s="95" t="s">
        <v>28</v>
      </c>
      <c r="O433" s="95" t="s">
        <v>28</v>
      </c>
      <c r="P433" s="95" t="s">
        <v>28</v>
      </c>
      <c r="Q433" s="94"/>
    </row>
    <row r="434" ht="17.25" customHeight="1">
      <c r="A434" s="93" t="s">
        <v>7094</v>
      </c>
      <c r="B434" s="93" t="s">
        <v>7095</v>
      </c>
      <c r="C434" s="93" t="s">
        <v>6449</v>
      </c>
      <c r="D434" s="93" t="s">
        <v>137</v>
      </c>
      <c r="E434" s="93" t="s">
        <v>6452</v>
      </c>
      <c r="F434" s="93">
        <v>2011.0</v>
      </c>
      <c r="G434" s="93" t="s">
        <v>7096</v>
      </c>
      <c r="H434" s="93" t="s">
        <v>6674</v>
      </c>
      <c r="I434" s="93" t="s">
        <v>6818</v>
      </c>
      <c r="J434" s="93" t="s">
        <v>7097</v>
      </c>
      <c r="K434" s="101"/>
      <c r="L434" s="94"/>
      <c r="M434" s="94"/>
      <c r="N434" s="94"/>
      <c r="O434" s="94"/>
      <c r="P434" s="94"/>
      <c r="Q434" s="94"/>
    </row>
    <row r="435" ht="17.25" customHeight="1">
      <c r="A435" s="93" t="s">
        <v>8244</v>
      </c>
      <c r="B435" s="93" t="s">
        <v>8245</v>
      </c>
      <c r="C435" s="93" t="s">
        <v>5243</v>
      </c>
      <c r="D435" s="93" t="s">
        <v>137</v>
      </c>
      <c r="E435" s="93" t="s">
        <v>5246</v>
      </c>
      <c r="F435" s="93">
        <v>2017.0</v>
      </c>
      <c r="G435" s="93" t="s">
        <v>6940</v>
      </c>
      <c r="H435" s="93" t="s">
        <v>6670</v>
      </c>
      <c r="I435" s="93" t="s">
        <v>7639</v>
      </c>
      <c r="J435" s="93" t="s">
        <v>8246</v>
      </c>
      <c r="K435" s="101"/>
      <c r="L435" s="95" t="s">
        <v>101</v>
      </c>
      <c r="M435" s="95" t="s">
        <v>28</v>
      </c>
      <c r="N435" s="95" t="s">
        <v>101</v>
      </c>
      <c r="O435" s="95" t="s">
        <v>28</v>
      </c>
      <c r="P435" s="95" t="s">
        <v>28</v>
      </c>
      <c r="Q435" s="95" t="s">
        <v>8247</v>
      </c>
    </row>
    <row r="436" ht="17.25" customHeight="1">
      <c r="A436" s="93" t="s">
        <v>7098</v>
      </c>
      <c r="B436" s="93" t="s">
        <v>7099</v>
      </c>
      <c r="C436" s="93" t="s">
        <v>6633</v>
      </c>
      <c r="D436" s="93" t="s">
        <v>137</v>
      </c>
      <c r="E436" s="93" t="s">
        <v>6636</v>
      </c>
      <c r="F436" s="93">
        <v>2020.0</v>
      </c>
      <c r="G436" s="93" t="s">
        <v>7100</v>
      </c>
      <c r="H436" s="93" t="s">
        <v>6674</v>
      </c>
      <c r="I436" s="93" t="s">
        <v>6818</v>
      </c>
      <c r="J436" s="93" t="s">
        <v>7101</v>
      </c>
      <c r="K436" s="101"/>
      <c r="L436" s="94"/>
      <c r="M436" s="94"/>
      <c r="N436" s="94"/>
      <c r="O436" s="94"/>
      <c r="P436" s="94"/>
      <c r="Q436" s="94"/>
    </row>
    <row r="437" ht="17.25" customHeight="1">
      <c r="A437" s="93" t="s">
        <v>7102</v>
      </c>
      <c r="B437" s="93" t="s">
        <v>7103</v>
      </c>
      <c r="C437" s="93" t="s">
        <v>136</v>
      </c>
      <c r="D437" s="93" t="s">
        <v>137</v>
      </c>
      <c r="E437" s="93" t="s">
        <v>140</v>
      </c>
      <c r="F437" s="93">
        <v>2021.0</v>
      </c>
      <c r="G437" s="93" t="s">
        <v>7104</v>
      </c>
      <c r="H437" s="93" t="s">
        <v>6670</v>
      </c>
      <c r="I437" s="93" t="s">
        <v>7105</v>
      </c>
      <c r="J437" s="93" t="s">
        <v>7106</v>
      </c>
      <c r="K437" s="101"/>
      <c r="L437" s="94"/>
      <c r="M437" s="94"/>
      <c r="N437" s="94"/>
      <c r="O437" s="94"/>
      <c r="P437" s="94"/>
      <c r="Q437" s="94"/>
    </row>
    <row r="438" ht="17.25" customHeight="1">
      <c r="A438" s="93" t="s">
        <v>8248</v>
      </c>
      <c r="B438" s="93" t="s">
        <v>6011</v>
      </c>
      <c r="C438" s="93" t="s">
        <v>6012</v>
      </c>
      <c r="D438" s="93" t="s">
        <v>245</v>
      </c>
      <c r="E438" s="93" t="s">
        <v>6015</v>
      </c>
      <c r="F438" s="93">
        <v>2019.0</v>
      </c>
      <c r="G438" s="93" t="s">
        <v>8249</v>
      </c>
      <c r="H438" s="93" t="s">
        <v>6674</v>
      </c>
      <c r="I438" s="93" t="s">
        <v>8250</v>
      </c>
      <c r="J438" s="93" t="s">
        <v>8251</v>
      </c>
      <c r="K438" s="101"/>
      <c r="L438" s="95" t="s">
        <v>101</v>
      </c>
      <c r="M438" s="95" t="s">
        <v>101</v>
      </c>
      <c r="N438" s="95" t="s">
        <v>28</v>
      </c>
      <c r="O438" s="95" t="s">
        <v>28</v>
      </c>
      <c r="P438" s="95" t="s">
        <v>28</v>
      </c>
      <c r="Q438" s="94"/>
    </row>
    <row r="439" ht="17.25" customHeight="1">
      <c r="A439" s="93" t="s">
        <v>8682</v>
      </c>
      <c r="B439" s="93" t="s">
        <v>8683</v>
      </c>
      <c r="C439" s="93" t="s">
        <v>4359</v>
      </c>
      <c r="D439" s="93" t="s">
        <v>245</v>
      </c>
      <c r="E439" s="93" t="s">
        <v>4362</v>
      </c>
      <c r="F439" s="93">
        <v>2004.0</v>
      </c>
      <c r="G439" s="93" t="s">
        <v>8684</v>
      </c>
      <c r="H439" s="93" t="s">
        <v>6670</v>
      </c>
      <c r="I439" s="93" t="s">
        <v>8685</v>
      </c>
      <c r="J439" s="93" t="s">
        <v>8686</v>
      </c>
      <c r="K439" s="101"/>
      <c r="L439" s="94"/>
      <c r="M439" s="94"/>
      <c r="N439" s="94"/>
      <c r="O439" s="94"/>
      <c r="P439" s="94"/>
      <c r="Q439" s="94"/>
    </row>
    <row r="440" ht="17.25" customHeight="1">
      <c r="A440" s="93" t="s">
        <v>8687</v>
      </c>
      <c r="B440" s="93" t="s">
        <v>8683</v>
      </c>
      <c r="C440" s="93" t="s">
        <v>4359</v>
      </c>
      <c r="D440" s="93" t="s">
        <v>245</v>
      </c>
      <c r="E440" s="93" t="s">
        <v>4362</v>
      </c>
      <c r="F440" s="93">
        <v>2004.0</v>
      </c>
      <c r="G440" s="93" t="s">
        <v>8684</v>
      </c>
      <c r="H440" s="93" t="s">
        <v>6670</v>
      </c>
      <c r="I440" s="93" t="s">
        <v>8688</v>
      </c>
      <c r="J440" s="93" t="s">
        <v>8689</v>
      </c>
      <c r="K440" s="101"/>
      <c r="L440" s="94"/>
      <c r="M440" s="94"/>
      <c r="N440" s="94"/>
      <c r="O440" s="94"/>
      <c r="P440" s="94"/>
      <c r="Q440" s="94"/>
    </row>
    <row r="441" ht="17.25" customHeight="1">
      <c r="A441" s="93" t="s">
        <v>8690</v>
      </c>
      <c r="B441" s="93" t="s">
        <v>8683</v>
      </c>
      <c r="C441" s="93" t="s">
        <v>4359</v>
      </c>
      <c r="D441" s="93" t="s">
        <v>245</v>
      </c>
      <c r="E441" s="93" t="s">
        <v>4362</v>
      </c>
      <c r="F441" s="93">
        <v>2004.0</v>
      </c>
      <c r="G441" s="93" t="s">
        <v>8684</v>
      </c>
      <c r="H441" s="93" t="s">
        <v>6670</v>
      </c>
      <c r="I441" s="93" t="s">
        <v>8691</v>
      </c>
      <c r="J441" s="93" t="s">
        <v>8692</v>
      </c>
      <c r="K441" s="101"/>
      <c r="L441" s="94"/>
      <c r="M441" s="94"/>
      <c r="N441" s="94"/>
      <c r="O441" s="94"/>
      <c r="P441" s="94"/>
      <c r="Q441" s="94"/>
    </row>
    <row r="442" ht="17.25" customHeight="1">
      <c r="A442" s="93" t="s">
        <v>8693</v>
      </c>
      <c r="B442" s="93" t="s">
        <v>8683</v>
      </c>
      <c r="C442" s="93" t="s">
        <v>4359</v>
      </c>
      <c r="D442" s="93" t="s">
        <v>245</v>
      </c>
      <c r="E442" s="93" t="s">
        <v>4362</v>
      </c>
      <c r="F442" s="93">
        <v>2004.0</v>
      </c>
      <c r="G442" s="93" t="s">
        <v>8684</v>
      </c>
      <c r="H442" s="93" t="s">
        <v>6670</v>
      </c>
      <c r="I442" s="93" t="s">
        <v>8694</v>
      </c>
      <c r="J442" s="93" t="s">
        <v>8695</v>
      </c>
      <c r="K442" s="101"/>
      <c r="L442" s="94"/>
      <c r="M442" s="94"/>
      <c r="N442" s="94"/>
      <c r="O442" s="94"/>
      <c r="P442" s="94"/>
      <c r="Q442" s="94"/>
    </row>
    <row r="443" ht="17.25" customHeight="1">
      <c r="A443" s="93" t="s">
        <v>8696</v>
      </c>
      <c r="B443" s="93" t="s">
        <v>8683</v>
      </c>
      <c r="C443" s="93" t="s">
        <v>4359</v>
      </c>
      <c r="D443" s="93" t="s">
        <v>245</v>
      </c>
      <c r="E443" s="93" t="s">
        <v>4362</v>
      </c>
      <c r="F443" s="93">
        <v>2004.0</v>
      </c>
      <c r="G443" s="93" t="s">
        <v>8684</v>
      </c>
      <c r="H443" s="93" t="s">
        <v>6670</v>
      </c>
      <c r="I443" s="93" t="s">
        <v>6715</v>
      </c>
      <c r="J443" s="93" t="s">
        <v>8697</v>
      </c>
      <c r="K443" s="101"/>
      <c r="L443" s="94"/>
      <c r="M443" s="94"/>
      <c r="N443" s="94"/>
      <c r="O443" s="94"/>
      <c r="P443" s="94"/>
      <c r="Q443" s="94"/>
    </row>
    <row r="444" ht="17.25" customHeight="1">
      <c r="A444" s="93" t="s">
        <v>8698</v>
      </c>
      <c r="B444" s="93" t="s">
        <v>8683</v>
      </c>
      <c r="C444" s="93" t="s">
        <v>4359</v>
      </c>
      <c r="D444" s="93" t="s">
        <v>245</v>
      </c>
      <c r="E444" s="93" t="s">
        <v>4362</v>
      </c>
      <c r="F444" s="93">
        <v>2004.0</v>
      </c>
      <c r="G444" s="93" t="s">
        <v>8684</v>
      </c>
      <c r="H444" s="93" t="s">
        <v>6670</v>
      </c>
      <c r="I444" s="93" t="s">
        <v>8699</v>
      </c>
      <c r="J444" s="93" t="s">
        <v>8700</v>
      </c>
      <c r="K444" s="101"/>
      <c r="L444" s="94"/>
      <c r="M444" s="94"/>
      <c r="N444" s="94"/>
      <c r="O444" s="94"/>
      <c r="P444" s="94"/>
      <c r="Q444" s="94"/>
    </row>
    <row r="445" ht="17.25" customHeight="1">
      <c r="A445" s="93" t="s">
        <v>8701</v>
      </c>
      <c r="B445" s="93" t="s">
        <v>8702</v>
      </c>
      <c r="C445" s="93" t="s">
        <v>4788</v>
      </c>
      <c r="D445" s="93" t="s">
        <v>245</v>
      </c>
      <c r="E445" s="93" t="s">
        <v>4791</v>
      </c>
      <c r="F445" s="93">
        <v>2006.0</v>
      </c>
      <c r="G445" s="93" t="s">
        <v>8703</v>
      </c>
      <c r="H445" s="93" t="s">
        <v>6670</v>
      </c>
      <c r="I445" s="93" t="s">
        <v>6818</v>
      </c>
      <c r="J445" s="93" t="s">
        <v>8704</v>
      </c>
      <c r="K445" s="101"/>
      <c r="L445" s="94"/>
      <c r="M445" s="94"/>
      <c r="N445" s="94"/>
      <c r="O445" s="94"/>
      <c r="P445" s="94"/>
      <c r="Q445" s="94"/>
    </row>
    <row r="446" ht="17.25" customHeight="1">
      <c r="A446" s="93" t="s">
        <v>8252</v>
      </c>
      <c r="B446" s="93" t="s">
        <v>8253</v>
      </c>
      <c r="C446" s="93" t="s">
        <v>5692</v>
      </c>
      <c r="D446" s="93" t="s">
        <v>245</v>
      </c>
      <c r="E446" s="93" t="s">
        <v>5695</v>
      </c>
      <c r="F446" s="93">
        <v>2007.0</v>
      </c>
      <c r="G446" s="93" t="s">
        <v>8254</v>
      </c>
      <c r="H446" s="93" t="s">
        <v>6674</v>
      </c>
      <c r="I446" s="93" t="s">
        <v>8255</v>
      </c>
      <c r="J446" s="93" t="s">
        <v>8256</v>
      </c>
      <c r="K446" s="101"/>
      <c r="L446" s="95" t="s">
        <v>101</v>
      </c>
      <c r="M446" s="95" t="s">
        <v>101</v>
      </c>
      <c r="N446" s="95" t="s">
        <v>28</v>
      </c>
      <c r="O446" s="95" t="s">
        <v>28</v>
      </c>
      <c r="P446" s="95" t="s">
        <v>28</v>
      </c>
      <c r="Q446" s="94"/>
    </row>
    <row r="447" ht="17.25" customHeight="1">
      <c r="A447" s="93" t="s">
        <v>8705</v>
      </c>
      <c r="B447" s="93" t="s">
        <v>8706</v>
      </c>
      <c r="C447" s="93" t="s">
        <v>4095</v>
      </c>
      <c r="D447" s="93" t="s">
        <v>245</v>
      </c>
      <c r="E447" s="93" t="s">
        <v>4098</v>
      </c>
      <c r="F447" s="93">
        <v>2011.0</v>
      </c>
      <c r="G447" s="93" t="s">
        <v>8707</v>
      </c>
      <c r="H447" s="93" t="s">
        <v>6670</v>
      </c>
      <c r="I447" s="93" t="s">
        <v>6911</v>
      </c>
      <c r="J447" s="93" t="s">
        <v>8708</v>
      </c>
      <c r="K447" s="101"/>
      <c r="L447" s="94"/>
      <c r="M447" s="94"/>
      <c r="N447" s="94"/>
      <c r="O447" s="94"/>
      <c r="P447" s="94"/>
      <c r="Q447" s="94"/>
    </row>
    <row r="448" ht="17.25" customHeight="1">
      <c r="A448" s="93" t="s">
        <v>8709</v>
      </c>
      <c r="B448" s="93" t="s">
        <v>8706</v>
      </c>
      <c r="C448" s="93" t="s">
        <v>4095</v>
      </c>
      <c r="D448" s="93" t="s">
        <v>245</v>
      </c>
      <c r="E448" s="93" t="s">
        <v>4098</v>
      </c>
      <c r="F448" s="93">
        <v>2011.0</v>
      </c>
      <c r="G448" s="93" t="s">
        <v>8707</v>
      </c>
      <c r="H448" s="93" t="s">
        <v>6670</v>
      </c>
      <c r="I448" s="93" t="s">
        <v>6931</v>
      </c>
      <c r="J448" s="93" t="s">
        <v>8710</v>
      </c>
      <c r="K448" s="101"/>
      <c r="L448" s="94"/>
      <c r="M448" s="94"/>
      <c r="N448" s="94"/>
      <c r="O448" s="94"/>
      <c r="P448" s="94"/>
      <c r="Q448" s="94"/>
    </row>
    <row r="449" ht="17.25" customHeight="1">
      <c r="A449" s="93" t="s">
        <v>8711</v>
      </c>
      <c r="B449" s="93" t="s">
        <v>8706</v>
      </c>
      <c r="C449" s="93" t="s">
        <v>4095</v>
      </c>
      <c r="D449" s="93" t="s">
        <v>245</v>
      </c>
      <c r="E449" s="93" t="s">
        <v>4098</v>
      </c>
      <c r="F449" s="93">
        <v>2011.0</v>
      </c>
      <c r="G449" s="93" t="s">
        <v>8707</v>
      </c>
      <c r="H449" s="93" t="s">
        <v>6670</v>
      </c>
      <c r="I449" s="93" t="s">
        <v>7251</v>
      </c>
      <c r="J449" s="93" t="s">
        <v>8712</v>
      </c>
      <c r="K449" s="101"/>
      <c r="L449" s="94"/>
      <c r="M449" s="94"/>
      <c r="N449" s="94"/>
      <c r="O449" s="94"/>
      <c r="P449" s="94"/>
      <c r="Q449" s="94"/>
    </row>
    <row r="450" ht="17.25" customHeight="1">
      <c r="A450" s="93" t="s">
        <v>8713</v>
      </c>
      <c r="B450" s="93" t="s">
        <v>8714</v>
      </c>
      <c r="C450" s="93" t="s">
        <v>1459</v>
      </c>
      <c r="D450" s="93" t="s">
        <v>245</v>
      </c>
      <c r="E450" s="93" t="s">
        <v>1462</v>
      </c>
      <c r="F450" s="93">
        <v>2003.0</v>
      </c>
      <c r="G450" s="93" t="s">
        <v>8715</v>
      </c>
      <c r="H450" s="93" t="s">
        <v>6670</v>
      </c>
      <c r="I450" s="93" t="s">
        <v>8716</v>
      </c>
      <c r="J450" s="93" t="s">
        <v>8717</v>
      </c>
      <c r="K450" s="101"/>
      <c r="L450" s="94"/>
      <c r="M450" s="94"/>
      <c r="N450" s="94"/>
      <c r="O450" s="94"/>
      <c r="P450" s="94"/>
      <c r="Q450" s="94"/>
    </row>
    <row r="451" ht="17.25" customHeight="1">
      <c r="A451" s="93" t="s">
        <v>8718</v>
      </c>
      <c r="B451" s="93" t="s">
        <v>8714</v>
      </c>
      <c r="C451" s="93" t="s">
        <v>1459</v>
      </c>
      <c r="D451" s="93" t="s">
        <v>245</v>
      </c>
      <c r="E451" s="93" t="s">
        <v>1462</v>
      </c>
      <c r="F451" s="93">
        <v>2003.0</v>
      </c>
      <c r="G451" s="93" t="s">
        <v>8715</v>
      </c>
      <c r="H451" s="93" t="s">
        <v>6670</v>
      </c>
      <c r="I451" s="93" t="s">
        <v>8719</v>
      </c>
      <c r="J451" s="93" t="s">
        <v>8720</v>
      </c>
      <c r="K451" s="101"/>
      <c r="L451" s="94"/>
      <c r="M451" s="94"/>
      <c r="N451" s="94"/>
      <c r="O451" s="94"/>
      <c r="P451" s="94"/>
      <c r="Q451" s="94"/>
    </row>
    <row r="452" ht="17.25" customHeight="1">
      <c r="A452" s="93" t="s">
        <v>8721</v>
      </c>
      <c r="B452" s="93" t="s">
        <v>8714</v>
      </c>
      <c r="C452" s="93" t="s">
        <v>1459</v>
      </c>
      <c r="D452" s="93" t="s">
        <v>245</v>
      </c>
      <c r="E452" s="93" t="s">
        <v>1462</v>
      </c>
      <c r="F452" s="93">
        <v>2003.0</v>
      </c>
      <c r="G452" s="93" t="s">
        <v>8715</v>
      </c>
      <c r="H452" s="93" t="s">
        <v>6670</v>
      </c>
      <c r="I452" s="93" t="s">
        <v>8722</v>
      </c>
      <c r="J452" s="93" t="s">
        <v>8723</v>
      </c>
      <c r="K452" s="101"/>
      <c r="L452" s="94"/>
      <c r="M452" s="94"/>
      <c r="N452" s="94"/>
      <c r="O452" s="94"/>
      <c r="P452" s="94"/>
      <c r="Q452" s="94"/>
    </row>
    <row r="453" ht="17.25" customHeight="1">
      <c r="A453" s="93" t="s">
        <v>8724</v>
      </c>
      <c r="B453" s="93" t="s">
        <v>8714</v>
      </c>
      <c r="C453" s="93" t="s">
        <v>1459</v>
      </c>
      <c r="D453" s="93" t="s">
        <v>245</v>
      </c>
      <c r="E453" s="93" t="s">
        <v>1462</v>
      </c>
      <c r="F453" s="93">
        <v>2003.0</v>
      </c>
      <c r="G453" s="93" t="s">
        <v>8715</v>
      </c>
      <c r="H453" s="93" t="s">
        <v>6670</v>
      </c>
      <c r="I453" s="93" t="s">
        <v>6914</v>
      </c>
      <c r="J453" s="93" t="s">
        <v>8725</v>
      </c>
      <c r="K453" s="101"/>
      <c r="L453" s="94"/>
      <c r="M453" s="94"/>
      <c r="N453" s="94"/>
      <c r="O453" s="94"/>
      <c r="P453" s="94"/>
      <c r="Q453" s="94"/>
    </row>
    <row r="454" ht="17.25" customHeight="1">
      <c r="A454" s="93" t="s">
        <v>8726</v>
      </c>
      <c r="B454" s="93" t="s">
        <v>8727</v>
      </c>
      <c r="C454" s="93" t="s">
        <v>3231</v>
      </c>
      <c r="D454" s="93" t="s">
        <v>245</v>
      </c>
      <c r="E454" s="93" t="s">
        <v>3234</v>
      </c>
      <c r="F454" s="93">
        <v>1996.0</v>
      </c>
      <c r="G454" s="93" t="s">
        <v>8728</v>
      </c>
      <c r="H454" s="93" t="s">
        <v>6670</v>
      </c>
      <c r="I454" s="93" t="s">
        <v>8729</v>
      </c>
      <c r="J454" s="93" t="s">
        <v>8730</v>
      </c>
      <c r="K454" s="101"/>
      <c r="L454" s="94"/>
      <c r="M454" s="94"/>
      <c r="N454" s="94"/>
      <c r="O454" s="94"/>
      <c r="P454" s="94"/>
      <c r="Q454" s="94"/>
    </row>
    <row r="455" ht="17.25" customHeight="1">
      <c r="A455" s="93" t="s">
        <v>8257</v>
      </c>
      <c r="B455" s="93" t="s">
        <v>4662</v>
      </c>
      <c r="C455" s="93" t="s">
        <v>4663</v>
      </c>
      <c r="D455" s="93" t="s">
        <v>245</v>
      </c>
      <c r="E455" s="93" t="s">
        <v>4666</v>
      </c>
      <c r="F455" s="93">
        <v>2018.0</v>
      </c>
      <c r="G455" s="93" t="s">
        <v>8258</v>
      </c>
      <c r="H455" s="93" t="s">
        <v>6674</v>
      </c>
      <c r="I455" s="93" t="s">
        <v>8218</v>
      </c>
      <c r="J455" s="93" t="s">
        <v>8259</v>
      </c>
      <c r="K455" s="101"/>
      <c r="L455" s="95" t="s">
        <v>101</v>
      </c>
      <c r="M455" s="95" t="s">
        <v>101</v>
      </c>
      <c r="N455" s="95" t="s">
        <v>28</v>
      </c>
      <c r="O455" s="95" t="s">
        <v>28</v>
      </c>
      <c r="P455" s="95" t="s">
        <v>28</v>
      </c>
      <c r="Q455" s="94"/>
    </row>
    <row r="456" ht="17.25" customHeight="1">
      <c r="A456" s="93" t="s">
        <v>8731</v>
      </c>
      <c r="B456" s="93" t="s">
        <v>4662</v>
      </c>
      <c r="C456" s="93" t="s">
        <v>4663</v>
      </c>
      <c r="D456" s="93" t="s">
        <v>245</v>
      </c>
      <c r="E456" s="93" t="s">
        <v>4666</v>
      </c>
      <c r="F456" s="93">
        <v>2018.0</v>
      </c>
      <c r="G456" s="93" t="s">
        <v>8258</v>
      </c>
      <c r="H456" s="93" t="s">
        <v>6670</v>
      </c>
      <c r="I456" s="93" t="s">
        <v>6931</v>
      </c>
      <c r="J456" s="93" t="s">
        <v>8732</v>
      </c>
      <c r="K456" s="101"/>
      <c r="L456" s="94"/>
      <c r="M456" s="94"/>
      <c r="N456" s="94"/>
      <c r="O456" s="94"/>
      <c r="P456" s="94"/>
      <c r="Q456" s="94"/>
    </row>
    <row r="457" ht="17.25" customHeight="1">
      <c r="A457" s="93" t="s">
        <v>8733</v>
      </c>
      <c r="B457" s="93" t="s">
        <v>4662</v>
      </c>
      <c r="C457" s="93" t="s">
        <v>4663</v>
      </c>
      <c r="D457" s="93" t="s">
        <v>245</v>
      </c>
      <c r="E457" s="93" t="s">
        <v>4666</v>
      </c>
      <c r="F457" s="93">
        <v>2018.0</v>
      </c>
      <c r="G457" s="93" t="s">
        <v>8258</v>
      </c>
      <c r="H457" s="93" t="s">
        <v>6674</v>
      </c>
      <c r="I457" s="93" t="s">
        <v>8734</v>
      </c>
      <c r="J457" s="93" t="s">
        <v>8735</v>
      </c>
      <c r="K457" s="101"/>
      <c r="L457" s="94"/>
      <c r="M457" s="94"/>
      <c r="N457" s="94"/>
      <c r="O457" s="94"/>
      <c r="P457" s="94"/>
      <c r="Q457" s="94"/>
    </row>
    <row r="458" ht="17.25" customHeight="1">
      <c r="A458" s="93" t="s">
        <v>8736</v>
      </c>
      <c r="B458" s="93" t="s">
        <v>8737</v>
      </c>
      <c r="C458" s="93" t="s">
        <v>1521</v>
      </c>
      <c r="D458" s="93" t="s">
        <v>245</v>
      </c>
      <c r="E458" s="93" t="s">
        <v>1524</v>
      </c>
      <c r="F458" s="93">
        <v>2015.0</v>
      </c>
      <c r="G458" s="93" t="s">
        <v>8738</v>
      </c>
      <c r="H458" s="93" t="s">
        <v>6670</v>
      </c>
      <c r="I458" s="93" t="s">
        <v>8739</v>
      </c>
      <c r="J458" s="93" t="s">
        <v>8740</v>
      </c>
      <c r="K458" s="101"/>
      <c r="L458" s="94"/>
      <c r="M458" s="94"/>
      <c r="N458" s="94"/>
      <c r="O458" s="94"/>
      <c r="P458" s="94"/>
      <c r="Q458" s="94"/>
    </row>
    <row r="459" ht="17.25" customHeight="1">
      <c r="A459" s="93" t="s">
        <v>8741</v>
      </c>
      <c r="B459" s="93" t="s">
        <v>8742</v>
      </c>
      <c r="C459" s="93" t="s">
        <v>4053</v>
      </c>
      <c r="D459" s="93" t="s">
        <v>245</v>
      </c>
      <c r="E459" s="93" t="s">
        <v>4056</v>
      </c>
      <c r="F459" s="93">
        <v>2011.0</v>
      </c>
      <c r="G459" s="93" t="s">
        <v>8743</v>
      </c>
      <c r="H459" s="93" t="s">
        <v>6670</v>
      </c>
      <c r="I459" s="93" t="s">
        <v>8744</v>
      </c>
      <c r="J459" s="93" t="s">
        <v>8745</v>
      </c>
      <c r="K459" s="101"/>
      <c r="L459" s="94"/>
      <c r="M459" s="94"/>
      <c r="N459" s="94"/>
      <c r="O459" s="94"/>
      <c r="P459" s="94"/>
      <c r="Q459" s="94"/>
    </row>
    <row r="460" ht="17.25" customHeight="1">
      <c r="A460" s="93" t="s">
        <v>8746</v>
      </c>
      <c r="B460" s="93" t="s">
        <v>8747</v>
      </c>
      <c r="C460" s="93" t="s">
        <v>1917</v>
      </c>
      <c r="D460" s="93" t="s">
        <v>245</v>
      </c>
      <c r="E460" s="93" t="s">
        <v>1920</v>
      </c>
      <c r="F460" s="93">
        <v>2018.0</v>
      </c>
      <c r="G460" s="93" t="s">
        <v>8748</v>
      </c>
      <c r="H460" s="93" t="s">
        <v>6670</v>
      </c>
      <c r="I460" s="93" t="s">
        <v>8749</v>
      </c>
      <c r="J460" s="93" t="s">
        <v>8750</v>
      </c>
      <c r="K460" s="101"/>
      <c r="L460" s="94"/>
      <c r="M460" s="94"/>
      <c r="N460" s="94"/>
      <c r="O460" s="94"/>
      <c r="P460" s="94"/>
      <c r="Q460" s="94"/>
    </row>
    <row r="461" ht="17.25" customHeight="1">
      <c r="A461" s="93" t="s">
        <v>8751</v>
      </c>
      <c r="B461" s="93" t="s">
        <v>8747</v>
      </c>
      <c r="C461" s="93" t="s">
        <v>1917</v>
      </c>
      <c r="D461" s="93" t="s">
        <v>245</v>
      </c>
      <c r="E461" s="93" t="s">
        <v>1920</v>
      </c>
      <c r="F461" s="93">
        <v>2018.0</v>
      </c>
      <c r="G461" s="93" t="s">
        <v>8748</v>
      </c>
      <c r="H461" s="93" t="s">
        <v>6670</v>
      </c>
      <c r="I461" s="93" t="s">
        <v>8752</v>
      </c>
      <c r="J461" s="93" t="s">
        <v>8753</v>
      </c>
      <c r="K461" s="101"/>
      <c r="L461" s="94"/>
      <c r="M461" s="94"/>
      <c r="N461" s="94"/>
      <c r="O461" s="94"/>
      <c r="P461" s="94"/>
      <c r="Q461" s="94"/>
    </row>
    <row r="462" ht="17.25" customHeight="1">
      <c r="A462" s="93" t="s">
        <v>8260</v>
      </c>
      <c r="B462" s="93" t="s">
        <v>8261</v>
      </c>
      <c r="C462" s="93" t="s">
        <v>4065</v>
      </c>
      <c r="D462" s="93" t="s">
        <v>245</v>
      </c>
      <c r="E462" s="93" t="s">
        <v>4068</v>
      </c>
      <c r="F462" s="93">
        <v>2007.0</v>
      </c>
      <c r="G462" s="93" t="s">
        <v>8262</v>
      </c>
      <c r="H462" s="93" t="s">
        <v>6670</v>
      </c>
      <c r="I462" s="93" t="s">
        <v>8263</v>
      </c>
      <c r="J462" s="93" t="s">
        <v>8264</v>
      </c>
      <c r="K462" s="101"/>
      <c r="L462" s="95" t="s">
        <v>28</v>
      </c>
      <c r="M462" s="95" t="s">
        <v>101</v>
      </c>
      <c r="N462" s="95" t="s">
        <v>28</v>
      </c>
      <c r="O462" s="95" t="s">
        <v>28</v>
      </c>
      <c r="P462" s="95" t="s">
        <v>28</v>
      </c>
      <c r="Q462" s="95" t="s">
        <v>8265</v>
      </c>
    </row>
    <row r="463" ht="17.25" customHeight="1">
      <c r="A463" s="93" t="s">
        <v>8754</v>
      </c>
      <c r="B463" s="93" t="s">
        <v>8755</v>
      </c>
      <c r="C463" s="93" t="s">
        <v>5592</v>
      </c>
      <c r="D463" s="93" t="s">
        <v>245</v>
      </c>
      <c r="E463" s="93" t="s">
        <v>5595</v>
      </c>
      <c r="F463" s="93">
        <v>2019.0</v>
      </c>
      <c r="G463" s="93" t="s">
        <v>8756</v>
      </c>
      <c r="H463" s="93" t="s">
        <v>6674</v>
      </c>
      <c r="I463" s="93" t="s">
        <v>8237</v>
      </c>
      <c r="J463" s="93" t="s">
        <v>8757</v>
      </c>
      <c r="K463" s="101"/>
      <c r="L463" s="94"/>
      <c r="M463" s="94"/>
      <c r="N463" s="94"/>
      <c r="O463" s="94"/>
      <c r="P463" s="94"/>
      <c r="Q463" s="94"/>
    </row>
    <row r="464" ht="17.25" customHeight="1">
      <c r="A464" s="93" t="s">
        <v>8758</v>
      </c>
      <c r="B464" s="93" t="s">
        <v>8759</v>
      </c>
      <c r="C464" s="93" t="s">
        <v>4561</v>
      </c>
      <c r="D464" s="93" t="s">
        <v>245</v>
      </c>
      <c r="E464" s="93" t="s">
        <v>4564</v>
      </c>
      <c r="F464" s="93">
        <v>2018.0</v>
      </c>
      <c r="G464" s="93" t="s">
        <v>8760</v>
      </c>
      <c r="H464" s="93" t="s">
        <v>6670</v>
      </c>
      <c r="I464" s="93" t="s">
        <v>8237</v>
      </c>
      <c r="J464" s="93" t="s">
        <v>8761</v>
      </c>
      <c r="K464" s="101"/>
      <c r="L464" s="94"/>
      <c r="M464" s="94"/>
      <c r="N464" s="94"/>
      <c r="O464" s="94"/>
      <c r="P464" s="94"/>
      <c r="Q464" s="94"/>
    </row>
    <row r="465" ht="17.25" customHeight="1">
      <c r="A465" s="93" t="s">
        <v>8762</v>
      </c>
      <c r="B465" s="93" t="s">
        <v>8759</v>
      </c>
      <c r="C465" s="93" t="s">
        <v>4561</v>
      </c>
      <c r="D465" s="93" t="s">
        <v>245</v>
      </c>
      <c r="E465" s="93" t="s">
        <v>4564</v>
      </c>
      <c r="F465" s="93">
        <v>2018.0</v>
      </c>
      <c r="G465" s="93" t="s">
        <v>8760</v>
      </c>
      <c r="H465" s="93" t="s">
        <v>6670</v>
      </c>
      <c r="I465" s="93" t="s">
        <v>6818</v>
      </c>
      <c r="J465" s="93" t="s">
        <v>9137</v>
      </c>
      <c r="K465" s="101"/>
      <c r="L465" s="94"/>
      <c r="M465" s="94"/>
      <c r="N465" s="94"/>
      <c r="O465" s="94"/>
      <c r="P465" s="94"/>
      <c r="Q465" s="94"/>
    </row>
    <row r="466" ht="17.25" customHeight="1">
      <c r="A466" s="93" t="s">
        <v>8764</v>
      </c>
      <c r="B466" s="93" t="s">
        <v>8759</v>
      </c>
      <c r="C466" s="93" t="s">
        <v>4561</v>
      </c>
      <c r="D466" s="93" t="s">
        <v>245</v>
      </c>
      <c r="E466" s="93" t="s">
        <v>4564</v>
      </c>
      <c r="F466" s="93">
        <v>2018.0</v>
      </c>
      <c r="G466" s="93" t="s">
        <v>8760</v>
      </c>
      <c r="H466" s="93" t="s">
        <v>6670</v>
      </c>
      <c r="I466" s="93" t="s">
        <v>8765</v>
      </c>
      <c r="J466" s="93" t="s">
        <v>8766</v>
      </c>
      <c r="K466" s="101"/>
      <c r="L466" s="94"/>
      <c r="M466" s="94"/>
      <c r="N466" s="94"/>
      <c r="O466" s="94"/>
      <c r="P466" s="94"/>
      <c r="Q466" s="94"/>
    </row>
    <row r="467" ht="17.25" customHeight="1">
      <c r="A467" s="93" t="s">
        <v>8767</v>
      </c>
      <c r="B467" s="93" t="s">
        <v>8768</v>
      </c>
      <c r="C467" s="93" t="s">
        <v>1508</v>
      </c>
      <c r="D467" s="93" t="s">
        <v>245</v>
      </c>
      <c r="E467" s="93" t="s">
        <v>1511</v>
      </c>
      <c r="F467" s="93">
        <v>2009.0</v>
      </c>
      <c r="G467" s="93" t="s">
        <v>8769</v>
      </c>
      <c r="H467" s="93" t="s">
        <v>6670</v>
      </c>
      <c r="I467" s="93" t="s">
        <v>8770</v>
      </c>
      <c r="J467" s="93" t="s">
        <v>8771</v>
      </c>
      <c r="K467" s="101"/>
      <c r="L467" s="94"/>
      <c r="M467" s="94"/>
      <c r="N467" s="94"/>
      <c r="O467" s="94"/>
      <c r="P467" s="94"/>
      <c r="Q467" s="94"/>
    </row>
    <row r="468" ht="17.25" customHeight="1">
      <c r="A468" s="93" t="s">
        <v>8772</v>
      </c>
      <c r="B468" s="93" t="s">
        <v>8768</v>
      </c>
      <c r="C468" s="93" t="s">
        <v>1508</v>
      </c>
      <c r="D468" s="93" t="s">
        <v>245</v>
      </c>
      <c r="E468" s="93" t="s">
        <v>1511</v>
      </c>
      <c r="F468" s="93">
        <v>2009.0</v>
      </c>
      <c r="G468" s="93" t="s">
        <v>8769</v>
      </c>
      <c r="H468" s="93" t="s">
        <v>6670</v>
      </c>
      <c r="I468" s="93" t="s">
        <v>8773</v>
      </c>
      <c r="J468" s="93" t="s">
        <v>8774</v>
      </c>
      <c r="K468" s="101"/>
      <c r="L468" s="94"/>
      <c r="M468" s="94"/>
      <c r="N468" s="94"/>
      <c r="O468" s="94"/>
      <c r="P468" s="94"/>
      <c r="Q468" s="94"/>
    </row>
    <row r="469" ht="17.25" customHeight="1">
      <c r="A469" s="93" t="s">
        <v>8775</v>
      </c>
      <c r="B469" s="93" t="s">
        <v>8768</v>
      </c>
      <c r="C469" s="93" t="s">
        <v>1508</v>
      </c>
      <c r="D469" s="93" t="s">
        <v>245</v>
      </c>
      <c r="E469" s="93" t="s">
        <v>1511</v>
      </c>
      <c r="F469" s="93">
        <v>2009.0</v>
      </c>
      <c r="G469" s="93" t="s">
        <v>8769</v>
      </c>
      <c r="H469" s="93" t="s">
        <v>6670</v>
      </c>
      <c r="I469" s="93" t="s">
        <v>8776</v>
      </c>
      <c r="J469" s="93" t="s">
        <v>8777</v>
      </c>
      <c r="K469" s="101"/>
      <c r="L469" s="94"/>
      <c r="M469" s="94"/>
      <c r="N469" s="94"/>
      <c r="O469" s="94"/>
      <c r="P469" s="94"/>
      <c r="Q469" s="94"/>
    </row>
    <row r="470" ht="17.25" customHeight="1">
      <c r="A470" s="93" t="s">
        <v>8778</v>
      </c>
      <c r="B470" s="93" t="s">
        <v>8779</v>
      </c>
      <c r="C470" s="93" t="s">
        <v>1349</v>
      </c>
      <c r="D470" s="93" t="s">
        <v>245</v>
      </c>
      <c r="E470" s="93" t="s">
        <v>1352</v>
      </c>
      <c r="F470" s="93">
        <v>2014.0</v>
      </c>
      <c r="G470" s="93" t="s">
        <v>8780</v>
      </c>
      <c r="H470" s="93" t="s">
        <v>6670</v>
      </c>
      <c r="I470" s="93" t="s">
        <v>8781</v>
      </c>
      <c r="J470" s="93" t="s">
        <v>8782</v>
      </c>
      <c r="K470" s="101"/>
      <c r="L470" s="94"/>
      <c r="M470" s="94"/>
      <c r="N470" s="94"/>
      <c r="O470" s="94"/>
      <c r="P470" s="94"/>
      <c r="Q470" s="94"/>
    </row>
    <row r="471" ht="17.25" customHeight="1">
      <c r="A471" s="93" t="s">
        <v>8783</v>
      </c>
      <c r="B471" s="93" t="s">
        <v>8784</v>
      </c>
      <c r="C471" s="93" t="s">
        <v>3555</v>
      </c>
      <c r="D471" s="93" t="s">
        <v>245</v>
      </c>
      <c r="E471" s="93" t="s">
        <v>3558</v>
      </c>
      <c r="F471" s="93">
        <v>2016.0</v>
      </c>
      <c r="G471" s="93" t="s">
        <v>8785</v>
      </c>
      <c r="H471" s="93" t="s">
        <v>6670</v>
      </c>
      <c r="I471" s="93" t="s">
        <v>8237</v>
      </c>
      <c r="J471" s="93" t="s">
        <v>8786</v>
      </c>
      <c r="K471" s="101"/>
      <c r="L471" s="94"/>
      <c r="M471" s="94"/>
      <c r="N471" s="94"/>
      <c r="O471" s="94"/>
      <c r="P471" s="94"/>
      <c r="Q471" s="94"/>
    </row>
    <row r="472" ht="17.25" customHeight="1">
      <c r="A472" s="93" t="s">
        <v>8787</v>
      </c>
      <c r="B472" s="93" t="s">
        <v>8784</v>
      </c>
      <c r="C472" s="93" t="s">
        <v>3555</v>
      </c>
      <c r="D472" s="93" t="s">
        <v>245</v>
      </c>
      <c r="E472" s="93" t="s">
        <v>3558</v>
      </c>
      <c r="F472" s="93">
        <v>2016.0</v>
      </c>
      <c r="G472" s="93" t="s">
        <v>8785</v>
      </c>
      <c r="H472" s="93" t="s">
        <v>6670</v>
      </c>
      <c r="I472" s="93" t="s">
        <v>6818</v>
      </c>
      <c r="J472" s="93" t="s">
        <v>8788</v>
      </c>
      <c r="K472" s="101"/>
      <c r="L472" s="94"/>
      <c r="M472" s="94"/>
      <c r="N472" s="94"/>
      <c r="O472" s="94"/>
      <c r="P472" s="94"/>
      <c r="Q472" s="94"/>
    </row>
    <row r="473" ht="17.25" customHeight="1">
      <c r="A473" s="93" t="s">
        <v>8789</v>
      </c>
      <c r="B473" s="93" t="s">
        <v>8790</v>
      </c>
      <c r="C473" s="93" t="s">
        <v>5159</v>
      </c>
      <c r="D473" s="93" t="s">
        <v>245</v>
      </c>
      <c r="E473" s="93" t="s">
        <v>5162</v>
      </c>
      <c r="F473" s="93">
        <v>2018.0</v>
      </c>
      <c r="G473" s="93" t="s">
        <v>8791</v>
      </c>
      <c r="H473" s="93" t="s">
        <v>6670</v>
      </c>
      <c r="I473" s="93" t="s">
        <v>8792</v>
      </c>
      <c r="J473" s="93" t="s">
        <v>9138</v>
      </c>
      <c r="K473" s="101"/>
      <c r="L473" s="94"/>
      <c r="M473" s="94"/>
      <c r="N473" s="94"/>
      <c r="O473" s="94"/>
      <c r="P473" s="94"/>
      <c r="Q473" s="94"/>
    </row>
    <row r="474" ht="17.25" customHeight="1">
      <c r="A474" s="93" t="s">
        <v>8266</v>
      </c>
      <c r="B474" s="93" t="s">
        <v>5104</v>
      </c>
      <c r="C474" s="93" t="s">
        <v>5105</v>
      </c>
      <c r="D474" s="93" t="s">
        <v>245</v>
      </c>
      <c r="E474" s="93" t="s">
        <v>5108</v>
      </c>
      <c r="F474" s="93">
        <v>2014.0</v>
      </c>
      <c r="G474" s="93" t="s">
        <v>8267</v>
      </c>
      <c r="H474" s="93" t="s">
        <v>6670</v>
      </c>
      <c r="I474" s="93" t="s">
        <v>6818</v>
      </c>
      <c r="J474" s="93" t="s">
        <v>8268</v>
      </c>
      <c r="K474" s="101"/>
      <c r="L474" s="94"/>
      <c r="M474" s="94"/>
      <c r="N474" s="94"/>
      <c r="O474" s="94"/>
      <c r="P474" s="94"/>
      <c r="Q474" s="94"/>
    </row>
    <row r="475" ht="17.25" customHeight="1">
      <c r="A475" s="93" t="s">
        <v>8269</v>
      </c>
      <c r="B475" s="93" t="s">
        <v>5104</v>
      </c>
      <c r="C475" s="93" t="s">
        <v>5105</v>
      </c>
      <c r="D475" s="93" t="s">
        <v>245</v>
      </c>
      <c r="E475" s="93" t="s">
        <v>5108</v>
      </c>
      <c r="F475" s="93">
        <v>2014.0</v>
      </c>
      <c r="G475" s="93" t="s">
        <v>8267</v>
      </c>
      <c r="H475" s="93" t="s">
        <v>6670</v>
      </c>
      <c r="I475" s="93" t="s">
        <v>7760</v>
      </c>
      <c r="J475" s="93" t="s">
        <v>8270</v>
      </c>
      <c r="K475" s="101"/>
      <c r="L475" s="95" t="s">
        <v>28</v>
      </c>
      <c r="M475" s="95" t="s">
        <v>101</v>
      </c>
      <c r="N475" s="95" t="s">
        <v>28</v>
      </c>
      <c r="O475" s="95" t="s">
        <v>28</v>
      </c>
      <c r="P475" s="95" t="s">
        <v>28</v>
      </c>
      <c r="Q475" s="113" t="s">
        <v>8271</v>
      </c>
    </row>
    <row r="476" ht="17.25" customHeight="1">
      <c r="A476" s="93" t="s">
        <v>8794</v>
      </c>
      <c r="B476" s="93" t="s">
        <v>8795</v>
      </c>
      <c r="C476" s="93" t="s">
        <v>1174</v>
      </c>
      <c r="D476" s="93" t="s">
        <v>245</v>
      </c>
      <c r="E476" s="93" t="s">
        <v>1177</v>
      </c>
      <c r="F476" s="93">
        <v>2017.0</v>
      </c>
      <c r="G476" s="93" t="s">
        <v>8796</v>
      </c>
      <c r="H476" s="93" t="s">
        <v>6670</v>
      </c>
      <c r="I476" s="93" t="s">
        <v>8797</v>
      </c>
      <c r="J476" s="93" t="s">
        <v>8798</v>
      </c>
      <c r="K476" s="101"/>
      <c r="L476" s="94"/>
      <c r="M476" s="94"/>
      <c r="N476" s="94"/>
      <c r="O476" s="94"/>
      <c r="P476" s="94"/>
      <c r="Q476" s="94"/>
    </row>
    <row r="477" ht="17.25" customHeight="1">
      <c r="A477" s="93" t="s">
        <v>8799</v>
      </c>
      <c r="B477" s="93" t="s">
        <v>8800</v>
      </c>
      <c r="C477" s="93" t="s">
        <v>5740</v>
      </c>
      <c r="D477" s="93" t="s">
        <v>245</v>
      </c>
      <c r="E477" s="93" t="s">
        <v>5743</v>
      </c>
      <c r="F477" s="93">
        <v>2003.0</v>
      </c>
      <c r="G477" s="93" t="s">
        <v>8801</v>
      </c>
      <c r="H477" s="93" t="s">
        <v>6670</v>
      </c>
      <c r="I477" s="93" t="s">
        <v>8802</v>
      </c>
      <c r="J477" s="93" t="s">
        <v>8803</v>
      </c>
      <c r="K477" s="101"/>
      <c r="L477" s="94"/>
      <c r="M477" s="94"/>
      <c r="N477" s="94"/>
      <c r="O477" s="94"/>
      <c r="P477" s="94"/>
      <c r="Q477" s="94"/>
    </row>
    <row r="478" ht="17.25" customHeight="1">
      <c r="A478" s="93" t="s">
        <v>8804</v>
      </c>
      <c r="B478" s="93" t="s">
        <v>8805</v>
      </c>
      <c r="C478" s="93" t="s">
        <v>750</v>
      </c>
      <c r="D478" s="93" t="s">
        <v>245</v>
      </c>
      <c r="E478" s="93" t="s">
        <v>753</v>
      </c>
      <c r="F478" s="93">
        <v>2011.0</v>
      </c>
      <c r="G478" s="93" t="s">
        <v>8806</v>
      </c>
      <c r="H478" s="93" t="s">
        <v>6670</v>
      </c>
      <c r="I478" s="93" t="s">
        <v>6818</v>
      </c>
      <c r="J478" s="93" t="s">
        <v>8807</v>
      </c>
      <c r="K478" s="101"/>
      <c r="L478" s="94"/>
      <c r="M478" s="94"/>
      <c r="N478" s="94"/>
      <c r="O478" s="94"/>
      <c r="P478" s="94"/>
      <c r="Q478" s="94"/>
    </row>
    <row r="479" ht="17.25" customHeight="1">
      <c r="A479" s="93" t="s">
        <v>8808</v>
      </c>
      <c r="B479" s="93" t="s">
        <v>8805</v>
      </c>
      <c r="C479" s="93" t="s">
        <v>750</v>
      </c>
      <c r="D479" s="93" t="s">
        <v>245</v>
      </c>
      <c r="E479" s="93" t="s">
        <v>753</v>
      </c>
      <c r="F479" s="93">
        <v>2011.0</v>
      </c>
      <c r="G479" s="93" t="s">
        <v>8806</v>
      </c>
      <c r="H479" s="93" t="s">
        <v>6670</v>
      </c>
      <c r="I479" s="93" t="s">
        <v>8809</v>
      </c>
      <c r="J479" s="93" t="s">
        <v>8810</v>
      </c>
      <c r="K479" s="101"/>
      <c r="L479" s="94"/>
      <c r="M479" s="94"/>
      <c r="N479" s="94"/>
      <c r="O479" s="94"/>
      <c r="P479" s="94"/>
      <c r="Q479" s="94"/>
    </row>
    <row r="480" ht="17.25" customHeight="1">
      <c r="A480" s="93" t="s">
        <v>8811</v>
      </c>
      <c r="B480" s="93" t="s">
        <v>8812</v>
      </c>
      <c r="C480" s="93" t="s">
        <v>682</v>
      </c>
      <c r="D480" s="93" t="s">
        <v>245</v>
      </c>
      <c r="E480" s="93" t="s">
        <v>685</v>
      </c>
      <c r="F480" s="93">
        <v>2019.0</v>
      </c>
      <c r="G480" s="93" t="s">
        <v>8813</v>
      </c>
      <c r="H480" s="93" t="s">
        <v>6674</v>
      </c>
      <c r="I480" s="93" t="s">
        <v>8814</v>
      </c>
      <c r="J480" s="93" t="s">
        <v>8815</v>
      </c>
      <c r="K480" s="101"/>
      <c r="L480" s="94"/>
      <c r="M480" s="94"/>
      <c r="N480" s="94"/>
      <c r="O480" s="94"/>
      <c r="P480" s="94"/>
      <c r="Q480" s="94"/>
    </row>
    <row r="481" ht="17.25" customHeight="1">
      <c r="A481" s="93" t="s">
        <v>8816</v>
      </c>
      <c r="B481" s="93" t="s">
        <v>8817</v>
      </c>
      <c r="C481" s="93" t="s">
        <v>2539</v>
      </c>
      <c r="D481" s="93" t="s">
        <v>245</v>
      </c>
      <c r="E481" s="93" t="s">
        <v>2542</v>
      </c>
      <c r="F481" s="93">
        <v>2019.0</v>
      </c>
      <c r="G481" s="93" t="s">
        <v>8818</v>
      </c>
      <c r="H481" s="93" t="s">
        <v>6670</v>
      </c>
      <c r="I481" s="93" t="s">
        <v>8819</v>
      </c>
      <c r="J481" s="93" t="s">
        <v>8820</v>
      </c>
      <c r="K481" s="101"/>
      <c r="L481" s="94"/>
      <c r="M481" s="94"/>
      <c r="N481" s="94"/>
      <c r="O481" s="94"/>
      <c r="P481" s="94"/>
      <c r="Q481" s="94"/>
    </row>
    <row r="482" ht="17.25" customHeight="1">
      <c r="A482" s="93" t="s">
        <v>8821</v>
      </c>
      <c r="B482" s="93" t="s">
        <v>8822</v>
      </c>
      <c r="C482" s="93" t="s">
        <v>2145</v>
      </c>
      <c r="D482" s="93" t="s">
        <v>245</v>
      </c>
      <c r="E482" s="93" t="s">
        <v>2148</v>
      </c>
      <c r="F482" s="93">
        <v>1994.0</v>
      </c>
      <c r="G482" s="93" t="s">
        <v>8823</v>
      </c>
      <c r="H482" s="93" t="s">
        <v>6670</v>
      </c>
      <c r="I482" s="93" t="s">
        <v>6948</v>
      </c>
      <c r="J482" s="93" t="s">
        <v>8824</v>
      </c>
      <c r="K482" s="101"/>
      <c r="L482" s="94"/>
      <c r="M482" s="94"/>
      <c r="N482" s="94"/>
      <c r="O482" s="94"/>
      <c r="P482" s="94"/>
      <c r="Q482" s="94"/>
    </row>
    <row r="483" ht="17.25" customHeight="1">
      <c r="A483" s="93" t="s">
        <v>8272</v>
      </c>
      <c r="B483" s="93" t="s">
        <v>8273</v>
      </c>
      <c r="C483" s="93" t="s">
        <v>3418</v>
      </c>
      <c r="D483" s="93" t="s">
        <v>245</v>
      </c>
      <c r="E483" s="93" t="s">
        <v>3421</v>
      </c>
      <c r="F483" s="93">
        <v>2019.0</v>
      </c>
      <c r="G483" s="93" t="s">
        <v>6940</v>
      </c>
      <c r="H483" s="93" t="s">
        <v>6670</v>
      </c>
      <c r="I483" s="93" t="s">
        <v>8274</v>
      </c>
      <c r="J483" s="93" t="s">
        <v>8275</v>
      </c>
      <c r="K483" s="101"/>
      <c r="L483" s="94"/>
      <c r="M483" s="94"/>
      <c r="N483" s="94"/>
      <c r="O483" s="94"/>
      <c r="P483" s="94"/>
      <c r="Q483" s="94"/>
    </row>
    <row r="484" ht="17.25" customHeight="1">
      <c r="A484" s="93" t="s">
        <v>8276</v>
      </c>
      <c r="B484" s="93" t="s">
        <v>8273</v>
      </c>
      <c r="C484" s="93" t="s">
        <v>3418</v>
      </c>
      <c r="D484" s="93" t="s">
        <v>245</v>
      </c>
      <c r="E484" s="93" t="s">
        <v>3421</v>
      </c>
      <c r="F484" s="93">
        <v>2019.0</v>
      </c>
      <c r="G484" s="93" t="s">
        <v>6940</v>
      </c>
      <c r="H484" s="93" t="s">
        <v>6670</v>
      </c>
      <c r="I484" s="93" t="s">
        <v>8277</v>
      </c>
      <c r="J484" s="93" t="s">
        <v>8278</v>
      </c>
      <c r="K484" s="101"/>
      <c r="L484" s="95" t="s">
        <v>101</v>
      </c>
      <c r="M484" s="95" t="s">
        <v>101</v>
      </c>
      <c r="N484" s="95" t="s">
        <v>28</v>
      </c>
      <c r="O484" s="95" t="s">
        <v>28</v>
      </c>
      <c r="P484" s="95" t="s">
        <v>28</v>
      </c>
      <c r="Q484" s="95" t="s">
        <v>8279</v>
      </c>
    </row>
    <row r="485" ht="17.25" customHeight="1">
      <c r="A485" s="93" t="s">
        <v>8825</v>
      </c>
      <c r="B485" s="93" t="s">
        <v>8273</v>
      </c>
      <c r="C485" s="93" t="s">
        <v>3418</v>
      </c>
      <c r="D485" s="93" t="s">
        <v>245</v>
      </c>
      <c r="E485" s="93" t="s">
        <v>3421</v>
      </c>
      <c r="F485" s="93">
        <v>2019.0</v>
      </c>
      <c r="G485" s="93" t="s">
        <v>6940</v>
      </c>
      <c r="H485" s="93" t="s">
        <v>6670</v>
      </c>
      <c r="I485" s="93" t="s">
        <v>8826</v>
      </c>
      <c r="J485" s="93" t="s">
        <v>8827</v>
      </c>
      <c r="K485" s="101"/>
      <c r="L485" s="94"/>
      <c r="M485" s="94"/>
      <c r="N485" s="94"/>
      <c r="O485" s="94"/>
      <c r="P485" s="94"/>
      <c r="Q485" s="94"/>
    </row>
    <row r="486" ht="17.25" customHeight="1">
      <c r="A486" s="93" t="s">
        <v>8828</v>
      </c>
      <c r="B486" s="93" t="s">
        <v>8273</v>
      </c>
      <c r="C486" s="93" t="s">
        <v>3418</v>
      </c>
      <c r="D486" s="93" t="s">
        <v>245</v>
      </c>
      <c r="E486" s="93" t="s">
        <v>3421</v>
      </c>
      <c r="F486" s="93">
        <v>2019.0</v>
      </c>
      <c r="G486" s="93" t="s">
        <v>6940</v>
      </c>
      <c r="H486" s="93" t="s">
        <v>6670</v>
      </c>
      <c r="I486" s="93" t="s">
        <v>8829</v>
      </c>
      <c r="J486" s="93" t="s">
        <v>8830</v>
      </c>
      <c r="K486" s="101"/>
      <c r="L486" s="94"/>
      <c r="M486" s="94"/>
      <c r="N486" s="94"/>
      <c r="O486" s="94"/>
      <c r="P486" s="94"/>
      <c r="Q486" s="94"/>
    </row>
    <row r="487" ht="17.25" customHeight="1">
      <c r="A487" s="93" t="s">
        <v>8831</v>
      </c>
      <c r="B487" s="93" t="s">
        <v>8273</v>
      </c>
      <c r="C487" s="93" t="s">
        <v>3418</v>
      </c>
      <c r="D487" s="93" t="s">
        <v>245</v>
      </c>
      <c r="E487" s="93" t="s">
        <v>3421</v>
      </c>
      <c r="F487" s="93">
        <v>2019.0</v>
      </c>
      <c r="G487" s="93" t="s">
        <v>6940</v>
      </c>
      <c r="H487" s="93" t="s">
        <v>6670</v>
      </c>
      <c r="I487" s="93" t="s">
        <v>6948</v>
      </c>
      <c r="J487" s="93" t="s">
        <v>8832</v>
      </c>
      <c r="K487" s="101"/>
      <c r="L487" s="94"/>
      <c r="M487" s="94"/>
      <c r="N487" s="94"/>
      <c r="O487" s="94"/>
      <c r="P487" s="94"/>
      <c r="Q487" s="94"/>
    </row>
    <row r="488" ht="17.25" customHeight="1">
      <c r="A488" s="93" t="s">
        <v>8833</v>
      </c>
      <c r="B488" s="93" t="s">
        <v>8675</v>
      </c>
      <c r="C488" s="93" t="s">
        <v>2779</v>
      </c>
      <c r="D488" s="93" t="s">
        <v>245</v>
      </c>
      <c r="E488" s="93" t="s">
        <v>2782</v>
      </c>
      <c r="F488" s="93">
        <v>2020.0</v>
      </c>
      <c r="G488" s="93" t="s">
        <v>8834</v>
      </c>
      <c r="H488" s="93" t="s">
        <v>6670</v>
      </c>
      <c r="I488" s="93" t="s">
        <v>8835</v>
      </c>
      <c r="J488" s="93" t="s">
        <v>8836</v>
      </c>
      <c r="K488" s="101"/>
      <c r="L488" s="94"/>
      <c r="M488" s="94"/>
      <c r="N488" s="94"/>
      <c r="O488" s="94"/>
      <c r="P488" s="94"/>
      <c r="Q488" s="94"/>
    </row>
    <row r="489" ht="17.25" customHeight="1">
      <c r="A489" s="93" t="s">
        <v>8837</v>
      </c>
      <c r="B489" s="93" t="s">
        <v>8838</v>
      </c>
      <c r="C489" s="93" t="s">
        <v>291</v>
      </c>
      <c r="D489" s="93" t="s">
        <v>245</v>
      </c>
      <c r="E489" s="93" t="s">
        <v>294</v>
      </c>
      <c r="F489" s="93">
        <v>2020.0</v>
      </c>
      <c r="G489" s="93" t="s">
        <v>8839</v>
      </c>
      <c r="H489" s="93" t="s">
        <v>6670</v>
      </c>
      <c r="I489" s="93" t="s">
        <v>7198</v>
      </c>
      <c r="J489" s="93" t="s">
        <v>8840</v>
      </c>
      <c r="K489" s="101"/>
      <c r="L489" s="94"/>
      <c r="M489" s="94"/>
      <c r="N489" s="94"/>
      <c r="O489" s="94"/>
      <c r="P489" s="94"/>
      <c r="Q489" s="94"/>
    </row>
    <row r="490" ht="17.25" customHeight="1">
      <c r="A490" s="93" t="s">
        <v>8280</v>
      </c>
      <c r="B490" s="93" t="s">
        <v>8281</v>
      </c>
      <c r="C490" s="93" t="s">
        <v>2488</v>
      </c>
      <c r="D490" s="93" t="s">
        <v>245</v>
      </c>
      <c r="E490" s="93" t="s">
        <v>2491</v>
      </c>
      <c r="F490" s="93">
        <v>2020.0</v>
      </c>
      <c r="G490" s="93" t="s">
        <v>8282</v>
      </c>
      <c r="H490" s="93" t="s">
        <v>6674</v>
      </c>
      <c r="I490" s="93" t="s">
        <v>7553</v>
      </c>
      <c r="J490" s="93" t="s">
        <v>8283</v>
      </c>
      <c r="K490" s="101"/>
      <c r="L490" s="95" t="s">
        <v>101</v>
      </c>
      <c r="M490" s="95" t="s">
        <v>28</v>
      </c>
      <c r="N490" s="95" t="s">
        <v>28</v>
      </c>
      <c r="O490" s="95" t="s">
        <v>101</v>
      </c>
      <c r="P490" s="95" t="s">
        <v>101</v>
      </c>
      <c r="Q490" s="94"/>
    </row>
    <row r="491" ht="17.25" customHeight="1">
      <c r="A491" s="93" t="s">
        <v>8841</v>
      </c>
      <c r="B491" s="93" t="s">
        <v>8842</v>
      </c>
      <c r="C491" s="93" t="s">
        <v>4041</v>
      </c>
      <c r="D491" s="93" t="s">
        <v>245</v>
      </c>
      <c r="E491" s="93" t="s">
        <v>4044</v>
      </c>
      <c r="F491" s="93">
        <v>2021.0</v>
      </c>
      <c r="G491" s="93" t="s">
        <v>8843</v>
      </c>
      <c r="H491" s="93" t="s">
        <v>6670</v>
      </c>
      <c r="I491" s="93" t="s">
        <v>8237</v>
      </c>
      <c r="J491" s="93" t="s">
        <v>8844</v>
      </c>
      <c r="K491" s="101"/>
      <c r="L491" s="94"/>
      <c r="M491" s="94"/>
      <c r="N491" s="94"/>
      <c r="O491" s="94"/>
      <c r="P491" s="94"/>
      <c r="Q491" s="94"/>
    </row>
    <row r="492" ht="17.25" customHeight="1">
      <c r="A492" s="93" t="s">
        <v>8284</v>
      </c>
      <c r="B492" s="93" t="s">
        <v>8285</v>
      </c>
      <c r="C492" s="93" t="s">
        <v>3015</v>
      </c>
      <c r="D492" s="93" t="s">
        <v>245</v>
      </c>
      <c r="E492" s="93" t="s">
        <v>3018</v>
      </c>
      <c r="F492" s="93">
        <v>2019.0</v>
      </c>
      <c r="G492" s="93" t="s">
        <v>8286</v>
      </c>
      <c r="H492" s="93" t="s">
        <v>6670</v>
      </c>
      <c r="I492" s="93" t="s">
        <v>8287</v>
      </c>
      <c r="J492" s="93" t="s">
        <v>8288</v>
      </c>
      <c r="K492" s="101"/>
      <c r="L492" s="95" t="s">
        <v>101</v>
      </c>
      <c r="M492" s="95" t="s">
        <v>101</v>
      </c>
      <c r="N492" s="95" t="s">
        <v>28</v>
      </c>
      <c r="O492" s="95" t="s">
        <v>28</v>
      </c>
      <c r="P492" s="95" t="s">
        <v>28</v>
      </c>
      <c r="Q492" s="94"/>
    </row>
    <row r="493" ht="17.25" customHeight="1">
      <c r="A493" s="93" t="s">
        <v>8289</v>
      </c>
      <c r="B493" s="93" t="s">
        <v>8290</v>
      </c>
      <c r="C493" s="93" t="s">
        <v>2482</v>
      </c>
      <c r="D493" s="93" t="s">
        <v>245</v>
      </c>
      <c r="E493" s="93" t="s">
        <v>2485</v>
      </c>
      <c r="F493" s="93">
        <v>2021.0</v>
      </c>
      <c r="G493" s="93" t="s">
        <v>8291</v>
      </c>
      <c r="H493" s="93" t="s">
        <v>6674</v>
      </c>
      <c r="I493" s="93" t="s">
        <v>7553</v>
      </c>
      <c r="J493" s="93" t="s">
        <v>8292</v>
      </c>
      <c r="K493" s="101"/>
      <c r="L493" s="95" t="s">
        <v>101</v>
      </c>
      <c r="M493" s="95" t="s">
        <v>101</v>
      </c>
      <c r="N493" s="95" t="s">
        <v>28</v>
      </c>
      <c r="O493" s="95" t="s">
        <v>28</v>
      </c>
      <c r="P493" s="95" t="s">
        <v>28</v>
      </c>
      <c r="Q493" s="94"/>
    </row>
    <row r="494" ht="17.25" customHeight="1">
      <c r="A494" s="93" t="s">
        <v>8845</v>
      </c>
      <c r="B494" s="93" t="s">
        <v>8846</v>
      </c>
      <c r="C494" s="93" t="s">
        <v>2864</v>
      </c>
      <c r="D494" s="93" t="s">
        <v>245</v>
      </c>
      <c r="E494" s="93" t="s">
        <v>2867</v>
      </c>
      <c r="F494" s="93">
        <v>2021.0</v>
      </c>
      <c r="G494" s="93" t="s">
        <v>8847</v>
      </c>
      <c r="H494" s="93" t="s">
        <v>6670</v>
      </c>
      <c r="I494" s="93" t="s">
        <v>8848</v>
      </c>
      <c r="J494" s="93" t="s">
        <v>8849</v>
      </c>
      <c r="K494" s="101"/>
      <c r="L494" s="94"/>
      <c r="M494" s="94"/>
      <c r="N494" s="94"/>
      <c r="O494" s="94"/>
      <c r="P494" s="94"/>
      <c r="Q494" s="94"/>
    </row>
  </sheetData>
  <autoFilter ref="$A$1:$Q$494"/>
  <dataValidations>
    <dataValidation type="list" allowBlank="1" showErrorMessage="1" sqref="L2:P494">
      <formula1>"Yes,No"</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2.38"/>
    <col customWidth="1" min="2" max="2" width="13.25"/>
    <col customWidth="1" min="3" max="3" width="12.38"/>
    <col customWidth="1" min="4" max="4" width="11.88"/>
    <col customWidth="1" min="5" max="8" width="7.75"/>
    <col customWidth="1" min="9" max="9" width="20.88"/>
    <col customWidth="1" min="10" max="10" width="16.38"/>
    <col customWidth="1" min="11" max="11" width="7.75"/>
    <col customWidth="1" min="12" max="16" width="9.25"/>
    <col customWidth="1" min="17" max="17" width="32.13"/>
  </cols>
  <sheetData>
    <row r="1" ht="15.75" customHeight="1">
      <c r="A1" s="91" t="s">
        <v>6651</v>
      </c>
      <c r="B1" s="92" t="s">
        <v>0</v>
      </c>
      <c r="C1" s="92" t="s">
        <v>6652</v>
      </c>
      <c r="D1" s="92" t="s">
        <v>3</v>
      </c>
      <c r="E1" s="92" t="s">
        <v>13</v>
      </c>
      <c r="F1" s="114" t="s">
        <v>2</v>
      </c>
      <c r="G1" s="92" t="s">
        <v>6653</v>
      </c>
      <c r="H1" s="114" t="s">
        <v>6654</v>
      </c>
      <c r="I1" s="92" t="s">
        <v>6655</v>
      </c>
      <c r="J1" s="92" t="s">
        <v>6656</v>
      </c>
      <c r="K1" s="91" t="s">
        <v>6657</v>
      </c>
      <c r="L1" s="92" t="s">
        <v>8909</v>
      </c>
      <c r="M1" s="92" t="s">
        <v>6659</v>
      </c>
      <c r="N1" s="92" t="s">
        <v>6660</v>
      </c>
      <c r="O1" s="92" t="s">
        <v>6661</v>
      </c>
      <c r="P1" s="92" t="s">
        <v>6662</v>
      </c>
      <c r="Q1" s="91" t="s">
        <v>9145</v>
      </c>
    </row>
    <row r="2" ht="15.75" customHeight="1">
      <c r="A2" s="115" t="s">
        <v>7587</v>
      </c>
      <c r="B2" s="94" t="s">
        <v>590</v>
      </c>
      <c r="C2" s="94" t="s">
        <v>591</v>
      </c>
      <c r="D2" s="94" t="s">
        <v>31</v>
      </c>
      <c r="E2" s="94" t="s">
        <v>594</v>
      </c>
      <c r="F2" s="116">
        <v>2000.0</v>
      </c>
      <c r="G2" s="94" t="s">
        <v>7588</v>
      </c>
      <c r="H2" s="116" t="s">
        <v>6670</v>
      </c>
      <c r="I2" s="94" t="s">
        <v>6715</v>
      </c>
      <c r="J2" s="94" t="s">
        <v>8910</v>
      </c>
      <c r="K2" s="94"/>
      <c r="L2" s="117" t="str">
        <f>if(MB!L2=MG!L2,MB!L2,"Discuss")</f>
        <v>Yes</v>
      </c>
      <c r="M2" s="117" t="str">
        <f>if(MB!M2=MG!M2,MB!M2,"Discuss")</f>
        <v>Yes</v>
      </c>
      <c r="N2" s="117" t="str">
        <f>if(MB!N2=MG!N2,MB!N2,"Discuss")</f>
        <v>No</v>
      </c>
      <c r="O2" s="117" t="str">
        <f>if(MB!O2=MG!O2,MB!O2,"Discuss")</f>
        <v>No</v>
      </c>
      <c r="P2" s="117" t="str">
        <f>if(MB!P2=MG!P2,MB!P2,"Discuss")</f>
        <v>No</v>
      </c>
      <c r="Q2" s="117"/>
    </row>
    <row r="3" ht="15.75" customHeight="1">
      <c r="A3" s="115" t="s">
        <v>7590</v>
      </c>
      <c r="B3" s="94" t="s">
        <v>7591</v>
      </c>
      <c r="C3" s="94" t="s">
        <v>6030</v>
      </c>
      <c r="D3" s="94" t="s">
        <v>31</v>
      </c>
      <c r="E3" s="94" t="s">
        <v>6033</v>
      </c>
      <c r="F3" s="116">
        <v>2004.0</v>
      </c>
      <c r="G3" s="94" t="s">
        <v>7592</v>
      </c>
      <c r="H3" s="116" t="s">
        <v>6674</v>
      </c>
      <c r="I3" s="94" t="s">
        <v>6715</v>
      </c>
      <c r="J3" s="95" t="s">
        <v>7593</v>
      </c>
      <c r="K3" s="94"/>
      <c r="L3" s="117" t="str">
        <f>if(MB!L3=MG!L3,MB!L3,"Discuss")</f>
        <v>Yes</v>
      </c>
      <c r="M3" s="117" t="str">
        <f>if(MB!M3=MG!M3,MB!M3,"Discuss")</f>
        <v>Yes</v>
      </c>
      <c r="N3" s="117" t="str">
        <f>if(MB!N3=MG!N3,MB!N3,"Discuss")</f>
        <v>No</v>
      </c>
      <c r="O3" s="117" t="str">
        <f>if(MB!O3=MG!O3,MB!O3,"Discuss")</f>
        <v>No</v>
      </c>
      <c r="P3" s="117" t="str">
        <f>if(MB!P3=MG!P3,MB!P3,"Discuss")</f>
        <v>No</v>
      </c>
      <c r="Q3" s="117"/>
    </row>
    <row r="4" ht="15.75" customHeight="1">
      <c r="A4" s="115" t="s">
        <v>7594</v>
      </c>
      <c r="B4" s="94" t="s">
        <v>7591</v>
      </c>
      <c r="C4" s="94" t="s">
        <v>6030</v>
      </c>
      <c r="D4" s="94" t="s">
        <v>31</v>
      </c>
      <c r="E4" s="94" t="s">
        <v>6033</v>
      </c>
      <c r="F4" s="116">
        <v>2004.0</v>
      </c>
      <c r="G4" s="94" t="s">
        <v>7592</v>
      </c>
      <c r="H4" s="116" t="s">
        <v>6670</v>
      </c>
      <c r="I4" s="94" t="s">
        <v>8911</v>
      </c>
      <c r="J4" s="95" t="s">
        <v>8912</v>
      </c>
      <c r="K4" s="94"/>
      <c r="L4" s="117" t="str">
        <f>if(MB!L4=MG!L4,MB!L4,"Discuss")</f>
        <v>Yes</v>
      </c>
      <c r="M4" s="117" t="str">
        <f>if(MB!M4=MG!M4,MB!M4,"Discuss")</f>
        <v>No</v>
      </c>
      <c r="N4" s="117" t="str">
        <f>if(MB!N4=MG!N4,MB!N4,"Discuss")</f>
        <v>No</v>
      </c>
      <c r="O4" s="117" t="str">
        <f>if(MB!O4=MG!O4,MB!O4,"Discuss")</f>
        <v>No</v>
      </c>
      <c r="P4" s="117" t="str">
        <f>if(MB!P4=MG!P4,MB!P4,"Discuss")</f>
        <v>No</v>
      </c>
      <c r="Q4" s="118" t="s">
        <v>9146</v>
      </c>
    </row>
    <row r="5" ht="15.75" customHeight="1">
      <c r="A5" s="115" t="s">
        <v>7596</v>
      </c>
      <c r="B5" s="94" t="s">
        <v>7591</v>
      </c>
      <c r="C5" s="94" t="s">
        <v>6030</v>
      </c>
      <c r="D5" s="94" t="s">
        <v>31</v>
      </c>
      <c r="E5" s="94" t="s">
        <v>6033</v>
      </c>
      <c r="F5" s="116">
        <v>2004.0</v>
      </c>
      <c r="G5" s="94" t="s">
        <v>7592</v>
      </c>
      <c r="H5" s="116" t="s">
        <v>6670</v>
      </c>
      <c r="I5" s="94" t="s">
        <v>8913</v>
      </c>
      <c r="J5" s="94" t="s">
        <v>8914</v>
      </c>
      <c r="K5" s="94"/>
      <c r="L5" s="117" t="str">
        <f>if(MB!L5=MG!L5,MB!L5,"Discuss")</f>
        <v>Yes</v>
      </c>
      <c r="M5" s="117" t="str">
        <f>if(MB!M5=MG!M5,MB!M5,"Discuss")</f>
        <v>No</v>
      </c>
      <c r="N5" s="117" t="str">
        <f>if(MB!N5=MG!N5,MB!N5,"Discuss")</f>
        <v>No</v>
      </c>
      <c r="O5" s="117" t="str">
        <f>if(MB!O5=MG!O5,MB!O5,"Discuss")</f>
        <v>No</v>
      </c>
      <c r="P5" s="117" t="str">
        <f>if(MB!P5=MG!P5,MB!P5,"Discuss")</f>
        <v>No</v>
      </c>
      <c r="Q5" s="118" t="s">
        <v>9146</v>
      </c>
    </row>
    <row r="6" ht="15.75" customHeight="1">
      <c r="A6" s="115" t="s">
        <v>7598</v>
      </c>
      <c r="B6" s="94" t="s">
        <v>7591</v>
      </c>
      <c r="C6" s="94" t="s">
        <v>6030</v>
      </c>
      <c r="D6" s="94" t="s">
        <v>31</v>
      </c>
      <c r="E6" s="94" t="s">
        <v>6033</v>
      </c>
      <c r="F6" s="116">
        <v>2004.0</v>
      </c>
      <c r="G6" s="94" t="s">
        <v>7592</v>
      </c>
      <c r="H6" s="116" t="s">
        <v>6670</v>
      </c>
      <c r="I6" s="94" t="s">
        <v>8915</v>
      </c>
      <c r="J6" s="94" t="s">
        <v>8916</v>
      </c>
      <c r="K6" s="94"/>
      <c r="L6" s="117" t="str">
        <f>if(MB!L6=MG!L6,MB!L6,"Discuss")</f>
        <v>Yes</v>
      </c>
      <c r="M6" s="117" t="str">
        <f>if(MB!M6=MG!M6,MB!M6,"Discuss")</f>
        <v>Yes</v>
      </c>
      <c r="N6" s="117" t="str">
        <f>if(MB!N6=MG!N6,MB!N6,"Discuss")</f>
        <v>No</v>
      </c>
      <c r="O6" s="117" t="str">
        <f>if(MB!O6=MG!O6,MB!O6,"Discuss")</f>
        <v>No</v>
      </c>
      <c r="P6" s="117" t="str">
        <f>if(MB!P6=MG!P6,MB!P6,"Discuss")</f>
        <v>No</v>
      </c>
      <c r="Q6" s="117"/>
    </row>
    <row r="7" ht="15.75" customHeight="1">
      <c r="A7" s="115" t="s">
        <v>7600</v>
      </c>
      <c r="B7" s="94" t="s">
        <v>7591</v>
      </c>
      <c r="C7" s="94" t="s">
        <v>6030</v>
      </c>
      <c r="D7" s="94" t="s">
        <v>31</v>
      </c>
      <c r="E7" s="94" t="s">
        <v>6033</v>
      </c>
      <c r="F7" s="116">
        <v>2004.0</v>
      </c>
      <c r="G7" s="94" t="s">
        <v>7592</v>
      </c>
      <c r="H7" s="116" t="s">
        <v>6670</v>
      </c>
      <c r="I7" s="94" t="s">
        <v>8917</v>
      </c>
      <c r="J7" s="94" t="s">
        <v>7601</v>
      </c>
      <c r="K7" s="94"/>
      <c r="L7" s="117" t="str">
        <f>if(MB!L7=MG!L7,MB!L7,"Discuss")</f>
        <v>Yes</v>
      </c>
      <c r="M7" s="117" t="str">
        <f>if(MB!M7=MG!M7,MB!M7,"Discuss")</f>
        <v>Yes</v>
      </c>
      <c r="N7" s="117" t="str">
        <f>if(MB!N7=MG!N7,MB!N7,"Discuss")</f>
        <v>No</v>
      </c>
      <c r="O7" s="117" t="str">
        <f>if(MB!O7=MG!O7,MB!O7,"Discuss")</f>
        <v>No</v>
      </c>
      <c r="P7" s="117" t="str">
        <f>if(MB!P7=MG!P7,MB!P7,"Discuss")</f>
        <v>No</v>
      </c>
      <c r="Q7" s="117"/>
    </row>
    <row r="8" ht="15.75" customHeight="1">
      <c r="A8" s="115" t="s">
        <v>7602</v>
      </c>
      <c r="B8" s="94" t="s">
        <v>7591</v>
      </c>
      <c r="C8" s="94" t="s">
        <v>6030</v>
      </c>
      <c r="D8" s="94" t="s">
        <v>31</v>
      </c>
      <c r="E8" s="94" t="s">
        <v>6033</v>
      </c>
      <c r="F8" s="116">
        <v>2004.0</v>
      </c>
      <c r="G8" s="94" t="s">
        <v>7592</v>
      </c>
      <c r="H8" s="116" t="s">
        <v>6670</v>
      </c>
      <c r="I8" s="94" t="s">
        <v>6790</v>
      </c>
      <c r="J8" s="94" t="s">
        <v>7603</v>
      </c>
      <c r="K8" s="94"/>
      <c r="L8" s="117" t="str">
        <f>if(MB!L8=MG!L8,MB!L8,"Discuss")</f>
        <v>Yes</v>
      </c>
      <c r="M8" s="117" t="str">
        <f>if(MB!M8=MG!M8,MB!M8,"Discuss")</f>
        <v>No</v>
      </c>
      <c r="N8" s="117" t="str">
        <f>if(MB!N8=MG!N8,MB!N8,"Discuss")</f>
        <v>No</v>
      </c>
      <c r="O8" s="117" t="str">
        <f>if(MB!O8=MG!O8,MB!O8,"Discuss")</f>
        <v>No</v>
      </c>
      <c r="P8" s="117" t="str">
        <f>if(MB!P8=MG!P8,MB!P8,"Discuss")</f>
        <v>No</v>
      </c>
      <c r="Q8" s="117"/>
    </row>
    <row r="9" ht="15.75" customHeight="1">
      <c r="A9" s="115" t="s">
        <v>7604</v>
      </c>
      <c r="B9" s="94" t="s">
        <v>7591</v>
      </c>
      <c r="C9" s="94" t="s">
        <v>6030</v>
      </c>
      <c r="D9" s="94" t="s">
        <v>31</v>
      </c>
      <c r="E9" s="94" t="s">
        <v>6033</v>
      </c>
      <c r="F9" s="116">
        <v>2004.0</v>
      </c>
      <c r="G9" s="94" t="s">
        <v>7592</v>
      </c>
      <c r="H9" s="116" t="s">
        <v>6670</v>
      </c>
      <c r="I9" s="94" t="s">
        <v>8918</v>
      </c>
      <c r="J9" s="95" t="s">
        <v>7606</v>
      </c>
      <c r="K9" s="94"/>
      <c r="L9" s="117" t="str">
        <f>if(MB!L9=MG!L9,MB!L9,"Discuss")</f>
        <v>Yes</v>
      </c>
      <c r="M9" s="117" t="str">
        <f>if(MB!M9=MG!M9,MB!M9,"Discuss")</f>
        <v>Yes</v>
      </c>
      <c r="N9" s="117" t="str">
        <f>if(MB!N9=MG!N9,MB!N9,"Discuss")</f>
        <v>No</v>
      </c>
      <c r="O9" s="117" t="str">
        <f>if(MB!O9=MG!O9,MB!O9,"Discuss")</f>
        <v>No</v>
      </c>
      <c r="P9" s="117" t="str">
        <f>if(MB!P9=MG!P9,MB!P9,"Discuss")</f>
        <v>No</v>
      </c>
      <c r="Q9" s="117"/>
    </row>
    <row r="10" ht="15.75" customHeight="1">
      <c r="A10" s="115" t="s">
        <v>7607</v>
      </c>
      <c r="B10" s="94" t="s">
        <v>7591</v>
      </c>
      <c r="C10" s="94" t="s">
        <v>6030</v>
      </c>
      <c r="D10" s="94" t="s">
        <v>31</v>
      </c>
      <c r="E10" s="94" t="s">
        <v>6033</v>
      </c>
      <c r="F10" s="116">
        <v>2004.0</v>
      </c>
      <c r="G10" s="94" t="s">
        <v>7592</v>
      </c>
      <c r="H10" s="116" t="s">
        <v>6670</v>
      </c>
      <c r="I10" s="94" t="s">
        <v>7608</v>
      </c>
      <c r="J10" s="95" t="s">
        <v>7609</v>
      </c>
      <c r="K10" s="94"/>
      <c r="L10" s="117" t="str">
        <f>if(MB!L10=MG!L10,MB!L10,"Discuss")</f>
        <v>Yes</v>
      </c>
      <c r="M10" s="117" t="str">
        <f>if(MB!M10=MG!M10,MB!M10,"Discuss")</f>
        <v>Yes</v>
      </c>
      <c r="N10" s="117" t="str">
        <f>if(MB!N10=MG!N10,MB!N10,"Discuss")</f>
        <v>No</v>
      </c>
      <c r="O10" s="117" t="str">
        <f>if(MB!O10=MG!O10,MB!O10,"Discuss")</f>
        <v>No</v>
      </c>
      <c r="P10" s="117" t="str">
        <f>if(MB!P10=MG!P10,MB!P10,"Discuss")</f>
        <v>No</v>
      </c>
      <c r="Q10" s="117"/>
    </row>
    <row r="11" ht="15.75" customHeight="1">
      <c r="A11" s="115" t="s">
        <v>7610</v>
      </c>
      <c r="B11" s="94" t="s">
        <v>7591</v>
      </c>
      <c r="C11" s="94" t="s">
        <v>6030</v>
      </c>
      <c r="D11" s="94" t="s">
        <v>31</v>
      </c>
      <c r="E11" s="94" t="s">
        <v>6033</v>
      </c>
      <c r="F11" s="116">
        <v>2004.0</v>
      </c>
      <c r="G11" s="94" t="s">
        <v>7592</v>
      </c>
      <c r="H11" s="116" t="s">
        <v>6670</v>
      </c>
      <c r="I11" s="94" t="s">
        <v>6793</v>
      </c>
      <c r="J11" s="94" t="s">
        <v>8919</v>
      </c>
      <c r="K11" s="94"/>
      <c r="L11" s="117" t="str">
        <f>if(MB!L11=MG!L11,MB!L11,"Discuss")</f>
        <v>Yes</v>
      </c>
      <c r="M11" s="117" t="str">
        <f>if(MB!M11=MG!M11,MB!M11,"Discuss")</f>
        <v>Yes</v>
      </c>
      <c r="N11" s="117" t="str">
        <f>if(MB!N11=MG!N11,MB!N11,"Discuss")</f>
        <v>No</v>
      </c>
      <c r="O11" s="117" t="str">
        <f>if(MB!O11=MG!O11,MB!O11,"Discuss")</f>
        <v>No</v>
      </c>
      <c r="P11" s="117" t="str">
        <f>if(MB!P11=MG!P11,MB!P11,"Discuss")</f>
        <v>No</v>
      </c>
      <c r="Q11" s="117"/>
    </row>
    <row r="12" ht="15.75" customHeight="1">
      <c r="A12" s="115" t="s">
        <v>7612</v>
      </c>
      <c r="B12" s="94" t="s">
        <v>7591</v>
      </c>
      <c r="C12" s="94" t="s">
        <v>6030</v>
      </c>
      <c r="D12" s="94" t="s">
        <v>31</v>
      </c>
      <c r="E12" s="94" t="s">
        <v>6033</v>
      </c>
      <c r="F12" s="116">
        <v>2004.0</v>
      </c>
      <c r="G12" s="94" t="s">
        <v>7592</v>
      </c>
      <c r="H12" s="116" t="s">
        <v>6670</v>
      </c>
      <c r="I12" s="94" t="s">
        <v>6775</v>
      </c>
      <c r="J12" s="94" t="s">
        <v>8920</v>
      </c>
      <c r="K12" s="94"/>
      <c r="L12" s="117" t="str">
        <f>if(MB!L12=MG!L12,MB!L12,"Discuss")</f>
        <v>Yes</v>
      </c>
      <c r="M12" s="117" t="str">
        <f>if(MB!M12=MG!M12,MB!M12,"Discuss")</f>
        <v>Yes</v>
      </c>
      <c r="N12" s="117" t="str">
        <f>if(MB!N12=MG!N12,MB!N12,"Discuss")</f>
        <v>No</v>
      </c>
      <c r="O12" s="117" t="str">
        <f>if(MB!O12=MG!O12,MB!O12,"Discuss")</f>
        <v>No</v>
      </c>
      <c r="P12" s="117" t="str">
        <f>if(MB!P12=MG!P12,MB!P12,"Discuss")</f>
        <v>No</v>
      </c>
      <c r="Q12" s="117"/>
    </row>
    <row r="13" ht="15.75" customHeight="1">
      <c r="A13" s="115" t="s">
        <v>7614</v>
      </c>
      <c r="B13" s="94" t="s">
        <v>7591</v>
      </c>
      <c r="C13" s="94" t="s">
        <v>6030</v>
      </c>
      <c r="D13" s="94" t="s">
        <v>31</v>
      </c>
      <c r="E13" s="94" t="s">
        <v>6033</v>
      </c>
      <c r="F13" s="116">
        <v>2004.0</v>
      </c>
      <c r="G13" s="94" t="s">
        <v>7592</v>
      </c>
      <c r="H13" s="116" t="s">
        <v>6670</v>
      </c>
      <c r="I13" s="94" t="s">
        <v>7615</v>
      </c>
      <c r="J13" s="94" t="s">
        <v>7616</v>
      </c>
      <c r="K13" s="94"/>
      <c r="L13" s="117" t="str">
        <f>if(MB!L13=MG!L13,MB!L13,"Discuss")</f>
        <v>Yes</v>
      </c>
      <c r="M13" s="117" t="str">
        <f>if(MB!M13=MG!M13,MB!M13,"Discuss")</f>
        <v>Yes</v>
      </c>
      <c r="N13" s="117" t="str">
        <f>if(MB!N13=MG!N13,MB!N13,"Discuss")</f>
        <v>No</v>
      </c>
      <c r="O13" s="117" t="str">
        <f>if(MB!O13=MG!O13,MB!O13,"Discuss")</f>
        <v>No</v>
      </c>
      <c r="P13" s="117" t="str">
        <f>if(MB!P13=MG!P13,MB!P13,"Discuss")</f>
        <v>No</v>
      </c>
      <c r="Q13" s="117"/>
    </row>
    <row r="14" ht="15.75" customHeight="1">
      <c r="A14" s="115" t="s">
        <v>7617</v>
      </c>
      <c r="B14" s="94" t="s">
        <v>7618</v>
      </c>
      <c r="C14" s="94" t="s">
        <v>3730</v>
      </c>
      <c r="D14" s="94" t="s">
        <v>31</v>
      </c>
      <c r="E14" s="94" t="s">
        <v>3733</v>
      </c>
      <c r="F14" s="116">
        <v>1995.0</v>
      </c>
      <c r="G14" s="94" t="s">
        <v>7619</v>
      </c>
      <c r="H14" s="116" t="s">
        <v>6670</v>
      </c>
      <c r="I14" s="94" t="s">
        <v>7620</v>
      </c>
      <c r="J14" s="94" t="s">
        <v>8921</v>
      </c>
      <c r="K14" s="94"/>
      <c r="L14" s="117" t="str">
        <f>if(MB!L14=MG!L14,MB!L14,"Discuss")</f>
        <v>Yes</v>
      </c>
      <c r="M14" s="117" t="str">
        <f>if(MB!M14=MG!M14,MB!M14,"Discuss")</f>
        <v>Yes</v>
      </c>
      <c r="N14" s="117" t="str">
        <f>if(MB!N14=MG!N14,MB!N14,"Discuss")</f>
        <v>No</v>
      </c>
      <c r="O14" s="117" t="str">
        <f>if(MB!O14=MG!O14,MB!O14,"Discuss")</f>
        <v>No</v>
      </c>
      <c r="P14" s="117" t="str">
        <f>if(MB!P14=MG!P14,MB!P14,"Discuss")</f>
        <v>No</v>
      </c>
      <c r="Q14" s="117"/>
    </row>
    <row r="15" ht="15.75" customHeight="1">
      <c r="A15" s="115" t="s">
        <v>7622</v>
      </c>
      <c r="B15" s="94" t="s">
        <v>7618</v>
      </c>
      <c r="C15" s="94" t="s">
        <v>3730</v>
      </c>
      <c r="D15" s="94" t="s">
        <v>31</v>
      </c>
      <c r="E15" s="94" t="s">
        <v>3733</v>
      </c>
      <c r="F15" s="116">
        <v>1995.0</v>
      </c>
      <c r="G15" s="94" t="s">
        <v>7619</v>
      </c>
      <c r="H15" s="116" t="s">
        <v>6670</v>
      </c>
      <c r="I15" s="94" t="s">
        <v>7620</v>
      </c>
      <c r="J15" s="95" t="s">
        <v>8922</v>
      </c>
      <c r="K15" s="94"/>
      <c r="L15" s="117" t="str">
        <f>if(MB!L15=MG!L15,MB!L15,"Discuss")</f>
        <v>Yes</v>
      </c>
      <c r="M15" s="117" t="str">
        <f>if(MB!M15=MG!M15,MB!M15,"Discuss")</f>
        <v>Yes</v>
      </c>
      <c r="N15" s="117" t="str">
        <f>if(MB!N15=MG!N15,MB!N15,"Discuss")</f>
        <v>No</v>
      </c>
      <c r="O15" s="117" t="str">
        <f>if(MB!O15=MG!O15,MB!O15,"Discuss")</f>
        <v>No</v>
      </c>
      <c r="P15" s="117" t="str">
        <f>if(MB!P15=MG!P15,MB!P15,"Discuss")</f>
        <v>No</v>
      </c>
      <c r="Q15" s="117"/>
    </row>
    <row r="16" ht="15.75" customHeight="1">
      <c r="A16" s="115" t="s">
        <v>7624</v>
      </c>
      <c r="B16" s="94" t="s">
        <v>7618</v>
      </c>
      <c r="C16" s="94" t="s">
        <v>3730</v>
      </c>
      <c r="D16" s="94" t="s">
        <v>31</v>
      </c>
      <c r="E16" s="94" t="s">
        <v>3733</v>
      </c>
      <c r="F16" s="116">
        <v>1995.0</v>
      </c>
      <c r="G16" s="94" t="s">
        <v>7619</v>
      </c>
      <c r="H16" s="116" t="s">
        <v>6670</v>
      </c>
      <c r="I16" s="94" t="s">
        <v>7625</v>
      </c>
      <c r="J16" s="94" t="s">
        <v>8923</v>
      </c>
      <c r="K16" s="94"/>
      <c r="L16" s="117" t="str">
        <f>if(MB!L16=MG!L16,MB!L16,"Discuss")</f>
        <v>Yes</v>
      </c>
      <c r="M16" s="117" t="str">
        <f>if(MB!M16=MG!M16,MB!M16,"Discuss")</f>
        <v>Yes</v>
      </c>
      <c r="N16" s="117" t="str">
        <f>if(MB!N16=MG!N16,MB!N16,"Discuss")</f>
        <v>No</v>
      </c>
      <c r="O16" s="117" t="str">
        <f>if(MB!O16=MG!O16,MB!O16,"Discuss")</f>
        <v>No</v>
      </c>
      <c r="P16" s="117" t="str">
        <f>if(MB!P16=MG!P16,MB!P16,"Discuss")</f>
        <v>No</v>
      </c>
      <c r="Q16" s="117"/>
    </row>
    <row r="17" ht="15.75" customHeight="1">
      <c r="A17" s="115" t="s">
        <v>7627</v>
      </c>
      <c r="B17" s="94" t="s">
        <v>7628</v>
      </c>
      <c r="C17" s="94" t="s">
        <v>4934</v>
      </c>
      <c r="D17" s="94" t="s">
        <v>31</v>
      </c>
      <c r="E17" s="94" t="s">
        <v>4937</v>
      </c>
      <c r="F17" s="116">
        <v>2003.0</v>
      </c>
      <c r="G17" s="94" t="s">
        <v>7629</v>
      </c>
      <c r="H17" s="116" t="s">
        <v>6670</v>
      </c>
      <c r="I17" s="94" t="s">
        <v>6931</v>
      </c>
      <c r="J17" s="94" t="s">
        <v>8924</v>
      </c>
      <c r="K17" s="94"/>
      <c r="L17" s="117" t="str">
        <f>if(MB!L17=MG!L17,MB!L17,"Discuss")</f>
        <v>Yes</v>
      </c>
      <c r="M17" s="117" t="str">
        <f>if(MB!M17=MG!M17,MB!M17,"Discuss")</f>
        <v>Yes</v>
      </c>
      <c r="N17" s="117" t="str">
        <f>if(MB!N17=MG!N17,MB!N17,"Discuss")</f>
        <v>No</v>
      </c>
      <c r="O17" s="117" t="str">
        <f>if(MB!O17=MG!O17,MB!O17,"Discuss")</f>
        <v>No</v>
      </c>
      <c r="P17" s="117" t="str">
        <f>if(MB!P17=MG!P17,MB!P17,"Discuss")</f>
        <v>No</v>
      </c>
      <c r="Q17" s="117"/>
    </row>
    <row r="18" ht="15.75" customHeight="1">
      <c r="A18" s="115" t="s">
        <v>7631</v>
      </c>
      <c r="B18" s="94" t="s">
        <v>7628</v>
      </c>
      <c r="C18" s="94" t="s">
        <v>4934</v>
      </c>
      <c r="D18" s="94" t="s">
        <v>31</v>
      </c>
      <c r="E18" s="94" t="s">
        <v>4937</v>
      </c>
      <c r="F18" s="116">
        <v>2003.0</v>
      </c>
      <c r="G18" s="94" t="s">
        <v>7629</v>
      </c>
      <c r="H18" s="116" t="s">
        <v>6670</v>
      </c>
      <c r="I18" s="94" t="s">
        <v>6931</v>
      </c>
      <c r="J18" s="94" t="s">
        <v>7632</v>
      </c>
      <c r="K18" s="94"/>
      <c r="L18" s="117" t="str">
        <f>if(MB!L18=MG!L18,MB!L18,"Discuss")</f>
        <v>Yes</v>
      </c>
      <c r="M18" s="117" t="str">
        <f>if(MB!M18=MG!M18,MB!M18,"Discuss")</f>
        <v>Yes</v>
      </c>
      <c r="N18" s="117" t="str">
        <f>if(MB!N18=MG!N18,MB!N18,"Discuss")</f>
        <v>No</v>
      </c>
      <c r="O18" s="117" t="str">
        <f>if(MB!O18=MG!O18,MB!O18,"Discuss")</f>
        <v>No</v>
      </c>
      <c r="P18" s="117" t="str">
        <f>if(MB!P18=MG!P18,MB!P18,"Discuss")</f>
        <v>No</v>
      </c>
      <c r="Q18" s="117"/>
    </row>
    <row r="19" ht="15.75" customHeight="1">
      <c r="A19" s="115" t="s">
        <v>7634</v>
      </c>
      <c r="B19" s="94" t="s">
        <v>7628</v>
      </c>
      <c r="C19" s="94" t="s">
        <v>4934</v>
      </c>
      <c r="D19" s="94" t="s">
        <v>31</v>
      </c>
      <c r="E19" s="94" t="s">
        <v>4937</v>
      </c>
      <c r="F19" s="116">
        <v>2003.0</v>
      </c>
      <c r="G19" s="94" t="s">
        <v>7629</v>
      </c>
      <c r="H19" s="116" t="s">
        <v>6670</v>
      </c>
      <c r="I19" s="94" t="s">
        <v>8925</v>
      </c>
      <c r="J19" s="94" t="s">
        <v>7635</v>
      </c>
      <c r="K19" s="94"/>
      <c r="L19" s="117" t="str">
        <f>if(MB!L19=MG!L19,MB!L19,"Discuss")</f>
        <v>Yes</v>
      </c>
      <c r="M19" s="117" t="str">
        <f>if(MB!M19=MG!M19,MB!M19,"Discuss")</f>
        <v>No</v>
      </c>
      <c r="N19" s="117" t="str">
        <f>if(MB!N19=MG!N19,MB!N19,"Discuss")</f>
        <v>No</v>
      </c>
      <c r="O19" s="117" t="str">
        <f>if(MB!O19=MG!O19,MB!O19,"Discuss")</f>
        <v>No</v>
      </c>
      <c r="P19" s="117" t="str">
        <f>if(MB!P19=MG!P19,MB!P19,"Discuss")</f>
        <v>No</v>
      </c>
      <c r="Q19" s="117"/>
    </row>
    <row r="20" ht="15.75" customHeight="1">
      <c r="A20" s="115" t="s">
        <v>7636</v>
      </c>
      <c r="B20" s="94" t="s">
        <v>7628</v>
      </c>
      <c r="C20" s="94" t="s">
        <v>4934</v>
      </c>
      <c r="D20" s="94" t="s">
        <v>31</v>
      </c>
      <c r="E20" s="94" t="s">
        <v>4937</v>
      </c>
      <c r="F20" s="116">
        <v>2003.0</v>
      </c>
      <c r="G20" s="94" t="s">
        <v>7629</v>
      </c>
      <c r="H20" s="116" t="s">
        <v>6674</v>
      </c>
      <c r="I20" s="94" t="s">
        <v>6715</v>
      </c>
      <c r="J20" s="95" t="s">
        <v>8926</v>
      </c>
      <c r="K20" s="94"/>
      <c r="L20" s="117" t="str">
        <f>if(MB!L20=MG!L20,MB!L20,"Discuss")</f>
        <v>Yes</v>
      </c>
      <c r="M20" s="117" t="str">
        <f>if(MB!M20=MG!M20,MB!M20,"Discuss")</f>
        <v>Yes</v>
      </c>
      <c r="N20" s="117" t="str">
        <f>if(MB!N20=MG!N20,MB!N20,"Discuss")</f>
        <v>No</v>
      </c>
      <c r="O20" s="117" t="str">
        <f>if(MB!O20=MG!O20,MB!O20,"Discuss")</f>
        <v>No</v>
      </c>
      <c r="P20" s="117" t="str">
        <f>if(MB!P20=MG!P20,MB!P20,"Discuss")</f>
        <v>No</v>
      </c>
      <c r="Q20" s="117"/>
    </row>
    <row r="21" ht="15.75" customHeight="1">
      <c r="A21" s="115" t="s">
        <v>7638</v>
      </c>
      <c r="B21" s="94" t="s">
        <v>7628</v>
      </c>
      <c r="C21" s="94" t="s">
        <v>4934</v>
      </c>
      <c r="D21" s="94" t="s">
        <v>31</v>
      </c>
      <c r="E21" s="94" t="s">
        <v>4937</v>
      </c>
      <c r="F21" s="116">
        <v>2003.0</v>
      </c>
      <c r="G21" s="94" t="s">
        <v>7629</v>
      </c>
      <c r="H21" s="116" t="s">
        <v>6670</v>
      </c>
      <c r="I21" s="94" t="s">
        <v>8927</v>
      </c>
      <c r="J21" s="94" t="s">
        <v>8928</v>
      </c>
      <c r="K21" s="94"/>
      <c r="L21" s="117" t="str">
        <f>if(MB!L21=MG!L21,MB!L21,"Discuss")</f>
        <v>Yes</v>
      </c>
      <c r="M21" s="117" t="str">
        <f>if(MB!M21=MG!M21,MB!M21,"Discuss")</f>
        <v>No</v>
      </c>
      <c r="N21" s="117" t="str">
        <f>if(MB!N21=MG!N21,MB!N21,"Discuss")</f>
        <v>No</v>
      </c>
      <c r="O21" s="117" t="str">
        <f>if(MB!O21=MG!O21,MB!O21,"Discuss")</f>
        <v>Yes</v>
      </c>
      <c r="P21" s="117" t="str">
        <f>if(MB!P21=MG!P21,MB!P21,"Discuss")</f>
        <v>Yes</v>
      </c>
      <c r="Q21" s="118" t="s">
        <v>9147</v>
      </c>
    </row>
    <row r="22" ht="15.75" customHeight="1">
      <c r="A22" s="115" t="s">
        <v>7642</v>
      </c>
      <c r="B22" s="94" t="s">
        <v>7628</v>
      </c>
      <c r="C22" s="94" t="s">
        <v>4934</v>
      </c>
      <c r="D22" s="94" t="s">
        <v>31</v>
      </c>
      <c r="E22" s="94" t="s">
        <v>4937</v>
      </c>
      <c r="F22" s="116">
        <v>2003.0</v>
      </c>
      <c r="G22" s="94" t="s">
        <v>7629</v>
      </c>
      <c r="H22" s="116" t="s">
        <v>6670</v>
      </c>
      <c r="I22" s="94" t="s">
        <v>8930</v>
      </c>
      <c r="J22" s="94" t="s">
        <v>7644</v>
      </c>
      <c r="K22" s="94"/>
      <c r="L22" s="117" t="str">
        <f>if(MB!L22=MG!L22,MB!L22,"Discuss")</f>
        <v>Yes</v>
      </c>
      <c r="M22" s="117" t="str">
        <f>if(MB!M22=MG!M22,MB!M22,"Discuss")</f>
        <v>Yes</v>
      </c>
      <c r="N22" s="117" t="str">
        <f>if(MB!N22=MG!N22,MB!N22,"Discuss")</f>
        <v>No</v>
      </c>
      <c r="O22" s="117" t="str">
        <f>if(MB!O22=MG!O22,MB!O22,"Discuss")</f>
        <v>Yes</v>
      </c>
      <c r="P22" s="117" t="str">
        <f>if(MB!P22=MG!P22,MB!P22,"Discuss")</f>
        <v>No</v>
      </c>
      <c r="Q22" s="118" t="s">
        <v>9147</v>
      </c>
    </row>
    <row r="23" ht="15.75" customHeight="1">
      <c r="A23" s="115" t="s">
        <v>7645</v>
      </c>
      <c r="B23" s="94" t="s">
        <v>7628</v>
      </c>
      <c r="C23" s="94" t="s">
        <v>4934</v>
      </c>
      <c r="D23" s="94" t="s">
        <v>31</v>
      </c>
      <c r="E23" s="94" t="s">
        <v>4937</v>
      </c>
      <c r="F23" s="116">
        <v>2003.0</v>
      </c>
      <c r="G23" s="94" t="s">
        <v>7629</v>
      </c>
      <c r="H23" s="116" t="s">
        <v>6670</v>
      </c>
      <c r="I23" s="94" t="s">
        <v>8931</v>
      </c>
      <c r="J23" s="94" t="s">
        <v>8932</v>
      </c>
      <c r="K23" s="94"/>
      <c r="L23" s="117" t="str">
        <f>if(MB!L23=MG!L23,MB!L23,"Discuss")</f>
        <v>No</v>
      </c>
      <c r="M23" s="117" t="str">
        <f>if(MB!M23=MG!M23,MB!M23,"Discuss")</f>
        <v>No</v>
      </c>
      <c r="N23" s="117" t="str">
        <f>if(MB!N23=MG!N23,MB!N23,"Discuss")</f>
        <v>No</v>
      </c>
      <c r="O23" s="117" t="str">
        <f>if(MB!O23=MG!O23,MB!O23,"Discuss")</f>
        <v>No</v>
      </c>
      <c r="P23" s="117" t="str">
        <f>if(MB!P23=MG!P23,MB!P23,"Discuss")</f>
        <v>No</v>
      </c>
      <c r="Q23" s="109" t="s">
        <v>9148</v>
      </c>
    </row>
    <row r="24" ht="15.75" customHeight="1">
      <c r="A24" s="115" t="s">
        <v>7649</v>
      </c>
      <c r="B24" s="94" t="s">
        <v>7628</v>
      </c>
      <c r="C24" s="94" t="s">
        <v>4934</v>
      </c>
      <c r="D24" s="94" t="s">
        <v>31</v>
      </c>
      <c r="E24" s="94" t="s">
        <v>4937</v>
      </c>
      <c r="F24" s="116">
        <v>2003.0</v>
      </c>
      <c r="G24" s="94" t="s">
        <v>7629</v>
      </c>
      <c r="H24" s="116" t="s">
        <v>6670</v>
      </c>
      <c r="I24" s="94" t="s">
        <v>8933</v>
      </c>
      <c r="J24" s="94" t="s">
        <v>8934</v>
      </c>
      <c r="K24" s="94"/>
      <c r="L24" s="117" t="str">
        <f>if(MB!L24=MG!L24,MB!L24,"Discuss")</f>
        <v>No</v>
      </c>
      <c r="M24" s="117" t="str">
        <f>if(MB!M24=MG!M24,MB!M24,"Discuss")</f>
        <v>No</v>
      </c>
      <c r="N24" s="117" t="str">
        <f>if(MB!N24=MG!N24,MB!N24,"Discuss")</f>
        <v>No</v>
      </c>
      <c r="O24" s="117" t="str">
        <f>if(MB!O24=MG!O24,MB!O24,"Discuss")</f>
        <v>No</v>
      </c>
      <c r="P24" s="117" t="str">
        <f>if(MB!P24=MG!P24,MB!P24,"Discuss")</f>
        <v>No</v>
      </c>
      <c r="Q24" s="109" t="s">
        <v>9148</v>
      </c>
    </row>
    <row r="25" ht="15.75" customHeight="1">
      <c r="A25" s="115" t="s">
        <v>7652</v>
      </c>
      <c r="B25" s="94" t="s">
        <v>7628</v>
      </c>
      <c r="C25" s="94" t="s">
        <v>4934</v>
      </c>
      <c r="D25" s="94" t="s">
        <v>31</v>
      </c>
      <c r="E25" s="94" t="s">
        <v>4937</v>
      </c>
      <c r="F25" s="116">
        <v>2003.0</v>
      </c>
      <c r="G25" s="94" t="s">
        <v>7629</v>
      </c>
      <c r="H25" s="116" t="s">
        <v>6670</v>
      </c>
      <c r="I25" s="94" t="s">
        <v>8935</v>
      </c>
      <c r="J25" s="94" t="s">
        <v>8936</v>
      </c>
      <c r="K25" s="94"/>
      <c r="L25" s="117" t="str">
        <f>if(MB!L25=MG!L25,MB!L25,"Discuss")</f>
        <v>Yes</v>
      </c>
      <c r="M25" s="117" t="str">
        <f>if(MB!M25=MG!M25,MB!M25,"Discuss")</f>
        <v>Yes</v>
      </c>
      <c r="N25" s="117" t="str">
        <f>if(MB!N25=MG!N25,MB!N25,"Discuss")</f>
        <v>No</v>
      </c>
      <c r="O25" s="117" t="str">
        <f>if(MB!O25=MG!O25,MB!O25,"Discuss")</f>
        <v>No</v>
      </c>
      <c r="P25" s="117" t="str">
        <f>if(MB!P25=MG!P25,MB!P25,"Discuss")</f>
        <v>No</v>
      </c>
      <c r="Q25" s="117"/>
    </row>
    <row r="26" ht="15.75" customHeight="1">
      <c r="A26" s="115" t="s">
        <v>7655</v>
      </c>
      <c r="B26" s="94" t="s">
        <v>7656</v>
      </c>
      <c r="C26" s="94" t="s">
        <v>3766</v>
      </c>
      <c r="D26" s="94" t="s">
        <v>31</v>
      </c>
      <c r="E26" s="94" t="s">
        <v>3769</v>
      </c>
      <c r="F26" s="116">
        <v>2004.0</v>
      </c>
      <c r="G26" s="94" t="s">
        <v>7657</v>
      </c>
      <c r="H26" s="116" t="s">
        <v>6674</v>
      </c>
      <c r="I26" s="94" t="s">
        <v>8937</v>
      </c>
      <c r="J26" s="94" t="s">
        <v>7659</v>
      </c>
      <c r="K26" s="94"/>
      <c r="L26" s="117" t="str">
        <f>if(MB!L26=MG!L26,MB!L26,"Discuss")</f>
        <v>Yes</v>
      </c>
      <c r="M26" s="117" t="str">
        <f>if(MB!M26=MG!M26,MB!M26,"Discuss")</f>
        <v>Yes</v>
      </c>
      <c r="N26" s="117" t="str">
        <f>if(MB!N26=MG!N26,MB!N26,"Discuss")</f>
        <v>No</v>
      </c>
      <c r="O26" s="117" t="str">
        <f>if(MB!O26=MG!O26,MB!O26,"Discuss")</f>
        <v>No</v>
      </c>
      <c r="P26" s="117" t="str">
        <f>if(MB!P26=MG!P26,MB!P26,"Discuss")</f>
        <v>No</v>
      </c>
      <c r="Q26" s="117"/>
    </row>
    <row r="27" ht="15.75" customHeight="1">
      <c r="A27" s="115" t="s">
        <v>7660</v>
      </c>
      <c r="B27" s="94" t="s">
        <v>7656</v>
      </c>
      <c r="C27" s="94" t="s">
        <v>3766</v>
      </c>
      <c r="D27" s="94" t="s">
        <v>31</v>
      </c>
      <c r="E27" s="94" t="s">
        <v>3769</v>
      </c>
      <c r="F27" s="116">
        <v>2004.0</v>
      </c>
      <c r="G27" s="94" t="s">
        <v>7657</v>
      </c>
      <c r="H27" s="116" t="s">
        <v>6674</v>
      </c>
      <c r="I27" s="94" t="s">
        <v>8938</v>
      </c>
      <c r="J27" s="94" t="s">
        <v>8939</v>
      </c>
      <c r="K27" s="94"/>
      <c r="L27" s="117" t="str">
        <f>if(MB!L27=MG!L27,MB!L27,"Discuss")</f>
        <v>Yes</v>
      </c>
      <c r="M27" s="117" t="str">
        <f>if(MB!M27=MG!M27,MB!M27,"Discuss")</f>
        <v>Yes</v>
      </c>
      <c r="N27" s="117" t="str">
        <f>if(MB!N27=MG!N27,MB!N27,"Discuss")</f>
        <v>No</v>
      </c>
      <c r="O27" s="117" t="str">
        <f>if(MB!O27=MG!O27,MB!O27,"Discuss")</f>
        <v>No</v>
      </c>
      <c r="P27" s="117" t="str">
        <f>if(MB!P27=MG!P27,MB!P27,"Discuss")</f>
        <v>No</v>
      </c>
      <c r="Q27" s="117"/>
    </row>
    <row r="28" ht="15.75" customHeight="1">
      <c r="A28" s="115" t="s">
        <v>7663</v>
      </c>
      <c r="B28" s="94" t="s">
        <v>7656</v>
      </c>
      <c r="C28" s="94" t="s">
        <v>3766</v>
      </c>
      <c r="D28" s="94" t="s">
        <v>31</v>
      </c>
      <c r="E28" s="94" t="s">
        <v>3769</v>
      </c>
      <c r="F28" s="116">
        <v>2004.0</v>
      </c>
      <c r="G28" s="94" t="s">
        <v>7657</v>
      </c>
      <c r="H28" s="116" t="s">
        <v>6674</v>
      </c>
      <c r="I28" s="94" t="s">
        <v>8940</v>
      </c>
      <c r="J28" s="94" t="s">
        <v>8941</v>
      </c>
      <c r="K28" s="94"/>
      <c r="L28" s="117" t="str">
        <f>if(MB!L28=MG!L28,MB!L28,"Discuss")</f>
        <v>Yes</v>
      </c>
      <c r="M28" s="117" t="str">
        <f>if(MB!M28=MG!M28,MB!M28,"Discuss")</f>
        <v>No</v>
      </c>
      <c r="N28" s="117" t="str">
        <f>if(MB!N28=MG!N28,MB!N28,"Discuss")</f>
        <v>No</v>
      </c>
      <c r="O28" s="117" t="str">
        <f>if(MB!O28=MG!O28,MB!O28,"Discuss")</f>
        <v>No</v>
      </c>
      <c r="P28" s="117" t="str">
        <f>if(MB!P28=MG!P28,MB!P28,"Discuss")</f>
        <v>No</v>
      </c>
      <c r="Q28" s="117"/>
    </row>
    <row r="29" ht="15.75" customHeight="1">
      <c r="A29" s="115" t="s">
        <v>7666</v>
      </c>
      <c r="B29" s="94" t="s">
        <v>7667</v>
      </c>
      <c r="C29" s="94" t="s">
        <v>4615</v>
      </c>
      <c r="D29" s="94" t="s">
        <v>31</v>
      </c>
      <c r="E29" s="94" t="s">
        <v>4618</v>
      </c>
      <c r="F29" s="116">
        <v>2006.0</v>
      </c>
      <c r="G29" s="94" t="s">
        <v>7668</v>
      </c>
      <c r="H29" s="116" t="s">
        <v>6670</v>
      </c>
      <c r="I29" s="94" t="s">
        <v>7669</v>
      </c>
      <c r="J29" s="95" t="s">
        <v>7670</v>
      </c>
      <c r="K29" s="94"/>
      <c r="L29" s="117" t="str">
        <f>if(MB!L29=MG!L29,MB!L29,"Discuss")</f>
        <v>Yes</v>
      </c>
      <c r="M29" s="117" t="str">
        <f>if(MB!M29=MG!M29,MB!M29,"Discuss")</f>
        <v>Yes</v>
      </c>
      <c r="N29" s="117" t="str">
        <f>if(MB!N29=MG!N29,MB!N29,"Discuss")</f>
        <v>No</v>
      </c>
      <c r="O29" s="117" t="str">
        <f>if(MB!O29=MG!O29,MB!O29,"Discuss")</f>
        <v>No</v>
      </c>
      <c r="P29" s="117" t="str">
        <f>if(MB!P29=MG!P29,MB!P29,"Discuss")</f>
        <v>No</v>
      </c>
      <c r="Q29" s="117"/>
    </row>
    <row r="30" ht="15.75" customHeight="1">
      <c r="A30" s="115" t="s">
        <v>7671</v>
      </c>
      <c r="B30" s="94" t="s">
        <v>7667</v>
      </c>
      <c r="C30" s="94" t="s">
        <v>4615</v>
      </c>
      <c r="D30" s="94" t="s">
        <v>31</v>
      </c>
      <c r="E30" s="94" t="s">
        <v>4618</v>
      </c>
      <c r="F30" s="116">
        <v>2006.0</v>
      </c>
      <c r="G30" s="94" t="s">
        <v>7668</v>
      </c>
      <c r="H30" s="116" t="s">
        <v>6670</v>
      </c>
      <c r="I30" s="94" t="s">
        <v>7672</v>
      </c>
      <c r="J30" s="95" t="s">
        <v>7673</v>
      </c>
      <c r="K30" s="94"/>
      <c r="L30" s="117" t="str">
        <f>if(MB!L30=MG!L30,MB!L30,"Discuss")</f>
        <v>No</v>
      </c>
      <c r="M30" s="117" t="str">
        <f>if(MB!M30=MG!M30,MB!M30,"Discuss")</f>
        <v>No</v>
      </c>
      <c r="N30" s="117" t="str">
        <f>if(MB!N30=MG!N30,MB!N30,"Discuss")</f>
        <v>No</v>
      </c>
      <c r="O30" s="117" t="str">
        <f>if(MB!O30=MG!O30,MB!O30,"Discuss")</f>
        <v>No</v>
      </c>
      <c r="P30" s="117" t="str">
        <f>if(MB!P30=MG!P30,MB!P30,"Discuss")</f>
        <v>No</v>
      </c>
      <c r="Q30" s="118" t="s">
        <v>7674</v>
      </c>
    </row>
    <row r="31" ht="15.75" customHeight="1">
      <c r="A31" s="115" t="s">
        <v>7675</v>
      </c>
      <c r="B31" s="94" t="s">
        <v>7667</v>
      </c>
      <c r="C31" s="94" t="s">
        <v>4615</v>
      </c>
      <c r="D31" s="94" t="s">
        <v>31</v>
      </c>
      <c r="E31" s="94" t="s">
        <v>4618</v>
      </c>
      <c r="F31" s="116">
        <v>2006.0</v>
      </c>
      <c r="G31" s="94" t="s">
        <v>7668</v>
      </c>
      <c r="H31" s="116" t="s">
        <v>6670</v>
      </c>
      <c r="I31" s="94" t="s">
        <v>7676</v>
      </c>
      <c r="J31" s="94" t="s">
        <v>7677</v>
      </c>
      <c r="K31" s="94"/>
      <c r="L31" s="117" t="str">
        <f>if(MB!L31=MG!L31,MB!L31,"Discuss")</f>
        <v>Yes</v>
      </c>
      <c r="M31" s="117" t="str">
        <f>if(MB!M31=MG!M31,MB!M31,"Discuss")</f>
        <v>Yes</v>
      </c>
      <c r="N31" s="117" t="str">
        <f>if(MB!N31=MG!N31,MB!N31,"Discuss")</f>
        <v>No</v>
      </c>
      <c r="O31" s="117" t="str">
        <f>if(MB!O31=MG!O31,MB!O31,"Discuss")</f>
        <v>No</v>
      </c>
      <c r="P31" s="117" t="str">
        <f>if(MB!P31=MG!P31,MB!P31,"Discuss")</f>
        <v>No</v>
      </c>
      <c r="Q31" s="117"/>
    </row>
    <row r="32" ht="15.75" customHeight="1">
      <c r="A32" s="115" t="s">
        <v>7678</v>
      </c>
      <c r="B32" s="94" t="s">
        <v>7679</v>
      </c>
      <c r="C32" s="94" t="s">
        <v>4705</v>
      </c>
      <c r="D32" s="94" t="s">
        <v>31</v>
      </c>
      <c r="E32" s="94" t="s">
        <v>4708</v>
      </c>
      <c r="F32" s="116">
        <v>2005.0</v>
      </c>
      <c r="G32" s="94" t="s">
        <v>7680</v>
      </c>
      <c r="H32" s="116" t="s">
        <v>6670</v>
      </c>
      <c r="I32" s="94" t="s">
        <v>8942</v>
      </c>
      <c r="J32" s="94" t="s">
        <v>8943</v>
      </c>
      <c r="K32" s="94"/>
      <c r="L32" s="117" t="str">
        <f>if(MB!L32=MG!L32,MB!L32,"Discuss")</f>
        <v>Yes</v>
      </c>
      <c r="M32" s="117" t="str">
        <f>if(MB!M32=MG!M32,MB!M32,"Discuss")</f>
        <v>Yes</v>
      </c>
      <c r="N32" s="117" t="str">
        <f>if(MB!N32=MG!N32,MB!N32,"Discuss")</f>
        <v>No</v>
      </c>
      <c r="O32" s="117" t="str">
        <f>if(MB!O32=MG!O32,MB!O32,"Discuss")</f>
        <v>No</v>
      </c>
      <c r="P32" s="117" t="str">
        <f>if(MB!P32=MG!P32,MB!P32,"Discuss")</f>
        <v>No</v>
      </c>
      <c r="Q32" s="117"/>
    </row>
    <row r="33" ht="15.75" customHeight="1">
      <c r="A33" s="115" t="s">
        <v>7683</v>
      </c>
      <c r="B33" s="94" t="s">
        <v>7679</v>
      </c>
      <c r="C33" s="94" t="s">
        <v>4705</v>
      </c>
      <c r="D33" s="94" t="s">
        <v>31</v>
      </c>
      <c r="E33" s="94" t="s">
        <v>4708</v>
      </c>
      <c r="F33" s="116">
        <v>2005.0</v>
      </c>
      <c r="G33" s="94" t="s">
        <v>7680</v>
      </c>
      <c r="H33" s="116" t="s">
        <v>7684</v>
      </c>
      <c r="I33" s="94" t="s">
        <v>6748</v>
      </c>
      <c r="J33" s="95" t="s">
        <v>8944</v>
      </c>
      <c r="K33" s="94"/>
      <c r="L33" s="117" t="str">
        <f>if(MB!L33=MG!L33,MB!L33,"Discuss")</f>
        <v>Yes</v>
      </c>
      <c r="M33" s="117" t="str">
        <f>if(MB!M33=MG!M33,MB!M33,"Discuss")</f>
        <v>Yes</v>
      </c>
      <c r="N33" s="117" t="str">
        <f>if(MB!N33=MG!N33,MB!N33,"Discuss")</f>
        <v>No</v>
      </c>
      <c r="O33" s="117" t="str">
        <f>if(MB!O33=MG!O33,MB!O33,"Discuss")</f>
        <v>No</v>
      </c>
      <c r="P33" s="117" t="str">
        <f>if(MB!P33=MG!P33,MB!P33,"Discuss")</f>
        <v>No</v>
      </c>
      <c r="Q33" s="117"/>
    </row>
    <row r="34" ht="15.75" customHeight="1">
      <c r="A34" s="115" t="s">
        <v>7686</v>
      </c>
      <c r="B34" s="94" t="s">
        <v>7687</v>
      </c>
      <c r="C34" s="94" t="s">
        <v>4980</v>
      </c>
      <c r="D34" s="94" t="s">
        <v>31</v>
      </c>
      <c r="E34" s="94" t="s">
        <v>4983</v>
      </c>
      <c r="F34" s="116">
        <v>2003.0</v>
      </c>
      <c r="G34" s="94" t="s">
        <v>7688</v>
      </c>
      <c r="H34" s="116" t="s">
        <v>6674</v>
      </c>
      <c r="I34" s="94" t="s">
        <v>6715</v>
      </c>
      <c r="J34" s="94" t="s">
        <v>8945</v>
      </c>
      <c r="K34" s="94"/>
      <c r="L34" s="117" t="str">
        <f>if(MB!L34=MG!L34,MB!L34,"Discuss")</f>
        <v>Yes</v>
      </c>
      <c r="M34" s="117" t="str">
        <f>if(MB!M34=MG!M34,MB!M34,"Discuss")</f>
        <v>Yes</v>
      </c>
      <c r="N34" s="117" t="str">
        <f>if(MB!N34=MG!N34,MB!N34,"Discuss")</f>
        <v>No</v>
      </c>
      <c r="O34" s="117" t="str">
        <f>if(MB!O34=MG!O34,MB!O34,"Discuss")</f>
        <v>No</v>
      </c>
      <c r="P34" s="117" t="str">
        <f>if(MB!P34=MG!P34,MB!P34,"Discuss")</f>
        <v>No</v>
      </c>
      <c r="Q34" s="117"/>
    </row>
    <row r="35" ht="15.75" customHeight="1">
      <c r="A35" s="115" t="s">
        <v>7690</v>
      </c>
      <c r="B35" s="94" t="s">
        <v>7691</v>
      </c>
      <c r="C35" s="94" t="s">
        <v>3573</v>
      </c>
      <c r="D35" s="94" t="s">
        <v>31</v>
      </c>
      <c r="E35" s="94" t="s">
        <v>3576</v>
      </c>
      <c r="F35" s="116">
        <v>2011.0</v>
      </c>
      <c r="G35" s="94" t="s">
        <v>7692</v>
      </c>
      <c r="H35" s="116" t="s">
        <v>6670</v>
      </c>
      <c r="I35" s="94" t="s">
        <v>6715</v>
      </c>
      <c r="J35" s="94" t="s">
        <v>7693</v>
      </c>
      <c r="K35" s="94"/>
      <c r="L35" s="117" t="str">
        <f>if(MB!L35=MG!L35,MB!L35,"Discuss")</f>
        <v>Yes</v>
      </c>
      <c r="M35" s="117" t="str">
        <f>if(MB!M35=MG!M35,MB!M35,"Discuss")</f>
        <v>Yes</v>
      </c>
      <c r="N35" s="117" t="str">
        <f>if(MB!N35=MG!N35,MB!N35,"Discuss")</f>
        <v>No</v>
      </c>
      <c r="O35" s="117" t="str">
        <f>if(MB!O35=MG!O35,MB!O35,"Discuss")</f>
        <v>No</v>
      </c>
      <c r="P35" s="117" t="str">
        <f>if(MB!P35=MG!P35,MB!P35,"Discuss")</f>
        <v>No</v>
      </c>
      <c r="Q35" s="117"/>
    </row>
    <row r="36" ht="15.75" customHeight="1">
      <c r="A36" s="115" t="s">
        <v>7694</v>
      </c>
      <c r="B36" s="94" t="s">
        <v>7691</v>
      </c>
      <c r="C36" s="94" t="s">
        <v>3573</v>
      </c>
      <c r="D36" s="94" t="s">
        <v>31</v>
      </c>
      <c r="E36" s="94" t="s">
        <v>3576</v>
      </c>
      <c r="F36" s="116">
        <v>2011.0</v>
      </c>
      <c r="G36" s="94" t="s">
        <v>7692</v>
      </c>
      <c r="H36" s="116" t="s">
        <v>6670</v>
      </c>
      <c r="I36" s="94" t="s">
        <v>6715</v>
      </c>
      <c r="J36" s="95" t="s">
        <v>7695</v>
      </c>
      <c r="K36" s="94"/>
      <c r="L36" s="117" t="str">
        <f>if(MB!L36=MG!L36,MB!L36,"Discuss")</f>
        <v>Yes</v>
      </c>
      <c r="M36" s="117" t="str">
        <f>if(MB!M36=MG!M36,MB!M36,"Discuss")</f>
        <v>Yes</v>
      </c>
      <c r="N36" s="117" t="str">
        <f>if(MB!N36=MG!N36,MB!N36,"Discuss")</f>
        <v>No</v>
      </c>
      <c r="O36" s="117" t="str">
        <f>if(MB!O36=MG!O36,MB!O36,"Discuss")</f>
        <v>No</v>
      </c>
      <c r="P36" s="117" t="str">
        <f>if(MB!P36=MG!P36,MB!P36,"Discuss")</f>
        <v>No</v>
      </c>
      <c r="Q36" s="117"/>
    </row>
    <row r="37" ht="15.75" customHeight="1">
      <c r="A37" s="115" t="s">
        <v>7696</v>
      </c>
      <c r="B37" s="94" t="s">
        <v>7691</v>
      </c>
      <c r="C37" s="94" t="s">
        <v>3573</v>
      </c>
      <c r="D37" s="94" t="s">
        <v>31</v>
      </c>
      <c r="E37" s="94" t="s">
        <v>3576</v>
      </c>
      <c r="F37" s="116">
        <v>2011.0</v>
      </c>
      <c r="G37" s="94" t="s">
        <v>7692</v>
      </c>
      <c r="H37" s="116" t="s">
        <v>6670</v>
      </c>
      <c r="I37" s="94" t="s">
        <v>6982</v>
      </c>
      <c r="J37" s="95" t="s">
        <v>7697</v>
      </c>
      <c r="K37" s="94"/>
      <c r="L37" s="117" t="str">
        <f>if(MB!L37=MG!L37,MB!L37,"Discuss")</f>
        <v>Yes</v>
      </c>
      <c r="M37" s="117" t="str">
        <f>if(MB!M37=MG!M37,MB!M37,"Discuss")</f>
        <v>Yes</v>
      </c>
      <c r="N37" s="117" t="str">
        <f>if(MB!N37=MG!N37,MB!N37,"Discuss")</f>
        <v>No</v>
      </c>
      <c r="O37" s="117" t="str">
        <f>if(MB!O37=MG!O37,MB!O37,"Discuss")</f>
        <v>No</v>
      </c>
      <c r="P37" s="117" t="str">
        <f>if(MB!P37=MG!P37,MB!P37,"Discuss")</f>
        <v>No</v>
      </c>
      <c r="Q37" s="117"/>
    </row>
    <row r="38" ht="15.75" customHeight="1">
      <c r="A38" s="115" t="s">
        <v>7698</v>
      </c>
      <c r="B38" s="94" t="s">
        <v>7691</v>
      </c>
      <c r="C38" s="94" t="s">
        <v>3573</v>
      </c>
      <c r="D38" s="94" t="s">
        <v>31</v>
      </c>
      <c r="E38" s="94" t="s">
        <v>3576</v>
      </c>
      <c r="F38" s="116">
        <v>2011.0</v>
      </c>
      <c r="G38" s="94" t="s">
        <v>7692</v>
      </c>
      <c r="H38" s="116" t="s">
        <v>6670</v>
      </c>
      <c r="I38" s="94" t="s">
        <v>7699</v>
      </c>
      <c r="J38" s="94" t="s">
        <v>8946</v>
      </c>
      <c r="K38" s="94"/>
      <c r="L38" s="117" t="str">
        <f>if(MB!L38=MG!L38,MB!L38,"Discuss")</f>
        <v>Yes</v>
      </c>
      <c r="M38" s="117" t="str">
        <f>if(MB!M38=MG!M38,MB!M38,"Discuss")</f>
        <v>Yes</v>
      </c>
      <c r="N38" s="117" t="str">
        <f>if(MB!N38=MG!N38,MB!N38,"Discuss")</f>
        <v>No</v>
      </c>
      <c r="O38" s="117" t="str">
        <f>if(MB!O38=MG!O38,MB!O38,"Discuss")</f>
        <v>No</v>
      </c>
      <c r="P38" s="117" t="str">
        <f>if(MB!P38=MG!P38,MB!P38,"Discuss")</f>
        <v>No</v>
      </c>
      <c r="Q38" s="117"/>
    </row>
    <row r="39" ht="15.75" customHeight="1">
      <c r="A39" s="115" t="s">
        <v>7701</v>
      </c>
      <c r="B39" s="94" t="s">
        <v>7691</v>
      </c>
      <c r="C39" s="94" t="s">
        <v>3573</v>
      </c>
      <c r="D39" s="94" t="s">
        <v>31</v>
      </c>
      <c r="E39" s="94" t="s">
        <v>3576</v>
      </c>
      <c r="F39" s="116">
        <v>2011.0</v>
      </c>
      <c r="G39" s="94" t="s">
        <v>7692</v>
      </c>
      <c r="H39" s="116" t="s">
        <v>6670</v>
      </c>
      <c r="I39" s="94" t="s">
        <v>7702</v>
      </c>
      <c r="J39" s="94" t="s">
        <v>8947</v>
      </c>
      <c r="K39" s="94"/>
      <c r="L39" s="117" t="str">
        <f>if(MB!L39=MG!L39,MB!L39,"Discuss")</f>
        <v>Yes</v>
      </c>
      <c r="M39" s="117" t="str">
        <f>if(MB!M39=MG!M39,MB!M39,"Discuss")</f>
        <v>Yes</v>
      </c>
      <c r="N39" s="117" t="str">
        <f>if(MB!N39=MG!N39,MB!N39,"Discuss")</f>
        <v>No</v>
      </c>
      <c r="O39" s="117" t="str">
        <f>if(MB!O39=MG!O39,MB!O39,"Discuss")</f>
        <v>No</v>
      </c>
      <c r="P39" s="117" t="str">
        <f>if(MB!P39=MG!P39,MB!P39,"Discuss")</f>
        <v>No</v>
      </c>
      <c r="Q39" s="117"/>
    </row>
    <row r="40" ht="15.75" customHeight="1">
      <c r="A40" s="115" t="s">
        <v>7704</v>
      </c>
      <c r="B40" s="94" t="s">
        <v>7705</v>
      </c>
      <c r="C40" s="94" t="s">
        <v>425</v>
      </c>
      <c r="D40" s="94" t="s">
        <v>31</v>
      </c>
      <c r="E40" s="94" t="s">
        <v>428</v>
      </c>
      <c r="F40" s="116">
        <v>2004.0</v>
      </c>
      <c r="G40" s="94" t="s">
        <v>7706</v>
      </c>
      <c r="H40" s="116" t="s">
        <v>6670</v>
      </c>
      <c r="I40" s="94" t="s">
        <v>6715</v>
      </c>
      <c r="J40" s="97" t="s">
        <v>8948</v>
      </c>
      <c r="K40" s="94"/>
      <c r="L40" s="117" t="str">
        <f>if(MB!L40=MG!L40,MB!L40,"Discuss")</f>
        <v>Discuss</v>
      </c>
      <c r="M40" s="117" t="str">
        <f>if(MB!M40=MG!M40,MB!M40,"Discuss")</f>
        <v>Discuss</v>
      </c>
      <c r="N40" s="117" t="str">
        <f>if(MB!N40=MG!N40,MB!N40,"Discuss")</f>
        <v>No</v>
      </c>
      <c r="O40" s="117" t="str">
        <f>if(MB!O40=MG!O40,MB!O40,"Discuss")</f>
        <v>No</v>
      </c>
      <c r="P40" s="117" t="str">
        <f>if(MB!P40=MG!P40,MB!P40,"Discuss")</f>
        <v>No</v>
      </c>
      <c r="Q40" s="118" t="s">
        <v>9149</v>
      </c>
    </row>
    <row r="41" ht="15.75" customHeight="1">
      <c r="A41" s="115" t="s">
        <v>7708</v>
      </c>
      <c r="B41" s="94" t="s">
        <v>7705</v>
      </c>
      <c r="C41" s="94" t="s">
        <v>425</v>
      </c>
      <c r="D41" s="94" t="s">
        <v>31</v>
      </c>
      <c r="E41" s="94" t="s">
        <v>428</v>
      </c>
      <c r="F41" s="116">
        <v>2004.0</v>
      </c>
      <c r="G41" s="94" t="s">
        <v>7706</v>
      </c>
      <c r="H41" s="116" t="s">
        <v>6670</v>
      </c>
      <c r="I41" s="94" t="s">
        <v>7709</v>
      </c>
      <c r="J41" s="94" t="s">
        <v>9150</v>
      </c>
      <c r="K41" s="94"/>
      <c r="L41" s="117" t="str">
        <f>if(MB!L41=MG!L41,MB!L41,"Discuss")</f>
        <v>Yes</v>
      </c>
      <c r="M41" s="117" t="str">
        <f>if(MB!M41=MG!M41,MB!M41,"Discuss")</f>
        <v>Yes</v>
      </c>
      <c r="N41" s="117" t="str">
        <f>if(MB!N41=MG!N41,MB!N41,"Discuss")</f>
        <v>No</v>
      </c>
      <c r="O41" s="117" t="str">
        <f>if(MB!O41=MG!O41,MB!O41,"Discuss")</f>
        <v>No</v>
      </c>
      <c r="P41" s="117" t="str">
        <f>if(MB!P41=MG!P41,MB!P41,"Discuss")</f>
        <v>No</v>
      </c>
      <c r="Q41" s="117"/>
    </row>
    <row r="42" ht="15.75" customHeight="1">
      <c r="A42" s="115" t="s">
        <v>7711</v>
      </c>
      <c r="B42" s="94" t="s">
        <v>7712</v>
      </c>
      <c r="C42" s="94" t="s">
        <v>3897</v>
      </c>
      <c r="D42" s="94" t="s">
        <v>31</v>
      </c>
      <c r="E42" s="94" t="s">
        <v>3900</v>
      </c>
      <c r="F42" s="116">
        <v>2011.0</v>
      </c>
      <c r="G42" s="94" t="s">
        <v>7713</v>
      </c>
      <c r="H42" s="116" t="s">
        <v>6670</v>
      </c>
      <c r="I42" s="94" t="s">
        <v>7105</v>
      </c>
      <c r="J42" s="94" t="s">
        <v>7714</v>
      </c>
      <c r="K42" s="94"/>
      <c r="L42" s="117" t="str">
        <f>if(MB!L42=MG!L42,MB!L42,"Discuss")</f>
        <v>Yes</v>
      </c>
      <c r="M42" s="117" t="str">
        <f>if(MB!M42=MG!M42,MB!M42,"Discuss")</f>
        <v>Yes</v>
      </c>
      <c r="N42" s="117" t="str">
        <f>if(MB!N42=MG!N42,MB!N42,"Discuss")</f>
        <v>No</v>
      </c>
      <c r="O42" s="117" t="str">
        <f>if(MB!O42=MG!O42,MB!O42,"Discuss")</f>
        <v>No</v>
      </c>
      <c r="P42" s="117" t="str">
        <f>if(MB!P42=MG!P42,MB!P42,"Discuss")</f>
        <v>No</v>
      </c>
      <c r="Q42" s="118" t="s">
        <v>9151</v>
      </c>
    </row>
    <row r="43" ht="15.75" customHeight="1">
      <c r="A43" s="115" t="s">
        <v>7715</v>
      </c>
      <c r="B43" s="94" t="s">
        <v>7712</v>
      </c>
      <c r="C43" s="94" t="s">
        <v>3897</v>
      </c>
      <c r="D43" s="94" t="s">
        <v>31</v>
      </c>
      <c r="E43" s="94" t="s">
        <v>3900</v>
      </c>
      <c r="F43" s="116">
        <v>2011.0</v>
      </c>
      <c r="G43" s="94" t="s">
        <v>7713</v>
      </c>
      <c r="H43" s="116" t="s">
        <v>6670</v>
      </c>
      <c r="I43" s="94" t="s">
        <v>7105</v>
      </c>
      <c r="J43" s="95" t="s">
        <v>7716</v>
      </c>
      <c r="K43" s="94"/>
      <c r="L43" s="117" t="str">
        <f>if(MB!L43=MG!L43,MB!L43,"Discuss")</f>
        <v>Yes</v>
      </c>
      <c r="M43" s="117" t="str">
        <f>if(MB!M43=MG!M43,MB!M43,"Discuss")</f>
        <v>Yes</v>
      </c>
      <c r="N43" s="117" t="str">
        <f>if(MB!N43=MG!N43,MB!N43,"Discuss")</f>
        <v>No</v>
      </c>
      <c r="O43" s="117" t="str">
        <f>if(MB!O43=MG!O43,MB!O43,"Discuss")</f>
        <v>No</v>
      </c>
      <c r="P43" s="117" t="str">
        <f>if(MB!P43=MG!P43,MB!P43,"Discuss")</f>
        <v>No</v>
      </c>
      <c r="Q43" s="118" t="s">
        <v>9151</v>
      </c>
    </row>
    <row r="44" ht="15.75" customHeight="1">
      <c r="A44" s="115" t="s">
        <v>7717</v>
      </c>
      <c r="B44" s="94" t="s">
        <v>7712</v>
      </c>
      <c r="C44" s="94" t="s">
        <v>3897</v>
      </c>
      <c r="D44" s="94" t="s">
        <v>31</v>
      </c>
      <c r="E44" s="94" t="s">
        <v>3900</v>
      </c>
      <c r="F44" s="116">
        <v>2011.0</v>
      </c>
      <c r="G44" s="94" t="s">
        <v>7713</v>
      </c>
      <c r="H44" s="116" t="s">
        <v>6670</v>
      </c>
      <c r="I44" s="94" t="s">
        <v>7718</v>
      </c>
      <c r="J44" s="94" t="s">
        <v>7719</v>
      </c>
      <c r="K44" s="94"/>
      <c r="L44" s="117" t="str">
        <f>if(MB!L44=MG!L44,MB!L44,"Discuss")</f>
        <v>Yes</v>
      </c>
      <c r="M44" s="117" t="str">
        <f>if(MB!M44=MG!M44,MB!M44,"Discuss")</f>
        <v>No</v>
      </c>
      <c r="N44" s="117" t="str">
        <f>if(MB!N44=MG!N44,MB!N44,"Discuss")</f>
        <v>No</v>
      </c>
      <c r="O44" s="117" t="str">
        <f>if(MB!O44=MG!O44,MB!O44,"Discuss")</f>
        <v>No</v>
      </c>
      <c r="P44" s="117" t="str">
        <f>if(MB!P44=MG!P44,MB!P44,"Discuss")</f>
        <v>No</v>
      </c>
      <c r="Q44" s="117"/>
    </row>
    <row r="45" ht="15.75" customHeight="1">
      <c r="A45" s="115" t="s">
        <v>7720</v>
      </c>
      <c r="B45" s="94" t="s">
        <v>7712</v>
      </c>
      <c r="C45" s="94" t="s">
        <v>3897</v>
      </c>
      <c r="D45" s="94" t="s">
        <v>31</v>
      </c>
      <c r="E45" s="94" t="s">
        <v>3900</v>
      </c>
      <c r="F45" s="116">
        <v>2011.0</v>
      </c>
      <c r="G45" s="94" t="s">
        <v>7713</v>
      </c>
      <c r="H45" s="116" t="s">
        <v>6670</v>
      </c>
      <c r="I45" s="94" t="s">
        <v>7721</v>
      </c>
      <c r="J45" s="94" t="s">
        <v>7722</v>
      </c>
      <c r="K45" s="94"/>
      <c r="L45" s="117" t="str">
        <f>if(MB!L45=MG!L45,MB!L45,"Discuss")</f>
        <v>Yes</v>
      </c>
      <c r="M45" s="117" t="str">
        <f>if(MB!M45=MG!M45,MB!M45,"Discuss")</f>
        <v>No</v>
      </c>
      <c r="N45" s="117" t="str">
        <f>if(MB!N45=MG!N45,MB!N45,"Discuss")</f>
        <v>No</v>
      </c>
      <c r="O45" s="117" t="str">
        <f>if(MB!O45=MG!O45,MB!O45,"Discuss")</f>
        <v>No</v>
      </c>
      <c r="P45" s="117" t="str">
        <f>if(MB!P45=MG!P45,MB!P45,"Discuss")</f>
        <v>No</v>
      </c>
      <c r="Q45" s="117"/>
    </row>
    <row r="46" ht="15.75" customHeight="1">
      <c r="A46" s="115" t="s">
        <v>7723</v>
      </c>
      <c r="B46" s="94" t="s">
        <v>7712</v>
      </c>
      <c r="C46" s="94" t="s">
        <v>3897</v>
      </c>
      <c r="D46" s="94" t="s">
        <v>31</v>
      </c>
      <c r="E46" s="94" t="s">
        <v>3900</v>
      </c>
      <c r="F46" s="116">
        <v>2011.0</v>
      </c>
      <c r="G46" s="94" t="s">
        <v>7713</v>
      </c>
      <c r="H46" s="116" t="s">
        <v>6670</v>
      </c>
      <c r="I46" s="94" t="s">
        <v>7724</v>
      </c>
      <c r="J46" s="94" t="s">
        <v>7725</v>
      </c>
      <c r="K46" s="94"/>
      <c r="L46" s="117" t="str">
        <f>if(MB!L46=MG!L46,MB!L46,"Discuss")</f>
        <v>Yes</v>
      </c>
      <c r="M46" s="117" t="str">
        <f>if(MB!M46=MG!M46,MB!M46,"Discuss")</f>
        <v>No</v>
      </c>
      <c r="N46" s="117" t="str">
        <f>if(MB!N46=MG!N46,MB!N46,"Discuss")</f>
        <v>No</v>
      </c>
      <c r="O46" s="117" t="str">
        <f>if(MB!O46=MG!O46,MB!O46,"Discuss")</f>
        <v>No</v>
      </c>
      <c r="P46" s="117" t="str">
        <f>if(MB!P46=MG!P46,MB!P46,"Discuss")</f>
        <v>No</v>
      </c>
      <c r="Q46" s="117"/>
    </row>
    <row r="47" ht="15.75" customHeight="1">
      <c r="A47" s="115" t="s">
        <v>7726</v>
      </c>
      <c r="B47" s="94" t="s">
        <v>7727</v>
      </c>
      <c r="C47" s="94" t="s">
        <v>4399</v>
      </c>
      <c r="D47" s="94" t="s">
        <v>31</v>
      </c>
      <c r="E47" s="94" t="s">
        <v>4402</v>
      </c>
      <c r="F47" s="116">
        <v>2005.0</v>
      </c>
      <c r="G47" s="94" t="s">
        <v>7728</v>
      </c>
      <c r="H47" s="116" t="s">
        <v>6674</v>
      </c>
      <c r="I47" s="94" t="s">
        <v>7729</v>
      </c>
      <c r="J47" s="94" t="s">
        <v>7730</v>
      </c>
      <c r="K47" s="94"/>
      <c r="L47" s="117" t="str">
        <f>if(MB!L47=MG!L47,MB!L47,"Discuss")</f>
        <v>Yes</v>
      </c>
      <c r="M47" s="117" t="str">
        <f>if(MB!M47=MG!M47,MB!M47,"Discuss")</f>
        <v>Yes</v>
      </c>
      <c r="N47" s="117" t="str">
        <f>if(MB!N47=MG!N47,MB!N47,"Discuss")</f>
        <v>No</v>
      </c>
      <c r="O47" s="117" t="str">
        <f>if(MB!O47=MG!O47,MB!O47,"Discuss")</f>
        <v>No</v>
      </c>
      <c r="P47" s="117" t="str">
        <f>if(MB!P47=MG!P47,MB!P47,"Discuss")</f>
        <v>No</v>
      </c>
      <c r="Q47" s="117"/>
    </row>
    <row r="48" ht="15.75" customHeight="1">
      <c r="A48" s="115" t="s">
        <v>7731</v>
      </c>
      <c r="B48" s="94" t="s">
        <v>7727</v>
      </c>
      <c r="C48" s="94" t="s">
        <v>4399</v>
      </c>
      <c r="D48" s="94" t="s">
        <v>31</v>
      </c>
      <c r="E48" s="94" t="s">
        <v>4402</v>
      </c>
      <c r="F48" s="116">
        <v>2005.0</v>
      </c>
      <c r="G48" s="94" t="s">
        <v>7728</v>
      </c>
      <c r="H48" s="116" t="s">
        <v>6670</v>
      </c>
      <c r="I48" s="94" t="s">
        <v>7661</v>
      </c>
      <c r="J48" s="94" t="s">
        <v>8951</v>
      </c>
      <c r="K48" s="94"/>
      <c r="L48" s="117" t="str">
        <f>if(MB!L48=MG!L48,MB!L48,"Discuss")</f>
        <v>Yes</v>
      </c>
      <c r="M48" s="117" t="str">
        <f>if(MB!M48=MG!M48,MB!M48,"Discuss")</f>
        <v>Yes</v>
      </c>
      <c r="N48" s="117" t="str">
        <f>if(MB!N48=MG!N48,MB!N48,"Discuss")</f>
        <v>No</v>
      </c>
      <c r="O48" s="117" t="str">
        <f>if(MB!O48=MG!O48,MB!O48,"Discuss")</f>
        <v>No</v>
      </c>
      <c r="P48" s="117" t="str">
        <f>if(MB!P48=MG!P48,MB!P48,"Discuss")</f>
        <v>No</v>
      </c>
      <c r="Q48" s="117"/>
    </row>
    <row r="49" ht="15.75" customHeight="1">
      <c r="A49" s="115" t="s">
        <v>7733</v>
      </c>
      <c r="B49" s="94" t="s">
        <v>7727</v>
      </c>
      <c r="C49" s="94" t="s">
        <v>4399</v>
      </c>
      <c r="D49" s="94" t="s">
        <v>31</v>
      </c>
      <c r="E49" s="94" t="s">
        <v>4402</v>
      </c>
      <c r="F49" s="116">
        <v>2005.0</v>
      </c>
      <c r="G49" s="94" t="s">
        <v>7728</v>
      </c>
      <c r="H49" s="116" t="s">
        <v>6670</v>
      </c>
      <c r="I49" s="94" t="s">
        <v>7620</v>
      </c>
      <c r="J49" s="95" t="s">
        <v>8952</v>
      </c>
      <c r="K49" s="94"/>
      <c r="L49" s="117" t="str">
        <f>if(MB!L49=MG!L49,MB!L49,"Discuss")</f>
        <v>Yes</v>
      </c>
      <c r="M49" s="117" t="str">
        <f>if(MB!M49=MG!M49,MB!M49,"Discuss")</f>
        <v>Yes</v>
      </c>
      <c r="N49" s="117" t="str">
        <f>if(MB!N49=MG!N49,MB!N49,"Discuss")</f>
        <v>No</v>
      </c>
      <c r="O49" s="117" t="str">
        <f>if(MB!O49=MG!O49,MB!O49,"Discuss")</f>
        <v>No</v>
      </c>
      <c r="P49" s="117" t="str">
        <f>if(MB!P49=MG!P49,MB!P49,"Discuss")</f>
        <v>No</v>
      </c>
      <c r="Q49" s="117"/>
    </row>
    <row r="50" ht="15.75" customHeight="1">
      <c r="A50" s="115" t="s">
        <v>7735</v>
      </c>
      <c r="B50" s="94" t="s">
        <v>7727</v>
      </c>
      <c r="C50" s="94" t="s">
        <v>4399</v>
      </c>
      <c r="D50" s="94" t="s">
        <v>31</v>
      </c>
      <c r="E50" s="94" t="s">
        <v>4402</v>
      </c>
      <c r="F50" s="116">
        <v>2005.0</v>
      </c>
      <c r="G50" s="94" t="s">
        <v>7728</v>
      </c>
      <c r="H50" s="116" t="s">
        <v>6670</v>
      </c>
      <c r="I50" s="94" t="s">
        <v>7736</v>
      </c>
      <c r="J50" s="94" t="s">
        <v>8953</v>
      </c>
      <c r="K50" s="94"/>
      <c r="L50" s="117" t="str">
        <f>if(MB!L50=MG!L50,MB!L50,"Discuss")</f>
        <v>No</v>
      </c>
      <c r="M50" s="117" t="str">
        <f>if(MB!M50=MG!M50,MB!M50,"Discuss")</f>
        <v>No</v>
      </c>
      <c r="N50" s="117" t="str">
        <f>if(MB!N50=MG!N50,MB!N50,"Discuss")</f>
        <v>No</v>
      </c>
      <c r="O50" s="117" t="str">
        <f>if(MB!O50=MG!O50,MB!O50,"Discuss")</f>
        <v>No</v>
      </c>
      <c r="P50" s="117" t="str">
        <f>if(MB!P50=MG!P50,MB!P50,"Discuss")</f>
        <v>No</v>
      </c>
      <c r="Q50" s="118" t="s">
        <v>7738</v>
      </c>
    </row>
    <row r="51" ht="15.75" customHeight="1">
      <c r="A51" s="115" t="s">
        <v>7739</v>
      </c>
      <c r="B51" s="94" t="s">
        <v>7727</v>
      </c>
      <c r="C51" s="94" t="s">
        <v>4399</v>
      </c>
      <c r="D51" s="94" t="s">
        <v>31</v>
      </c>
      <c r="E51" s="94" t="s">
        <v>4402</v>
      </c>
      <c r="F51" s="116">
        <v>2005.0</v>
      </c>
      <c r="G51" s="94" t="s">
        <v>7728</v>
      </c>
      <c r="H51" s="116" t="s">
        <v>6670</v>
      </c>
      <c r="I51" s="94" t="s">
        <v>7740</v>
      </c>
      <c r="J51" s="94" t="s">
        <v>7741</v>
      </c>
      <c r="K51" s="94"/>
      <c r="L51" s="117" t="str">
        <f>if(MB!L51=MG!L51,MB!L51,"Discuss")</f>
        <v>Yes</v>
      </c>
      <c r="M51" s="117" t="str">
        <f>if(MB!M51=MG!M51,MB!M51,"Discuss")</f>
        <v>Yes</v>
      </c>
      <c r="N51" s="117" t="str">
        <f>if(MB!N51=MG!N51,MB!N51,"Discuss")</f>
        <v>No</v>
      </c>
      <c r="O51" s="117" t="str">
        <f>if(MB!O51=MG!O51,MB!O51,"Discuss")</f>
        <v>No</v>
      </c>
      <c r="P51" s="117" t="str">
        <f>if(MB!P51=MG!P51,MB!P51,"Discuss")</f>
        <v>No</v>
      </c>
      <c r="Q51" s="118" t="s">
        <v>9152</v>
      </c>
    </row>
    <row r="52" ht="15.75" customHeight="1">
      <c r="A52" s="115" t="s">
        <v>7742</v>
      </c>
      <c r="B52" s="94" t="s">
        <v>7727</v>
      </c>
      <c r="C52" s="94" t="s">
        <v>4399</v>
      </c>
      <c r="D52" s="94" t="s">
        <v>31</v>
      </c>
      <c r="E52" s="94" t="s">
        <v>4402</v>
      </c>
      <c r="F52" s="116">
        <v>2005.0</v>
      </c>
      <c r="G52" s="94" t="s">
        <v>7728</v>
      </c>
      <c r="H52" s="116" t="s">
        <v>6670</v>
      </c>
      <c r="I52" s="94" t="s">
        <v>7743</v>
      </c>
      <c r="J52" s="94" t="s">
        <v>7744</v>
      </c>
      <c r="K52" s="94"/>
      <c r="L52" s="117" t="str">
        <f>if(MB!L52=MG!L52,MB!L52,"Discuss")</f>
        <v>Yes</v>
      </c>
      <c r="M52" s="117" t="str">
        <f>if(MB!M52=MG!M52,MB!M52,"Discuss")</f>
        <v>Yes</v>
      </c>
      <c r="N52" s="117" t="str">
        <f>if(MB!N52=MG!N52,MB!N52,"Discuss")</f>
        <v>No</v>
      </c>
      <c r="O52" s="117" t="str">
        <f>if(MB!O52=MG!O52,MB!O52,"Discuss")</f>
        <v>No</v>
      </c>
      <c r="P52" s="117" t="str">
        <f>if(MB!P52=MG!P52,MB!P52,"Discuss")</f>
        <v>No</v>
      </c>
      <c r="Q52" s="117"/>
    </row>
    <row r="53" ht="15.75" customHeight="1">
      <c r="A53" s="115" t="s">
        <v>7745</v>
      </c>
      <c r="B53" s="94" t="s">
        <v>7727</v>
      </c>
      <c r="C53" s="94" t="s">
        <v>4399</v>
      </c>
      <c r="D53" s="94" t="s">
        <v>31</v>
      </c>
      <c r="E53" s="94" t="s">
        <v>4402</v>
      </c>
      <c r="F53" s="116">
        <v>2005.0</v>
      </c>
      <c r="G53" s="94" t="s">
        <v>7728</v>
      </c>
      <c r="H53" s="116" t="s">
        <v>6670</v>
      </c>
      <c r="I53" s="94" t="s">
        <v>7746</v>
      </c>
      <c r="J53" s="94" t="s">
        <v>7747</v>
      </c>
      <c r="K53" s="94"/>
      <c r="L53" s="117" t="str">
        <f>if(MB!L53=MG!L53,MB!L53,"Discuss")</f>
        <v>Yes</v>
      </c>
      <c r="M53" s="117" t="str">
        <f>if(MB!M53=MG!M53,MB!M53,"Discuss")</f>
        <v>Yes</v>
      </c>
      <c r="N53" s="117" t="str">
        <f>if(MB!N53=MG!N53,MB!N53,"Discuss")</f>
        <v>No</v>
      </c>
      <c r="O53" s="117" t="str">
        <f>if(MB!O53=MG!O53,MB!O53,"Discuss")</f>
        <v>No</v>
      </c>
      <c r="P53" s="117" t="str">
        <f>if(MB!P53=MG!P53,MB!P53,"Discuss")</f>
        <v>No</v>
      </c>
      <c r="Q53" s="117"/>
    </row>
    <row r="54" ht="15.75" customHeight="1">
      <c r="A54" s="115" t="s">
        <v>7749</v>
      </c>
      <c r="B54" s="94" t="s">
        <v>5650</v>
      </c>
      <c r="C54" s="94" t="s">
        <v>5651</v>
      </c>
      <c r="D54" s="94" t="s">
        <v>31</v>
      </c>
      <c r="E54" s="94" t="s">
        <v>5654</v>
      </c>
      <c r="F54" s="116">
        <v>2006.0</v>
      </c>
      <c r="G54" s="94" t="s">
        <v>7750</v>
      </c>
      <c r="H54" s="116" t="s">
        <v>6674</v>
      </c>
      <c r="I54" s="94" t="s">
        <v>7751</v>
      </c>
      <c r="J54" s="95" t="s">
        <v>8955</v>
      </c>
      <c r="K54" s="94"/>
      <c r="L54" s="117" t="str">
        <f>if(MB!L54=MG!L54,MB!L54,"Discuss")</f>
        <v>No</v>
      </c>
      <c r="M54" s="117" t="str">
        <f>if(MB!M54=MG!M54,MB!M54,"Discuss")</f>
        <v>No</v>
      </c>
      <c r="N54" s="117" t="str">
        <f>if(MB!N54=MG!N54,MB!N54,"Discuss")</f>
        <v>No</v>
      </c>
      <c r="O54" s="117" t="str">
        <f>if(MB!O54=MG!O54,MB!O54,"Discuss")</f>
        <v>No</v>
      </c>
      <c r="P54" s="117" t="str">
        <f>if(MB!P54=MG!P54,MB!P54,"Discuss")</f>
        <v>No</v>
      </c>
      <c r="Q54" s="117"/>
    </row>
    <row r="55" ht="15.75" customHeight="1">
      <c r="A55" s="115" t="s">
        <v>7754</v>
      </c>
      <c r="B55" s="94" t="s">
        <v>5650</v>
      </c>
      <c r="C55" s="94" t="s">
        <v>5651</v>
      </c>
      <c r="D55" s="94" t="s">
        <v>31</v>
      </c>
      <c r="E55" s="94" t="s">
        <v>5654</v>
      </c>
      <c r="F55" s="116">
        <v>2006.0</v>
      </c>
      <c r="G55" s="94" t="s">
        <v>7750</v>
      </c>
      <c r="H55" s="116" t="s">
        <v>6674</v>
      </c>
      <c r="I55" s="94" t="s">
        <v>7755</v>
      </c>
      <c r="J55" s="94" t="s">
        <v>7756</v>
      </c>
      <c r="K55" s="94"/>
      <c r="L55" s="117" t="str">
        <f>if(MB!L55=MG!L55,MB!L55,"Discuss")</f>
        <v>Yes</v>
      </c>
      <c r="M55" s="117" t="str">
        <f>if(MB!M55=MG!M55,MB!M55,"Discuss")</f>
        <v>Yes</v>
      </c>
      <c r="N55" s="117" t="str">
        <f>if(MB!N55=MG!N55,MB!N55,"Discuss")</f>
        <v>No</v>
      </c>
      <c r="O55" s="117" t="str">
        <f>if(MB!O55=MG!O55,MB!O55,"Discuss")</f>
        <v>No</v>
      </c>
      <c r="P55" s="117" t="str">
        <f>if(MB!P55=MG!P55,MB!P55,"Discuss")</f>
        <v>No</v>
      </c>
      <c r="Q55" s="117"/>
    </row>
    <row r="56" ht="15.75" customHeight="1">
      <c r="A56" s="115" t="s">
        <v>7757</v>
      </c>
      <c r="B56" s="94" t="s">
        <v>7758</v>
      </c>
      <c r="C56" s="94" t="s">
        <v>4059</v>
      </c>
      <c r="D56" s="94" t="s">
        <v>31</v>
      </c>
      <c r="E56" s="94" t="s">
        <v>4062</v>
      </c>
      <c r="F56" s="116">
        <v>2010.0</v>
      </c>
      <c r="G56" s="94" t="s">
        <v>7759</v>
      </c>
      <c r="H56" s="116" t="s">
        <v>6670</v>
      </c>
      <c r="I56" s="94" t="s">
        <v>7760</v>
      </c>
      <c r="J56" s="94" t="s">
        <v>8957</v>
      </c>
      <c r="K56" s="94"/>
      <c r="L56" s="117" t="str">
        <f>if(MB!L56=MG!L56,MB!L56,"Discuss")</f>
        <v>No</v>
      </c>
      <c r="M56" s="117" t="str">
        <f>if(MB!M56=MG!M56,MB!M56,"Discuss")</f>
        <v>No</v>
      </c>
      <c r="N56" s="117" t="str">
        <f>if(MB!N56=MG!N56,MB!N56,"Discuss")</f>
        <v>No</v>
      </c>
      <c r="O56" s="117" t="str">
        <f>if(MB!O56=MG!O56,MB!O56,"Discuss")</f>
        <v>No</v>
      </c>
      <c r="P56" s="117" t="str">
        <f>if(MB!P56=MG!P56,MB!P56,"Discuss")</f>
        <v>No</v>
      </c>
      <c r="Q56" s="118" t="s">
        <v>9153</v>
      </c>
    </row>
    <row r="57" ht="15.75" customHeight="1">
      <c r="A57" s="115" t="s">
        <v>7762</v>
      </c>
      <c r="B57" s="94" t="s">
        <v>7758</v>
      </c>
      <c r="C57" s="94" t="s">
        <v>4059</v>
      </c>
      <c r="D57" s="94" t="s">
        <v>31</v>
      </c>
      <c r="E57" s="94" t="s">
        <v>4062</v>
      </c>
      <c r="F57" s="116">
        <v>2010.0</v>
      </c>
      <c r="G57" s="94" t="s">
        <v>7759</v>
      </c>
      <c r="H57" s="116" t="s">
        <v>6674</v>
      </c>
      <c r="I57" s="94" t="s">
        <v>7763</v>
      </c>
      <c r="J57" s="94" t="s">
        <v>7764</v>
      </c>
      <c r="K57" s="94"/>
      <c r="L57" s="117" t="str">
        <f>if(MB!L57=MG!L57,MB!L57,"Discuss")</f>
        <v>Yes</v>
      </c>
      <c r="M57" s="117" t="str">
        <f>if(MB!M57=MG!M57,MB!M57,"Discuss")</f>
        <v>No</v>
      </c>
      <c r="N57" s="117" t="str">
        <f>if(MB!N57=MG!N57,MB!N57,"Discuss")</f>
        <v>Yes</v>
      </c>
      <c r="O57" s="117" t="str">
        <f>if(MB!O57=MG!O57,MB!O57,"Discuss")</f>
        <v>No</v>
      </c>
      <c r="P57" s="117" t="str">
        <f>if(MB!P57=MG!P57,MB!P57,"Discuss")</f>
        <v>No</v>
      </c>
      <c r="Q57" s="117"/>
    </row>
    <row r="58" ht="15.75" customHeight="1">
      <c r="A58" s="115" t="s">
        <v>7765</v>
      </c>
      <c r="B58" s="94" t="s">
        <v>7758</v>
      </c>
      <c r="C58" s="94" t="s">
        <v>4059</v>
      </c>
      <c r="D58" s="94" t="s">
        <v>31</v>
      </c>
      <c r="E58" s="94" t="s">
        <v>4062</v>
      </c>
      <c r="F58" s="116">
        <v>2010.0</v>
      </c>
      <c r="G58" s="94" t="s">
        <v>7759</v>
      </c>
      <c r="H58" s="116" t="s">
        <v>6670</v>
      </c>
      <c r="I58" s="94" t="s">
        <v>7766</v>
      </c>
      <c r="J58" s="94" t="s">
        <v>7767</v>
      </c>
      <c r="K58" s="94"/>
      <c r="L58" s="117" t="str">
        <f>if(MB!L58=MG!L58,MB!L58,"Discuss")</f>
        <v>Yes</v>
      </c>
      <c r="M58" s="117" t="str">
        <f>if(MB!M58=MG!M58,MB!M58,"Discuss")</f>
        <v>No</v>
      </c>
      <c r="N58" s="117" t="str">
        <f>if(MB!N58=MG!N58,MB!N58,"Discuss")</f>
        <v>Yes</v>
      </c>
      <c r="O58" s="117" t="str">
        <f>if(MB!O58=MG!O58,MB!O58,"Discuss")</f>
        <v>No</v>
      </c>
      <c r="P58" s="117" t="str">
        <f>if(MB!P58=MG!P58,MB!P58,"Discuss")</f>
        <v>No</v>
      </c>
      <c r="Q58" s="117"/>
    </row>
    <row r="59" ht="15.75" customHeight="1">
      <c r="A59" s="115" t="s">
        <v>7769</v>
      </c>
      <c r="B59" s="94" t="s">
        <v>7770</v>
      </c>
      <c r="C59" s="94" t="s">
        <v>4806</v>
      </c>
      <c r="D59" s="94" t="s">
        <v>31</v>
      </c>
      <c r="E59" s="94" t="s">
        <v>4809</v>
      </c>
      <c r="F59" s="116">
        <v>2012.0</v>
      </c>
      <c r="G59" s="94" t="s">
        <v>7771</v>
      </c>
      <c r="H59" s="116" t="s">
        <v>6670</v>
      </c>
      <c r="I59" s="94" t="s">
        <v>7772</v>
      </c>
      <c r="J59" s="95" t="s">
        <v>8959</v>
      </c>
      <c r="K59" s="94"/>
      <c r="L59" s="117" t="str">
        <f>if(MB!L59=MG!L59,MB!L59,"Discuss")</f>
        <v>Yes</v>
      </c>
      <c r="M59" s="117" t="str">
        <f>if(MB!M59=MG!M59,MB!M59,"Discuss")</f>
        <v>No</v>
      </c>
      <c r="N59" s="117" t="str">
        <f>if(MB!N59=MG!N59,MB!N59,"Discuss")</f>
        <v>No</v>
      </c>
      <c r="O59" s="117" t="str">
        <f>if(MB!O59=MG!O59,MB!O59,"Discuss")</f>
        <v>No</v>
      </c>
      <c r="P59" s="117" t="str">
        <f>if(MB!P59=MG!P59,MB!P59,"Discuss")</f>
        <v>No</v>
      </c>
      <c r="Q59" s="117"/>
    </row>
    <row r="60" ht="15.75" customHeight="1">
      <c r="A60" s="115" t="s">
        <v>7774</v>
      </c>
      <c r="B60" s="94" t="s">
        <v>7770</v>
      </c>
      <c r="C60" s="94" t="s">
        <v>4806</v>
      </c>
      <c r="D60" s="94" t="s">
        <v>31</v>
      </c>
      <c r="E60" s="94" t="s">
        <v>4809</v>
      </c>
      <c r="F60" s="116">
        <v>2012.0</v>
      </c>
      <c r="G60" s="94" t="s">
        <v>7771</v>
      </c>
      <c r="H60" s="116" t="s">
        <v>6674</v>
      </c>
      <c r="I60" s="94" t="s">
        <v>6884</v>
      </c>
      <c r="J60" s="94" t="s">
        <v>7775</v>
      </c>
      <c r="K60" s="94"/>
      <c r="L60" s="117" t="str">
        <f>if(MB!L60=MG!L60,MB!L60,"Discuss")</f>
        <v>Yes</v>
      </c>
      <c r="M60" s="117" t="str">
        <f>if(MB!M60=MG!M60,MB!M60,"Discuss")</f>
        <v>Yes</v>
      </c>
      <c r="N60" s="117" t="str">
        <f>if(MB!N60=MG!N60,MB!N60,"Discuss")</f>
        <v>Yes</v>
      </c>
      <c r="O60" s="117" t="str">
        <f>if(MB!O60=MG!O60,MB!O60,"Discuss")</f>
        <v>No</v>
      </c>
      <c r="P60" s="117" t="str">
        <f>if(MB!P60=MG!P60,MB!P60,"Discuss")</f>
        <v>No</v>
      </c>
      <c r="Q60" s="117"/>
    </row>
    <row r="61" ht="15.75" customHeight="1">
      <c r="A61" s="115" t="s">
        <v>7776</v>
      </c>
      <c r="B61" s="94" t="s">
        <v>7770</v>
      </c>
      <c r="C61" s="94" t="s">
        <v>4806</v>
      </c>
      <c r="D61" s="94" t="s">
        <v>31</v>
      </c>
      <c r="E61" s="94" t="s">
        <v>4809</v>
      </c>
      <c r="F61" s="116">
        <v>2012.0</v>
      </c>
      <c r="G61" s="94" t="s">
        <v>7771</v>
      </c>
      <c r="H61" s="116" t="s">
        <v>6674</v>
      </c>
      <c r="I61" s="94" t="s">
        <v>7777</v>
      </c>
      <c r="J61" s="95" t="s">
        <v>7778</v>
      </c>
      <c r="K61" s="94"/>
      <c r="L61" s="117" t="str">
        <f>if(MB!L61=MG!L61,MB!L61,"Discuss")</f>
        <v>Yes</v>
      </c>
      <c r="M61" s="117" t="str">
        <f>if(MB!M61=MG!M61,MB!M61,"Discuss")</f>
        <v>Yes</v>
      </c>
      <c r="N61" s="117" t="str">
        <f>if(MB!N61=MG!N61,MB!N61,"Discuss")</f>
        <v>No</v>
      </c>
      <c r="O61" s="117" t="str">
        <f>if(MB!O61=MG!O61,MB!O61,"Discuss")</f>
        <v>No</v>
      </c>
      <c r="P61" s="117" t="str">
        <f>if(MB!P61=MG!P61,MB!P61,"Discuss")</f>
        <v>No</v>
      </c>
      <c r="Q61" s="118" t="s">
        <v>9154</v>
      </c>
    </row>
    <row r="62" ht="15.75" customHeight="1">
      <c r="A62" s="115" t="s">
        <v>7780</v>
      </c>
      <c r="B62" s="94" t="s">
        <v>7770</v>
      </c>
      <c r="C62" s="94" t="s">
        <v>4806</v>
      </c>
      <c r="D62" s="94" t="s">
        <v>31</v>
      </c>
      <c r="E62" s="94" t="s">
        <v>4809</v>
      </c>
      <c r="F62" s="116">
        <v>2012.0</v>
      </c>
      <c r="G62" s="94" t="s">
        <v>7771</v>
      </c>
      <c r="H62" s="116" t="s">
        <v>6674</v>
      </c>
      <c r="I62" s="94" t="s">
        <v>7781</v>
      </c>
      <c r="J62" s="95" t="s">
        <v>7782</v>
      </c>
      <c r="K62" s="94"/>
      <c r="L62" s="117" t="str">
        <f>if(MB!L62=MG!L62,MB!L62,"Discuss")</f>
        <v>Yes</v>
      </c>
      <c r="M62" s="117" t="str">
        <f>if(MB!M62=MG!M62,MB!M62,"Discuss")</f>
        <v>Yes</v>
      </c>
      <c r="N62" s="117" t="str">
        <f>if(MB!N62=MG!N62,MB!N62,"Discuss")</f>
        <v>No</v>
      </c>
      <c r="O62" s="117" t="str">
        <f>if(MB!O62=MG!O62,MB!O62,"Discuss")</f>
        <v>No</v>
      </c>
      <c r="P62" s="117" t="str">
        <f>if(MB!P62=MG!P62,MB!P62,"Discuss")</f>
        <v>No</v>
      </c>
      <c r="Q62" s="118" t="s">
        <v>9154</v>
      </c>
    </row>
    <row r="63" ht="15.75" customHeight="1">
      <c r="A63" s="115" t="s">
        <v>7783</v>
      </c>
      <c r="B63" s="94" t="s">
        <v>7770</v>
      </c>
      <c r="C63" s="94" t="s">
        <v>4806</v>
      </c>
      <c r="D63" s="94" t="s">
        <v>31</v>
      </c>
      <c r="E63" s="94" t="s">
        <v>4809</v>
      </c>
      <c r="F63" s="116">
        <v>2012.0</v>
      </c>
      <c r="G63" s="94" t="s">
        <v>7771</v>
      </c>
      <c r="H63" s="116" t="s">
        <v>6674</v>
      </c>
      <c r="I63" s="94" t="s">
        <v>8960</v>
      </c>
      <c r="J63" s="94" t="s">
        <v>7785</v>
      </c>
      <c r="K63" s="94"/>
      <c r="L63" s="117" t="str">
        <f>if(MB!L63=MG!L63,MB!L63,"Discuss")</f>
        <v>Yes</v>
      </c>
      <c r="M63" s="117" t="str">
        <f>if(MB!M63=MG!M63,MB!M63,"Discuss")</f>
        <v>Yes</v>
      </c>
      <c r="N63" s="117" t="str">
        <f>if(MB!N63=MG!N63,MB!N63,"Discuss")</f>
        <v>Yes</v>
      </c>
      <c r="O63" s="117" t="str">
        <f>if(MB!O63=MG!O63,MB!O63,"Discuss")</f>
        <v>No</v>
      </c>
      <c r="P63" s="117" t="str">
        <f>if(MB!P63=MG!P63,MB!P63,"Discuss")</f>
        <v>No</v>
      </c>
      <c r="Q63" s="118" t="s">
        <v>9155</v>
      </c>
    </row>
    <row r="64" ht="15.75" customHeight="1">
      <c r="A64" s="115" t="s">
        <v>7786</v>
      </c>
      <c r="B64" s="94" t="s">
        <v>7787</v>
      </c>
      <c r="C64" s="94" t="s">
        <v>4183</v>
      </c>
      <c r="D64" s="94" t="s">
        <v>31</v>
      </c>
      <c r="E64" s="94" t="s">
        <v>4186</v>
      </c>
      <c r="F64" s="116">
        <v>2007.0</v>
      </c>
      <c r="G64" s="94" t="s">
        <v>7788</v>
      </c>
      <c r="H64" s="116" t="s">
        <v>6674</v>
      </c>
      <c r="I64" s="94" t="s">
        <v>6715</v>
      </c>
      <c r="J64" s="94" t="s">
        <v>7789</v>
      </c>
      <c r="K64" s="94"/>
      <c r="L64" s="117" t="str">
        <f>if(MB!L64=MG!L64,MB!L64,"Discuss")</f>
        <v>Yes</v>
      </c>
      <c r="M64" s="117" t="str">
        <f>if(MB!M64=MG!M64,MB!M64,"Discuss")</f>
        <v>Yes</v>
      </c>
      <c r="N64" s="117" t="str">
        <f>if(MB!N64=MG!N64,MB!N64,"Discuss")</f>
        <v>No</v>
      </c>
      <c r="O64" s="117" t="str">
        <f>if(MB!O64=MG!O64,MB!O64,"Discuss")</f>
        <v>No</v>
      </c>
      <c r="P64" s="117" t="str">
        <f>if(MB!P64=MG!P64,MB!P64,"Discuss")</f>
        <v>No</v>
      </c>
      <c r="Q64" s="117"/>
    </row>
    <row r="65" ht="15.75" customHeight="1">
      <c r="A65" s="115" t="s">
        <v>7790</v>
      </c>
      <c r="B65" s="94" t="s">
        <v>7791</v>
      </c>
      <c r="C65" s="94" t="s">
        <v>6335</v>
      </c>
      <c r="D65" s="94" t="s">
        <v>31</v>
      </c>
      <c r="E65" s="94" t="s">
        <v>6338</v>
      </c>
      <c r="F65" s="116">
        <v>2015.0</v>
      </c>
      <c r="G65" s="94" t="s">
        <v>7792</v>
      </c>
      <c r="H65" s="116" t="s">
        <v>6670</v>
      </c>
      <c r="I65" s="94" t="s">
        <v>6715</v>
      </c>
      <c r="J65" s="94" t="s">
        <v>7793</v>
      </c>
      <c r="K65" s="94"/>
      <c r="L65" s="117" t="str">
        <f>if(MB!L65=MG!L65,MB!L65,"Discuss")</f>
        <v>Yes</v>
      </c>
      <c r="M65" s="117" t="str">
        <f>if(MB!M65=MG!M65,MB!M65,"Discuss")</f>
        <v>Yes</v>
      </c>
      <c r="N65" s="117" t="str">
        <f>if(MB!N65=MG!N65,MB!N65,"Discuss")</f>
        <v>Discuss</v>
      </c>
      <c r="O65" s="117" t="str">
        <f>if(MB!O65=MG!O65,MB!O65,"Discuss")</f>
        <v>No</v>
      </c>
      <c r="P65" s="117" t="str">
        <f>if(MB!P65=MG!P65,MB!P65,"Discuss")</f>
        <v>No</v>
      </c>
      <c r="Q65" s="118" t="s">
        <v>9156</v>
      </c>
    </row>
    <row r="66" ht="15.75" customHeight="1">
      <c r="A66" s="115" t="s">
        <v>7795</v>
      </c>
      <c r="B66" s="94" t="s">
        <v>7791</v>
      </c>
      <c r="C66" s="94" t="s">
        <v>6335</v>
      </c>
      <c r="D66" s="94" t="s">
        <v>31</v>
      </c>
      <c r="E66" s="94" t="s">
        <v>6338</v>
      </c>
      <c r="F66" s="116">
        <v>2015.0</v>
      </c>
      <c r="G66" s="94" t="s">
        <v>7792</v>
      </c>
      <c r="H66" s="116" t="s">
        <v>6670</v>
      </c>
      <c r="I66" s="94" t="s">
        <v>7796</v>
      </c>
      <c r="J66" s="94" t="s">
        <v>8961</v>
      </c>
      <c r="K66" s="95" t="s">
        <v>7798</v>
      </c>
      <c r="L66" s="117" t="str">
        <f>if(MB!L66=MG!L66,MB!L66,"Discuss")</f>
        <v>Yes</v>
      </c>
      <c r="M66" s="117" t="str">
        <f>if(MB!M66=MG!M66,MB!M66,"Discuss")</f>
        <v>Yes</v>
      </c>
      <c r="N66" s="117" t="str">
        <f>if(MB!N66=MG!N66,MB!N66,"Discuss")</f>
        <v>No</v>
      </c>
      <c r="O66" s="117" t="str">
        <f>if(MB!O66=MG!O66,MB!O66,"Discuss")</f>
        <v>No</v>
      </c>
      <c r="P66" s="117" t="str">
        <f>if(MB!P66=MG!P66,MB!P66,"Discuss")</f>
        <v>No</v>
      </c>
      <c r="Q66" s="117"/>
    </row>
    <row r="67" ht="15.75" customHeight="1">
      <c r="A67" s="115" t="s">
        <v>7799</v>
      </c>
      <c r="B67" s="94" t="s">
        <v>7800</v>
      </c>
      <c r="C67" s="94" t="s">
        <v>1001</v>
      </c>
      <c r="D67" s="94" t="s">
        <v>31</v>
      </c>
      <c r="E67" s="94" t="s">
        <v>1005</v>
      </c>
      <c r="F67" s="116">
        <v>2010.0</v>
      </c>
      <c r="G67" s="94" t="s">
        <v>7801</v>
      </c>
      <c r="H67" s="116" t="s">
        <v>6670</v>
      </c>
      <c r="I67" s="94" t="s">
        <v>8962</v>
      </c>
      <c r="J67" s="94" t="s">
        <v>7802</v>
      </c>
      <c r="K67" s="94"/>
      <c r="L67" s="117" t="str">
        <f>if(MB!L67=MG!L67,MB!L67,"Discuss")</f>
        <v>Yes</v>
      </c>
      <c r="M67" s="117" t="str">
        <f>if(MB!M67=MG!M67,MB!M67,"Discuss")</f>
        <v>Yes</v>
      </c>
      <c r="N67" s="117" t="str">
        <f>if(MB!N67=MG!N67,MB!N67,"Discuss")</f>
        <v>No</v>
      </c>
      <c r="O67" s="117" t="str">
        <f>if(MB!O67=MG!O67,MB!O67,"Discuss")</f>
        <v>No</v>
      </c>
      <c r="P67" s="117" t="str">
        <f>if(MB!P67=MG!P67,MB!P67,"Discuss")</f>
        <v>No</v>
      </c>
      <c r="Q67" s="117"/>
    </row>
    <row r="68" ht="15.75" customHeight="1">
      <c r="A68" s="115" t="s">
        <v>7803</v>
      </c>
      <c r="B68" s="94" t="s">
        <v>7804</v>
      </c>
      <c r="C68" s="94" t="s">
        <v>948</v>
      </c>
      <c r="D68" s="94" t="s">
        <v>31</v>
      </c>
      <c r="E68" s="94" t="s">
        <v>951</v>
      </c>
      <c r="F68" s="116">
        <v>2002.0</v>
      </c>
      <c r="G68" s="94" t="s">
        <v>7805</v>
      </c>
      <c r="H68" s="116" t="s">
        <v>6670</v>
      </c>
      <c r="I68" s="94" t="s">
        <v>7806</v>
      </c>
      <c r="J68" s="95" t="s">
        <v>7807</v>
      </c>
      <c r="K68" s="94"/>
      <c r="L68" s="117" t="str">
        <f>if(MB!L68=MG!L68,MB!L68,"Discuss")</f>
        <v>Yes</v>
      </c>
      <c r="M68" s="117" t="str">
        <f>if(MB!M68=MG!M68,MB!M68,"Discuss")</f>
        <v>Yes</v>
      </c>
      <c r="N68" s="117" t="str">
        <f>if(MB!N68=MG!N68,MB!N68,"Discuss")</f>
        <v>No</v>
      </c>
      <c r="O68" s="117" t="str">
        <f>if(MB!O68=MG!O68,MB!O68,"Discuss")</f>
        <v>No</v>
      </c>
      <c r="P68" s="117" t="str">
        <f>if(MB!P68=MG!P68,MB!P68,"Discuss")</f>
        <v>No</v>
      </c>
      <c r="Q68" s="117"/>
    </row>
    <row r="69" ht="15.75" customHeight="1">
      <c r="A69" s="115" t="s">
        <v>7808</v>
      </c>
      <c r="B69" s="94" t="s">
        <v>7804</v>
      </c>
      <c r="C69" s="94" t="s">
        <v>948</v>
      </c>
      <c r="D69" s="94" t="s">
        <v>31</v>
      </c>
      <c r="E69" s="94" t="s">
        <v>951</v>
      </c>
      <c r="F69" s="116">
        <v>2001.0</v>
      </c>
      <c r="G69" s="94" t="s">
        <v>7805</v>
      </c>
      <c r="H69" s="116" t="s">
        <v>6670</v>
      </c>
      <c r="I69" s="94" t="s">
        <v>7806</v>
      </c>
      <c r="J69" s="94" t="s">
        <v>8963</v>
      </c>
      <c r="K69" s="94"/>
      <c r="L69" s="117" t="str">
        <f>if(MB!L69=MG!L69,MB!L69,"Discuss")</f>
        <v>Yes</v>
      </c>
      <c r="M69" s="117" t="str">
        <f>if(MB!M69=MG!M69,MB!M69,"Discuss")</f>
        <v>Yes</v>
      </c>
      <c r="N69" s="117" t="str">
        <f>if(MB!N69=MG!N69,MB!N69,"Discuss")</f>
        <v>No</v>
      </c>
      <c r="O69" s="117" t="str">
        <f>if(MB!O69=MG!O69,MB!O69,"Discuss")</f>
        <v>No</v>
      </c>
      <c r="P69" s="117" t="str">
        <f>if(MB!P69=MG!P69,MB!P69,"Discuss")</f>
        <v>No</v>
      </c>
      <c r="Q69" s="117"/>
    </row>
    <row r="70" ht="15.75" customHeight="1">
      <c r="A70" s="115" t="s">
        <v>7810</v>
      </c>
      <c r="B70" s="94" t="s">
        <v>7811</v>
      </c>
      <c r="C70" s="94" t="s">
        <v>866</v>
      </c>
      <c r="D70" s="94" t="s">
        <v>31</v>
      </c>
      <c r="E70" s="94" t="s">
        <v>869</v>
      </c>
      <c r="F70" s="116">
        <v>2014.0</v>
      </c>
      <c r="G70" s="94" t="s">
        <v>7812</v>
      </c>
      <c r="H70" s="116" t="s">
        <v>6670</v>
      </c>
      <c r="I70" s="94" t="s">
        <v>6715</v>
      </c>
      <c r="J70" s="94" t="s">
        <v>7813</v>
      </c>
      <c r="K70" s="94"/>
      <c r="L70" s="117" t="str">
        <f>if(MB!L70=MG!L70,MB!L70,"Discuss")</f>
        <v>Yes</v>
      </c>
      <c r="M70" s="117" t="str">
        <f>if(MB!M70=MG!M70,MB!M70,"Discuss")</f>
        <v>Yes</v>
      </c>
      <c r="N70" s="117" t="str">
        <f>if(MB!N70=MG!N70,MB!N70,"Discuss")</f>
        <v>No</v>
      </c>
      <c r="O70" s="117" t="str">
        <f>if(MB!O70=MG!O70,MB!O70,"Discuss")</f>
        <v>No</v>
      </c>
      <c r="P70" s="117" t="str">
        <f>if(MB!P70=MG!P70,MB!P70,"Discuss")</f>
        <v>No</v>
      </c>
      <c r="Q70" s="117"/>
    </row>
    <row r="71" ht="15.75" customHeight="1">
      <c r="A71" s="115" t="s">
        <v>7814</v>
      </c>
      <c r="B71" s="94" t="s">
        <v>7811</v>
      </c>
      <c r="C71" s="94" t="s">
        <v>866</v>
      </c>
      <c r="D71" s="94" t="s">
        <v>31</v>
      </c>
      <c r="E71" s="94" t="s">
        <v>869</v>
      </c>
      <c r="F71" s="116">
        <v>2014.0</v>
      </c>
      <c r="G71" s="94" t="s">
        <v>7815</v>
      </c>
      <c r="H71" s="116" t="s">
        <v>6674</v>
      </c>
      <c r="I71" s="94" t="s">
        <v>6715</v>
      </c>
      <c r="J71" s="95" t="s">
        <v>8964</v>
      </c>
      <c r="K71" s="94"/>
      <c r="L71" s="117" t="str">
        <f>if(MB!L71=MG!L71,MB!L71,"Discuss")</f>
        <v>Yes</v>
      </c>
      <c r="M71" s="117" t="str">
        <f>if(MB!M71=MG!M71,MB!M71,"Discuss")</f>
        <v>Yes</v>
      </c>
      <c r="N71" s="117" t="str">
        <f>if(MB!N71=MG!N71,MB!N71,"Discuss")</f>
        <v>No</v>
      </c>
      <c r="O71" s="117" t="str">
        <f>if(MB!O71=MG!O71,MB!O71,"Discuss")</f>
        <v>No</v>
      </c>
      <c r="P71" s="117" t="str">
        <f>if(MB!P71=MG!P71,MB!P71,"Discuss")</f>
        <v>No</v>
      </c>
      <c r="Q71" s="117"/>
    </row>
    <row r="72" ht="15.75" customHeight="1">
      <c r="A72" s="115" t="s">
        <v>7817</v>
      </c>
      <c r="B72" s="94" t="s">
        <v>7818</v>
      </c>
      <c r="C72" s="94" t="s">
        <v>5135</v>
      </c>
      <c r="D72" s="94" t="s">
        <v>31</v>
      </c>
      <c r="E72" s="94" t="s">
        <v>5138</v>
      </c>
      <c r="F72" s="116">
        <v>2013.0</v>
      </c>
      <c r="G72" s="94" t="s">
        <v>7819</v>
      </c>
      <c r="H72" s="116" t="s">
        <v>6670</v>
      </c>
      <c r="I72" s="94" t="s">
        <v>7820</v>
      </c>
      <c r="J72" s="94" t="s">
        <v>7821</v>
      </c>
      <c r="K72" s="94" t="s">
        <v>8965</v>
      </c>
      <c r="L72" s="117" t="str">
        <f>if(MB!L72=MG!L72,MB!L72,"Discuss")</f>
        <v>Yes</v>
      </c>
      <c r="M72" s="117" t="str">
        <f>if(MB!M72=MG!M72,MB!M72,"Discuss")</f>
        <v>No</v>
      </c>
      <c r="N72" s="117" t="str">
        <f>if(MB!N72=MG!N72,MB!N72,"Discuss")</f>
        <v>No</v>
      </c>
      <c r="O72" s="117" t="str">
        <f>if(MB!O72=MG!O72,MB!O72,"Discuss")</f>
        <v>No</v>
      </c>
      <c r="P72" s="117" t="str">
        <f>if(MB!P72=MG!P72,MB!P72,"Discuss")</f>
        <v>No</v>
      </c>
      <c r="Q72" s="117"/>
    </row>
    <row r="73" ht="15.75" customHeight="1">
      <c r="A73" s="115" t="s">
        <v>7823</v>
      </c>
      <c r="B73" s="94" t="s">
        <v>7818</v>
      </c>
      <c r="C73" s="94" t="s">
        <v>5135</v>
      </c>
      <c r="D73" s="94" t="s">
        <v>31</v>
      </c>
      <c r="E73" s="94" t="s">
        <v>5138</v>
      </c>
      <c r="F73" s="116">
        <v>2013.0</v>
      </c>
      <c r="G73" s="94" t="s">
        <v>7819</v>
      </c>
      <c r="H73" s="116" t="s">
        <v>6670</v>
      </c>
      <c r="I73" s="94" t="s">
        <v>7824</v>
      </c>
      <c r="J73" s="94" t="s">
        <v>7825</v>
      </c>
      <c r="K73" s="94" t="s">
        <v>8965</v>
      </c>
      <c r="L73" s="117" t="str">
        <f>if(MB!L73=MG!L73,MB!L73,"Discuss")</f>
        <v>Yes</v>
      </c>
      <c r="M73" s="117" t="str">
        <f>if(MB!M73=MG!M73,MB!M73,"Discuss")</f>
        <v>No</v>
      </c>
      <c r="N73" s="117" t="str">
        <f>if(MB!N73=MG!N73,MB!N73,"Discuss")</f>
        <v>No</v>
      </c>
      <c r="O73" s="117" t="str">
        <f>if(MB!O73=MG!O73,MB!O73,"Discuss")</f>
        <v>No</v>
      </c>
      <c r="P73" s="117" t="str">
        <f>if(MB!P73=MG!P73,MB!P73,"Discuss")</f>
        <v>No</v>
      </c>
      <c r="Q73" s="117"/>
    </row>
    <row r="74" ht="15.75" customHeight="1">
      <c r="A74" s="115" t="s">
        <v>7826</v>
      </c>
      <c r="B74" s="94" t="s">
        <v>7827</v>
      </c>
      <c r="C74" s="94" t="s">
        <v>6383</v>
      </c>
      <c r="D74" s="94" t="s">
        <v>31</v>
      </c>
      <c r="E74" s="94" t="s">
        <v>6386</v>
      </c>
      <c r="F74" s="116">
        <v>2012.0</v>
      </c>
      <c r="G74" s="94" t="s">
        <v>7828</v>
      </c>
      <c r="H74" s="116" t="s">
        <v>6674</v>
      </c>
      <c r="I74" s="94" t="s">
        <v>7829</v>
      </c>
      <c r="J74" s="95" t="s">
        <v>9157</v>
      </c>
      <c r="K74" s="94" t="s">
        <v>7831</v>
      </c>
      <c r="L74" s="117" t="str">
        <f>if(MB!L74=MG!L74,MB!L74,"Discuss")</f>
        <v>Yes</v>
      </c>
      <c r="M74" s="117" t="str">
        <f>if(MB!M74=MG!M74,MB!M74,"Discuss")</f>
        <v>No</v>
      </c>
      <c r="N74" s="117" t="str">
        <f>if(MB!N74=MG!N74,MB!N74,"Discuss")</f>
        <v>No</v>
      </c>
      <c r="O74" s="117" t="str">
        <f>if(MB!O74=MG!O74,MB!O74,"Discuss")</f>
        <v>No</v>
      </c>
      <c r="P74" s="117" t="str">
        <f>if(MB!P74=MG!P74,MB!P74,"Discuss")</f>
        <v>No</v>
      </c>
      <c r="Q74" s="117"/>
    </row>
    <row r="75" ht="15.75" customHeight="1">
      <c r="A75" s="115" t="s">
        <v>7832</v>
      </c>
      <c r="B75" s="94" t="s">
        <v>7827</v>
      </c>
      <c r="C75" s="94" t="s">
        <v>6383</v>
      </c>
      <c r="D75" s="94" t="s">
        <v>31</v>
      </c>
      <c r="E75" s="94" t="s">
        <v>6386</v>
      </c>
      <c r="F75" s="116">
        <v>2012.0</v>
      </c>
      <c r="G75" s="94" t="s">
        <v>7828</v>
      </c>
      <c r="H75" s="116" t="s">
        <v>6674</v>
      </c>
      <c r="I75" s="94" t="s">
        <v>7833</v>
      </c>
      <c r="J75" s="95" t="s">
        <v>7834</v>
      </c>
      <c r="K75" s="94" t="s">
        <v>7835</v>
      </c>
      <c r="L75" s="117" t="str">
        <f>if(MB!L75=MG!L75,MB!L75,"Discuss")</f>
        <v>Yes</v>
      </c>
      <c r="M75" s="117" t="str">
        <f>if(MB!M75=MG!M75,MB!M75,"Discuss")</f>
        <v>No</v>
      </c>
      <c r="N75" s="117" t="str">
        <f>if(MB!N75=MG!N75,MB!N75,"Discuss")</f>
        <v>Yes</v>
      </c>
      <c r="O75" s="117" t="str">
        <f>if(MB!O75=MG!O75,MB!O75,"Discuss")</f>
        <v>No</v>
      </c>
      <c r="P75" s="117" t="str">
        <f>if(MB!P75=MG!P75,MB!P75,"Discuss")</f>
        <v>No</v>
      </c>
      <c r="Q75" s="110" t="s">
        <v>9158</v>
      </c>
    </row>
    <row r="76" ht="15.75" customHeight="1">
      <c r="A76" s="115" t="s">
        <v>7837</v>
      </c>
      <c r="B76" s="94" t="s">
        <v>7838</v>
      </c>
      <c r="C76" s="94" t="s">
        <v>1563</v>
      </c>
      <c r="D76" s="94" t="s">
        <v>31</v>
      </c>
      <c r="E76" s="94" t="s">
        <v>1566</v>
      </c>
      <c r="F76" s="116">
        <v>2013.0</v>
      </c>
      <c r="G76" s="94" t="s">
        <v>7839</v>
      </c>
      <c r="H76" s="116" t="s">
        <v>6674</v>
      </c>
      <c r="I76" s="94" t="s">
        <v>7840</v>
      </c>
      <c r="J76" s="94" t="s">
        <v>8967</v>
      </c>
      <c r="K76" s="95" t="s">
        <v>7842</v>
      </c>
      <c r="L76" s="117" t="str">
        <f>if(MB!L76=MG!L76,MB!L76,"Discuss")</f>
        <v>Yes</v>
      </c>
      <c r="M76" s="117" t="str">
        <f>if(MB!M76=MG!M76,MB!M76,"Discuss")</f>
        <v>Yes</v>
      </c>
      <c r="N76" s="117" t="str">
        <f>if(MB!N76=MG!N76,MB!N76,"Discuss")</f>
        <v>Yes</v>
      </c>
      <c r="O76" s="117" t="str">
        <f>if(MB!O76=MG!O76,MB!O76,"Discuss")</f>
        <v>No</v>
      </c>
      <c r="P76" s="117" t="str">
        <f>if(MB!P76=MG!P76,MB!P76,"Discuss")</f>
        <v>No</v>
      </c>
      <c r="Q76" s="110" t="s">
        <v>7779</v>
      </c>
    </row>
    <row r="77" ht="15.75" customHeight="1">
      <c r="A77" s="115" t="s">
        <v>7843</v>
      </c>
      <c r="B77" s="94" t="s">
        <v>7838</v>
      </c>
      <c r="C77" s="94" t="s">
        <v>1563</v>
      </c>
      <c r="D77" s="94" t="s">
        <v>31</v>
      </c>
      <c r="E77" s="94" t="s">
        <v>1566</v>
      </c>
      <c r="F77" s="116">
        <v>2013.0</v>
      </c>
      <c r="G77" s="94" t="s">
        <v>7839</v>
      </c>
      <c r="H77" s="116" t="s">
        <v>6674</v>
      </c>
      <c r="I77" s="94" t="s">
        <v>7844</v>
      </c>
      <c r="J77" s="94" t="s">
        <v>8968</v>
      </c>
      <c r="K77" s="94"/>
      <c r="L77" s="117" t="str">
        <f>if(MB!L77=MG!L77,MB!L77,"Discuss")</f>
        <v>Yes</v>
      </c>
      <c r="M77" s="117" t="str">
        <f>if(MB!M77=MG!M77,MB!M77,"Discuss")</f>
        <v>No</v>
      </c>
      <c r="N77" s="117" t="str">
        <f>if(MB!N77=MG!N77,MB!N77,"Discuss")</f>
        <v>Yes</v>
      </c>
      <c r="O77" s="117" t="str">
        <f>if(MB!O77=MG!O77,MB!O77,"Discuss")</f>
        <v>No</v>
      </c>
      <c r="P77" s="117" t="str">
        <f>if(MB!P77=MG!P77,MB!P77,"Discuss")</f>
        <v>No</v>
      </c>
      <c r="Q77" s="117"/>
    </row>
    <row r="78" ht="15.75" customHeight="1">
      <c r="A78" s="115" t="s">
        <v>7846</v>
      </c>
      <c r="B78" s="94" t="s">
        <v>7838</v>
      </c>
      <c r="C78" s="94" t="s">
        <v>1563</v>
      </c>
      <c r="D78" s="94" t="s">
        <v>31</v>
      </c>
      <c r="E78" s="94" t="s">
        <v>1566</v>
      </c>
      <c r="F78" s="116">
        <v>2013.0</v>
      </c>
      <c r="G78" s="94" t="s">
        <v>7839</v>
      </c>
      <c r="H78" s="116" t="s">
        <v>6670</v>
      </c>
      <c r="I78" s="94" t="s">
        <v>6707</v>
      </c>
      <c r="J78" s="95" t="s">
        <v>8969</v>
      </c>
      <c r="K78" s="94"/>
      <c r="L78" s="117" t="str">
        <f>if(MB!L78=MG!L78,MB!L78,"Discuss")</f>
        <v>Yes</v>
      </c>
      <c r="M78" s="117" t="str">
        <f>if(MB!M78=MG!M78,MB!M78,"Discuss")</f>
        <v>No</v>
      </c>
      <c r="N78" s="117" t="str">
        <f>if(MB!N78=MG!N78,MB!N78,"Discuss")</f>
        <v>No</v>
      </c>
      <c r="O78" s="117" t="str">
        <f>if(MB!O78=MG!O78,MB!O78,"Discuss")</f>
        <v>No</v>
      </c>
      <c r="P78" s="117" t="str">
        <f>if(MB!P78=MG!P78,MB!P78,"Discuss")</f>
        <v>No</v>
      </c>
      <c r="Q78" s="117"/>
    </row>
    <row r="79" ht="15.75" customHeight="1">
      <c r="A79" s="115" t="s">
        <v>7848</v>
      </c>
      <c r="B79" s="94" t="s">
        <v>7838</v>
      </c>
      <c r="C79" s="94" t="s">
        <v>1563</v>
      </c>
      <c r="D79" s="94" t="s">
        <v>31</v>
      </c>
      <c r="E79" s="94" t="s">
        <v>1566</v>
      </c>
      <c r="F79" s="116">
        <v>2013.0</v>
      </c>
      <c r="G79" s="94" t="s">
        <v>7839</v>
      </c>
      <c r="H79" s="116" t="s">
        <v>6670</v>
      </c>
      <c r="I79" s="94" t="s">
        <v>6671</v>
      </c>
      <c r="J79" s="94" t="s">
        <v>8970</v>
      </c>
      <c r="K79" s="94"/>
      <c r="L79" s="117" t="str">
        <f>if(MB!L79=MG!L79,MB!L79,"Discuss")</f>
        <v>Yes</v>
      </c>
      <c r="M79" s="117" t="str">
        <f>if(MB!M79=MG!M79,MB!M79,"Discuss")</f>
        <v>No</v>
      </c>
      <c r="N79" s="117" t="str">
        <f>if(MB!N79=MG!N79,MB!N79,"Discuss")</f>
        <v>No</v>
      </c>
      <c r="O79" s="117" t="str">
        <f>if(MB!O79=MG!O79,MB!O79,"Discuss")</f>
        <v>No</v>
      </c>
      <c r="P79" s="117" t="str">
        <f>if(MB!P79=MG!P79,MB!P79,"Discuss")</f>
        <v>No</v>
      </c>
      <c r="Q79" s="117"/>
    </row>
    <row r="80" ht="15.75" customHeight="1">
      <c r="A80" s="115" t="s">
        <v>7850</v>
      </c>
      <c r="B80" s="94" t="s">
        <v>7838</v>
      </c>
      <c r="C80" s="94" t="s">
        <v>1563</v>
      </c>
      <c r="D80" s="94" t="s">
        <v>31</v>
      </c>
      <c r="E80" s="94" t="s">
        <v>1566</v>
      </c>
      <c r="F80" s="116">
        <v>2013.0</v>
      </c>
      <c r="G80" s="94" t="s">
        <v>7839</v>
      </c>
      <c r="H80" s="116" t="s">
        <v>6670</v>
      </c>
      <c r="I80" s="94" t="s">
        <v>6715</v>
      </c>
      <c r="J80" s="94" t="s">
        <v>8971</v>
      </c>
      <c r="K80" s="94"/>
      <c r="L80" s="117" t="str">
        <f>if(MB!L80=MG!L80,MB!L80,"Discuss")</f>
        <v>Yes</v>
      </c>
      <c r="M80" s="117" t="str">
        <f>if(MB!M80=MG!M80,MB!M80,"Discuss")</f>
        <v>Yes</v>
      </c>
      <c r="N80" s="117" t="str">
        <f>if(MB!N80=MG!N80,MB!N80,"Discuss")</f>
        <v>Yes</v>
      </c>
      <c r="O80" s="117" t="str">
        <f>if(MB!O80=MG!O80,MB!O80,"Discuss")</f>
        <v>No</v>
      </c>
      <c r="P80" s="117" t="str">
        <f>if(MB!P80=MG!P80,MB!P80,"Discuss")</f>
        <v>No</v>
      </c>
      <c r="Q80" s="117"/>
    </row>
    <row r="81" ht="15.75" customHeight="1">
      <c r="A81" s="115" t="s">
        <v>7852</v>
      </c>
      <c r="B81" s="94" t="s">
        <v>7853</v>
      </c>
      <c r="C81" s="94" t="s">
        <v>1180</v>
      </c>
      <c r="D81" s="94" t="s">
        <v>31</v>
      </c>
      <c r="E81" s="94" t="s">
        <v>1183</v>
      </c>
      <c r="F81" s="116">
        <v>1997.0</v>
      </c>
      <c r="G81" s="94" t="s">
        <v>7854</v>
      </c>
      <c r="H81" s="116" t="s">
        <v>6670</v>
      </c>
      <c r="I81" s="94" t="s">
        <v>7855</v>
      </c>
      <c r="J81" s="95" t="s">
        <v>7856</v>
      </c>
      <c r="K81" s="94"/>
      <c r="L81" s="117" t="str">
        <f>if(MB!L81=MG!L81,MB!L81,"Discuss")</f>
        <v>Yes</v>
      </c>
      <c r="M81" s="117" t="str">
        <f>if(MB!M81=MG!M81,MB!M81,"Discuss")</f>
        <v>Yes</v>
      </c>
      <c r="N81" s="117" t="str">
        <f>if(MB!N81=MG!N81,MB!N81,"Discuss")</f>
        <v>No</v>
      </c>
      <c r="O81" s="117" t="str">
        <f>if(MB!O81=MG!O81,MB!O81,"Discuss")</f>
        <v>No</v>
      </c>
      <c r="P81" s="117" t="str">
        <f>if(MB!P81=MG!P81,MB!P81,"Discuss")</f>
        <v>No</v>
      </c>
      <c r="Q81" s="117"/>
    </row>
    <row r="82" ht="15.75" customHeight="1">
      <c r="A82" s="115" t="s">
        <v>7857</v>
      </c>
      <c r="B82" s="94" t="s">
        <v>7853</v>
      </c>
      <c r="C82" s="94" t="s">
        <v>1180</v>
      </c>
      <c r="D82" s="94" t="s">
        <v>31</v>
      </c>
      <c r="E82" s="94" t="s">
        <v>1183</v>
      </c>
      <c r="F82" s="116">
        <v>1997.0</v>
      </c>
      <c r="G82" s="94" t="s">
        <v>7854</v>
      </c>
      <c r="H82" s="116" t="s">
        <v>6674</v>
      </c>
      <c r="I82" s="95" t="s">
        <v>8972</v>
      </c>
      <c r="J82" s="94"/>
      <c r="K82" s="94"/>
      <c r="L82" s="117" t="str">
        <f>if(MB!L82=MG!L82,MB!L82,"Discuss")</f>
        <v>Yes</v>
      </c>
      <c r="M82" s="117" t="str">
        <f>if(MB!M82=MG!M82,MB!M82,"Discuss")</f>
        <v>Yes</v>
      </c>
      <c r="N82" s="117" t="str">
        <f>if(MB!N82=MG!N82,MB!N82,"Discuss")</f>
        <v>No</v>
      </c>
      <c r="O82" s="117" t="str">
        <f>if(MB!O82=MG!O82,MB!O82,"Discuss")</f>
        <v>No</v>
      </c>
      <c r="P82" s="117" t="str">
        <f>if(MB!P82=MG!P82,MB!P82,"Discuss")</f>
        <v>No</v>
      </c>
      <c r="Q82" s="118" t="s">
        <v>9159</v>
      </c>
    </row>
    <row r="83" ht="15.75" customHeight="1">
      <c r="A83" s="115" t="s">
        <v>7859</v>
      </c>
      <c r="B83" s="94" t="s">
        <v>7860</v>
      </c>
      <c r="C83" s="94" t="s">
        <v>6311</v>
      </c>
      <c r="D83" s="94" t="s">
        <v>31</v>
      </c>
      <c r="E83" s="94" t="s">
        <v>6314</v>
      </c>
      <c r="F83" s="116">
        <v>2013.0</v>
      </c>
      <c r="G83" s="94" t="s">
        <v>7861</v>
      </c>
      <c r="H83" s="116" t="s">
        <v>6670</v>
      </c>
      <c r="I83" s="94" t="s">
        <v>7862</v>
      </c>
      <c r="J83" s="94" t="s">
        <v>7863</v>
      </c>
      <c r="K83" s="94"/>
      <c r="L83" s="117" t="str">
        <f>if(MB!L83=MG!L83,MB!L83,"Discuss")</f>
        <v>Yes</v>
      </c>
      <c r="M83" s="117" t="str">
        <f>if(MB!M83=MG!M83,MB!M83,"Discuss")</f>
        <v>Yes</v>
      </c>
      <c r="N83" s="117" t="str">
        <f>if(MB!N83=MG!N83,MB!N83,"Discuss")</f>
        <v>No</v>
      </c>
      <c r="O83" s="117" t="str">
        <f>if(MB!O83=MG!O83,MB!O83,"Discuss")</f>
        <v>No</v>
      </c>
      <c r="P83" s="117" t="str">
        <f>if(MB!P83=MG!P83,MB!P83,"Discuss")</f>
        <v>No</v>
      </c>
      <c r="Q83" s="117"/>
    </row>
    <row r="84" ht="15.75" customHeight="1">
      <c r="A84" s="115" t="s">
        <v>7864</v>
      </c>
      <c r="B84" s="94" t="s">
        <v>7860</v>
      </c>
      <c r="C84" s="94" t="s">
        <v>6311</v>
      </c>
      <c r="D84" s="94" t="s">
        <v>31</v>
      </c>
      <c r="E84" s="94" t="s">
        <v>6314</v>
      </c>
      <c r="F84" s="116">
        <v>2013.0</v>
      </c>
      <c r="G84" s="94" t="s">
        <v>7861</v>
      </c>
      <c r="H84" s="116" t="s">
        <v>6674</v>
      </c>
      <c r="I84" s="94" t="s">
        <v>7865</v>
      </c>
      <c r="J84" s="94" t="s">
        <v>7866</v>
      </c>
      <c r="K84" s="94"/>
      <c r="L84" s="117" t="str">
        <f>if(MB!L84=MG!L84,MB!L84,"Discuss")</f>
        <v>No</v>
      </c>
      <c r="M84" s="117" t="str">
        <f>if(MB!M84=MG!M84,MB!M84,"Discuss")</f>
        <v>No</v>
      </c>
      <c r="N84" s="117" t="str">
        <f>if(MB!N84=MG!N84,MB!N84,"Discuss")</f>
        <v>No</v>
      </c>
      <c r="O84" s="117" t="str">
        <f>if(MB!O84=MG!O84,MB!O84,"Discuss")</f>
        <v>No</v>
      </c>
      <c r="P84" s="117" t="str">
        <f>if(MB!P84=MG!P84,MB!P84,"Discuss")</f>
        <v>No</v>
      </c>
      <c r="Q84" s="118" t="s">
        <v>9160</v>
      </c>
    </row>
    <row r="85" ht="15.75" customHeight="1">
      <c r="A85" s="115" t="s">
        <v>7867</v>
      </c>
      <c r="B85" s="94" t="s">
        <v>7868</v>
      </c>
      <c r="C85" s="94" t="s">
        <v>4904</v>
      </c>
      <c r="D85" s="94" t="s">
        <v>31</v>
      </c>
      <c r="E85" s="94" t="s">
        <v>4907</v>
      </c>
      <c r="F85" s="116">
        <v>2017.0</v>
      </c>
      <c r="G85" s="94" t="s">
        <v>7869</v>
      </c>
      <c r="H85" s="116" t="s">
        <v>6670</v>
      </c>
      <c r="I85" s="94" t="s">
        <v>7870</v>
      </c>
      <c r="J85" s="94" t="s">
        <v>8973</v>
      </c>
      <c r="K85" s="94" t="s">
        <v>7872</v>
      </c>
      <c r="L85" s="117" t="str">
        <f>if(MB!L85=MG!L85,MB!L85,"Discuss")</f>
        <v>Yes</v>
      </c>
      <c r="M85" s="117" t="str">
        <f>if(MB!M85=MG!M85,MB!M85,"Discuss")</f>
        <v>Yes</v>
      </c>
      <c r="N85" s="117" t="str">
        <f>if(MB!N85=MG!N85,MB!N85,"Discuss")</f>
        <v>Yes</v>
      </c>
      <c r="O85" s="117" t="str">
        <f>if(MB!O85=MG!O85,MB!O85,"Discuss")</f>
        <v>No</v>
      </c>
      <c r="P85" s="117" t="str">
        <f>if(MB!P85=MG!P85,MB!P85,"Discuss")</f>
        <v>No</v>
      </c>
      <c r="Q85" s="117"/>
    </row>
    <row r="86" ht="15.75" customHeight="1">
      <c r="A86" s="115" t="s">
        <v>7873</v>
      </c>
      <c r="B86" s="94" t="s">
        <v>7868</v>
      </c>
      <c r="C86" s="94" t="s">
        <v>4904</v>
      </c>
      <c r="D86" s="94" t="s">
        <v>31</v>
      </c>
      <c r="E86" s="94" t="s">
        <v>4907</v>
      </c>
      <c r="F86" s="116">
        <v>2017.0</v>
      </c>
      <c r="G86" s="94" t="s">
        <v>7869</v>
      </c>
      <c r="H86" s="116" t="s">
        <v>6670</v>
      </c>
      <c r="I86" s="94" t="s">
        <v>7874</v>
      </c>
      <c r="J86" s="94" t="s">
        <v>8974</v>
      </c>
      <c r="K86" s="94" t="s">
        <v>7876</v>
      </c>
      <c r="L86" s="117" t="str">
        <f>if(MB!L86=MG!L86,MB!L86,"Discuss")</f>
        <v>Yes</v>
      </c>
      <c r="M86" s="117" t="str">
        <f>if(MB!M86=MG!M86,MB!M86,"Discuss")</f>
        <v>Yes</v>
      </c>
      <c r="N86" s="117" t="str">
        <f>if(MB!N86=MG!N86,MB!N86,"Discuss")</f>
        <v>Yes</v>
      </c>
      <c r="O86" s="117" t="str">
        <f>if(MB!O86=MG!O86,MB!O86,"Discuss")</f>
        <v>No</v>
      </c>
      <c r="P86" s="117" t="str">
        <f>if(MB!P86=MG!P86,MB!P86,"Discuss")</f>
        <v>No</v>
      </c>
      <c r="Q86" s="117"/>
    </row>
    <row r="87" ht="15.75" customHeight="1">
      <c r="A87" s="115" t="s">
        <v>7877</v>
      </c>
      <c r="B87" s="94" t="s">
        <v>7878</v>
      </c>
      <c r="C87" s="94" t="s">
        <v>4867</v>
      </c>
      <c r="D87" s="94" t="s">
        <v>31</v>
      </c>
      <c r="E87" s="94" t="s">
        <v>4870</v>
      </c>
      <c r="F87" s="116">
        <v>2015.0</v>
      </c>
      <c r="G87" s="94" t="s">
        <v>7879</v>
      </c>
      <c r="H87" s="116" t="s">
        <v>6670</v>
      </c>
      <c r="I87" s="94" t="s">
        <v>6715</v>
      </c>
      <c r="J87" s="94" t="s">
        <v>8975</v>
      </c>
      <c r="K87" s="94" t="s">
        <v>7881</v>
      </c>
      <c r="L87" s="117" t="str">
        <f>if(MB!L87=MG!L87,MB!L87,"Discuss")</f>
        <v>Yes</v>
      </c>
      <c r="M87" s="117" t="str">
        <f>if(MB!M87=MG!M87,MB!M87,"Discuss")</f>
        <v>Yes</v>
      </c>
      <c r="N87" s="117" t="str">
        <f>if(MB!N87=MG!N87,MB!N87,"Discuss")</f>
        <v>No</v>
      </c>
      <c r="O87" s="117" t="str">
        <f>if(MB!O87=MG!O87,MB!O87,"Discuss")</f>
        <v>No</v>
      </c>
      <c r="P87" s="117" t="str">
        <f>if(MB!P87=MG!P87,MB!P87,"Discuss")</f>
        <v>No</v>
      </c>
      <c r="Q87" s="117"/>
    </row>
    <row r="88" ht="15.75" customHeight="1">
      <c r="A88" s="115" t="s">
        <v>7882</v>
      </c>
      <c r="B88" s="94" t="s">
        <v>7883</v>
      </c>
      <c r="C88" s="94" t="s">
        <v>537</v>
      </c>
      <c r="D88" s="94" t="s">
        <v>31</v>
      </c>
      <c r="E88" s="94" t="s">
        <v>540</v>
      </c>
      <c r="F88" s="116">
        <v>2018.0</v>
      </c>
      <c r="G88" s="94" t="s">
        <v>7884</v>
      </c>
      <c r="H88" s="116" t="s">
        <v>6674</v>
      </c>
      <c r="I88" s="94" t="s">
        <v>6715</v>
      </c>
      <c r="J88" s="94" t="s">
        <v>8976</v>
      </c>
      <c r="K88" s="94"/>
      <c r="L88" s="117" t="str">
        <f>if(MB!L88=MG!L88,MB!L88,"Discuss")</f>
        <v>Yes</v>
      </c>
      <c r="M88" s="117" t="str">
        <f>if(MB!M88=MG!M88,MB!M88,"Discuss")</f>
        <v>Yes</v>
      </c>
      <c r="N88" s="117" t="str">
        <f>if(MB!N88=MG!N88,MB!N88,"Discuss")</f>
        <v>No</v>
      </c>
      <c r="O88" s="117" t="str">
        <f>if(MB!O88=MG!O88,MB!O88,"Discuss")</f>
        <v>No</v>
      </c>
      <c r="P88" s="117" t="str">
        <f>if(MB!P88=MG!P88,MB!P88,"Discuss")</f>
        <v>No</v>
      </c>
      <c r="Q88" s="117"/>
    </row>
    <row r="89" ht="15.75" customHeight="1">
      <c r="A89" s="115" t="s">
        <v>7886</v>
      </c>
      <c r="B89" s="94" t="s">
        <v>7883</v>
      </c>
      <c r="C89" s="94" t="s">
        <v>537</v>
      </c>
      <c r="D89" s="94" t="s">
        <v>31</v>
      </c>
      <c r="E89" s="94" t="s">
        <v>540</v>
      </c>
      <c r="F89" s="116">
        <v>2018.0</v>
      </c>
      <c r="G89" s="94" t="s">
        <v>7884</v>
      </c>
      <c r="H89" s="116" t="s">
        <v>6670</v>
      </c>
      <c r="I89" s="94" t="s">
        <v>8977</v>
      </c>
      <c r="J89" s="94" t="s">
        <v>7887</v>
      </c>
      <c r="K89" s="94"/>
      <c r="L89" s="117" t="str">
        <f>if(MB!L89=MG!L89,MB!L89,"Discuss")</f>
        <v>Yes</v>
      </c>
      <c r="M89" s="117" t="str">
        <f>if(MB!M89=MG!M89,MB!M89,"Discuss")</f>
        <v>Yes</v>
      </c>
      <c r="N89" s="117" t="str">
        <f>if(MB!N89=MG!N89,MB!N89,"Discuss")</f>
        <v>Yes</v>
      </c>
      <c r="O89" s="117" t="str">
        <f>if(MB!O89=MG!O89,MB!O89,"Discuss")</f>
        <v>No</v>
      </c>
      <c r="P89" s="117" t="str">
        <f>if(MB!P89=MG!P89,MB!P89,"Discuss")</f>
        <v>No</v>
      </c>
      <c r="Q89" s="118" t="s">
        <v>9161</v>
      </c>
    </row>
    <row r="90" ht="15.75" customHeight="1">
      <c r="A90" s="115" t="s">
        <v>7889</v>
      </c>
      <c r="B90" s="94" t="s">
        <v>7883</v>
      </c>
      <c r="C90" s="94" t="s">
        <v>537</v>
      </c>
      <c r="D90" s="94" t="s">
        <v>31</v>
      </c>
      <c r="E90" s="94" t="s">
        <v>540</v>
      </c>
      <c r="F90" s="116">
        <v>2018.0</v>
      </c>
      <c r="G90" s="94" t="s">
        <v>7884</v>
      </c>
      <c r="H90" s="116" t="s">
        <v>6670</v>
      </c>
      <c r="I90" s="94" t="s">
        <v>7890</v>
      </c>
      <c r="J90" s="94" t="s">
        <v>8979</v>
      </c>
      <c r="K90" s="94"/>
      <c r="L90" s="117" t="str">
        <f>if(MB!L90=MG!L90,MB!L90,"Discuss")</f>
        <v>Yes</v>
      </c>
      <c r="M90" s="117" t="str">
        <f>if(MB!M90=MG!M90,MB!M90,"Discuss")</f>
        <v>Yes</v>
      </c>
      <c r="N90" s="117" t="str">
        <f>if(MB!N90=MG!N90,MB!N90,"Discuss")</f>
        <v>Yes</v>
      </c>
      <c r="O90" s="117" t="str">
        <f>if(MB!O90=MG!O90,MB!O90,"Discuss")</f>
        <v>No</v>
      </c>
      <c r="P90" s="117" t="str">
        <f>if(MB!P90=MG!P90,MB!P90,"Discuss")</f>
        <v>No</v>
      </c>
      <c r="Q90" s="118" t="s">
        <v>9161</v>
      </c>
    </row>
    <row r="91" ht="15.75" customHeight="1">
      <c r="A91" s="115" t="s">
        <v>7892</v>
      </c>
      <c r="B91" s="94" t="s">
        <v>7883</v>
      </c>
      <c r="C91" s="94" t="s">
        <v>537</v>
      </c>
      <c r="D91" s="94" t="s">
        <v>31</v>
      </c>
      <c r="E91" s="94" t="s">
        <v>540</v>
      </c>
      <c r="F91" s="116">
        <v>2018.0</v>
      </c>
      <c r="G91" s="94" t="s">
        <v>7884</v>
      </c>
      <c r="H91" s="116" t="s">
        <v>6670</v>
      </c>
      <c r="I91" s="94" t="s">
        <v>8980</v>
      </c>
      <c r="J91" s="94" t="s">
        <v>8981</v>
      </c>
      <c r="K91" s="94"/>
      <c r="L91" s="117" t="str">
        <f>if(MB!L91=MG!L91,MB!L91,"Discuss")</f>
        <v>Yes</v>
      </c>
      <c r="M91" s="117" t="str">
        <f>if(MB!M91=MG!M91,MB!M91,"Discuss")</f>
        <v>Yes</v>
      </c>
      <c r="N91" s="117" t="str">
        <f>if(MB!N91=MG!N91,MB!N91,"Discuss")</f>
        <v>No</v>
      </c>
      <c r="O91" s="117" t="str">
        <f>if(MB!O91=MG!O91,MB!O91,"Discuss")</f>
        <v>No</v>
      </c>
      <c r="P91" s="117" t="str">
        <f>if(MB!P91=MG!P91,MB!P91,"Discuss")</f>
        <v>No</v>
      </c>
      <c r="Q91" s="117"/>
    </row>
    <row r="92" ht="15.75" customHeight="1">
      <c r="A92" s="115" t="s">
        <v>7895</v>
      </c>
      <c r="B92" s="94" t="s">
        <v>7340</v>
      </c>
      <c r="C92" s="94" t="s">
        <v>942</v>
      </c>
      <c r="D92" s="94" t="s">
        <v>31</v>
      </c>
      <c r="E92" s="94" t="s">
        <v>945</v>
      </c>
      <c r="F92" s="116">
        <v>2012.0</v>
      </c>
      <c r="G92" s="94" t="s">
        <v>7896</v>
      </c>
      <c r="H92" s="116" t="s">
        <v>6674</v>
      </c>
      <c r="I92" s="94" t="s">
        <v>7374</v>
      </c>
      <c r="J92" s="94" t="s">
        <v>7897</v>
      </c>
      <c r="K92" s="94"/>
      <c r="L92" s="117" t="str">
        <f>if(MB!L92=MG!L92,MB!L92,"Discuss")</f>
        <v>Yes</v>
      </c>
      <c r="M92" s="117" t="str">
        <f>if(MB!M92=MG!M92,MB!M92,"Discuss")</f>
        <v>Yes</v>
      </c>
      <c r="N92" s="117" t="str">
        <f>if(MB!N92=MG!N92,MB!N92,"Discuss")</f>
        <v>No</v>
      </c>
      <c r="O92" s="117" t="str">
        <f>if(MB!O92=MG!O92,MB!O92,"Discuss")</f>
        <v>No</v>
      </c>
      <c r="P92" s="117" t="str">
        <f>if(MB!P92=MG!P92,MB!P92,"Discuss")</f>
        <v>No</v>
      </c>
      <c r="Q92" s="117"/>
    </row>
    <row r="93" ht="15.75" customHeight="1">
      <c r="A93" s="115" t="s">
        <v>7898</v>
      </c>
      <c r="B93" s="94" t="s">
        <v>7899</v>
      </c>
      <c r="C93" s="94" t="s">
        <v>5016</v>
      </c>
      <c r="D93" s="94" t="s">
        <v>31</v>
      </c>
      <c r="E93" s="94" t="s">
        <v>5019</v>
      </c>
      <c r="F93" s="116">
        <v>2016.0</v>
      </c>
      <c r="G93" s="94" t="s">
        <v>7900</v>
      </c>
      <c r="H93" s="116" t="s">
        <v>6670</v>
      </c>
      <c r="I93" s="94" t="s">
        <v>6715</v>
      </c>
      <c r="J93" s="94" t="s">
        <v>8982</v>
      </c>
      <c r="K93" s="94"/>
      <c r="L93" s="117" t="str">
        <f>if(MB!L93=MG!L93,MB!L93,"Discuss")</f>
        <v>Yes</v>
      </c>
      <c r="M93" s="117" t="str">
        <f>if(MB!M93=MG!M93,MB!M93,"Discuss")</f>
        <v>Yes</v>
      </c>
      <c r="N93" s="117" t="str">
        <f>if(MB!N93=MG!N93,MB!N93,"Discuss")</f>
        <v>No</v>
      </c>
      <c r="O93" s="117" t="str">
        <f>if(MB!O93=MG!O93,MB!O93,"Discuss")</f>
        <v>No</v>
      </c>
      <c r="P93" s="117" t="str">
        <f>if(MB!P93=MG!P93,MB!P93,"Discuss")</f>
        <v>No</v>
      </c>
      <c r="Q93" s="117"/>
    </row>
    <row r="94" ht="15.75" customHeight="1">
      <c r="A94" s="115" t="s">
        <v>7902</v>
      </c>
      <c r="B94" s="94" t="s">
        <v>7899</v>
      </c>
      <c r="C94" s="94" t="s">
        <v>5016</v>
      </c>
      <c r="D94" s="94" t="s">
        <v>31</v>
      </c>
      <c r="E94" s="94" t="s">
        <v>5019</v>
      </c>
      <c r="F94" s="116">
        <v>2016.0</v>
      </c>
      <c r="G94" s="94" t="s">
        <v>7900</v>
      </c>
      <c r="H94" s="116" t="s">
        <v>6674</v>
      </c>
      <c r="I94" s="94" t="s">
        <v>6715</v>
      </c>
      <c r="J94" s="95" t="s">
        <v>7903</v>
      </c>
      <c r="K94" s="94"/>
      <c r="L94" s="117" t="str">
        <f>if(MB!L94=MG!L94,MB!L94,"Discuss")</f>
        <v>Yes</v>
      </c>
      <c r="M94" s="117" t="str">
        <f>if(MB!M94=MG!M94,MB!M94,"Discuss")</f>
        <v>Yes</v>
      </c>
      <c r="N94" s="117" t="str">
        <f>if(MB!N94=MG!N94,MB!N94,"Discuss")</f>
        <v>No</v>
      </c>
      <c r="O94" s="117" t="str">
        <f>if(MB!O94=MG!O94,MB!O94,"Discuss")</f>
        <v>No</v>
      </c>
      <c r="P94" s="117" t="str">
        <f>if(MB!P94=MG!P94,MB!P94,"Discuss")</f>
        <v>No</v>
      </c>
      <c r="Q94" s="117"/>
    </row>
    <row r="95" ht="15.75" customHeight="1">
      <c r="A95" s="115" t="s">
        <v>7904</v>
      </c>
      <c r="B95" s="94" t="s">
        <v>7905</v>
      </c>
      <c r="C95" s="94" t="s">
        <v>4011</v>
      </c>
      <c r="D95" s="94" t="s">
        <v>31</v>
      </c>
      <c r="E95" s="94" t="s">
        <v>4014</v>
      </c>
      <c r="F95" s="116">
        <v>2017.0</v>
      </c>
      <c r="G95" s="94" t="s">
        <v>7906</v>
      </c>
      <c r="H95" s="116" t="s">
        <v>6670</v>
      </c>
      <c r="I95" s="94" t="s">
        <v>8983</v>
      </c>
      <c r="J95" s="94" t="s">
        <v>8984</v>
      </c>
      <c r="K95" s="94"/>
      <c r="L95" s="117" t="str">
        <f>if(MB!L95=MG!L95,MB!L95,"Discuss")</f>
        <v>Yes</v>
      </c>
      <c r="M95" s="117" t="str">
        <f>if(MB!M95=MG!M95,MB!M95,"Discuss")</f>
        <v>No</v>
      </c>
      <c r="N95" s="117" t="str">
        <f>if(MB!N95=MG!N95,MB!N95,"Discuss")</f>
        <v>No</v>
      </c>
      <c r="O95" s="117" t="str">
        <f>if(MB!O95=MG!O95,MB!O95,"Discuss")</f>
        <v>No</v>
      </c>
      <c r="P95" s="117" t="str">
        <f>if(MB!P95=MG!P95,MB!P95,"Discuss")</f>
        <v>No</v>
      </c>
      <c r="Q95" s="117"/>
    </row>
    <row r="96" ht="15.75" customHeight="1">
      <c r="A96" s="115" t="s">
        <v>7909</v>
      </c>
      <c r="B96" s="94" t="s">
        <v>7905</v>
      </c>
      <c r="C96" s="94" t="s">
        <v>4011</v>
      </c>
      <c r="D96" s="94" t="s">
        <v>31</v>
      </c>
      <c r="E96" s="94" t="s">
        <v>4014</v>
      </c>
      <c r="F96" s="116">
        <v>2017.0</v>
      </c>
      <c r="G96" s="94" t="s">
        <v>7906</v>
      </c>
      <c r="H96" s="116" t="s">
        <v>6670</v>
      </c>
      <c r="I96" s="94" t="s">
        <v>7910</v>
      </c>
      <c r="J96" s="94" t="s">
        <v>8985</v>
      </c>
      <c r="K96" s="94"/>
      <c r="L96" s="117" t="str">
        <f>if(MB!L96=MG!L96,MB!L96,"Discuss")</f>
        <v>Yes</v>
      </c>
      <c r="M96" s="117" t="str">
        <f>if(MB!M96=MG!M96,MB!M96,"Discuss")</f>
        <v>No</v>
      </c>
      <c r="N96" s="117" t="str">
        <f>if(MB!N96=MG!N96,MB!N96,"Discuss")</f>
        <v>No</v>
      </c>
      <c r="O96" s="117" t="str">
        <f>if(MB!O96=MG!O96,MB!O96,"Discuss")</f>
        <v>No</v>
      </c>
      <c r="P96" s="117" t="str">
        <f>if(MB!P96=MG!P96,MB!P96,"Discuss")</f>
        <v>No</v>
      </c>
      <c r="Q96" s="117"/>
    </row>
    <row r="97" ht="15.75" customHeight="1">
      <c r="A97" s="115" t="s">
        <v>7912</v>
      </c>
      <c r="B97" s="94" t="s">
        <v>7905</v>
      </c>
      <c r="C97" s="94" t="s">
        <v>4011</v>
      </c>
      <c r="D97" s="94" t="s">
        <v>31</v>
      </c>
      <c r="E97" s="94" t="s">
        <v>4014</v>
      </c>
      <c r="F97" s="116">
        <v>2017.0</v>
      </c>
      <c r="G97" s="94" t="s">
        <v>7906</v>
      </c>
      <c r="H97" s="116" t="s">
        <v>6670</v>
      </c>
      <c r="I97" s="94" t="s">
        <v>7639</v>
      </c>
      <c r="J97" s="94" t="s">
        <v>7913</v>
      </c>
      <c r="K97" s="94"/>
      <c r="L97" s="117" t="str">
        <f>if(MB!L97=MG!L97,MB!L97,"Discuss")</f>
        <v>Yes</v>
      </c>
      <c r="M97" s="117" t="str">
        <f>if(MB!M97=MG!M97,MB!M97,"Discuss")</f>
        <v>Yes</v>
      </c>
      <c r="N97" s="117" t="str">
        <f>if(MB!N97=MG!N97,MB!N97,"Discuss")</f>
        <v>Yes</v>
      </c>
      <c r="O97" s="117" t="str">
        <f>if(MB!O97=MG!O97,MB!O97,"Discuss")</f>
        <v>No</v>
      </c>
      <c r="P97" s="117" t="str">
        <f>if(MB!P97=MG!P97,MB!P97,"Discuss")</f>
        <v>No</v>
      </c>
      <c r="Q97" s="117"/>
    </row>
    <row r="98" ht="15.75" customHeight="1">
      <c r="A98" s="115" t="s">
        <v>7914</v>
      </c>
      <c r="B98" s="94" t="s">
        <v>7905</v>
      </c>
      <c r="C98" s="94" t="s">
        <v>4011</v>
      </c>
      <c r="D98" s="94" t="s">
        <v>31</v>
      </c>
      <c r="E98" s="94" t="s">
        <v>4014</v>
      </c>
      <c r="F98" s="116">
        <v>2017.0</v>
      </c>
      <c r="G98" s="94" t="s">
        <v>7906</v>
      </c>
      <c r="H98" s="116" t="s">
        <v>6670</v>
      </c>
      <c r="I98" s="94" t="s">
        <v>7772</v>
      </c>
      <c r="J98" s="94" t="s">
        <v>8986</v>
      </c>
      <c r="K98" s="94"/>
      <c r="L98" s="117" t="str">
        <f>if(MB!L98=MG!L98,MB!L98,"Discuss")</f>
        <v>Yes</v>
      </c>
      <c r="M98" s="117" t="str">
        <f>if(MB!M98=MG!M98,MB!M98,"Discuss")</f>
        <v>No</v>
      </c>
      <c r="N98" s="117" t="str">
        <f>if(MB!N98=MG!N98,MB!N98,"Discuss")</f>
        <v>No</v>
      </c>
      <c r="O98" s="117" t="str">
        <f>if(MB!O98=MG!O98,MB!O98,"Discuss")</f>
        <v>No</v>
      </c>
      <c r="P98" s="117" t="str">
        <f>if(MB!P98=MG!P98,MB!P98,"Discuss")</f>
        <v>No</v>
      </c>
      <c r="Q98" s="118" t="s">
        <v>9162</v>
      </c>
    </row>
    <row r="99" ht="15.75" customHeight="1">
      <c r="A99" s="115" t="s">
        <v>7916</v>
      </c>
      <c r="B99" s="94" t="s">
        <v>7905</v>
      </c>
      <c r="C99" s="94" t="s">
        <v>4011</v>
      </c>
      <c r="D99" s="94" t="s">
        <v>31</v>
      </c>
      <c r="E99" s="94" t="s">
        <v>4014</v>
      </c>
      <c r="F99" s="116">
        <v>2017.0</v>
      </c>
      <c r="G99" s="94" t="s">
        <v>7906</v>
      </c>
      <c r="H99" s="116" t="s">
        <v>6670</v>
      </c>
      <c r="I99" s="94" t="s">
        <v>8987</v>
      </c>
      <c r="J99" s="94" t="s">
        <v>8988</v>
      </c>
      <c r="K99" s="94"/>
      <c r="L99" s="117" t="str">
        <f>if(MB!L99=MG!L99,MB!L99,"Discuss")</f>
        <v>Yes</v>
      </c>
      <c r="M99" s="117" t="str">
        <f>if(MB!M99=MG!M99,MB!M99,"Discuss")</f>
        <v>Yes</v>
      </c>
      <c r="N99" s="117" t="str">
        <f>if(MB!N99=MG!N99,MB!N99,"Discuss")</f>
        <v>Yes</v>
      </c>
      <c r="O99" s="117" t="str">
        <f>if(MB!O99=MG!O99,MB!O99,"Discuss")</f>
        <v>No</v>
      </c>
      <c r="P99" s="117" t="str">
        <f>if(MB!P99=MG!P99,MB!P99,"Discuss")</f>
        <v>No</v>
      </c>
      <c r="Q99" s="117"/>
    </row>
    <row r="100" ht="15.75" customHeight="1">
      <c r="A100" s="115" t="s">
        <v>7919</v>
      </c>
      <c r="B100" s="94" t="s">
        <v>7920</v>
      </c>
      <c r="C100" s="94" t="s">
        <v>507</v>
      </c>
      <c r="D100" s="94" t="s">
        <v>31</v>
      </c>
      <c r="E100" s="94" t="s">
        <v>510</v>
      </c>
      <c r="F100" s="116">
        <v>2017.0</v>
      </c>
      <c r="G100" s="94" t="s">
        <v>7921</v>
      </c>
      <c r="H100" s="116" t="s">
        <v>6670</v>
      </c>
      <c r="I100" s="94" t="s">
        <v>7796</v>
      </c>
      <c r="J100" s="94" t="s">
        <v>7922</v>
      </c>
      <c r="K100" s="94"/>
      <c r="L100" s="117" t="str">
        <f>if(MB!L100=MG!L100,MB!L100,"Discuss")</f>
        <v>Yes</v>
      </c>
      <c r="M100" s="117" t="str">
        <f>if(MB!M100=MG!M100,MB!M100,"Discuss")</f>
        <v>Yes</v>
      </c>
      <c r="N100" s="117" t="str">
        <f>if(MB!N100=MG!N100,MB!N100,"Discuss")</f>
        <v>No</v>
      </c>
      <c r="O100" s="117" t="str">
        <f>if(MB!O100=MG!O100,MB!O100,"Discuss")</f>
        <v>No</v>
      </c>
      <c r="P100" s="117" t="str">
        <f>if(MB!P100=MG!P100,MB!P100,"Discuss")</f>
        <v>No</v>
      </c>
      <c r="Q100" s="117"/>
    </row>
    <row r="101" ht="15.75" customHeight="1">
      <c r="A101" s="115" t="s">
        <v>7923</v>
      </c>
      <c r="B101" s="94" t="s">
        <v>7920</v>
      </c>
      <c r="C101" s="94" t="s">
        <v>507</v>
      </c>
      <c r="D101" s="94" t="s">
        <v>31</v>
      </c>
      <c r="E101" s="94" t="s">
        <v>510</v>
      </c>
      <c r="F101" s="116">
        <v>2017.0</v>
      </c>
      <c r="G101" s="94" t="s">
        <v>7921</v>
      </c>
      <c r="H101" s="116" t="s">
        <v>6670</v>
      </c>
      <c r="I101" s="94" t="s">
        <v>7924</v>
      </c>
      <c r="J101" s="94" t="s">
        <v>8989</v>
      </c>
      <c r="K101" s="94"/>
      <c r="L101" s="117" t="str">
        <f>if(MB!L101=MG!L101,MB!L101,"Discuss")</f>
        <v>Yes</v>
      </c>
      <c r="M101" s="117" t="str">
        <f>if(MB!M101=MG!M101,MB!M101,"Discuss")</f>
        <v>Yes</v>
      </c>
      <c r="N101" s="117" t="str">
        <f>if(MB!N101=MG!N101,MB!N101,"Discuss")</f>
        <v>No</v>
      </c>
      <c r="O101" s="117" t="str">
        <f>if(MB!O101=MG!O101,MB!O101,"Discuss")</f>
        <v>No</v>
      </c>
      <c r="P101" s="117" t="str">
        <f>if(MB!P101=MG!P101,MB!P101,"Discuss")</f>
        <v>No</v>
      </c>
      <c r="Q101" s="118" t="s">
        <v>9163</v>
      </c>
    </row>
    <row r="102" ht="15.75" customHeight="1">
      <c r="A102" s="115" t="s">
        <v>7926</v>
      </c>
      <c r="B102" s="94" t="s">
        <v>7927</v>
      </c>
      <c r="C102" s="94" t="s">
        <v>4873</v>
      </c>
      <c r="D102" s="94" t="s">
        <v>31</v>
      </c>
      <c r="E102" s="94" t="s">
        <v>4876</v>
      </c>
      <c r="F102" s="116">
        <v>2019.0</v>
      </c>
      <c r="G102" s="94" t="s">
        <v>7928</v>
      </c>
      <c r="H102" s="116" t="s">
        <v>6674</v>
      </c>
      <c r="I102" s="94" t="s">
        <v>7929</v>
      </c>
      <c r="J102" s="94" t="s">
        <v>7930</v>
      </c>
      <c r="K102" s="94"/>
      <c r="L102" s="117" t="str">
        <f>if(MB!L102=MG!L102,MB!L102,"Discuss")</f>
        <v>Yes</v>
      </c>
      <c r="M102" s="117" t="str">
        <f>if(MB!M102=MG!M102,MB!M102,"Discuss")</f>
        <v>Yes</v>
      </c>
      <c r="N102" s="117" t="str">
        <f>if(MB!N102=MG!N102,MB!N102,"Discuss")</f>
        <v>No</v>
      </c>
      <c r="O102" s="117" t="str">
        <f>if(MB!O102=MG!O102,MB!O102,"Discuss")</f>
        <v>No</v>
      </c>
      <c r="P102" s="117" t="str">
        <f>if(MB!P102=MG!P102,MB!P102,"Discuss")</f>
        <v>No</v>
      </c>
      <c r="Q102" s="117"/>
    </row>
    <row r="103" ht="15.75" customHeight="1">
      <c r="A103" s="115" t="s">
        <v>7931</v>
      </c>
      <c r="B103" s="94" t="s">
        <v>7932</v>
      </c>
      <c r="C103" s="94" t="s">
        <v>285</v>
      </c>
      <c r="D103" s="94" t="s">
        <v>31</v>
      </c>
      <c r="E103" s="94" t="s">
        <v>288</v>
      </c>
      <c r="F103" s="116">
        <v>2017.0</v>
      </c>
      <c r="G103" s="94" t="s">
        <v>7933</v>
      </c>
      <c r="H103" s="116" t="s">
        <v>6670</v>
      </c>
      <c r="I103" s="94" t="s">
        <v>7934</v>
      </c>
      <c r="J103" s="94" t="s">
        <v>7935</v>
      </c>
      <c r="K103" s="94"/>
      <c r="L103" s="117" t="str">
        <f>if(MB!L103=MG!L103,MB!L103,"Discuss")</f>
        <v>Yes</v>
      </c>
      <c r="M103" s="117" t="str">
        <f>if(MB!M103=MG!M103,MB!M103,"Discuss")</f>
        <v>Yes</v>
      </c>
      <c r="N103" s="117" t="str">
        <f>if(MB!N103=MG!N103,MB!N103,"Discuss")</f>
        <v>Discuss</v>
      </c>
      <c r="O103" s="117" t="str">
        <f>if(MB!O103=MG!O103,MB!O103,"Discuss")</f>
        <v>No</v>
      </c>
      <c r="P103" s="117" t="str">
        <f>if(MB!P103=MG!P103,MB!P103,"Discuss")</f>
        <v>No</v>
      </c>
      <c r="Q103" s="118" t="s">
        <v>9164</v>
      </c>
    </row>
    <row r="104" ht="15.75" customHeight="1">
      <c r="A104" s="115" t="s">
        <v>7936</v>
      </c>
      <c r="B104" s="94" t="s">
        <v>7937</v>
      </c>
      <c r="C104" s="94" t="s">
        <v>4597</v>
      </c>
      <c r="D104" s="94" t="s">
        <v>31</v>
      </c>
      <c r="E104" s="94" t="s">
        <v>4600</v>
      </c>
      <c r="F104" s="116">
        <v>2015.0</v>
      </c>
      <c r="G104" s="94" t="s">
        <v>7938</v>
      </c>
      <c r="H104" s="116" t="s">
        <v>6670</v>
      </c>
      <c r="I104" s="94" t="s">
        <v>8991</v>
      </c>
      <c r="J104" s="95" t="s">
        <v>8992</v>
      </c>
      <c r="K104" s="94"/>
      <c r="L104" s="117" t="str">
        <f>if(MB!L104=MG!L104,MB!L104,"Discuss")</f>
        <v>Yes</v>
      </c>
      <c r="M104" s="117" t="str">
        <f>if(MB!M104=MG!M104,MB!M104,"Discuss")</f>
        <v>Yes</v>
      </c>
      <c r="N104" s="117" t="str">
        <f>if(MB!N104=MG!N104,MB!N104,"Discuss")</f>
        <v>Yes</v>
      </c>
      <c r="O104" s="117" t="str">
        <f>if(MB!O104=MG!O104,MB!O104,"Discuss")</f>
        <v>No</v>
      </c>
      <c r="P104" s="117" t="str">
        <f>if(MB!P104=MG!P104,MB!P104,"Discuss")</f>
        <v>No</v>
      </c>
      <c r="Q104" s="118" t="s">
        <v>9165</v>
      </c>
    </row>
    <row r="105" ht="15.75" customHeight="1">
      <c r="A105" s="115" t="s">
        <v>7941</v>
      </c>
      <c r="B105" s="94" t="s">
        <v>7937</v>
      </c>
      <c r="C105" s="94" t="s">
        <v>4597</v>
      </c>
      <c r="D105" s="94" t="s">
        <v>31</v>
      </c>
      <c r="E105" s="94" t="s">
        <v>4600</v>
      </c>
      <c r="F105" s="116">
        <v>2015.0</v>
      </c>
      <c r="G105" s="94" t="s">
        <v>7938</v>
      </c>
      <c r="H105" s="116" t="s">
        <v>6670</v>
      </c>
      <c r="I105" s="94" t="s">
        <v>8993</v>
      </c>
      <c r="J105" s="95" t="s">
        <v>8994</v>
      </c>
      <c r="K105" s="94"/>
      <c r="L105" s="117" t="str">
        <f>if(MB!L105=MG!L105,MB!L105,"Discuss")</f>
        <v>Yes</v>
      </c>
      <c r="M105" s="117" t="str">
        <f>if(MB!M105=MG!M105,MB!M105,"Discuss")</f>
        <v>Yes</v>
      </c>
      <c r="N105" s="117" t="str">
        <f>if(MB!N105=MG!N105,MB!N105,"Discuss")</f>
        <v>Yes</v>
      </c>
      <c r="O105" s="117" t="str">
        <f>if(MB!O105=MG!O105,MB!O105,"Discuss")</f>
        <v>No</v>
      </c>
      <c r="P105" s="117" t="str">
        <f>if(MB!P105=MG!P105,MB!P105,"Discuss")</f>
        <v>No</v>
      </c>
      <c r="Q105" s="118" t="s">
        <v>9165</v>
      </c>
    </row>
    <row r="106" ht="15.75" customHeight="1">
      <c r="A106" s="115" t="s">
        <v>7944</v>
      </c>
      <c r="B106" s="94" t="s">
        <v>7945</v>
      </c>
      <c r="C106" s="94" t="s">
        <v>4289</v>
      </c>
      <c r="D106" s="94" t="s">
        <v>31</v>
      </c>
      <c r="E106" s="94" t="s">
        <v>4292</v>
      </c>
      <c r="F106" s="116">
        <v>2020.0</v>
      </c>
      <c r="G106" s="94" t="s">
        <v>7946</v>
      </c>
      <c r="H106" s="116" t="s">
        <v>6670</v>
      </c>
      <c r="I106" s="94" t="s">
        <v>8995</v>
      </c>
      <c r="J106" s="95" t="s">
        <v>7948</v>
      </c>
      <c r="K106" s="94" t="s">
        <v>8996</v>
      </c>
      <c r="L106" s="117" t="str">
        <f>if(MB!L106=MG!L106,MB!L106,"Discuss")</f>
        <v>Yes</v>
      </c>
      <c r="M106" s="117" t="str">
        <f>if(MB!M106=MG!M106,MB!M106,"Discuss")</f>
        <v>Yes</v>
      </c>
      <c r="N106" s="117" t="str">
        <f>if(MB!N106=MG!N106,MB!N106,"Discuss")</f>
        <v>No</v>
      </c>
      <c r="O106" s="117" t="str">
        <f>if(MB!O106=MG!O106,MB!O106,"Discuss")</f>
        <v>No</v>
      </c>
      <c r="P106" s="117" t="str">
        <f>if(MB!P106=MG!P106,MB!P106,"Discuss")</f>
        <v>No</v>
      </c>
      <c r="Q106" s="117"/>
    </row>
    <row r="107" ht="15.75" customHeight="1">
      <c r="A107" s="115" t="s">
        <v>7950</v>
      </c>
      <c r="B107" s="94" t="s">
        <v>7951</v>
      </c>
      <c r="C107" s="94" t="s">
        <v>971</v>
      </c>
      <c r="D107" s="94" t="s">
        <v>31</v>
      </c>
      <c r="E107" s="94" t="s">
        <v>974</v>
      </c>
      <c r="F107" s="116">
        <v>2020.0</v>
      </c>
      <c r="G107" s="94" t="s">
        <v>7952</v>
      </c>
      <c r="H107" s="116" t="s">
        <v>6670</v>
      </c>
      <c r="I107" s="94" t="s">
        <v>7953</v>
      </c>
      <c r="J107" s="94" t="s">
        <v>8997</v>
      </c>
      <c r="K107" s="94"/>
      <c r="L107" s="117" t="str">
        <f>if(MB!L107=MG!L107,MB!L107,"Discuss")</f>
        <v>Yes</v>
      </c>
      <c r="M107" s="117" t="str">
        <f>if(MB!M107=MG!M107,MB!M107,"Discuss")</f>
        <v>Yes</v>
      </c>
      <c r="N107" s="117" t="str">
        <f>if(MB!N107=MG!N107,MB!N107,"Discuss")</f>
        <v>No</v>
      </c>
      <c r="O107" s="117" t="str">
        <f>if(MB!O107=MG!O107,MB!O107,"Discuss")</f>
        <v>No</v>
      </c>
      <c r="P107" s="117" t="str">
        <f>if(MB!P107=MG!P107,MB!P107,"Discuss")</f>
        <v>No</v>
      </c>
      <c r="Q107" s="117"/>
    </row>
    <row r="108" ht="15.75" customHeight="1">
      <c r="A108" s="115" t="s">
        <v>7955</v>
      </c>
      <c r="B108" s="94" t="s">
        <v>7951</v>
      </c>
      <c r="C108" s="94" t="s">
        <v>971</v>
      </c>
      <c r="D108" s="94" t="s">
        <v>31</v>
      </c>
      <c r="E108" s="94" t="s">
        <v>974</v>
      </c>
      <c r="F108" s="116">
        <v>2020.0</v>
      </c>
      <c r="G108" s="94" t="s">
        <v>7952</v>
      </c>
      <c r="H108" s="116" t="s">
        <v>6670</v>
      </c>
      <c r="I108" s="94" t="s">
        <v>7956</v>
      </c>
      <c r="J108" s="94" t="s">
        <v>8998</v>
      </c>
      <c r="K108" s="94"/>
      <c r="L108" s="117" t="str">
        <f>if(MB!L108=MG!L108,MB!L108,"Discuss")</f>
        <v>Yes</v>
      </c>
      <c r="M108" s="117" t="str">
        <f>if(MB!M108=MG!M108,MB!M108,"Discuss")</f>
        <v>Yes</v>
      </c>
      <c r="N108" s="117" t="str">
        <f>if(MB!N108=MG!N108,MB!N108,"Discuss")</f>
        <v>No</v>
      </c>
      <c r="O108" s="117" t="str">
        <f>if(MB!O108=MG!O108,MB!O108,"Discuss")</f>
        <v>No</v>
      </c>
      <c r="P108" s="117" t="str">
        <f>if(MB!P108=MG!P108,MB!P108,"Discuss")</f>
        <v>No</v>
      </c>
      <c r="Q108" s="117"/>
    </row>
    <row r="109" ht="15.75" customHeight="1">
      <c r="A109" s="115" t="s">
        <v>7958</v>
      </c>
      <c r="B109" s="94" t="s">
        <v>7951</v>
      </c>
      <c r="C109" s="94" t="s">
        <v>971</v>
      </c>
      <c r="D109" s="94" t="s">
        <v>31</v>
      </c>
      <c r="E109" s="94" t="s">
        <v>974</v>
      </c>
      <c r="F109" s="116">
        <v>2020.0</v>
      </c>
      <c r="G109" s="94" t="s">
        <v>7952</v>
      </c>
      <c r="H109" s="116" t="s">
        <v>6670</v>
      </c>
      <c r="I109" s="94" t="s">
        <v>7959</v>
      </c>
      <c r="J109" s="94" t="s">
        <v>8998</v>
      </c>
      <c r="K109" s="94"/>
      <c r="L109" s="117" t="str">
        <f>if(MB!L109=MG!L109,MB!L109,"Discuss")</f>
        <v>Yes</v>
      </c>
      <c r="M109" s="117" t="str">
        <f>if(MB!M109=MG!M109,MB!M109,"Discuss")</f>
        <v>Yes</v>
      </c>
      <c r="N109" s="117" t="str">
        <f>if(MB!N109=MG!N109,MB!N109,"Discuss")</f>
        <v>No</v>
      </c>
      <c r="O109" s="117" t="str">
        <f>if(MB!O109=MG!O109,MB!O109,"Discuss")</f>
        <v>No</v>
      </c>
      <c r="P109" s="117" t="str">
        <f>if(MB!P109=MG!P109,MB!P109,"Discuss")</f>
        <v>No</v>
      </c>
      <c r="Q109" s="117"/>
    </row>
    <row r="110" ht="15.75" customHeight="1">
      <c r="A110" s="115" t="s">
        <v>7960</v>
      </c>
      <c r="B110" s="115" t="s">
        <v>7961</v>
      </c>
      <c r="C110" s="115" t="s">
        <v>4214</v>
      </c>
      <c r="D110" s="115" t="s">
        <v>71</v>
      </c>
      <c r="E110" s="115" t="s">
        <v>4217</v>
      </c>
      <c r="F110" s="119">
        <v>2006.0</v>
      </c>
      <c r="G110" s="115" t="s">
        <v>7962</v>
      </c>
      <c r="H110" s="119" t="s">
        <v>6670</v>
      </c>
      <c r="I110" s="115" t="s">
        <v>7963</v>
      </c>
      <c r="J110" s="115" t="s">
        <v>8999</v>
      </c>
      <c r="K110" s="120"/>
      <c r="L110" s="117" t="str">
        <f>if(MB!L110=MG!L110,MB!L110,"Discuss")</f>
        <v>Discuss</v>
      </c>
      <c r="M110" s="117" t="str">
        <f>if(MB!M110=MG!M110,MB!M110,"Discuss")</f>
        <v>Discuss</v>
      </c>
      <c r="N110" s="117" t="str">
        <f>if(MB!N110=MG!N110,MB!N110,"Discuss")</f>
        <v>Discuss</v>
      </c>
      <c r="O110" s="117" t="str">
        <f>if(MB!O110=MG!O110,MB!O110,"Discuss")</f>
        <v>Discuss</v>
      </c>
      <c r="P110" s="117" t="str">
        <f>if(MB!P110=MG!P110,MB!P110,"Discuss")</f>
        <v>Discuss</v>
      </c>
      <c r="Q110" s="117"/>
    </row>
    <row r="111" ht="15.75" customHeight="1">
      <c r="A111" s="115" t="s">
        <v>7965</v>
      </c>
      <c r="B111" s="115" t="s">
        <v>7961</v>
      </c>
      <c r="C111" s="115" t="s">
        <v>4214</v>
      </c>
      <c r="D111" s="115" t="s">
        <v>71</v>
      </c>
      <c r="E111" s="115" t="s">
        <v>4217</v>
      </c>
      <c r="F111" s="119">
        <v>2006.0</v>
      </c>
      <c r="G111" s="115" t="s">
        <v>7962</v>
      </c>
      <c r="H111" s="119" t="s">
        <v>6670</v>
      </c>
      <c r="I111" s="115" t="s">
        <v>6671</v>
      </c>
      <c r="J111" s="115" t="s">
        <v>9000</v>
      </c>
      <c r="K111" s="120"/>
      <c r="L111" s="117" t="str">
        <f>if(MB!L111=MG!L111,MB!L111,"Discuss")</f>
        <v>Discuss</v>
      </c>
      <c r="M111" s="117" t="str">
        <f>if(MB!M111=MG!M111,MB!M111,"Discuss")</f>
        <v>Discuss</v>
      </c>
      <c r="N111" s="117" t="str">
        <f>if(MB!N111=MG!N111,MB!N111,"Discuss")</f>
        <v>Discuss</v>
      </c>
      <c r="O111" s="117" t="str">
        <f>if(MB!O111=MG!O111,MB!O111,"Discuss")</f>
        <v>Discuss</v>
      </c>
      <c r="P111" s="117" t="str">
        <f>if(MB!P111=MG!P111,MB!P111,"Discuss")</f>
        <v>Discuss</v>
      </c>
      <c r="Q111" s="117"/>
    </row>
    <row r="112" ht="15.75" customHeight="1">
      <c r="A112" s="115" t="s">
        <v>7967</v>
      </c>
      <c r="B112" s="115" t="s">
        <v>7961</v>
      </c>
      <c r="C112" s="115" t="s">
        <v>4214</v>
      </c>
      <c r="D112" s="115" t="s">
        <v>71</v>
      </c>
      <c r="E112" s="115" t="s">
        <v>4217</v>
      </c>
      <c r="F112" s="119">
        <v>2006.0</v>
      </c>
      <c r="G112" s="115" t="s">
        <v>7962</v>
      </c>
      <c r="H112" s="119" t="s">
        <v>6670</v>
      </c>
      <c r="I112" s="115" t="s">
        <v>7772</v>
      </c>
      <c r="J112" s="115" t="s">
        <v>9001</v>
      </c>
      <c r="K112" s="120"/>
      <c r="L112" s="117" t="str">
        <f>if(MB!L112=MG!L112,MB!L112,"Discuss")</f>
        <v>Discuss</v>
      </c>
      <c r="M112" s="117" t="str">
        <f>if(MB!M112=MG!M112,MB!M112,"Discuss")</f>
        <v>Discuss</v>
      </c>
      <c r="N112" s="117" t="str">
        <f>if(MB!N112=MG!N112,MB!N112,"Discuss")</f>
        <v>Discuss</v>
      </c>
      <c r="O112" s="117" t="str">
        <f>if(MB!O112=MG!O112,MB!O112,"Discuss")</f>
        <v>Discuss</v>
      </c>
      <c r="P112" s="117" t="str">
        <f>if(MB!P112=MG!P112,MB!P112,"Discuss")</f>
        <v>Discuss</v>
      </c>
      <c r="Q112" s="117"/>
    </row>
    <row r="113" ht="15.75" customHeight="1">
      <c r="A113" s="115" t="s">
        <v>7969</v>
      </c>
      <c r="B113" s="115" t="s">
        <v>7961</v>
      </c>
      <c r="C113" s="115" t="s">
        <v>4214</v>
      </c>
      <c r="D113" s="115" t="s">
        <v>71</v>
      </c>
      <c r="E113" s="115" t="s">
        <v>4217</v>
      </c>
      <c r="F113" s="119">
        <v>2006.0</v>
      </c>
      <c r="G113" s="115" t="s">
        <v>7962</v>
      </c>
      <c r="H113" s="119" t="s">
        <v>6670</v>
      </c>
      <c r="I113" s="115" t="s">
        <v>6715</v>
      </c>
      <c r="J113" s="115" t="s">
        <v>9002</v>
      </c>
      <c r="K113" s="120"/>
      <c r="L113" s="117" t="str">
        <f>if(MB!L113=MG!L113,MB!L113,"Discuss")</f>
        <v>Discuss</v>
      </c>
      <c r="M113" s="117" t="str">
        <f>if(MB!M113=MG!M113,MB!M113,"Discuss")</f>
        <v>Discuss</v>
      </c>
      <c r="N113" s="117" t="str">
        <f>if(MB!N113=MG!N113,MB!N113,"Discuss")</f>
        <v>Discuss</v>
      </c>
      <c r="O113" s="117" t="str">
        <f>if(MB!O113=MG!O113,MB!O113,"Discuss")</f>
        <v>Discuss</v>
      </c>
      <c r="P113" s="117" t="str">
        <f>if(MB!P113=MG!P113,MB!P113,"Discuss")</f>
        <v>Discuss</v>
      </c>
      <c r="Q113" s="117"/>
    </row>
    <row r="114" ht="15.75" customHeight="1">
      <c r="A114" s="115" t="s">
        <v>7971</v>
      </c>
      <c r="B114" s="115" t="s">
        <v>7961</v>
      </c>
      <c r="C114" s="115" t="s">
        <v>4214</v>
      </c>
      <c r="D114" s="115" t="s">
        <v>71</v>
      </c>
      <c r="E114" s="115" t="s">
        <v>4217</v>
      </c>
      <c r="F114" s="119">
        <v>2006.0</v>
      </c>
      <c r="G114" s="115" t="s">
        <v>7962</v>
      </c>
      <c r="H114" s="119" t="s">
        <v>6670</v>
      </c>
      <c r="I114" s="115" t="s">
        <v>9003</v>
      </c>
      <c r="J114" s="115" t="s">
        <v>9004</v>
      </c>
      <c r="K114" s="120"/>
      <c r="L114" s="117" t="str">
        <f>if(MB!L114=MG!L114,MB!L114,"Discuss")</f>
        <v>Discuss</v>
      </c>
      <c r="M114" s="117" t="str">
        <f>if(MB!M114=MG!M114,MB!M114,"Discuss")</f>
        <v>Discuss</v>
      </c>
      <c r="N114" s="117" t="str">
        <f>if(MB!N114=MG!N114,MB!N114,"Discuss")</f>
        <v>Discuss</v>
      </c>
      <c r="O114" s="117" t="str">
        <f>if(MB!O114=MG!O114,MB!O114,"Discuss")</f>
        <v>Discuss</v>
      </c>
      <c r="P114" s="117" t="str">
        <f>if(MB!P114=MG!P114,MB!P114,"Discuss")</f>
        <v>Discuss</v>
      </c>
      <c r="Q114" s="117"/>
    </row>
    <row r="115" ht="15.75" customHeight="1">
      <c r="A115" s="115" t="s">
        <v>7974</v>
      </c>
      <c r="B115" s="115" t="s">
        <v>7975</v>
      </c>
      <c r="C115" s="115" t="s">
        <v>1073</v>
      </c>
      <c r="D115" s="115" t="s">
        <v>71</v>
      </c>
      <c r="E115" s="115" t="s">
        <v>1076</v>
      </c>
      <c r="F115" s="119">
        <v>2014.0</v>
      </c>
      <c r="G115" s="115" t="s">
        <v>7976</v>
      </c>
      <c r="H115" s="119" t="s">
        <v>6670</v>
      </c>
      <c r="I115" s="115" t="s">
        <v>6715</v>
      </c>
      <c r="J115" s="115" t="s">
        <v>9005</v>
      </c>
      <c r="K115" s="115" t="s">
        <v>7978</v>
      </c>
      <c r="L115" s="117" t="str">
        <f>if(MB!L115=MG!L115,MB!L115,"Discuss")</f>
        <v>Discuss</v>
      </c>
      <c r="M115" s="117" t="str">
        <f>if(MB!M115=MG!M115,MB!M115,"Discuss")</f>
        <v>Discuss</v>
      </c>
      <c r="N115" s="117" t="str">
        <f>if(MB!N115=MG!N115,MB!N115,"Discuss")</f>
        <v>Discuss</v>
      </c>
      <c r="O115" s="117" t="str">
        <f>if(MB!O115=MG!O115,MB!O115,"Discuss")</f>
        <v>Discuss</v>
      </c>
      <c r="P115" s="117" t="str">
        <f>if(MB!P115=MG!P115,MB!P115,"Discuss")</f>
        <v>Discuss</v>
      </c>
      <c r="Q115" s="117"/>
    </row>
    <row r="116" ht="15.75" customHeight="1">
      <c r="A116" s="115" t="s">
        <v>7979</v>
      </c>
      <c r="B116" s="115" t="s">
        <v>7975</v>
      </c>
      <c r="C116" s="115" t="s">
        <v>1073</v>
      </c>
      <c r="D116" s="115" t="s">
        <v>71</v>
      </c>
      <c r="E116" s="115" t="s">
        <v>1076</v>
      </c>
      <c r="F116" s="119">
        <v>2014.0</v>
      </c>
      <c r="G116" s="115" t="s">
        <v>7976</v>
      </c>
      <c r="H116" s="119" t="s">
        <v>6674</v>
      </c>
      <c r="I116" s="115" t="s">
        <v>6715</v>
      </c>
      <c r="J116" s="115" t="s">
        <v>7980</v>
      </c>
      <c r="K116" s="120"/>
      <c r="L116" s="117" t="str">
        <f>if(MB!L116=MG!L116,MB!L116,"Discuss")</f>
        <v>Discuss</v>
      </c>
      <c r="M116" s="117" t="str">
        <f>if(MB!M116=MG!M116,MB!M116,"Discuss")</f>
        <v>Discuss</v>
      </c>
      <c r="N116" s="117" t="str">
        <f>if(MB!N116=MG!N116,MB!N116,"Discuss")</f>
        <v>Discuss</v>
      </c>
      <c r="O116" s="117" t="str">
        <f>if(MB!O116=MG!O116,MB!O116,"Discuss")</f>
        <v>Discuss</v>
      </c>
      <c r="P116" s="117" t="str">
        <f>if(MB!P116=MG!P116,MB!P116,"Discuss")</f>
        <v>Discuss</v>
      </c>
      <c r="Q116" s="117"/>
    </row>
    <row r="117" ht="15.75" customHeight="1">
      <c r="A117" s="115" t="s">
        <v>7982</v>
      </c>
      <c r="B117" s="115" t="s">
        <v>5086</v>
      </c>
      <c r="C117" s="115" t="s">
        <v>5087</v>
      </c>
      <c r="D117" s="115" t="s">
        <v>71</v>
      </c>
      <c r="E117" s="115" t="s">
        <v>5090</v>
      </c>
      <c r="F117" s="119">
        <v>2013.0</v>
      </c>
      <c r="G117" s="115" t="s">
        <v>7983</v>
      </c>
      <c r="H117" s="119" t="s">
        <v>6674</v>
      </c>
      <c r="I117" s="115" t="s">
        <v>6715</v>
      </c>
      <c r="J117" s="115" t="s">
        <v>9006</v>
      </c>
      <c r="K117" s="120"/>
      <c r="L117" s="117" t="str">
        <f>if(MB!L117=MG!L117,MB!L117,"Discuss")</f>
        <v>Discuss</v>
      </c>
      <c r="M117" s="117" t="str">
        <f>if(MB!M117=MG!M117,MB!M117,"Discuss")</f>
        <v>Discuss</v>
      </c>
      <c r="N117" s="117" t="str">
        <f>if(MB!N117=MG!N117,MB!N117,"Discuss")</f>
        <v>Discuss</v>
      </c>
      <c r="O117" s="117" t="str">
        <f>if(MB!O117=MG!O117,MB!O117,"Discuss")</f>
        <v>Discuss</v>
      </c>
      <c r="P117" s="117" t="str">
        <f>if(MB!P117=MG!P117,MB!P117,"Discuss")</f>
        <v>Discuss</v>
      </c>
      <c r="Q117" s="117"/>
    </row>
    <row r="118" ht="15.75" customHeight="1">
      <c r="A118" s="115" t="s">
        <v>7986</v>
      </c>
      <c r="B118" s="115" t="s">
        <v>7987</v>
      </c>
      <c r="C118" s="115" t="s">
        <v>543</v>
      </c>
      <c r="D118" s="115" t="s">
        <v>71</v>
      </c>
      <c r="E118" s="115" t="s">
        <v>546</v>
      </c>
      <c r="F118" s="119">
        <v>2012.0</v>
      </c>
      <c r="G118" s="115" t="s">
        <v>7988</v>
      </c>
      <c r="H118" s="119" t="s">
        <v>6670</v>
      </c>
      <c r="I118" s="115" t="s">
        <v>6715</v>
      </c>
      <c r="J118" s="115" t="s">
        <v>9007</v>
      </c>
      <c r="K118" s="120"/>
      <c r="L118" s="117" t="str">
        <f>if(MB!L118=MG!L118,MB!L118,"Discuss")</f>
        <v>Discuss</v>
      </c>
      <c r="M118" s="117" t="str">
        <f>if(MB!M118=MG!M118,MB!M118,"Discuss")</f>
        <v>Discuss</v>
      </c>
      <c r="N118" s="117" t="str">
        <f>if(MB!N118=MG!N118,MB!N118,"Discuss")</f>
        <v>Discuss</v>
      </c>
      <c r="O118" s="117" t="str">
        <f>if(MB!O118=MG!O118,MB!O118,"Discuss")</f>
        <v>Discuss</v>
      </c>
      <c r="P118" s="117" t="str">
        <f>if(MB!P118=MG!P118,MB!P118,"Discuss")</f>
        <v>Discuss</v>
      </c>
      <c r="Q118" s="117"/>
    </row>
    <row r="119" ht="15.75" customHeight="1">
      <c r="A119" s="115" t="s">
        <v>7990</v>
      </c>
      <c r="B119" s="115" t="s">
        <v>7991</v>
      </c>
      <c r="C119" s="115" t="s">
        <v>205</v>
      </c>
      <c r="D119" s="115" t="s">
        <v>71</v>
      </c>
      <c r="E119" s="115" t="s">
        <v>208</v>
      </c>
      <c r="F119" s="119">
        <v>2008.0</v>
      </c>
      <c r="G119" s="115" t="s">
        <v>7992</v>
      </c>
      <c r="H119" s="119" t="s">
        <v>6670</v>
      </c>
      <c r="I119" s="115" t="s">
        <v>7993</v>
      </c>
      <c r="J119" s="115" t="s">
        <v>7994</v>
      </c>
      <c r="K119" s="115" t="s">
        <v>7995</v>
      </c>
      <c r="L119" s="117" t="str">
        <f>if(MB!L119=MG!L119,MB!L119,"Discuss")</f>
        <v>Discuss</v>
      </c>
      <c r="M119" s="117" t="str">
        <f>if(MB!M119=MG!M119,MB!M119,"Discuss")</f>
        <v>Discuss</v>
      </c>
      <c r="N119" s="117" t="str">
        <f>if(MB!N119=MG!N119,MB!N119,"Discuss")</f>
        <v>Discuss</v>
      </c>
      <c r="O119" s="117" t="str">
        <f>if(MB!O119=MG!O119,MB!O119,"Discuss")</f>
        <v>Discuss</v>
      </c>
      <c r="P119" s="117" t="str">
        <f>if(MB!P119=MG!P119,MB!P119,"Discuss")</f>
        <v>Discuss</v>
      </c>
      <c r="Q119" s="117"/>
    </row>
    <row r="120" ht="15.75" customHeight="1">
      <c r="A120" s="115" t="s">
        <v>7996</v>
      </c>
      <c r="B120" s="115" t="s">
        <v>7991</v>
      </c>
      <c r="C120" s="115" t="s">
        <v>205</v>
      </c>
      <c r="D120" s="115" t="s">
        <v>71</v>
      </c>
      <c r="E120" s="115" t="s">
        <v>208</v>
      </c>
      <c r="F120" s="119">
        <v>2008.0</v>
      </c>
      <c r="G120" s="115" t="s">
        <v>7992</v>
      </c>
      <c r="H120" s="119" t="s">
        <v>6670</v>
      </c>
      <c r="I120" s="115" t="s">
        <v>6707</v>
      </c>
      <c r="J120" s="115" t="s">
        <v>9008</v>
      </c>
      <c r="K120" s="120"/>
      <c r="L120" s="117" t="str">
        <f>if(MB!L120=MG!L120,MB!L120,"Discuss")</f>
        <v>Discuss</v>
      </c>
      <c r="M120" s="117" t="str">
        <f>if(MB!M120=MG!M120,MB!M120,"Discuss")</f>
        <v>Discuss</v>
      </c>
      <c r="N120" s="117" t="str">
        <f>if(MB!N120=MG!N120,MB!N120,"Discuss")</f>
        <v>Discuss</v>
      </c>
      <c r="O120" s="117" t="str">
        <f>if(MB!O120=MG!O120,MB!O120,"Discuss")</f>
        <v>Discuss</v>
      </c>
      <c r="P120" s="117" t="str">
        <f>if(MB!P120=MG!P120,MB!P120,"Discuss")</f>
        <v>Discuss</v>
      </c>
      <c r="Q120" s="117"/>
    </row>
    <row r="121" ht="15.75" customHeight="1">
      <c r="A121" s="115" t="s">
        <v>7998</v>
      </c>
      <c r="B121" s="115" t="s">
        <v>7991</v>
      </c>
      <c r="C121" s="115" t="s">
        <v>205</v>
      </c>
      <c r="D121" s="115" t="s">
        <v>71</v>
      </c>
      <c r="E121" s="115" t="s">
        <v>208</v>
      </c>
      <c r="F121" s="119">
        <v>2008.0</v>
      </c>
      <c r="G121" s="115" t="s">
        <v>7992</v>
      </c>
      <c r="H121" s="119" t="s">
        <v>6670</v>
      </c>
      <c r="I121" s="115" t="s">
        <v>7999</v>
      </c>
      <c r="J121" s="115" t="s">
        <v>9009</v>
      </c>
      <c r="K121" s="120"/>
      <c r="L121" s="117" t="str">
        <f>if(MB!L121=MG!L121,MB!L121,"Discuss")</f>
        <v>Discuss</v>
      </c>
      <c r="M121" s="117" t="str">
        <f>if(MB!M121=MG!M121,MB!M121,"Discuss")</f>
        <v>Discuss</v>
      </c>
      <c r="N121" s="117" t="str">
        <f>if(MB!N121=MG!N121,MB!N121,"Discuss")</f>
        <v>Discuss</v>
      </c>
      <c r="O121" s="117" t="str">
        <f>if(MB!O121=MG!O121,MB!O121,"Discuss")</f>
        <v>Discuss</v>
      </c>
      <c r="P121" s="117" t="str">
        <f>if(MB!P121=MG!P121,MB!P121,"Discuss")</f>
        <v>Discuss</v>
      </c>
      <c r="Q121" s="117"/>
    </row>
    <row r="122" ht="15.75" customHeight="1">
      <c r="A122" s="121" t="s">
        <v>8001</v>
      </c>
      <c r="B122" s="121" t="s">
        <v>8002</v>
      </c>
      <c r="C122" s="121" t="s">
        <v>555</v>
      </c>
      <c r="D122" s="121" t="s">
        <v>71</v>
      </c>
      <c r="E122" s="121" t="s">
        <v>558</v>
      </c>
      <c r="F122" s="122">
        <v>1996.0</v>
      </c>
      <c r="G122" s="121" t="s">
        <v>7992</v>
      </c>
      <c r="H122" s="122" t="s">
        <v>6674</v>
      </c>
      <c r="I122" s="121" t="s">
        <v>9010</v>
      </c>
      <c r="J122" s="121" t="s">
        <v>9011</v>
      </c>
      <c r="K122" s="123"/>
      <c r="L122" s="117" t="str">
        <f>if(MB!L122=MG!L122,MB!L122,"Discuss")</f>
        <v/>
      </c>
      <c r="M122" s="117" t="str">
        <f>if(MB!M122=MG!M122,MB!M122,"Discuss")</f>
        <v/>
      </c>
      <c r="N122" s="117" t="str">
        <f>if(MB!N122=MG!N122,MB!N122,"Discuss")</f>
        <v/>
      </c>
      <c r="O122" s="117" t="str">
        <f>if(MB!O122=MG!O122,MB!O122,"Discuss")</f>
        <v/>
      </c>
      <c r="P122" s="117" t="str">
        <f>if(MB!P122=MG!P122,MB!P122,"Discuss")</f>
        <v/>
      </c>
      <c r="Q122" s="117"/>
    </row>
    <row r="123" ht="15.75" customHeight="1">
      <c r="A123" s="124" t="s">
        <v>8004</v>
      </c>
      <c r="B123" s="124" t="s">
        <v>8005</v>
      </c>
      <c r="C123" s="124" t="s">
        <v>1905</v>
      </c>
      <c r="D123" s="124" t="s">
        <v>71</v>
      </c>
      <c r="E123" s="124" t="s">
        <v>1908</v>
      </c>
      <c r="F123" s="125">
        <v>2015.0</v>
      </c>
      <c r="G123" s="124" t="s">
        <v>8006</v>
      </c>
      <c r="H123" s="126"/>
      <c r="I123" s="127"/>
      <c r="J123" s="127"/>
      <c r="K123" s="124" t="s">
        <v>8007</v>
      </c>
      <c r="L123" s="117" t="str">
        <f>if(MB!L123=MG!L123,MB!L123,"Discuss")</f>
        <v/>
      </c>
      <c r="M123" s="117" t="str">
        <f>if(MB!M123=MG!M123,MB!M123,"Discuss")</f>
        <v/>
      </c>
      <c r="N123" s="117" t="str">
        <f>if(MB!N123=MG!N123,MB!N123,"Discuss")</f>
        <v/>
      </c>
      <c r="O123" s="117" t="str">
        <f>if(MB!O123=MG!O123,MB!O123,"Discuss")</f>
        <v/>
      </c>
      <c r="P123" s="117" t="str">
        <f>if(MB!P123=MG!P123,MB!P123,"Discuss")</f>
        <v/>
      </c>
      <c r="Q123" s="117"/>
    </row>
    <row r="124" ht="15.75" customHeight="1">
      <c r="A124" s="115" t="s">
        <v>8008</v>
      </c>
      <c r="B124" s="115" t="s">
        <v>8009</v>
      </c>
      <c r="C124" s="115" t="s">
        <v>6413</v>
      </c>
      <c r="D124" s="115" t="s">
        <v>71</v>
      </c>
      <c r="E124" s="115" t="s">
        <v>6416</v>
      </c>
      <c r="F124" s="119">
        <v>2012.0</v>
      </c>
      <c r="G124" s="115" t="s">
        <v>8010</v>
      </c>
      <c r="H124" s="119" t="s">
        <v>6674</v>
      </c>
      <c r="I124" s="115" t="s">
        <v>6715</v>
      </c>
      <c r="J124" s="115" t="s">
        <v>9012</v>
      </c>
      <c r="K124" s="120"/>
      <c r="L124" s="117" t="str">
        <f>if(MB!L124=MG!L124,MB!L124,"Discuss")</f>
        <v>Discuss</v>
      </c>
      <c r="M124" s="117" t="str">
        <f>if(MB!M124=MG!M124,MB!M124,"Discuss")</f>
        <v>Discuss</v>
      </c>
      <c r="N124" s="117" t="str">
        <f>if(MB!N124=MG!N124,MB!N124,"Discuss")</f>
        <v>Discuss</v>
      </c>
      <c r="O124" s="117" t="str">
        <f>if(MB!O124=MG!O124,MB!O124,"Discuss")</f>
        <v>Discuss</v>
      </c>
      <c r="P124" s="117" t="str">
        <f>if(MB!P124=MG!P124,MB!P124,"Discuss")</f>
        <v>Discuss</v>
      </c>
      <c r="Q124" s="117"/>
    </row>
    <row r="125" ht="15.75" customHeight="1">
      <c r="A125" s="115" t="s">
        <v>8012</v>
      </c>
      <c r="B125" s="115" t="s">
        <v>8009</v>
      </c>
      <c r="C125" s="115" t="s">
        <v>6413</v>
      </c>
      <c r="D125" s="115" t="s">
        <v>71</v>
      </c>
      <c r="E125" s="115" t="s">
        <v>6416</v>
      </c>
      <c r="F125" s="119">
        <v>2012.0</v>
      </c>
      <c r="G125" s="115" t="s">
        <v>8010</v>
      </c>
      <c r="H125" s="119" t="s">
        <v>6670</v>
      </c>
      <c r="I125" s="115" t="s">
        <v>8013</v>
      </c>
      <c r="J125" s="115" t="s">
        <v>8014</v>
      </c>
      <c r="K125" s="120"/>
      <c r="L125" s="117" t="str">
        <f>if(MB!L125=MG!L125,MB!L125,"Discuss")</f>
        <v>Discuss</v>
      </c>
      <c r="M125" s="117" t="str">
        <f>if(MB!M125=MG!M125,MB!M125,"Discuss")</f>
        <v>Discuss</v>
      </c>
      <c r="N125" s="117" t="str">
        <f>if(MB!N125=MG!N125,MB!N125,"Discuss")</f>
        <v>Discuss</v>
      </c>
      <c r="O125" s="117" t="str">
        <f>if(MB!O125=MG!O125,MB!O125,"Discuss")</f>
        <v>Discuss</v>
      </c>
      <c r="P125" s="117" t="str">
        <f>if(MB!P125=MG!P125,MB!P125,"Discuss")</f>
        <v>Discuss</v>
      </c>
      <c r="Q125" s="117"/>
    </row>
    <row r="126" ht="15.75" customHeight="1">
      <c r="A126" s="124" t="s">
        <v>8016</v>
      </c>
      <c r="B126" s="124" t="s">
        <v>8017</v>
      </c>
      <c r="C126" s="124" t="s">
        <v>4471</v>
      </c>
      <c r="D126" s="124" t="s">
        <v>71</v>
      </c>
      <c r="E126" s="124" t="s">
        <v>4474</v>
      </c>
      <c r="F126" s="125">
        <v>2006.0</v>
      </c>
      <c r="G126" s="124" t="s">
        <v>8018</v>
      </c>
      <c r="H126" s="126"/>
      <c r="I126" s="127"/>
      <c r="J126" s="127"/>
      <c r="K126" s="124" t="s">
        <v>8007</v>
      </c>
      <c r="L126" s="117" t="str">
        <f>if(MB!L126=MG!L126,MB!L126,"Discuss")</f>
        <v/>
      </c>
      <c r="M126" s="117" t="str">
        <f>if(MB!M126=MG!M126,MB!M126,"Discuss")</f>
        <v/>
      </c>
      <c r="N126" s="117" t="str">
        <f>if(MB!N126=MG!N126,MB!N126,"Discuss")</f>
        <v/>
      </c>
      <c r="O126" s="117" t="str">
        <f>if(MB!O126=MG!O126,MB!O126,"Discuss")</f>
        <v/>
      </c>
      <c r="P126" s="117" t="str">
        <f>if(MB!P126=MG!P126,MB!P126,"Discuss")</f>
        <v/>
      </c>
      <c r="Q126" s="117"/>
    </row>
    <row r="127" ht="15.75" customHeight="1">
      <c r="A127" s="115" t="s">
        <v>8019</v>
      </c>
      <c r="B127" s="115" t="s">
        <v>1780</v>
      </c>
      <c r="C127" s="115" t="s">
        <v>1781</v>
      </c>
      <c r="D127" s="115" t="s">
        <v>71</v>
      </c>
      <c r="E127" s="115" t="s">
        <v>1784</v>
      </c>
      <c r="F127" s="119">
        <v>2011.0</v>
      </c>
      <c r="G127" s="115" t="s">
        <v>8020</v>
      </c>
      <c r="H127" s="119" t="s">
        <v>6670</v>
      </c>
      <c r="I127" s="115" t="s">
        <v>6715</v>
      </c>
      <c r="J127" s="115" t="s">
        <v>9013</v>
      </c>
      <c r="K127" s="120"/>
      <c r="L127" s="117" t="str">
        <f>if(MB!L127=MG!L127,MB!L127,"Discuss")</f>
        <v>Discuss</v>
      </c>
      <c r="M127" s="117" t="str">
        <f>if(MB!M127=MG!M127,MB!M127,"Discuss")</f>
        <v>Discuss</v>
      </c>
      <c r="N127" s="117" t="str">
        <f>if(MB!N127=MG!N127,MB!N127,"Discuss")</f>
        <v>Discuss</v>
      </c>
      <c r="O127" s="117" t="str">
        <f>if(MB!O127=MG!O127,MB!O127,"Discuss")</f>
        <v>Discuss</v>
      </c>
      <c r="P127" s="117" t="str">
        <f>if(MB!P127=MG!P127,MB!P127,"Discuss")</f>
        <v>Discuss</v>
      </c>
      <c r="Q127" s="117"/>
    </row>
    <row r="128" ht="15.75" customHeight="1">
      <c r="A128" s="115" t="s">
        <v>8023</v>
      </c>
      <c r="B128" s="115" t="s">
        <v>1780</v>
      </c>
      <c r="C128" s="115" t="s">
        <v>1781</v>
      </c>
      <c r="D128" s="115" t="s">
        <v>71</v>
      </c>
      <c r="E128" s="115" t="s">
        <v>1784</v>
      </c>
      <c r="F128" s="119">
        <v>2011.0</v>
      </c>
      <c r="G128" s="115" t="s">
        <v>8020</v>
      </c>
      <c r="H128" s="119" t="s">
        <v>6670</v>
      </c>
      <c r="I128" s="115" t="s">
        <v>9014</v>
      </c>
      <c r="J128" s="115" t="s">
        <v>9015</v>
      </c>
      <c r="K128" s="120"/>
      <c r="L128" s="117" t="str">
        <f>if(MB!L128=MG!L128,MB!L128,"Discuss")</f>
        <v>Discuss</v>
      </c>
      <c r="M128" s="117" t="str">
        <f>if(MB!M128=MG!M128,MB!M128,"Discuss")</f>
        <v>Discuss</v>
      </c>
      <c r="N128" s="117" t="str">
        <f>if(MB!N128=MG!N128,MB!N128,"Discuss")</f>
        <v>Discuss</v>
      </c>
      <c r="O128" s="117" t="str">
        <f>if(MB!O128=MG!O128,MB!O128,"Discuss")</f>
        <v>Discuss</v>
      </c>
      <c r="P128" s="117" t="str">
        <f>if(MB!P128=MG!P128,MB!P128,"Discuss")</f>
        <v>Discuss</v>
      </c>
      <c r="Q128" s="117"/>
    </row>
    <row r="129" ht="15.75" customHeight="1">
      <c r="A129" s="115" t="s">
        <v>8025</v>
      </c>
      <c r="B129" s="115" t="s">
        <v>1780</v>
      </c>
      <c r="C129" s="115" t="s">
        <v>1781</v>
      </c>
      <c r="D129" s="115" t="s">
        <v>71</v>
      </c>
      <c r="E129" s="115" t="s">
        <v>1784</v>
      </c>
      <c r="F129" s="119">
        <v>2011.0</v>
      </c>
      <c r="G129" s="115" t="s">
        <v>8020</v>
      </c>
      <c r="H129" s="119" t="s">
        <v>6670</v>
      </c>
      <c r="I129" s="115" t="s">
        <v>9016</v>
      </c>
      <c r="J129" s="115" t="s">
        <v>9017</v>
      </c>
      <c r="K129" s="120"/>
      <c r="L129" s="117" t="str">
        <f>if(MB!L129=MG!L129,MB!L129,"Discuss")</f>
        <v>Discuss</v>
      </c>
      <c r="M129" s="117" t="str">
        <f>if(MB!M129=MG!M129,MB!M129,"Discuss")</f>
        <v>Discuss</v>
      </c>
      <c r="N129" s="117" t="str">
        <f>if(MB!N129=MG!N129,MB!N129,"Discuss")</f>
        <v>Discuss</v>
      </c>
      <c r="O129" s="117" t="str">
        <f>if(MB!O129=MG!O129,MB!O129,"Discuss")</f>
        <v>Discuss</v>
      </c>
      <c r="P129" s="117" t="str">
        <f>if(MB!P129=MG!P129,MB!P129,"Discuss")</f>
        <v>Discuss</v>
      </c>
      <c r="Q129" s="117"/>
    </row>
    <row r="130" ht="15.75" customHeight="1">
      <c r="A130" s="115" t="s">
        <v>8028</v>
      </c>
      <c r="B130" s="115" t="s">
        <v>1780</v>
      </c>
      <c r="C130" s="115" t="s">
        <v>1781</v>
      </c>
      <c r="D130" s="115" t="s">
        <v>71</v>
      </c>
      <c r="E130" s="115" t="s">
        <v>1784</v>
      </c>
      <c r="F130" s="119">
        <v>2011.0</v>
      </c>
      <c r="G130" s="115" t="s">
        <v>8020</v>
      </c>
      <c r="H130" s="119" t="s">
        <v>6670</v>
      </c>
      <c r="I130" s="115" t="s">
        <v>8029</v>
      </c>
      <c r="J130" s="115" t="s">
        <v>9018</v>
      </c>
      <c r="K130" s="120"/>
      <c r="L130" s="117" t="str">
        <f>if(MB!L130=MG!L130,MB!L130,"Discuss")</f>
        <v>Discuss</v>
      </c>
      <c r="M130" s="117" t="str">
        <f>if(MB!M130=MG!M130,MB!M130,"Discuss")</f>
        <v>Discuss</v>
      </c>
      <c r="N130" s="117" t="str">
        <f>if(MB!N130=MG!N130,MB!N130,"Discuss")</f>
        <v>Discuss</v>
      </c>
      <c r="O130" s="117" t="str">
        <f>if(MB!O130=MG!O130,MB!O130,"Discuss")</f>
        <v>Discuss</v>
      </c>
      <c r="P130" s="117" t="str">
        <f>if(MB!P130=MG!P130,MB!P130,"Discuss")</f>
        <v>Discuss</v>
      </c>
      <c r="Q130" s="117"/>
    </row>
    <row r="131" ht="15.75" customHeight="1">
      <c r="A131" s="115" t="s">
        <v>8031</v>
      </c>
      <c r="B131" s="115" t="s">
        <v>1780</v>
      </c>
      <c r="C131" s="115" t="s">
        <v>1781</v>
      </c>
      <c r="D131" s="115" t="s">
        <v>71</v>
      </c>
      <c r="E131" s="115" t="s">
        <v>1784</v>
      </c>
      <c r="F131" s="119">
        <v>2011.0</v>
      </c>
      <c r="G131" s="115" t="s">
        <v>8020</v>
      </c>
      <c r="H131" s="119" t="s">
        <v>6670</v>
      </c>
      <c r="I131" s="115" t="s">
        <v>6914</v>
      </c>
      <c r="J131" s="115" t="s">
        <v>9019</v>
      </c>
      <c r="K131" s="120"/>
      <c r="L131" s="117" t="str">
        <f>if(MB!L131=MG!L131,MB!L131,"Discuss")</f>
        <v>Discuss</v>
      </c>
      <c r="M131" s="117" t="str">
        <f>if(MB!M131=MG!M131,MB!M131,"Discuss")</f>
        <v>Discuss</v>
      </c>
      <c r="N131" s="117" t="str">
        <f>if(MB!N131=MG!N131,MB!N131,"Discuss")</f>
        <v>Discuss</v>
      </c>
      <c r="O131" s="117" t="str">
        <f>if(MB!O131=MG!O131,MB!O131,"Discuss")</f>
        <v>Discuss</v>
      </c>
      <c r="P131" s="117" t="str">
        <f>if(MB!P131=MG!P131,MB!P131,"Discuss")</f>
        <v>Discuss</v>
      </c>
      <c r="Q131" s="117"/>
    </row>
    <row r="132" ht="15.75" customHeight="1">
      <c r="A132" s="115" t="s">
        <v>8033</v>
      </c>
      <c r="B132" s="115" t="s">
        <v>1780</v>
      </c>
      <c r="C132" s="115" t="s">
        <v>1781</v>
      </c>
      <c r="D132" s="115" t="s">
        <v>71</v>
      </c>
      <c r="E132" s="115" t="s">
        <v>1784</v>
      </c>
      <c r="F132" s="119">
        <v>2011.0</v>
      </c>
      <c r="G132" s="115" t="s">
        <v>8020</v>
      </c>
      <c r="H132" s="119" t="s">
        <v>6670</v>
      </c>
      <c r="I132" s="115" t="s">
        <v>8034</v>
      </c>
      <c r="J132" s="115" t="s">
        <v>9020</v>
      </c>
      <c r="K132" s="120"/>
      <c r="L132" s="117" t="str">
        <f>if(MB!L132=MG!L132,MB!L132,"Discuss")</f>
        <v>Discuss</v>
      </c>
      <c r="M132" s="117" t="str">
        <f>if(MB!M132=MG!M132,MB!M132,"Discuss")</f>
        <v>Discuss</v>
      </c>
      <c r="N132" s="117" t="str">
        <f>if(MB!N132=MG!N132,MB!N132,"Discuss")</f>
        <v>Discuss</v>
      </c>
      <c r="O132" s="117" t="str">
        <f>if(MB!O132=MG!O132,MB!O132,"Discuss")</f>
        <v>Discuss</v>
      </c>
      <c r="P132" s="117" t="str">
        <f>if(MB!P132=MG!P132,MB!P132,"Discuss")</f>
        <v>Discuss</v>
      </c>
      <c r="Q132" s="117"/>
    </row>
    <row r="133" ht="15.75" customHeight="1">
      <c r="A133" s="124" t="s">
        <v>8036</v>
      </c>
      <c r="B133" s="124" t="s">
        <v>8037</v>
      </c>
      <c r="C133" s="124" t="s">
        <v>4077</v>
      </c>
      <c r="D133" s="124" t="s">
        <v>71</v>
      </c>
      <c r="E133" s="124" t="s">
        <v>4080</v>
      </c>
      <c r="F133" s="125">
        <v>2008.0</v>
      </c>
      <c r="G133" s="124" t="s">
        <v>8038</v>
      </c>
      <c r="H133" s="126"/>
      <c r="I133" s="127"/>
      <c r="J133" s="127"/>
      <c r="K133" s="124" t="s">
        <v>8039</v>
      </c>
      <c r="L133" s="117" t="str">
        <f>if(MB!L133=MG!L133,MB!L133,"Discuss")</f>
        <v/>
      </c>
      <c r="M133" s="117" t="str">
        <f>if(MB!M133=MG!M133,MB!M133,"Discuss")</f>
        <v/>
      </c>
      <c r="N133" s="117" t="str">
        <f>if(MB!N133=MG!N133,MB!N133,"Discuss")</f>
        <v/>
      </c>
      <c r="O133" s="117" t="str">
        <f>if(MB!O133=MG!O133,MB!O133,"Discuss")</f>
        <v/>
      </c>
      <c r="P133" s="117" t="str">
        <f>if(MB!P133=MG!P133,MB!P133,"Discuss")</f>
        <v/>
      </c>
      <c r="Q133" s="117"/>
    </row>
    <row r="134" ht="15.75" customHeight="1">
      <c r="A134" s="115" t="s">
        <v>8040</v>
      </c>
      <c r="B134" s="115" t="s">
        <v>8041</v>
      </c>
      <c r="C134" s="115" t="s">
        <v>5868</v>
      </c>
      <c r="D134" s="115" t="s">
        <v>71</v>
      </c>
      <c r="E134" s="115" t="s">
        <v>5871</v>
      </c>
      <c r="F134" s="119">
        <v>2014.0</v>
      </c>
      <c r="G134" s="115" t="s">
        <v>8042</v>
      </c>
      <c r="H134" s="119" t="s">
        <v>6670</v>
      </c>
      <c r="I134" s="115" t="s">
        <v>8043</v>
      </c>
      <c r="J134" s="115" t="s">
        <v>9021</v>
      </c>
      <c r="K134" s="120"/>
      <c r="L134" s="117" t="str">
        <f>if(MB!L134=MG!L134,MB!L134,"Discuss")</f>
        <v>Discuss</v>
      </c>
      <c r="M134" s="117" t="str">
        <f>if(MB!M134=MG!M134,MB!M134,"Discuss")</f>
        <v>Discuss</v>
      </c>
      <c r="N134" s="117" t="str">
        <f>if(MB!N134=MG!N134,MB!N134,"Discuss")</f>
        <v>Discuss</v>
      </c>
      <c r="O134" s="117" t="str">
        <f>if(MB!O134=MG!O134,MB!O134,"Discuss")</f>
        <v>Discuss</v>
      </c>
      <c r="P134" s="117" t="str">
        <f>if(MB!P134=MG!P134,MB!P134,"Discuss")</f>
        <v>Discuss</v>
      </c>
      <c r="Q134" s="117"/>
    </row>
    <row r="135" ht="15.75" customHeight="1">
      <c r="A135" s="115" t="s">
        <v>8045</v>
      </c>
      <c r="B135" s="115" t="s">
        <v>8041</v>
      </c>
      <c r="C135" s="115" t="s">
        <v>5868</v>
      </c>
      <c r="D135" s="115" t="s">
        <v>71</v>
      </c>
      <c r="E135" s="115" t="s">
        <v>5871</v>
      </c>
      <c r="F135" s="119">
        <v>2014.0</v>
      </c>
      <c r="G135" s="115" t="s">
        <v>8042</v>
      </c>
      <c r="H135" s="119" t="s">
        <v>6674</v>
      </c>
      <c r="I135" s="115" t="s">
        <v>6745</v>
      </c>
      <c r="J135" s="115" t="s">
        <v>9022</v>
      </c>
      <c r="K135" s="120"/>
      <c r="L135" s="117" t="str">
        <f>if(MB!L135=MG!L135,MB!L135,"Discuss")</f>
        <v>Discuss</v>
      </c>
      <c r="M135" s="117" t="str">
        <f>if(MB!M135=MG!M135,MB!M135,"Discuss")</f>
        <v>Discuss</v>
      </c>
      <c r="N135" s="117" t="str">
        <f>if(MB!N135=MG!N135,MB!N135,"Discuss")</f>
        <v>Discuss</v>
      </c>
      <c r="O135" s="117" t="str">
        <f>if(MB!O135=MG!O135,MB!O135,"Discuss")</f>
        <v>Discuss</v>
      </c>
      <c r="P135" s="117" t="str">
        <f>if(MB!P135=MG!P135,MB!P135,"Discuss")</f>
        <v>Discuss</v>
      </c>
      <c r="Q135" s="117"/>
    </row>
    <row r="136" ht="15.75" customHeight="1">
      <c r="A136" s="115" t="s">
        <v>8047</v>
      </c>
      <c r="B136" s="115" t="s">
        <v>8048</v>
      </c>
      <c r="C136" s="115" t="s">
        <v>4118</v>
      </c>
      <c r="D136" s="115" t="s">
        <v>71</v>
      </c>
      <c r="E136" s="115" t="s">
        <v>4121</v>
      </c>
      <c r="F136" s="119">
        <v>2017.0</v>
      </c>
      <c r="G136" s="115" t="s">
        <v>8049</v>
      </c>
      <c r="H136" s="119" t="s">
        <v>6670</v>
      </c>
      <c r="I136" s="115" t="s">
        <v>8050</v>
      </c>
      <c r="J136" s="115" t="s">
        <v>9023</v>
      </c>
      <c r="K136" s="120"/>
      <c r="L136" s="117" t="str">
        <f>if(MB!L136=MG!L136,MB!L136,"Discuss")</f>
        <v>Discuss</v>
      </c>
      <c r="M136" s="117" t="str">
        <f>if(MB!M136=MG!M136,MB!M136,"Discuss")</f>
        <v>Discuss</v>
      </c>
      <c r="N136" s="117" t="str">
        <f>if(MB!N136=MG!N136,MB!N136,"Discuss")</f>
        <v>Discuss</v>
      </c>
      <c r="O136" s="117" t="str">
        <f>if(MB!O136=MG!O136,MB!O136,"Discuss")</f>
        <v>Discuss</v>
      </c>
      <c r="P136" s="117" t="str">
        <f>if(MB!P136=MG!P136,MB!P136,"Discuss")</f>
        <v>Discuss</v>
      </c>
      <c r="Q136" s="117"/>
    </row>
    <row r="137" ht="15.75" customHeight="1">
      <c r="A137" s="115" t="s">
        <v>8052</v>
      </c>
      <c r="B137" s="115" t="s">
        <v>8048</v>
      </c>
      <c r="C137" s="115" t="s">
        <v>4118</v>
      </c>
      <c r="D137" s="115" t="s">
        <v>71</v>
      </c>
      <c r="E137" s="115" t="s">
        <v>4121</v>
      </c>
      <c r="F137" s="119">
        <v>2017.0</v>
      </c>
      <c r="G137" s="115" t="s">
        <v>8049</v>
      </c>
      <c r="H137" s="119" t="s">
        <v>6670</v>
      </c>
      <c r="I137" s="115" t="s">
        <v>6715</v>
      </c>
      <c r="J137" s="115" t="s">
        <v>9024</v>
      </c>
      <c r="K137" s="120"/>
      <c r="L137" s="117" t="str">
        <f>if(MB!L137=MG!L137,MB!L137,"Discuss")</f>
        <v>Discuss</v>
      </c>
      <c r="M137" s="117" t="str">
        <f>if(MB!M137=MG!M137,MB!M137,"Discuss")</f>
        <v>Discuss</v>
      </c>
      <c r="N137" s="117" t="str">
        <f>if(MB!N137=MG!N137,MB!N137,"Discuss")</f>
        <v>Discuss</v>
      </c>
      <c r="O137" s="117" t="str">
        <f>if(MB!O137=MG!O137,MB!O137,"Discuss")</f>
        <v>Discuss</v>
      </c>
      <c r="P137" s="117" t="str">
        <f>if(MB!P137=MG!P137,MB!P137,"Discuss")</f>
        <v>Discuss</v>
      </c>
      <c r="Q137" s="117"/>
    </row>
    <row r="138" ht="15.75" customHeight="1">
      <c r="A138" s="115" t="s">
        <v>8054</v>
      </c>
      <c r="B138" s="115" t="s">
        <v>8048</v>
      </c>
      <c r="C138" s="115" t="s">
        <v>4118</v>
      </c>
      <c r="D138" s="115" t="s">
        <v>71</v>
      </c>
      <c r="E138" s="115" t="s">
        <v>4121</v>
      </c>
      <c r="F138" s="119">
        <v>2017.0</v>
      </c>
      <c r="G138" s="115" t="s">
        <v>8049</v>
      </c>
      <c r="H138" s="119" t="s">
        <v>6670</v>
      </c>
      <c r="I138" s="115" t="s">
        <v>6715</v>
      </c>
      <c r="J138" s="115" t="s">
        <v>9025</v>
      </c>
      <c r="K138" s="120"/>
      <c r="L138" s="117" t="str">
        <f>if(MB!L138=MG!L138,MB!L138,"Discuss")</f>
        <v>Discuss</v>
      </c>
      <c r="M138" s="117" t="str">
        <f>if(MB!M138=MG!M138,MB!M138,"Discuss")</f>
        <v>Discuss</v>
      </c>
      <c r="N138" s="117" t="str">
        <f>if(MB!N138=MG!N138,MB!N138,"Discuss")</f>
        <v>Discuss</v>
      </c>
      <c r="O138" s="117" t="str">
        <f>if(MB!O138=MG!O138,MB!O138,"Discuss")</f>
        <v>Discuss</v>
      </c>
      <c r="P138" s="117" t="str">
        <f>if(MB!P138=MG!P138,MB!P138,"Discuss")</f>
        <v>Discuss</v>
      </c>
      <c r="Q138" s="117"/>
    </row>
    <row r="139" ht="15.75" customHeight="1">
      <c r="A139" s="115" t="s">
        <v>8056</v>
      </c>
      <c r="B139" s="115" t="s">
        <v>8048</v>
      </c>
      <c r="C139" s="115" t="s">
        <v>4118</v>
      </c>
      <c r="D139" s="115" t="s">
        <v>71</v>
      </c>
      <c r="E139" s="115" t="s">
        <v>4121</v>
      </c>
      <c r="F139" s="119">
        <v>2017.0</v>
      </c>
      <c r="G139" s="115" t="s">
        <v>8049</v>
      </c>
      <c r="H139" s="119" t="s">
        <v>6670</v>
      </c>
      <c r="I139" s="115" t="s">
        <v>6982</v>
      </c>
      <c r="J139" s="115" t="s">
        <v>9026</v>
      </c>
      <c r="K139" s="120"/>
      <c r="L139" s="117" t="str">
        <f>if(MB!L139=MG!L139,MB!L139,"Discuss")</f>
        <v>Discuss</v>
      </c>
      <c r="M139" s="117" t="str">
        <f>if(MB!M139=MG!M139,MB!M139,"Discuss")</f>
        <v>Discuss</v>
      </c>
      <c r="N139" s="117" t="str">
        <f>if(MB!N139=MG!N139,MB!N139,"Discuss")</f>
        <v>Discuss</v>
      </c>
      <c r="O139" s="117" t="str">
        <f>if(MB!O139=MG!O139,MB!O139,"Discuss")</f>
        <v>Discuss</v>
      </c>
      <c r="P139" s="117" t="str">
        <f>if(MB!P139=MG!P139,MB!P139,"Discuss")</f>
        <v>Discuss</v>
      </c>
      <c r="Q139" s="117"/>
    </row>
    <row r="140" ht="15.75" customHeight="1">
      <c r="A140" s="115" t="s">
        <v>8058</v>
      </c>
      <c r="B140" s="115" t="s">
        <v>8048</v>
      </c>
      <c r="C140" s="115" t="s">
        <v>4118</v>
      </c>
      <c r="D140" s="115" t="s">
        <v>71</v>
      </c>
      <c r="E140" s="115" t="s">
        <v>4121</v>
      </c>
      <c r="F140" s="119">
        <v>2017.0</v>
      </c>
      <c r="G140" s="115" t="s">
        <v>8049</v>
      </c>
      <c r="H140" s="119" t="s">
        <v>6670</v>
      </c>
      <c r="I140" s="115" t="s">
        <v>9027</v>
      </c>
      <c r="J140" s="115" t="s">
        <v>9028</v>
      </c>
      <c r="K140" s="120"/>
      <c r="L140" s="117" t="str">
        <f>if(MB!L140=MG!L140,MB!L140,"Discuss")</f>
        <v>Discuss</v>
      </c>
      <c r="M140" s="117" t="str">
        <f>if(MB!M140=MG!M140,MB!M140,"Discuss")</f>
        <v>Discuss</v>
      </c>
      <c r="N140" s="117" t="str">
        <f>if(MB!N140=MG!N140,MB!N140,"Discuss")</f>
        <v>Discuss</v>
      </c>
      <c r="O140" s="117" t="str">
        <f>if(MB!O140=MG!O140,MB!O140,"Discuss")</f>
        <v>Discuss</v>
      </c>
      <c r="P140" s="117" t="str">
        <f>if(MB!P140=MG!P140,MB!P140,"Discuss")</f>
        <v>Discuss</v>
      </c>
      <c r="Q140" s="117"/>
    </row>
    <row r="141" ht="15.75" customHeight="1">
      <c r="A141" s="115" t="s">
        <v>8060</v>
      </c>
      <c r="B141" s="115" t="s">
        <v>8048</v>
      </c>
      <c r="C141" s="115" t="s">
        <v>4118</v>
      </c>
      <c r="D141" s="115" t="s">
        <v>71</v>
      </c>
      <c r="E141" s="115" t="s">
        <v>4121</v>
      </c>
      <c r="F141" s="119">
        <v>2017.0</v>
      </c>
      <c r="G141" s="115" t="s">
        <v>8049</v>
      </c>
      <c r="H141" s="119" t="s">
        <v>6670</v>
      </c>
      <c r="I141" s="115" t="s">
        <v>7702</v>
      </c>
      <c r="J141" s="115" t="s">
        <v>9029</v>
      </c>
      <c r="K141" s="120"/>
      <c r="L141" s="117" t="str">
        <f>if(MB!L141=MG!L141,MB!L141,"Discuss")</f>
        <v>Discuss</v>
      </c>
      <c r="M141" s="117" t="str">
        <f>if(MB!M141=MG!M141,MB!M141,"Discuss")</f>
        <v>Discuss</v>
      </c>
      <c r="N141" s="117" t="str">
        <f>if(MB!N141=MG!N141,MB!N141,"Discuss")</f>
        <v>Discuss</v>
      </c>
      <c r="O141" s="117" t="str">
        <f>if(MB!O141=MG!O141,MB!O141,"Discuss")</f>
        <v>Discuss</v>
      </c>
      <c r="P141" s="117" t="str">
        <f>if(MB!P141=MG!P141,MB!P141,"Discuss")</f>
        <v>Discuss</v>
      </c>
      <c r="Q141" s="117"/>
    </row>
    <row r="142" ht="15.75" customHeight="1">
      <c r="A142" s="115" t="s">
        <v>8062</v>
      </c>
      <c r="B142" s="115" t="s">
        <v>8048</v>
      </c>
      <c r="C142" s="115" t="s">
        <v>4118</v>
      </c>
      <c r="D142" s="115" t="s">
        <v>71</v>
      </c>
      <c r="E142" s="115" t="s">
        <v>4121</v>
      </c>
      <c r="F142" s="119">
        <v>2017.0</v>
      </c>
      <c r="G142" s="115" t="s">
        <v>8049</v>
      </c>
      <c r="H142" s="119" t="s">
        <v>6670</v>
      </c>
      <c r="I142" s="115" t="s">
        <v>8063</v>
      </c>
      <c r="J142" s="115" t="s">
        <v>9030</v>
      </c>
      <c r="K142" s="120"/>
      <c r="L142" s="117" t="str">
        <f>if(MB!L142=MG!L142,MB!L142,"Discuss")</f>
        <v>Discuss</v>
      </c>
      <c r="M142" s="117" t="str">
        <f>if(MB!M142=MG!M142,MB!M142,"Discuss")</f>
        <v>Discuss</v>
      </c>
      <c r="N142" s="117" t="str">
        <f>if(MB!N142=MG!N142,MB!N142,"Discuss")</f>
        <v>Discuss</v>
      </c>
      <c r="O142" s="117" t="str">
        <f>if(MB!O142=MG!O142,MB!O142,"Discuss")</f>
        <v>Discuss</v>
      </c>
      <c r="P142" s="117" t="str">
        <f>if(MB!P142=MG!P142,MB!P142,"Discuss")</f>
        <v>Discuss</v>
      </c>
      <c r="Q142" s="117"/>
    </row>
    <row r="143" ht="15.75" customHeight="1">
      <c r="A143" s="115" t="s">
        <v>6667</v>
      </c>
      <c r="B143" s="115" t="s">
        <v>6668</v>
      </c>
      <c r="C143" s="115" t="s">
        <v>475</v>
      </c>
      <c r="D143" s="115" t="s">
        <v>71</v>
      </c>
      <c r="E143" s="115" t="s">
        <v>478</v>
      </c>
      <c r="F143" s="119">
        <v>2016.0</v>
      </c>
      <c r="G143" s="115" t="s">
        <v>6669</v>
      </c>
      <c r="H143" s="119" t="s">
        <v>6670</v>
      </c>
      <c r="I143" s="115" t="s">
        <v>8925</v>
      </c>
      <c r="J143" s="115" t="s">
        <v>9031</v>
      </c>
      <c r="K143" s="120"/>
      <c r="L143" s="117" t="str">
        <f>if(MB!L143=MG!L143,MB!L143,"Discuss")</f>
        <v/>
      </c>
      <c r="M143" s="117" t="str">
        <f>if(MB!M143=MG!M143,MB!M143,"Discuss")</f>
        <v/>
      </c>
      <c r="N143" s="117" t="str">
        <f>if(MB!N143=MG!N143,MB!N143,"Discuss")</f>
        <v/>
      </c>
      <c r="O143" s="117" t="str">
        <f>if(MB!O143=MG!O143,MB!O143,"Discuss")</f>
        <v/>
      </c>
      <c r="P143" s="117" t="str">
        <f>if(MB!P143=MG!P143,MB!P143,"Discuss")</f>
        <v/>
      </c>
      <c r="Q143" s="117"/>
    </row>
    <row r="144" ht="15.75" customHeight="1">
      <c r="A144" s="115" t="s">
        <v>6673</v>
      </c>
      <c r="B144" s="115" t="s">
        <v>6668</v>
      </c>
      <c r="C144" s="115" t="s">
        <v>475</v>
      </c>
      <c r="D144" s="115" t="s">
        <v>71</v>
      </c>
      <c r="E144" s="115" t="s">
        <v>478</v>
      </c>
      <c r="F144" s="119">
        <v>2016.0</v>
      </c>
      <c r="G144" s="115" t="s">
        <v>6669</v>
      </c>
      <c r="H144" s="119" t="s">
        <v>6674</v>
      </c>
      <c r="I144" s="115" t="s">
        <v>6675</v>
      </c>
      <c r="J144" s="115" t="s">
        <v>9032</v>
      </c>
      <c r="K144" s="120"/>
      <c r="L144" s="117" t="str">
        <f>if(MB!L144=MG!L144,MB!L144,"Discuss")</f>
        <v/>
      </c>
      <c r="M144" s="117" t="str">
        <f>if(MB!M144=MG!M144,MB!M144,"Discuss")</f>
        <v/>
      </c>
      <c r="N144" s="117" t="str">
        <f>if(MB!N144=MG!N144,MB!N144,"Discuss")</f>
        <v/>
      </c>
      <c r="O144" s="117" t="str">
        <f>if(MB!O144=MG!O144,MB!O144,"Discuss")</f>
        <v/>
      </c>
      <c r="P144" s="117" t="str">
        <f>if(MB!P144=MG!P144,MB!P144,"Discuss")</f>
        <v/>
      </c>
      <c r="Q144" s="117"/>
    </row>
    <row r="145" ht="15.75" customHeight="1">
      <c r="A145" s="115" t="s">
        <v>6678</v>
      </c>
      <c r="B145" s="115" t="s">
        <v>6679</v>
      </c>
      <c r="C145" s="115" t="s">
        <v>2446</v>
      </c>
      <c r="D145" s="115" t="s">
        <v>71</v>
      </c>
      <c r="E145" s="115" t="s">
        <v>2449</v>
      </c>
      <c r="F145" s="119">
        <v>2014.0</v>
      </c>
      <c r="G145" s="115" t="s">
        <v>6680</v>
      </c>
      <c r="H145" s="119" t="s">
        <v>6670</v>
      </c>
      <c r="I145" s="115" t="s">
        <v>6681</v>
      </c>
      <c r="J145" s="115" t="s">
        <v>9033</v>
      </c>
      <c r="K145" s="120"/>
      <c r="L145" s="117" t="str">
        <f>if(MB!L145=MG!L145,MB!L145,"Discuss")</f>
        <v/>
      </c>
      <c r="M145" s="117" t="str">
        <f>if(MB!M145=MG!M145,MB!M145,"Discuss")</f>
        <v/>
      </c>
      <c r="N145" s="117" t="str">
        <f>if(MB!N145=MG!N145,MB!N145,"Discuss")</f>
        <v/>
      </c>
      <c r="O145" s="117" t="str">
        <f>if(MB!O145=MG!O145,MB!O145,"Discuss")</f>
        <v/>
      </c>
      <c r="P145" s="117" t="str">
        <f>if(MB!P145=MG!P145,MB!P145,"Discuss")</f>
        <v/>
      </c>
      <c r="Q145" s="117"/>
    </row>
    <row r="146" ht="15.75" customHeight="1">
      <c r="A146" s="115" t="s">
        <v>6683</v>
      </c>
      <c r="B146" s="115" t="s">
        <v>6679</v>
      </c>
      <c r="C146" s="115" t="s">
        <v>2446</v>
      </c>
      <c r="D146" s="115" t="s">
        <v>71</v>
      </c>
      <c r="E146" s="115" t="s">
        <v>2449</v>
      </c>
      <c r="F146" s="119">
        <v>2014.0</v>
      </c>
      <c r="G146" s="115" t="s">
        <v>6680</v>
      </c>
      <c r="H146" s="119" t="s">
        <v>6670</v>
      </c>
      <c r="I146" s="115" t="s">
        <v>6684</v>
      </c>
      <c r="J146" s="115" t="s">
        <v>9034</v>
      </c>
      <c r="K146" s="120"/>
      <c r="L146" s="117" t="str">
        <f>if(MB!L146=MG!L146,MB!L146,"Discuss")</f>
        <v/>
      </c>
      <c r="M146" s="117" t="str">
        <f>if(MB!M146=MG!M146,MB!M146,"Discuss")</f>
        <v/>
      </c>
      <c r="N146" s="117" t="str">
        <f>if(MB!N146=MG!N146,MB!N146,"Discuss")</f>
        <v/>
      </c>
      <c r="O146" s="117" t="str">
        <f>if(MB!O146=MG!O146,MB!O146,"Discuss")</f>
        <v/>
      </c>
      <c r="P146" s="117" t="str">
        <f>if(MB!P146=MG!P146,MB!P146,"Discuss")</f>
        <v/>
      </c>
      <c r="Q146" s="117"/>
    </row>
    <row r="147" ht="15.75" customHeight="1">
      <c r="A147" s="115" t="s">
        <v>6686</v>
      </c>
      <c r="B147" s="115" t="s">
        <v>6687</v>
      </c>
      <c r="C147" s="115" t="s">
        <v>3412</v>
      </c>
      <c r="D147" s="115" t="s">
        <v>71</v>
      </c>
      <c r="E147" s="115" t="s">
        <v>3415</v>
      </c>
      <c r="F147" s="119">
        <v>2009.0</v>
      </c>
      <c r="G147" s="115" t="s">
        <v>6688</v>
      </c>
      <c r="H147" s="119" t="s">
        <v>6670</v>
      </c>
      <c r="I147" s="115" t="s">
        <v>6689</v>
      </c>
      <c r="J147" s="115" t="s">
        <v>9035</v>
      </c>
      <c r="K147" s="115"/>
      <c r="L147" s="117" t="str">
        <f>if(MB!L147=MG!L147,MB!L147,"Discuss")</f>
        <v/>
      </c>
      <c r="M147" s="117" t="str">
        <f>if(MB!M147=MG!M147,MB!M147,"Discuss")</f>
        <v/>
      </c>
      <c r="N147" s="117" t="str">
        <f>if(MB!N147=MG!N147,MB!N147,"Discuss")</f>
        <v/>
      </c>
      <c r="O147" s="117" t="str">
        <f>if(MB!O147=MG!O147,MB!O147,"Discuss")</f>
        <v/>
      </c>
      <c r="P147" s="117" t="str">
        <f>if(MB!P147=MG!P147,MB!P147,"Discuss")</f>
        <v/>
      </c>
      <c r="Q147" s="117"/>
    </row>
    <row r="148" ht="15.75" customHeight="1">
      <c r="A148" s="124" t="s">
        <v>8066</v>
      </c>
      <c r="B148" s="124" t="s">
        <v>4542</v>
      </c>
      <c r="C148" s="124" t="s">
        <v>4543</v>
      </c>
      <c r="D148" s="124" t="s">
        <v>71</v>
      </c>
      <c r="E148" s="124" t="s">
        <v>4546</v>
      </c>
      <c r="F148" s="125">
        <v>2017.0</v>
      </c>
      <c r="G148" s="124" t="s">
        <v>8067</v>
      </c>
      <c r="H148" s="126"/>
      <c r="I148" s="127"/>
      <c r="J148" s="127"/>
      <c r="K148" s="127"/>
      <c r="L148" s="117" t="str">
        <f>if(MB!L148=MG!L148,MB!L148,"Discuss")</f>
        <v/>
      </c>
      <c r="M148" s="117" t="str">
        <f>if(MB!M148=MG!M148,MB!M148,"Discuss")</f>
        <v/>
      </c>
      <c r="N148" s="117" t="str">
        <f>if(MB!N148=MG!N148,MB!N148,"Discuss")</f>
        <v/>
      </c>
      <c r="O148" s="117" t="str">
        <f>if(MB!O148=MG!O148,MB!O148,"Discuss")</f>
        <v/>
      </c>
      <c r="P148" s="117" t="str">
        <f>if(MB!P148=MG!P148,MB!P148,"Discuss")</f>
        <v/>
      </c>
      <c r="Q148" s="117"/>
    </row>
    <row r="149" ht="15.75" customHeight="1">
      <c r="A149" s="115" t="s">
        <v>6691</v>
      </c>
      <c r="B149" s="115" t="s">
        <v>6692</v>
      </c>
      <c r="C149" s="115" t="s">
        <v>884</v>
      </c>
      <c r="D149" s="115" t="s">
        <v>71</v>
      </c>
      <c r="E149" s="115" t="s">
        <v>887</v>
      </c>
      <c r="F149" s="119">
        <v>2011.0</v>
      </c>
      <c r="G149" s="115" t="s">
        <v>6693</v>
      </c>
      <c r="H149" s="119" t="s">
        <v>6674</v>
      </c>
      <c r="I149" s="115" t="s">
        <v>9036</v>
      </c>
      <c r="J149" s="115" t="s">
        <v>6695</v>
      </c>
      <c r="K149" s="120"/>
      <c r="L149" s="117" t="str">
        <f>if(MB!L149=MG!L149,MB!L149,"Discuss")</f>
        <v/>
      </c>
      <c r="M149" s="117" t="str">
        <f>if(MB!M149=MG!M149,MB!M149,"Discuss")</f>
        <v/>
      </c>
      <c r="N149" s="117" t="str">
        <f>if(MB!N149=MG!N149,MB!N149,"Discuss")</f>
        <v/>
      </c>
      <c r="O149" s="117" t="str">
        <f>if(MB!O149=MG!O149,MB!O149,"Discuss")</f>
        <v/>
      </c>
      <c r="P149" s="117" t="str">
        <f>if(MB!P149=MG!P149,MB!P149,"Discuss")</f>
        <v/>
      </c>
      <c r="Q149" s="117"/>
    </row>
    <row r="150" ht="15.75" customHeight="1">
      <c r="A150" s="115" t="s">
        <v>6696</v>
      </c>
      <c r="B150" s="115" t="s">
        <v>6692</v>
      </c>
      <c r="C150" s="115" t="s">
        <v>884</v>
      </c>
      <c r="D150" s="115" t="s">
        <v>71</v>
      </c>
      <c r="E150" s="115" t="s">
        <v>887</v>
      </c>
      <c r="F150" s="119">
        <v>2011.0</v>
      </c>
      <c r="G150" s="115" t="s">
        <v>6693</v>
      </c>
      <c r="H150" s="119" t="s">
        <v>6674</v>
      </c>
      <c r="I150" s="115" t="s">
        <v>9037</v>
      </c>
      <c r="J150" s="115" t="s">
        <v>6698</v>
      </c>
      <c r="K150" s="120"/>
      <c r="L150" s="117" t="str">
        <f>if(MB!L150=MG!L150,MB!L150,"Discuss")</f>
        <v/>
      </c>
      <c r="M150" s="117" t="str">
        <f>if(MB!M150=MG!M150,MB!M150,"Discuss")</f>
        <v/>
      </c>
      <c r="N150" s="117" t="str">
        <f>if(MB!N150=MG!N150,MB!N150,"Discuss")</f>
        <v/>
      </c>
      <c r="O150" s="117" t="str">
        <f>if(MB!O150=MG!O150,MB!O150,"Discuss")</f>
        <v/>
      </c>
      <c r="P150" s="117" t="str">
        <f>if(MB!P150=MG!P150,MB!P150,"Discuss")</f>
        <v/>
      </c>
      <c r="Q150" s="117"/>
    </row>
    <row r="151" ht="15.75" customHeight="1">
      <c r="A151" s="121" t="s">
        <v>8068</v>
      </c>
      <c r="B151" s="121" t="s">
        <v>1384</v>
      </c>
      <c r="C151" s="121" t="s">
        <v>1385</v>
      </c>
      <c r="D151" s="121" t="s">
        <v>71</v>
      </c>
      <c r="E151" s="121" t="s">
        <v>1388</v>
      </c>
      <c r="F151" s="122">
        <v>2013.0</v>
      </c>
      <c r="G151" s="121" t="s">
        <v>8069</v>
      </c>
      <c r="H151" s="122" t="s">
        <v>6670</v>
      </c>
      <c r="I151" s="121" t="s">
        <v>9038</v>
      </c>
      <c r="J151" s="121" t="s">
        <v>9039</v>
      </c>
      <c r="K151" s="121" t="s">
        <v>8071</v>
      </c>
      <c r="L151" s="117" t="str">
        <f>if(MB!L151=MG!L151,MB!L151,"Discuss")</f>
        <v/>
      </c>
      <c r="M151" s="117" t="str">
        <f>if(MB!M151=MG!M151,MB!M151,"Discuss")</f>
        <v/>
      </c>
      <c r="N151" s="117" t="str">
        <f>if(MB!N151=MG!N151,MB!N151,"Discuss")</f>
        <v/>
      </c>
      <c r="O151" s="117" t="str">
        <f>if(MB!O151=MG!O151,MB!O151,"Discuss")</f>
        <v/>
      </c>
      <c r="P151" s="117" t="str">
        <f>if(MB!P151=MG!P151,MB!P151,"Discuss")</f>
        <v/>
      </c>
      <c r="Q151" s="117"/>
    </row>
    <row r="152" ht="15.75" customHeight="1">
      <c r="A152" s="124" t="s">
        <v>8072</v>
      </c>
      <c r="B152" s="124" t="s">
        <v>8073</v>
      </c>
      <c r="C152" s="124" t="s">
        <v>4405</v>
      </c>
      <c r="D152" s="124" t="s">
        <v>71</v>
      </c>
      <c r="E152" s="124" t="s">
        <v>4408</v>
      </c>
      <c r="F152" s="125">
        <v>2014.0</v>
      </c>
      <c r="G152" s="124" t="s">
        <v>8074</v>
      </c>
      <c r="H152" s="126"/>
      <c r="I152" s="127"/>
      <c r="J152" s="127"/>
      <c r="K152" s="124" t="s">
        <v>8075</v>
      </c>
      <c r="L152" s="117" t="str">
        <f>if(MB!L152=MG!L152,MB!L152,"Discuss")</f>
        <v/>
      </c>
      <c r="M152" s="117" t="str">
        <f>if(MB!M152=MG!M152,MB!M152,"Discuss")</f>
        <v/>
      </c>
      <c r="N152" s="117" t="str">
        <f>if(MB!N152=MG!N152,MB!N152,"Discuss")</f>
        <v/>
      </c>
      <c r="O152" s="117" t="str">
        <f>if(MB!O152=MG!O152,MB!O152,"Discuss")</f>
        <v/>
      </c>
      <c r="P152" s="117" t="str">
        <f>if(MB!P152=MG!P152,MB!P152,"Discuss")</f>
        <v/>
      </c>
      <c r="Q152" s="117"/>
    </row>
    <row r="153" ht="15.75" customHeight="1">
      <c r="A153" s="115" t="s">
        <v>6699</v>
      </c>
      <c r="B153" s="115" t="s">
        <v>6700</v>
      </c>
      <c r="C153" s="115" t="s">
        <v>3832</v>
      </c>
      <c r="D153" s="115" t="s">
        <v>71</v>
      </c>
      <c r="E153" s="115" t="s">
        <v>3835</v>
      </c>
      <c r="F153" s="119">
        <v>2021.0</v>
      </c>
      <c r="G153" s="115" t="s">
        <v>6701</v>
      </c>
      <c r="H153" s="119" t="s">
        <v>6670</v>
      </c>
      <c r="I153" s="115" t="s">
        <v>6702</v>
      </c>
      <c r="J153" s="115" t="s">
        <v>9040</v>
      </c>
      <c r="K153" s="115"/>
      <c r="L153" s="117" t="str">
        <f>if(MB!L153=MG!L153,MB!L153,"Discuss")</f>
        <v/>
      </c>
      <c r="M153" s="117" t="str">
        <f>if(MB!M153=MG!M153,MB!M153,"Discuss")</f>
        <v/>
      </c>
      <c r="N153" s="117" t="str">
        <f>if(MB!N153=MG!N153,MB!N153,"Discuss")</f>
        <v/>
      </c>
      <c r="O153" s="117" t="str">
        <f>if(MB!O153=MG!O153,MB!O153,"Discuss")</f>
        <v/>
      </c>
      <c r="P153" s="117" t="str">
        <f>if(MB!P153=MG!P153,MB!P153,"Discuss")</f>
        <v/>
      </c>
      <c r="Q153" s="117"/>
    </row>
    <row r="154" ht="15.75" customHeight="1">
      <c r="A154" s="124" t="s">
        <v>8076</v>
      </c>
      <c r="B154" s="124" t="s">
        <v>8077</v>
      </c>
      <c r="C154" s="124" t="s">
        <v>2942</v>
      </c>
      <c r="D154" s="124" t="s">
        <v>71</v>
      </c>
      <c r="E154" s="124" t="s">
        <v>2945</v>
      </c>
      <c r="F154" s="125">
        <v>2018.0</v>
      </c>
      <c r="G154" s="124" t="s">
        <v>8078</v>
      </c>
      <c r="H154" s="126"/>
      <c r="I154" s="127"/>
      <c r="J154" s="127"/>
      <c r="K154" s="127"/>
      <c r="L154" s="117" t="str">
        <f>if(MB!L154=MG!L154,MB!L154,"Discuss")</f>
        <v/>
      </c>
      <c r="M154" s="117" t="str">
        <f>if(MB!M154=MG!M154,MB!M154,"Discuss")</f>
        <v/>
      </c>
      <c r="N154" s="117" t="str">
        <f>if(MB!N154=MG!N154,MB!N154,"Discuss")</f>
        <v/>
      </c>
      <c r="O154" s="117" t="str">
        <f>if(MB!O154=MG!O154,MB!O154,"Discuss")</f>
        <v/>
      </c>
      <c r="P154" s="117" t="str">
        <f>if(MB!P154=MG!P154,MB!P154,"Discuss")</f>
        <v/>
      </c>
      <c r="Q154" s="117"/>
    </row>
    <row r="155" ht="15.75" customHeight="1">
      <c r="A155" s="124" t="s">
        <v>8079</v>
      </c>
      <c r="B155" s="124" t="s">
        <v>8080</v>
      </c>
      <c r="C155" s="124" t="s">
        <v>4651</v>
      </c>
      <c r="D155" s="124" t="s">
        <v>71</v>
      </c>
      <c r="E155" s="124" t="s">
        <v>4654</v>
      </c>
      <c r="F155" s="125">
        <v>2021.0</v>
      </c>
      <c r="G155" s="124" t="s">
        <v>8081</v>
      </c>
      <c r="H155" s="126"/>
      <c r="I155" s="127"/>
      <c r="J155" s="127"/>
      <c r="K155" s="124" t="s">
        <v>8082</v>
      </c>
      <c r="L155" s="117" t="str">
        <f>if(MB!L155=MG!L155,MB!L155,"Discuss")</f>
        <v/>
      </c>
      <c r="M155" s="117" t="str">
        <f>if(MB!M155=MG!M155,MB!M155,"Discuss")</f>
        <v/>
      </c>
      <c r="N155" s="117" t="str">
        <f>if(MB!N155=MG!N155,MB!N155,"Discuss")</f>
        <v/>
      </c>
      <c r="O155" s="117" t="str">
        <f>if(MB!O155=MG!O155,MB!O155,"Discuss")</f>
        <v/>
      </c>
      <c r="P155" s="117" t="str">
        <f>if(MB!P155=MG!P155,MB!P155,"Discuss")</f>
        <v/>
      </c>
      <c r="Q155" s="117"/>
    </row>
    <row r="156" ht="15.75" customHeight="1">
      <c r="A156" s="115" t="s">
        <v>6704</v>
      </c>
      <c r="B156" s="115" t="s">
        <v>6705</v>
      </c>
      <c r="C156" s="115" t="s">
        <v>854</v>
      </c>
      <c r="D156" s="115" t="s">
        <v>71</v>
      </c>
      <c r="E156" s="115" t="s">
        <v>857</v>
      </c>
      <c r="F156" s="119">
        <v>2019.0</v>
      </c>
      <c r="G156" s="115" t="s">
        <v>6706</v>
      </c>
      <c r="H156" s="119" t="s">
        <v>6670</v>
      </c>
      <c r="I156" s="115" t="s">
        <v>9041</v>
      </c>
      <c r="J156" s="115" t="s">
        <v>9042</v>
      </c>
      <c r="K156" s="120"/>
      <c r="L156" s="117" t="str">
        <f>if(MB!L156=MG!L156,MB!L156,"Discuss")</f>
        <v/>
      </c>
      <c r="M156" s="117" t="str">
        <f>if(MB!M156=MG!M156,MB!M156,"Discuss")</f>
        <v/>
      </c>
      <c r="N156" s="117" t="str">
        <f>if(MB!N156=MG!N156,MB!N156,"Discuss")</f>
        <v/>
      </c>
      <c r="O156" s="117" t="str">
        <f>if(MB!O156=MG!O156,MB!O156,"Discuss")</f>
        <v/>
      </c>
      <c r="P156" s="117" t="str">
        <f>if(MB!P156=MG!P156,MB!P156,"Discuss")</f>
        <v/>
      </c>
      <c r="Q156" s="117"/>
    </row>
    <row r="157" ht="15.75" customHeight="1">
      <c r="A157" s="115" t="s">
        <v>6709</v>
      </c>
      <c r="B157" s="115" t="s">
        <v>6705</v>
      </c>
      <c r="C157" s="115" t="s">
        <v>854</v>
      </c>
      <c r="D157" s="115" t="s">
        <v>71</v>
      </c>
      <c r="E157" s="115" t="s">
        <v>857</v>
      </c>
      <c r="F157" s="119">
        <v>2019.0</v>
      </c>
      <c r="G157" s="115" t="s">
        <v>6706</v>
      </c>
      <c r="H157" s="119" t="s">
        <v>6670</v>
      </c>
      <c r="I157" s="115" t="s">
        <v>6710</v>
      </c>
      <c r="J157" s="115" t="s">
        <v>6711</v>
      </c>
      <c r="K157" s="120"/>
      <c r="L157" s="117" t="str">
        <f>if(MB!L157=MG!L157,MB!L157,"Discuss")</f>
        <v/>
      </c>
      <c r="M157" s="117" t="str">
        <f>if(MB!M157=MG!M157,MB!M157,"Discuss")</f>
        <v/>
      </c>
      <c r="N157" s="117" t="str">
        <f>if(MB!N157=MG!N157,MB!N157,"Discuss")</f>
        <v/>
      </c>
      <c r="O157" s="117" t="str">
        <f>if(MB!O157=MG!O157,MB!O157,"Discuss")</f>
        <v/>
      </c>
      <c r="P157" s="117" t="str">
        <f>if(MB!P157=MG!P157,MB!P157,"Discuss")</f>
        <v/>
      </c>
      <c r="Q157" s="117"/>
    </row>
    <row r="158" ht="15.75" customHeight="1">
      <c r="A158" s="115" t="s">
        <v>6712</v>
      </c>
      <c r="B158" s="115" t="s">
        <v>6713</v>
      </c>
      <c r="C158" s="115" t="s">
        <v>5838</v>
      </c>
      <c r="D158" s="115" t="s">
        <v>71</v>
      </c>
      <c r="E158" s="115" t="s">
        <v>5841</v>
      </c>
      <c r="F158" s="119">
        <v>2021.0</v>
      </c>
      <c r="G158" s="115" t="s">
        <v>6714</v>
      </c>
      <c r="H158" s="119" t="s">
        <v>6670</v>
      </c>
      <c r="I158" s="115" t="s">
        <v>6715</v>
      </c>
      <c r="J158" s="115" t="s">
        <v>9043</v>
      </c>
      <c r="K158" s="120"/>
      <c r="L158" s="117" t="str">
        <f>if(MB!L158=MG!L158,MB!L158,"Discuss")</f>
        <v/>
      </c>
      <c r="M158" s="117" t="str">
        <f>if(MB!M158=MG!M158,MB!M158,"Discuss")</f>
        <v/>
      </c>
      <c r="N158" s="117" t="str">
        <f>if(MB!N158=MG!N158,MB!N158,"Discuss")</f>
        <v/>
      </c>
      <c r="O158" s="117" t="str">
        <f>if(MB!O158=MG!O158,MB!O158,"Discuss")</f>
        <v/>
      </c>
      <c r="P158" s="117" t="str">
        <f>if(MB!P158=MG!P158,MB!P158,"Discuss")</f>
        <v/>
      </c>
      <c r="Q158" s="117"/>
    </row>
    <row r="159" ht="15.75" customHeight="1">
      <c r="A159" s="115" t="s">
        <v>6717</v>
      </c>
      <c r="B159" s="115" t="s">
        <v>6713</v>
      </c>
      <c r="C159" s="115" t="s">
        <v>5838</v>
      </c>
      <c r="D159" s="115" t="s">
        <v>71</v>
      </c>
      <c r="E159" s="115" t="s">
        <v>5841</v>
      </c>
      <c r="F159" s="119">
        <v>2021.0</v>
      </c>
      <c r="G159" s="115" t="s">
        <v>6714</v>
      </c>
      <c r="H159" s="119" t="s">
        <v>6670</v>
      </c>
      <c r="I159" s="115" t="s">
        <v>8911</v>
      </c>
      <c r="J159" s="115" t="s">
        <v>9044</v>
      </c>
      <c r="K159" s="120"/>
      <c r="L159" s="117" t="str">
        <f>if(MB!L159=MG!L159,MB!L159,"Discuss")</f>
        <v/>
      </c>
      <c r="M159" s="117" t="str">
        <f>if(MB!M159=MG!M159,MB!M159,"Discuss")</f>
        <v/>
      </c>
      <c r="N159" s="117" t="str">
        <f>if(MB!N159=MG!N159,MB!N159,"Discuss")</f>
        <v/>
      </c>
      <c r="O159" s="117" t="str">
        <f>if(MB!O159=MG!O159,MB!O159,"Discuss")</f>
        <v/>
      </c>
      <c r="P159" s="117" t="str">
        <f>if(MB!P159=MG!P159,MB!P159,"Discuss")</f>
        <v/>
      </c>
      <c r="Q159" s="117"/>
    </row>
    <row r="160" ht="15.75" customHeight="1">
      <c r="A160" s="115" t="s">
        <v>6720</v>
      </c>
      <c r="B160" s="115" t="s">
        <v>6713</v>
      </c>
      <c r="C160" s="115" t="s">
        <v>5838</v>
      </c>
      <c r="D160" s="115" t="s">
        <v>71</v>
      </c>
      <c r="E160" s="115" t="s">
        <v>5841</v>
      </c>
      <c r="F160" s="119">
        <v>2021.0</v>
      </c>
      <c r="G160" s="115" t="s">
        <v>6714</v>
      </c>
      <c r="H160" s="119" t="s">
        <v>6670</v>
      </c>
      <c r="I160" s="115" t="s">
        <v>8913</v>
      </c>
      <c r="J160" s="115" t="s">
        <v>9045</v>
      </c>
      <c r="K160" s="120"/>
      <c r="L160" s="117" t="str">
        <f>if(MB!L160=MG!L160,MB!L160,"Discuss")</f>
        <v/>
      </c>
      <c r="M160" s="117" t="str">
        <f>if(MB!M160=MG!M160,MB!M160,"Discuss")</f>
        <v/>
      </c>
      <c r="N160" s="117" t="str">
        <f>if(MB!N160=MG!N160,MB!N160,"Discuss")</f>
        <v/>
      </c>
      <c r="O160" s="117" t="str">
        <f>if(MB!O160=MG!O160,MB!O160,"Discuss")</f>
        <v/>
      </c>
      <c r="P160" s="117" t="str">
        <f>if(MB!P160=MG!P160,MB!P160,"Discuss")</f>
        <v/>
      </c>
      <c r="Q160" s="117"/>
    </row>
    <row r="161" ht="15.75" customHeight="1">
      <c r="A161" s="115" t="s">
        <v>6723</v>
      </c>
      <c r="B161" s="115" t="s">
        <v>6713</v>
      </c>
      <c r="C161" s="115" t="s">
        <v>5838</v>
      </c>
      <c r="D161" s="115" t="s">
        <v>71</v>
      </c>
      <c r="E161" s="115" t="s">
        <v>5841</v>
      </c>
      <c r="F161" s="119">
        <v>2021.0</v>
      </c>
      <c r="G161" s="115" t="s">
        <v>6714</v>
      </c>
      <c r="H161" s="119" t="s">
        <v>6670</v>
      </c>
      <c r="I161" s="115" t="s">
        <v>8915</v>
      </c>
      <c r="J161" s="115" t="s">
        <v>9046</v>
      </c>
      <c r="K161" s="120"/>
      <c r="L161" s="117" t="str">
        <f>if(MB!L161=MG!L161,MB!L161,"Discuss")</f>
        <v/>
      </c>
      <c r="M161" s="117" t="str">
        <f>if(MB!M161=MG!M161,MB!M161,"Discuss")</f>
        <v/>
      </c>
      <c r="N161" s="117" t="str">
        <f>if(MB!N161=MG!N161,MB!N161,"Discuss")</f>
        <v/>
      </c>
      <c r="O161" s="117" t="str">
        <f>if(MB!O161=MG!O161,MB!O161,"Discuss")</f>
        <v/>
      </c>
      <c r="P161" s="117" t="str">
        <f>if(MB!P161=MG!P161,MB!P161,"Discuss")</f>
        <v/>
      </c>
      <c r="Q161" s="117"/>
    </row>
    <row r="162" ht="15.75" customHeight="1">
      <c r="A162" s="115" t="s">
        <v>6726</v>
      </c>
      <c r="B162" s="115" t="s">
        <v>6713</v>
      </c>
      <c r="C162" s="115" t="s">
        <v>5838</v>
      </c>
      <c r="D162" s="115" t="s">
        <v>71</v>
      </c>
      <c r="E162" s="115" t="s">
        <v>5841</v>
      </c>
      <c r="F162" s="119">
        <v>2021.0</v>
      </c>
      <c r="G162" s="115" t="s">
        <v>6714</v>
      </c>
      <c r="H162" s="119" t="s">
        <v>6670</v>
      </c>
      <c r="I162" s="115" t="s">
        <v>6727</v>
      </c>
      <c r="J162" s="115" t="s">
        <v>6728</v>
      </c>
      <c r="K162" s="120"/>
      <c r="L162" s="117" t="str">
        <f>if(MB!L162=MG!L162,MB!L162,"Discuss")</f>
        <v/>
      </c>
      <c r="M162" s="117" t="str">
        <f>if(MB!M162=MG!M162,MB!M162,"Discuss")</f>
        <v/>
      </c>
      <c r="N162" s="117" t="str">
        <f>if(MB!N162=MG!N162,MB!N162,"Discuss")</f>
        <v/>
      </c>
      <c r="O162" s="117" t="str">
        <f>if(MB!O162=MG!O162,MB!O162,"Discuss")</f>
        <v/>
      </c>
      <c r="P162" s="117" t="str">
        <f>if(MB!P162=MG!P162,MB!P162,"Discuss")</f>
        <v/>
      </c>
      <c r="Q162" s="117"/>
    </row>
    <row r="163" ht="15.75" customHeight="1">
      <c r="A163" s="115" t="s">
        <v>6729</v>
      </c>
      <c r="B163" s="115" t="s">
        <v>6713</v>
      </c>
      <c r="C163" s="115" t="s">
        <v>5838</v>
      </c>
      <c r="D163" s="115" t="s">
        <v>71</v>
      </c>
      <c r="E163" s="115" t="s">
        <v>5841</v>
      </c>
      <c r="F163" s="119">
        <v>2021.0</v>
      </c>
      <c r="G163" s="115" t="s">
        <v>6714</v>
      </c>
      <c r="H163" s="119" t="s">
        <v>6670</v>
      </c>
      <c r="I163" s="115" t="s">
        <v>6730</v>
      </c>
      <c r="J163" s="115" t="s">
        <v>9047</v>
      </c>
      <c r="K163" s="120"/>
      <c r="L163" s="117" t="str">
        <f>if(MB!L163=MG!L163,MB!L163,"Discuss")</f>
        <v/>
      </c>
      <c r="M163" s="117" t="str">
        <f>if(MB!M163=MG!M163,MB!M163,"Discuss")</f>
        <v/>
      </c>
      <c r="N163" s="117" t="str">
        <f>if(MB!N163=MG!N163,MB!N163,"Discuss")</f>
        <v/>
      </c>
      <c r="O163" s="117" t="str">
        <f>if(MB!O163=MG!O163,MB!O163,"Discuss")</f>
        <v/>
      </c>
      <c r="P163" s="117" t="str">
        <f>if(MB!P163=MG!P163,MB!P163,"Discuss")</f>
        <v/>
      </c>
      <c r="Q163" s="117"/>
    </row>
    <row r="164" ht="15.75" customHeight="1">
      <c r="A164" s="115" t="s">
        <v>6732</v>
      </c>
      <c r="B164" s="115" t="s">
        <v>6713</v>
      </c>
      <c r="C164" s="115" t="s">
        <v>5838</v>
      </c>
      <c r="D164" s="115" t="s">
        <v>71</v>
      </c>
      <c r="E164" s="115" t="s">
        <v>5841</v>
      </c>
      <c r="F164" s="119">
        <v>2021.0</v>
      </c>
      <c r="G164" s="115" t="s">
        <v>6714</v>
      </c>
      <c r="H164" s="119" t="s">
        <v>6670</v>
      </c>
      <c r="I164" s="115" t="s">
        <v>6733</v>
      </c>
      <c r="J164" s="115" t="s">
        <v>6734</v>
      </c>
      <c r="K164" s="120"/>
      <c r="L164" s="117" t="str">
        <f>if(MB!L164=MG!L164,MB!L164,"Discuss")</f>
        <v/>
      </c>
      <c r="M164" s="117" t="str">
        <f>if(MB!M164=MG!M164,MB!M164,"Discuss")</f>
        <v/>
      </c>
      <c r="N164" s="117" t="str">
        <f>if(MB!N164=MG!N164,MB!N164,"Discuss")</f>
        <v/>
      </c>
      <c r="O164" s="117" t="str">
        <f>if(MB!O164=MG!O164,MB!O164,"Discuss")</f>
        <v/>
      </c>
      <c r="P164" s="117" t="str">
        <f>if(MB!P164=MG!P164,MB!P164,"Discuss")</f>
        <v/>
      </c>
      <c r="Q164" s="117"/>
    </row>
    <row r="165" ht="15.75" customHeight="1">
      <c r="A165" s="115" t="s">
        <v>6735</v>
      </c>
      <c r="B165" s="115" t="s">
        <v>6713</v>
      </c>
      <c r="C165" s="115" t="s">
        <v>5838</v>
      </c>
      <c r="D165" s="115" t="s">
        <v>71</v>
      </c>
      <c r="E165" s="115" t="s">
        <v>5841</v>
      </c>
      <c r="F165" s="119">
        <v>2021.0</v>
      </c>
      <c r="G165" s="115" t="s">
        <v>6714</v>
      </c>
      <c r="H165" s="119" t="s">
        <v>6670</v>
      </c>
      <c r="I165" s="115" t="s">
        <v>6736</v>
      </c>
      <c r="J165" s="115" t="s">
        <v>6737</v>
      </c>
      <c r="K165" s="120"/>
      <c r="L165" s="117" t="str">
        <f>if(MB!L165=MG!L165,MB!L165,"Discuss")</f>
        <v/>
      </c>
      <c r="M165" s="117" t="str">
        <f>if(MB!M165=MG!M165,MB!M165,"Discuss")</f>
        <v/>
      </c>
      <c r="N165" s="117" t="str">
        <f>if(MB!N165=MG!N165,MB!N165,"Discuss")</f>
        <v/>
      </c>
      <c r="O165" s="117" t="str">
        <f>if(MB!O165=MG!O165,MB!O165,"Discuss")</f>
        <v/>
      </c>
      <c r="P165" s="117" t="str">
        <f>if(MB!P165=MG!P165,MB!P165,"Discuss")</f>
        <v/>
      </c>
      <c r="Q165" s="117"/>
    </row>
    <row r="166" ht="15.75" customHeight="1">
      <c r="A166" s="124" t="s">
        <v>8083</v>
      </c>
      <c r="B166" s="124" t="s">
        <v>8084</v>
      </c>
      <c r="C166" s="124" t="s">
        <v>2521</v>
      </c>
      <c r="D166" s="124" t="s">
        <v>71</v>
      </c>
      <c r="E166" s="124" t="s">
        <v>8085</v>
      </c>
      <c r="F166" s="125">
        <v>2020.0</v>
      </c>
      <c r="G166" s="124" t="s">
        <v>8086</v>
      </c>
      <c r="H166" s="126"/>
      <c r="I166" s="127"/>
      <c r="J166" s="127"/>
      <c r="K166" s="127"/>
      <c r="L166" s="117" t="str">
        <f>if(MB!L166=MG!L166,MB!L166,"Discuss")</f>
        <v/>
      </c>
      <c r="M166" s="117" t="str">
        <f>if(MB!M166=MG!M166,MB!M166,"Discuss")</f>
        <v/>
      </c>
      <c r="N166" s="117" t="str">
        <f>if(MB!N166=MG!N166,MB!N166,"Discuss")</f>
        <v/>
      </c>
      <c r="O166" s="117" t="str">
        <f>if(MB!O166=MG!O166,MB!O166,"Discuss")</f>
        <v/>
      </c>
      <c r="P166" s="117" t="str">
        <f>if(MB!P166=MG!P166,MB!P166,"Discuss")</f>
        <v/>
      </c>
      <c r="Q166" s="117"/>
    </row>
    <row r="167" ht="15.75" customHeight="1">
      <c r="A167" s="115" t="s">
        <v>7162</v>
      </c>
      <c r="B167" s="115" t="s">
        <v>7163</v>
      </c>
      <c r="C167" s="115" t="s">
        <v>6622</v>
      </c>
      <c r="D167" s="115" t="s">
        <v>47</v>
      </c>
      <c r="E167" s="115" t="s">
        <v>6625</v>
      </c>
      <c r="F167" s="119">
        <v>2005.0</v>
      </c>
      <c r="G167" s="115" t="s">
        <v>7164</v>
      </c>
      <c r="H167" s="119" t="s">
        <v>6674</v>
      </c>
      <c r="I167" s="115" t="s">
        <v>7165</v>
      </c>
      <c r="J167" s="115" t="s">
        <v>9048</v>
      </c>
      <c r="K167" s="115"/>
      <c r="L167" s="117" t="str">
        <f>if(MB!L167=MG!L167,MB!L167,"Discuss")</f>
        <v/>
      </c>
      <c r="M167" s="117" t="str">
        <f>if(MB!M167=MG!M167,MB!M167,"Discuss")</f>
        <v/>
      </c>
      <c r="N167" s="117" t="str">
        <f>if(MB!N167=MG!N167,MB!N167,"Discuss")</f>
        <v/>
      </c>
      <c r="O167" s="117" t="str">
        <f>if(MB!O167=MG!O167,MB!O167,"Discuss")</f>
        <v/>
      </c>
      <c r="P167" s="117" t="str">
        <f>if(MB!P167=MG!P167,MB!P167,"Discuss")</f>
        <v/>
      </c>
      <c r="Q167" s="117"/>
    </row>
    <row r="168" ht="15.75" customHeight="1">
      <c r="A168" s="115" t="s">
        <v>7167</v>
      </c>
      <c r="B168" s="115" t="s">
        <v>7163</v>
      </c>
      <c r="C168" s="115" t="s">
        <v>6622</v>
      </c>
      <c r="D168" s="115" t="s">
        <v>47</v>
      </c>
      <c r="E168" s="115" t="s">
        <v>6625</v>
      </c>
      <c r="F168" s="119">
        <v>2005.0</v>
      </c>
      <c r="G168" s="115" t="s">
        <v>7164</v>
      </c>
      <c r="H168" s="119" t="s">
        <v>6674</v>
      </c>
      <c r="I168" s="115" t="s">
        <v>9049</v>
      </c>
      <c r="J168" s="115" t="s">
        <v>9050</v>
      </c>
      <c r="K168" s="120"/>
      <c r="L168" s="117" t="str">
        <f>if(MB!L168=MG!L168,MB!L168,"Discuss")</f>
        <v/>
      </c>
      <c r="M168" s="117" t="str">
        <f>if(MB!M168=MG!M168,MB!M168,"Discuss")</f>
        <v/>
      </c>
      <c r="N168" s="117" t="str">
        <f>if(MB!N168=MG!N168,MB!N168,"Discuss")</f>
        <v/>
      </c>
      <c r="O168" s="117" t="str">
        <f>if(MB!O168=MG!O168,MB!O168,"Discuss")</f>
        <v/>
      </c>
      <c r="P168" s="117" t="str">
        <f>if(MB!P168=MG!P168,MB!P168,"Discuss")</f>
        <v/>
      </c>
      <c r="Q168" s="117"/>
    </row>
    <row r="169" ht="15.75" customHeight="1">
      <c r="A169" s="115" t="s">
        <v>7170</v>
      </c>
      <c r="B169" s="115" t="s">
        <v>7163</v>
      </c>
      <c r="C169" s="115" t="s">
        <v>6622</v>
      </c>
      <c r="D169" s="115" t="s">
        <v>47</v>
      </c>
      <c r="E169" s="115" t="s">
        <v>6625</v>
      </c>
      <c r="F169" s="119">
        <v>2005.0</v>
      </c>
      <c r="G169" s="115" t="s">
        <v>7164</v>
      </c>
      <c r="H169" s="119" t="s">
        <v>6670</v>
      </c>
      <c r="I169" s="115" t="s">
        <v>9051</v>
      </c>
      <c r="J169" s="115" t="s">
        <v>9052</v>
      </c>
      <c r="K169" s="120"/>
      <c r="L169" s="117" t="str">
        <f>if(MB!L169=MG!L169,MB!L169,"Discuss")</f>
        <v/>
      </c>
      <c r="M169" s="117" t="str">
        <f>if(MB!M169=MG!M169,MB!M169,"Discuss")</f>
        <v/>
      </c>
      <c r="N169" s="117" t="str">
        <f>if(MB!N169=MG!N169,MB!N169,"Discuss")</f>
        <v/>
      </c>
      <c r="O169" s="117" t="str">
        <f>if(MB!O169=MG!O169,MB!O169,"Discuss")</f>
        <v/>
      </c>
      <c r="P169" s="117" t="str">
        <f>if(MB!P169=MG!P169,MB!P169,"Discuss")</f>
        <v/>
      </c>
      <c r="Q169" s="117"/>
    </row>
    <row r="170" ht="15.75" customHeight="1">
      <c r="A170" s="115" t="s">
        <v>7173</v>
      </c>
      <c r="B170" s="115" t="s">
        <v>7163</v>
      </c>
      <c r="C170" s="115" t="s">
        <v>6622</v>
      </c>
      <c r="D170" s="115" t="s">
        <v>47</v>
      </c>
      <c r="E170" s="115" t="s">
        <v>6625</v>
      </c>
      <c r="F170" s="119">
        <v>2005.0</v>
      </c>
      <c r="G170" s="115" t="s">
        <v>7164</v>
      </c>
      <c r="H170" s="119" t="s">
        <v>6670</v>
      </c>
      <c r="I170" s="115" t="s">
        <v>9053</v>
      </c>
      <c r="J170" s="115" t="s">
        <v>9054</v>
      </c>
      <c r="K170" s="120"/>
      <c r="L170" s="117" t="str">
        <f>if(MB!L170=MG!L170,MB!L170,"Discuss")</f>
        <v/>
      </c>
      <c r="M170" s="117" t="str">
        <f>if(MB!M170=MG!M170,MB!M170,"Discuss")</f>
        <v/>
      </c>
      <c r="N170" s="117" t="str">
        <f>if(MB!N170=MG!N170,MB!N170,"Discuss")</f>
        <v/>
      </c>
      <c r="O170" s="117" t="str">
        <f>if(MB!O170=MG!O170,MB!O170,"Discuss")</f>
        <v/>
      </c>
      <c r="P170" s="117" t="str">
        <f>if(MB!P170=MG!P170,MB!P170,"Discuss")</f>
        <v/>
      </c>
      <c r="Q170" s="117"/>
    </row>
    <row r="171" ht="15.75" customHeight="1">
      <c r="A171" s="115" t="s">
        <v>7176</v>
      </c>
      <c r="B171" s="115" t="s">
        <v>7163</v>
      </c>
      <c r="C171" s="115" t="s">
        <v>6622</v>
      </c>
      <c r="D171" s="115" t="s">
        <v>47</v>
      </c>
      <c r="E171" s="115" t="s">
        <v>6625</v>
      </c>
      <c r="F171" s="119">
        <v>2005.0</v>
      </c>
      <c r="G171" s="115" t="s">
        <v>7164</v>
      </c>
      <c r="H171" s="119" t="s">
        <v>6670</v>
      </c>
      <c r="I171" s="115" t="s">
        <v>9055</v>
      </c>
      <c r="J171" s="115" t="s">
        <v>9056</v>
      </c>
      <c r="K171" s="120"/>
      <c r="L171" s="117" t="str">
        <f>if(MB!L171=MG!L171,MB!L171,"Discuss")</f>
        <v/>
      </c>
      <c r="M171" s="117" t="str">
        <f>if(MB!M171=MG!M171,MB!M171,"Discuss")</f>
        <v/>
      </c>
      <c r="N171" s="117" t="str">
        <f>if(MB!N171=MG!N171,MB!N171,"Discuss")</f>
        <v/>
      </c>
      <c r="O171" s="117" t="str">
        <f>if(MB!O171=MG!O171,MB!O171,"Discuss")</f>
        <v/>
      </c>
      <c r="P171" s="117" t="str">
        <f>if(MB!P171=MG!P171,MB!P171,"Discuss")</f>
        <v/>
      </c>
      <c r="Q171" s="117"/>
    </row>
    <row r="172" ht="15.75" customHeight="1">
      <c r="A172" s="115" t="s">
        <v>7179</v>
      </c>
      <c r="B172" s="115" t="s">
        <v>7180</v>
      </c>
      <c r="C172" s="115" t="s">
        <v>4301</v>
      </c>
      <c r="D172" s="115" t="s">
        <v>47</v>
      </c>
      <c r="E172" s="115" t="s">
        <v>4304</v>
      </c>
      <c r="F172" s="119">
        <v>2006.0</v>
      </c>
      <c r="G172" s="115" t="s">
        <v>7181</v>
      </c>
      <c r="H172" s="119" t="s">
        <v>6670</v>
      </c>
      <c r="I172" s="115" t="s">
        <v>7182</v>
      </c>
      <c r="J172" s="115" t="s">
        <v>9057</v>
      </c>
      <c r="K172" s="120"/>
      <c r="L172" s="117" t="str">
        <f>if(MB!L172=MG!L172,MB!L172,"Discuss")</f>
        <v/>
      </c>
      <c r="M172" s="117" t="str">
        <f>if(MB!M172=MG!M172,MB!M172,"Discuss")</f>
        <v/>
      </c>
      <c r="N172" s="117" t="str">
        <f>if(MB!N172=MG!N172,MB!N172,"Discuss")</f>
        <v/>
      </c>
      <c r="O172" s="117" t="str">
        <f>if(MB!O172=MG!O172,MB!O172,"Discuss")</f>
        <v/>
      </c>
      <c r="P172" s="117" t="str">
        <f>if(MB!P172=MG!P172,MB!P172,"Discuss")</f>
        <v/>
      </c>
      <c r="Q172" s="117"/>
    </row>
    <row r="173" ht="15.75" customHeight="1">
      <c r="A173" s="115" t="s">
        <v>7184</v>
      </c>
      <c r="B173" s="115" t="s">
        <v>7180</v>
      </c>
      <c r="C173" s="115" t="s">
        <v>4301</v>
      </c>
      <c r="D173" s="115" t="s">
        <v>47</v>
      </c>
      <c r="E173" s="115" t="s">
        <v>4304</v>
      </c>
      <c r="F173" s="119">
        <v>2006.0</v>
      </c>
      <c r="G173" s="115" t="s">
        <v>7181</v>
      </c>
      <c r="H173" s="119" t="s">
        <v>6670</v>
      </c>
      <c r="I173" s="115" t="s">
        <v>7185</v>
      </c>
      <c r="J173" s="115" t="s">
        <v>9058</v>
      </c>
      <c r="K173" s="120"/>
      <c r="L173" s="117" t="str">
        <f>if(MB!L173=MG!L173,MB!L173,"Discuss")</f>
        <v/>
      </c>
      <c r="M173" s="117" t="str">
        <f>if(MB!M173=MG!M173,MB!M173,"Discuss")</f>
        <v/>
      </c>
      <c r="N173" s="117" t="str">
        <f>if(MB!N173=MG!N173,MB!N173,"Discuss")</f>
        <v/>
      </c>
      <c r="O173" s="117" t="str">
        <f>if(MB!O173=MG!O173,MB!O173,"Discuss")</f>
        <v/>
      </c>
      <c r="P173" s="117" t="str">
        <f>if(MB!P173=MG!P173,MB!P173,"Discuss")</f>
        <v/>
      </c>
      <c r="Q173" s="117"/>
    </row>
    <row r="174" ht="15.75" customHeight="1">
      <c r="A174" s="115" t="s">
        <v>7187</v>
      </c>
      <c r="B174" s="115" t="s">
        <v>7180</v>
      </c>
      <c r="C174" s="115" t="s">
        <v>4301</v>
      </c>
      <c r="D174" s="115" t="s">
        <v>47</v>
      </c>
      <c r="E174" s="115" t="s">
        <v>4304</v>
      </c>
      <c r="F174" s="119">
        <v>2006.0</v>
      </c>
      <c r="G174" s="115" t="s">
        <v>7181</v>
      </c>
      <c r="H174" s="119" t="s">
        <v>6670</v>
      </c>
      <c r="I174" s="115" t="s">
        <v>6715</v>
      </c>
      <c r="J174" s="115" t="s">
        <v>9059</v>
      </c>
      <c r="K174" s="120"/>
      <c r="L174" s="117" t="str">
        <f>if(MB!L174=MG!L174,MB!L174,"Discuss")</f>
        <v/>
      </c>
      <c r="M174" s="117" t="str">
        <f>if(MB!M174=MG!M174,MB!M174,"Discuss")</f>
        <v/>
      </c>
      <c r="N174" s="117" t="str">
        <f>if(MB!N174=MG!N174,MB!N174,"Discuss")</f>
        <v/>
      </c>
      <c r="O174" s="117" t="str">
        <f>if(MB!O174=MG!O174,MB!O174,"Discuss")</f>
        <v/>
      </c>
      <c r="P174" s="117" t="str">
        <f>if(MB!P174=MG!P174,MB!P174,"Discuss")</f>
        <v/>
      </c>
      <c r="Q174" s="117"/>
    </row>
    <row r="175" ht="15.75" customHeight="1">
      <c r="A175" s="115" t="s">
        <v>8087</v>
      </c>
      <c r="B175" s="115" t="s">
        <v>7180</v>
      </c>
      <c r="C175" s="115" t="s">
        <v>4301</v>
      </c>
      <c r="D175" s="115" t="s">
        <v>47</v>
      </c>
      <c r="E175" s="115" t="s">
        <v>4304</v>
      </c>
      <c r="F175" s="119">
        <v>2006.0</v>
      </c>
      <c r="G175" s="115" t="s">
        <v>7181</v>
      </c>
      <c r="H175" s="119" t="s">
        <v>6670</v>
      </c>
      <c r="I175" s="115" t="s">
        <v>6715</v>
      </c>
      <c r="J175" s="115" t="s">
        <v>9060</v>
      </c>
      <c r="K175" s="120"/>
      <c r="L175" s="117" t="str">
        <f>if(MB!L175=MG!L175,MB!L175,"Discuss")</f>
        <v>Discuss</v>
      </c>
      <c r="M175" s="117" t="str">
        <f>if(MB!M175=MG!M175,MB!M175,"Discuss")</f>
        <v>Discuss</v>
      </c>
      <c r="N175" s="117" t="str">
        <f>if(MB!N175=MG!N175,MB!N175,"Discuss")</f>
        <v>Discuss</v>
      </c>
      <c r="O175" s="117" t="str">
        <f>if(MB!O175=MG!O175,MB!O175,"Discuss")</f>
        <v>Discuss</v>
      </c>
      <c r="P175" s="117" t="str">
        <f>if(MB!P175=MG!P175,MB!P175,"Discuss")</f>
        <v>Discuss</v>
      </c>
      <c r="Q175" s="117"/>
    </row>
    <row r="176" ht="15.75" customHeight="1">
      <c r="A176" s="115" t="s">
        <v>7189</v>
      </c>
      <c r="B176" s="115" t="s">
        <v>7180</v>
      </c>
      <c r="C176" s="115" t="s">
        <v>4301</v>
      </c>
      <c r="D176" s="115" t="s">
        <v>47</v>
      </c>
      <c r="E176" s="115" t="s">
        <v>4304</v>
      </c>
      <c r="F176" s="119">
        <v>2006.0</v>
      </c>
      <c r="G176" s="115" t="s">
        <v>7181</v>
      </c>
      <c r="H176" s="119" t="s">
        <v>6670</v>
      </c>
      <c r="I176" s="115" t="s">
        <v>6715</v>
      </c>
      <c r="J176" s="115" t="s">
        <v>9061</v>
      </c>
      <c r="K176" s="120"/>
      <c r="L176" s="117" t="str">
        <f>if(MB!L176=MG!L176,MB!L176,"Discuss")</f>
        <v/>
      </c>
      <c r="M176" s="117" t="str">
        <f>if(MB!M176=MG!M176,MB!M176,"Discuss")</f>
        <v/>
      </c>
      <c r="N176" s="117" t="str">
        <f>if(MB!N176=MG!N176,MB!N176,"Discuss")</f>
        <v/>
      </c>
      <c r="O176" s="117" t="str">
        <f>if(MB!O176=MG!O176,MB!O176,"Discuss")</f>
        <v/>
      </c>
      <c r="P176" s="117" t="str">
        <f>if(MB!P176=MG!P176,MB!P176,"Discuss")</f>
        <v/>
      </c>
      <c r="Q176" s="117"/>
    </row>
    <row r="177" ht="15.75" customHeight="1">
      <c r="A177" s="115" t="s">
        <v>7191</v>
      </c>
      <c r="B177" s="115" t="s">
        <v>7180</v>
      </c>
      <c r="C177" s="115" t="s">
        <v>4301</v>
      </c>
      <c r="D177" s="115" t="s">
        <v>47</v>
      </c>
      <c r="E177" s="115" t="s">
        <v>4304</v>
      </c>
      <c r="F177" s="119">
        <v>2006.0</v>
      </c>
      <c r="G177" s="115" t="s">
        <v>7181</v>
      </c>
      <c r="H177" s="119" t="s">
        <v>6670</v>
      </c>
      <c r="I177" s="115" t="s">
        <v>7185</v>
      </c>
      <c r="J177" s="115" t="s">
        <v>9062</v>
      </c>
      <c r="K177" s="120"/>
      <c r="L177" s="117" t="str">
        <f>if(MB!L177=MG!L177,MB!L177,"Discuss")</f>
        <v/>
      </c>
      <c r="M177" s="117" t="str">
        <f>if(MB!M177=MG!M177,MB!M177,"Discuss")</f>
        <v/>
      </c>
      <c r="N177" s="117" t="str">
        <f>if(MB!N177=MG!N177,MB!N177,"Discuss")</f>
        <v/>
      </c>
      <c r="O177" s="117" t="str">
        <f>if(MB!O177=MG!O177,MB!O177,"Discuss")</f>
        <v/>
      </c>
      <c r="P177" s="117" t="str">
        <f>if(MB!P177=MG!P177,MB!P177,"Discuss")</f>
        <v/>
      </c>
      <c r="Q177" s="117"/>
    </row>
    <row r="178" ht="15.75" customHeight="1">
      <c r="A178" s="115" t="s">
        <v>7193</v>
      </c>
      <c r="B178" s="115" t="s">
        <v>7180</v>
      </c>
      <c r="C178" s="115" t="s">
        <v>4301</v>
      </c>
      <c r="D178" s="115" t="s">
        <v>47</v>
      </c>
      <c r="E178" s="115" t="s">
        <v>4304</v>
      </c>
      <c r="F178" s="119">
        <v>2006.0</v>
      </c>
      <c r="G178" s="115" t="s">
        <v>7181</v>
      </c>
      <c r="H178" s="119" t="s">
        <v>6670</v>
      </c>
      <c r="I178" s="115" t="s">
        <v>7185</v>
      </c>
      <c r="J178" s="115" t="s">
        <v>7194</v>
      </c>
      <c r="K178" s="120"/>
      <c r="L178" s="117" t="str">
        <f>if(MB!L178=MG!L178,MB!L178,"Discuss")</f>
        <v/>
      </c>
      <c r="M178" s="117" t="str">
        <f>if(MB!M178=MG!M178,MB!M178,"Discuss")</f>
        <v/>
      </c>
      <c r="N178" s="117" t="str">
        <f>if(MB!N178=MG!N178,MB!N178,"Discuss")</f>
        <v/>
      </c>
      <c r="O178" s="117" t="str">
        <f>if(MB!O178=MG!O178,MB!O178,"Discuss")</f>
        <v/>
      </c>
      <c r="P178" s="117" t="str">
        <f>if(MB!P178=MG!P178,MB!P178,"Discuss")</f>
        <v/>
      </c>
      <c r="Q178" s="117"/>
    </row>
    <row r="179" ht="15.75" customHeight="1">
      <c r="A179" s="115" t="s">
        <v>7195</v>
      </c>
      <c r="B179" s="115" t="s">
        <v>7196</v>
      </c>
      <c r="C179" s="115" t="s">
        <v>4307</v>
      </c>
      <c r="D179" s="115" t="s">
        <v>47</v>
      </c>
      <c r="E179" s="115" t="s">
        <v>4310</v>
      </c>
      <c r="F179" s="119">
        <v>2010.0</v>
      </c>
      <c r="G179" s="115" t="s">
        <v>7197</v>
      </c>
      <c r="H179" s="119" t="s">
        <v>6674</v>
      </c>
      <c r="I179" s="115" t="s">
        <v>7198</v>
      </c>
      <c r="J179" s="115" t="s">
        <v>7199</v>
      </c>
      <c r="K179" s="120"/>
      <c r="L179" s="117" t="str">
        <f>if(MB!L179=MG!L179,MB!L179,"Discuss")</f>
        <v/>
      </c>
      <c r="M179" s="117" t="str">
        <f>if(MB!M179=MG!M179,MB!M179,"Discuss")</f>
        <v/>
      </c>
      <c r="N179" s="117" t="str">
        <f>if(MB!N179=MG!N179,MB!N179,"Discuss")</f>
        <v/>
      </c>
      <c r="O179" s="117" t="str">
        <f>if(MB!O179=MG!O179,MB!O179,"Discuss")</f>
        <v/>
      </c>
      <c r="P179" s="117" t="str">
        <f>if(MB!P179=MG!P179,MB!P179,"Discuss")</f>
        <v/>
      </c>
      <c r="Q179" s="117"/>
    </row>
    <row r="180" ht="15.75" customHeight="1">
      <c r="A180" s="115" t="s">
        <v>7200</v>
      </c>
      <c r="B180" s="115" t="s">
        <v>7196</v>
      </c>
      <c r="C180" s="115" t="s">
        <v>4307</v>
      </c>
      <c r="D180" s="115" t="s">
        <v>47</v>
      </c>
      <c r="E180" s="115" t="s">
        <v>4310</v>
      </c>
      <c r="F180" s="119">
        <v>2010.0</v>
      </c>
      <c r="G180" s="115" t="s">
        <v>7197</v>
      </c>
      <c r="H180" s="119" t="s">
        <v>6670</v>
      </c>
      <c r="I180" s="115" t="s">
        <v>7185</v>
      </c>
      <c r="J180" s="115" t="s">
        <v>9063</v>
      </c>
      <c r="K180" s="120"/>
      <c r="L180" s="117" t="str">
        <f>if(MB!L180=MG!L180,MB!L180,"Discuss")</f>
        <v/>
      </c>
      <c r="M180" s="117" t="str">
        <f>if(MB!M180=MG!M180,MB!M180,"Discuss")</f>
        <v/>
      </c>
      <c r="N180" s="117" t="str">
        <f>if(MB!N180=MG!N180,MB!N180,"Discuss")</f>
        <v/>
      </c>
      <c r="O180" s="117" t="str">
        <f>if(MB!O180=MG!O180,MB!O180,"Discuss")</f>
        <v/>
      </c>
      <c r="P180" s="117" t="str">
        <f>if(MB!P180=MG!P180,MB!P180,"Discuss")</f>
        <v/>
      </c>
      <c r="Q180" s="117"/>
    </row>
    <row r="181" ht="15.75" customHeight="1">
      <c r="A181" s="115" t="s">
        <v>7202</v>
      </c>
      <c r="B181" s="115" t="s">
        <v>7203</v>
      </c>
      <c r="C181" s="115" t="s">
        <v>449</v>
      </c>
      <c r="D181" s="115" t="s">
        <v>47</v>
      </c>
      <c r="E181" s="115" t="s">
        <v>452</v>
      </c>
      <c r="F181" s="119">
        <v>2003.0</v>
      </c>
      <c r="G181" s="115" t="s">
        <v>7204</v>
      </c>
      <c r="H181" s="119" t="s">
        <v>6670</v>
      </c>
      <c r="I181" s="115" t="s">
        <v>6931</v>
      </c>
      <c r="J181" s="115" t="s">
        <v>9064</v>
      </c>
      <c r="K181" s="120"/>
      <c r="L181" s="117" t="str">
        <f>if(MB!L181=MG!L181,MB!L181,"Discuss")</f>
        <v/>
      </c>
      <c r="M181" s="117" t="str">
        <f>if(MB!M181=MG!M181,MB!M181,"Discuss")</f>
        <v/>
      </c>
      <c r="N181" s="117" t="str">
        <f>if(MB!N181=MG!N181,MB!N181,"Discuss")</f>
        <v/>
      </c>
      <c r="O181" s="117" t="str">
        <f>if(MB!O181=MG!O181,MB!O181,"Discuss")</f>
        <v/>
      </c>
      <c r="P181" s="117" t="str">
        <f>if(MB!P181=MG!P181,MB!P181,"Discuss")</f>
        <v/>
      </c>
      <c r="Q181" s="117"/>
    </row>
    <row r="182" ht="15.75" customHeight="1">
      <c r="A182" s="115" t="s">
        <v>7207</v>
      </c>
      <c r="B182" s="115" t="s">
        <v>7203</v>
      </c>
      <c r="C182" s="115" t="s">
        <v>449</v>
      </c>
      <c r="D182" s="115" t="s">
        <v>47</v>
      </c>
      <c r="E182" s="115" t="s">
        <v>452</v>
      </c>
      <c r="F182" s="119">
        <v>2003.0</v>
      </c>
      <c r="G182" s="115" t="s">
        <v>7204</v>
      </c>
      <c r="H182" s="119" t="s">
        <v>6674</v>
      </c>
      <c r="I182" s="115" t="s">
        <v>7208</v>
      </c>
      <c r="J182" s="115" t="s">
        <v>9065</v>
      </c>
      <c r="K182" s="120"/>
      <c r="L182" s="117" t="str">
        <f>if(MB!L182=MG!L182,MB!L182,"Discuss")</f>
        <v/>
      </c>
      <c r="M182" s="117" t="str">
        <f>if(MB!M182=MG!M182,MB!M182,"Discuss")</f>
        <v/>
      </c>
      <c r="N182" s="117" t="str">
        <f>if(MB!N182=MG!N182,MB!N182,"Discuss")</f>
        <v/>
      </c>
      <c r="O182" s="117" t="str">
        <f>if(MB!O182=MG!O182,MB!O182,"Discuss")</f>
        <v/>
      </c>
      <c r="P182" s="117" t="str">
        <f>if(MB!P182=MG!P182,MB!P182,"Discuss")</f>
        <v/>
      </c>
      <c r="Q182" s="117"/>
    </row>
    <row r="183" ht="15.75" customHeight="1">
      <c r="A183" s="115" t="s">
        <v>7210</v>
      </c>
      <c r="B183" s="115" t="s">
        <v>7203</v>
      </c>
      <c r="C183" s="115" t="s">
        <v>449</v>
      </c>
      <c r="D183" s="115" t="s">
        <v>47</v>
      </c>
      <c r="E183" s="115" t="s">
        <v>452</v>
      </c>
      <c r="F183" s="119">
        <v>2003.0</v>
      </c>
      <c r="G183" s="115" t="s">
        <v>7204</v>
      </c>
      <c r="H183" s="119" t="s">
        <v>6674</v>
      </c>
      <c r="I183" s="115" t="s">
        <v>7211</v>
      </c>
      <c r="J183" s="115" t="s">
        <v>9066</v>
      </c>
      <c r="K183" s="120"/>
      <c r="L183" s="117" t="str">
        <f>if(MB!L183=MG!L183,MB!L183,"Discuss")</f>
        <v/>
      </c>
      <c r="M183" s="117" t="str">
        <f>if(MB!M183=MG!M183,MB!M183,"Discuss")</f>
        <v/>
      </c>
      <c r="N183" s="117" t="str">
        <f>if(MB!N183=MG!N183,MB!N183,"Discuss")</f>
        <v/>
      </c>
      <c r="O183" s="117" t="str">
        <f>if(MB!O183=MG!O183,MB!O183,"Discuss")</f>
        <v/>
      </c>
      <c r="P183" s="117" t="str">
        <f>if(MB!P183=MG!P183,MB!P183,"Discuss")</f>
        <v/>
      </c>
      <c r="Q183" s="117"/>
    </row>
    <row r="184" ht="15.75" customHeight="1">
      <c r="A184" s="128" t="s">
        <v>7213</v>
      </c>
      <c r="B184" s="128" t="s">
        <v>6202</v>
      </c>
      <c r="C184" s="128" t="s">
        <v>6203</v>
      </c>
      <c r="D184" s="128" t="s">
        <v>47</v>
      </c>
      <c r="E184" s="128" t="s">
        <v>6206</v>
      </c>
      <c r="F184" s="129">
        <v>2002.0</v>
      </c>
      <c r="G184" s="128" t="s">
        <v>7214</v>
      </c>
      <c r="H184" s="130"/>
      <c r="I184" s="131"/>
      <c r="J184" s="132"/>
      <c r="K184" s="128" t="s">
        <v>7215</v>
      </c>
      <c r="L184" s="117" t="str">
        <f>if(MB!L184=MG!L184,MB!L184,"Discuss")</f>
        <v/>
      </c>
      <c r="M184" s="117" t="str">
        <f>if(MB!M184=MG!M184,MB!M184,"Discuss")</f>
        <v/>
      </c>
      <c r="N184" s="117" t="str">
        <f>if(MB!N184=MG!N184,MB!N184,"Discuss")</f>
        <v/>
      </c>
      <c r="O184" s="117" t="str">
        <f>if(MB!O184=MG!O184,MB!O184,"Discuss")</f>
        <v/>
      </c>
      <c r="P184" s="117" t="str">
        <f>if(MB!P184=MG!P184,MB!P184,"Discuss")</f>
        <v/>
      </c>
      <c r="Q184" s="117"/>
    </row>
    <row r="185" ht="15.75" customHeight="1">
      <c r="A185" s="115" t="s">
        <v>7216</v>
      </c>
      <c r="B185" s="115" t="s">
        <v>7217</v>
      </c>
      <c r="C185" s="115" t="s">
        <v>4998</v>
      </c>
      <c r="D185" s="115" t="s">
        <v>47</v>
      </c>
      <c r="E185" s="115" t="s">
        <v>5001</v>
      </c>
      <c r="F185" s="119">
        <v>2007.0</v>
      </c>
      <c r="G185" s="115" t="s">
        <v>7218</v>
      </c>
      <c r="H185" s="119" t="s">
        <v>6670</v>
      </c>
      <c r="I185" s="115" t="s">
        <v>7219</v>
      </c>
      <c r="J185" s="115" t="s">
        <v>9067</v>
      </c>
      <c r="K185" s="120"/>
      <c r="L185" s="117" t="str">
        <f>if(MB!L185=MG!L185,MB!L185,"Discuss")</f>
        <v/>
      </c>
      <c r="M185" s="117" t="str">
        <f>if(MB!M185=MG!M185,MB!M185,"Discuss")</f>
        <v/>
      </c>
      <c r="N185" s="117" t="str">
        <f>if(MB!N185=MG!N185,MB!N185,"Discuss")</f>
        <v/>
      </c>
      <c r="O185" s="117" t="str">
        <f>if(MB!O185=MG!O185,MB!O185,"Discuss")</f>
        <v/>
      </c>
      <c r="P185" s="117" t="str">
        <f>if(MB!P185=MG!P185,MB!P185,"Discuss")</f>
        <v/>
      </c>
      <c r="Q185" s="117"/>
    </row>
    <row r="186" ht="15.75" customHeight="1">
      <c r="A186" s="115" t="s">
        <v>7221</v>
      </c>
      <c r="B186" s="115" t="s">
        <v>7217</v>
      </c>
      <c r="C186" s="115" t="s">
        <v>4998</v>
      </c>
      <c r="D186" s="115" t="s">
        <v>47</v>
      </c>
      <c r="E186" s="115" t="s">
        <v>5001</v>
      </c>
      <c r="F186" s="119">
        <v>2007.0</v>
      </c>
      <c r="G186" s="115" t="s">
        <v>7218</v>
      </c>
      <c r="H186" s="119" t="s">
        <v>6670</v>
      </c>
      <c r="I186" s="115" t="s">
        <v>7222</v>
      </c>
      <c r="J186" s="115" t="s">
        <v>7223</v>
      </c>
      <c r="K186" s="120"/>
      <c r="L186" s="117" t="str">
        <f>if(MB!L186=MG!L186,MB!L186,"Discuss")</f>
        <v/>
      </c>
      <c r="M186" s="117" t="str">
        <f>if(MB!M186=MG!M186,MB!M186,"Discuss")</f>
        <v/>
      </c>
      <c r="N186" s="117" t="str">
        <f>if(MB!N186=MG!N186,MB!N186,"Discuss")</f>
        <v/>
      </c>
      <c r="O186" s="117" t="str">
        <f>if(MB!O186=MG!O186,MB!O186,"Discuss")</f>
        <v/>
      </c>
      <c r="P186" s="117" t="str">
        <f>if(MB!P186=MG!P186,MB!P186,"Discuss")</f>
        <v/>
      </c>
      <c r="Q186" s="117"/>
    </row>
    <row r="187" ht="15.75" customHeight="1">
      <c r="A187" s="115" t="s">
        <v>7224</v>
      </c>
      <c r="B187" s="115" t="s">
        <v>7217</v>
      </c>
      <c r="C187" s="115" t="s">
        <v>4998</v>
      </c>
      <c r="D187" s="115" t="s">
        <v>47</v>
      </c>
      <c r="E187" s="115" t="s">
        <v>5001</v>
      </c>
      <c r="F187" s="119">
        <v>2007.0</v>
      </c>
      <c r="G187" s="115" t="s">
        <v>7218</v>
      </c>
      <c r="H187" s="119" t="s">
        <v>6670</v>
      </c>
      <c r="I187" s="115" t="s">
        <v>7225</v>
      </c>
      <c r="J187" s="115" t="s">
        <v>9068</v>
      </c>
      <c r="K187" s="120"/>
      <c r="L187" s="117" t="str">
        <f>if(MB!L187=MG!L187,MB!L187,"Discuss")</f>
        <v/>
      </c>
      <c r="M187" s="117" t="str">
        <f>if(MB!M187=MG!M187,MB!M187,"Discuss")</f>
        <v/>
      </c>
      <c r="N187" s="117" t="str">
        <f>if(MB!N187=MG!N187,MB!N187,"Discuss")</f>
        <v/>
      </c>
      <c r="O187" s="117" t="str">
        <f>if(MB!O187=MG!O187,MB!O187,"Discuss")</f>
        <v/>
      </c>
      <c r="P187" s="117" t="str">
        <f>if(MB!P187=MG!P187,MB!P187,"Discuss")</f>
        <v/>
      </c>
      <c r="Q187" s="117"/>
    </row>
    <row r="188" ht="15.75" customHeight="1">
      <c r="A188" s="115" t="s">
        <v>8089</v>
      </c>
      <c r="B188" s="115" t="s">
        <v>7217</v>
      </c>
      <c r="C188" s="115" t="s">
        <v>4998</v>
      </c>
      <c r="D188" s="115" t="s">
        <v>47</v>
      </c>
      <c r="E188" s="115" t="s">
        <v>5001</v>
      </c>
      <c r="F188" s="119">
        <v>2007.0</v>
      </c>
      <c r="G188" s="115" t="s">
        <v>7218</v>
      </c>
      <c r="H188" s="119" t="s">
        <v>6670</v>
      </c>
      <c r="I188" s="115" t="s">
        <v>8090</v>
      </c>
      <c r="J188" s="115" t="s">
        <v>9069</v>
      </c>
      <c r="K188" s="120"/>
      <c r="L188" s="117" t="str">
        <f>if(MB!L188=MG!L188,MB!L188,"Discuss")</f>
        <v>Discuss</v>
      </c>
      <c r="M188" s="117" t="str">
        <f>if(MB!M188=MG!M188,MB!M188,"Discuss")</f>
        <v>Discuss</v>
      </c>
      <c r="N188" s="117" t="str">
        <f>if(MB!N188=MG!N188,MB!N188,"Discuss")</f>
        <v>Discuss</v>
      </c>
      <c r="O188" s="117" t="str">
        <f>if(MB!O188=MG!O188,MB!O188,"Discuss")</f>
        <v>Discuss</v>
      </c>
      <c r="P188" s="117" t="str">
        <f>if(MB!P188=MG!P188,MB!P188,"Discuss")</f>
        <v>Discuss</v>
      </c>
      <c r="Q188" s="117"/>
    </row>
    <row r="189" ht="15.75" customHeight="1">
      <c r="A189" s="115" t="s">
        <v>7227</v>
      </c>
      <c r="B189" s="115" t="s">
        <v>7228</v>
      </c>
      <c r="C189" s="115" t="s">
        <v>2659</v>
      </c>
      <c r="D189" s="115" t="s">
        <v>47</v>
      </c>
      <c r="E189" s="115" t="s">
        <v>2662</v>
      </c>
      <c r="F189" s="119">
        <v>2010.0</v>
      </c>
      <c r="G189" s="115" t="s">
        <v>7229</v>
      </c>
      <c r="H189" s="119" t="s">
        <v>6670</v>
      </c>
      <c r="I189" s="115" t="s">
        <v>7230</v>
      </c>
      <c r="J189" s="115" t="s">
        <v>9070</v>
      </c>
      <c r="K189" s="120"/>
      <c r="L189" s="117" t="str">
        <f>if(MB!L189=MG!L189,MB!L189,"Discuss")</f>
        <v/>
      </c>
      <c r="M189" s="117" t="str">
        <f>if(MB!M189=MG!M189,MB!M189,"Discuss")</f>
        <v/>
      </c>
      <c r="N189" s="117" t="str">
        <f>if(MB!N189=MG!N189,MB!N189,"Discuss")</f>
        <v/>
      </c>
      <c r="O189" s="117" t="str">
        <f>if(MB!O189=MG!O189,MB!O189,"Discuss")</f>
        <v/>
      </c>
      <c r="P189" s="117" t="str">
        <f>if(MB!P189=MG!P189,MB!P189,"Discuss")</f>
        <v/>
      </c>
      <c r="Q189" s="117"/>
    </row>
    <row r="190" ht="15.75" customHeight="1">
      <c r="A190" s="115" t="s">
        <v>7232</v>
      </c>
      <c r="B190" s="115" t="s">
        <v>7228</v>
      </c>
      <c r="C190" s="115" t="s">
        <v>2659</v>
      </c>
      <c r="D190" s="115" t="s">
        <v>47</v>
      </c>
      <c r="E190" s="115" t="s">
        <v>2662</v>
      </c>
      <c r="F190" s="119">
        <v>2010.0</v>
      </c>
      <c r="G190" s="115" t="s">
        <v>7229</v>
      </c>
      <c r="H190" s="119" t="s">
        <v>6674</v>
      </c>
      <c r="I190" s="115" t="s">
        <v>7233</v>
      </c>
      <c r="J190" s="115" t="s">
        <v>9071</v>
      </c>
      <c r="K190" s="120"/>
      <c r="L190" s="117" t="str">
        <f>if(MB!L190=MG!L190,MB!L190,"Discuss")</f>
        <v/>
      </c>
      <c r="M190" s="117" t="str">
        <f>if(MB!M190=MG!M190,MB!M190,"Discuss")</f>
        <v/>
      </c>
      <c r="N190" s="117" t="str">
        <f>if(MB!N190=MG!N190,MB!N190,"Discuss")</f>
        <v/>
      </c>
      <c r="O190" s="117" t="str">
        <f>if(MB!O190=MG!O190,MB!O190,"Discuss")</f>
        <v/>
      </c>
      <c r="P190" s="117" t="str">
        <f>if(MB!P190=MG!P190,MB!P190,"Discuss")</f>
        <v/>
      </c>
      <c r="Q190" s="117"/>
    </row>
    <row r="191" ht="15.75" customHeight="1">
      <c r="A191" s="115" t="s">
        <v>7235</v>
      </c>
      <c r="B191" s="115" t="s">
        <v>7228</v>
      </c>
      <c r="C191" s="115" t="s">
        <v>2659</v>
      </c>
      <c r="D191" s="115" t="s">
        <v>47</v>
      </c>
      <c r="E191" s="115" t="s">
        <v>2662</v>
      </c>
      <c r="F191" s="119">
        <v>2010.0</v>
      </c>
      <c r="G191" s="115" t="s">
        <v>7229</v>
      </c>
      <c r="H191" s="119" t="s">
        <v>6674</v>
      </c>
      <c r="I191" s="115" t="s">
        <v>7236</v>
      </c>
      <c r="J191" s="115" t="s">
        <v>7237</v>
      </c>
      <c r="K191" s="120"/>
      <c r="L191" s="117" t="str">
        <f>if(MB!L191=MG!L191,MB!L191,"Discuss")</f>
        <v/>
      </c>
      <c r="M191" s="117" t="str">
        <f>if(MB!M191=MG!M191,MB!M191,"Discuss")</f>
        <v/>
      </c>
      <c r="N191" s="117" t="str">
        <f>if(MB!N191=MG!N191,MB!N191,"Discuss")</f>
        <v/>
      </c>
      <c r="O191" s="117" t="str">
        <f>if(MB!O191=MG!O191,MB!O191,"Discuss")</f>
        <v/>
      </c>
      <c r="P191" s="117" t="str">
        <f>if(MB!P191=MG!P191,MB!P191,"Discuss")</f>
        <v/>
      </c>
      <c r="Q191" s="117"/>
    </row>
    <row r="192" ht="15.75" customHeight="1">
      <c r="A192" s="115" t="s">
        <v>7239</v>
      </c>
      <c r="B192" s="115" t="s">
        <v>7228</v>
      </c>
      <c r="C192" s="115" t="s">
        <v>2659</v>
      </c>
      <c r="D192" s="115" t="s">
        <v>47</v>
      </c>
      <c r="E192" s="115" t="s">
        <v>2662</v>
      </c>
      <c r="F192" s="119">
        <v>2010.0</v>
      </c>
      <c r="G192" s="115" t="s">
        <v>7229</v>
      </c>
      <c r="H192" s="119" t="s">
        <v>6674</v>
      </c>
      <c r="I192" s="115" t="s">
        <v>7240</v>
      </c>
      <c r="J192" s="115" t="s">
        <v>7241</v>
      </c>
      <c r="K192" s="120"/>
      <c r="L192" s="117" t="str">
        <f>if(MB!L192=MG!L192,MB!L192,"Discuss")</f>
        <v/>
      </c>
      <c r="M192" s="117" t="str">
        <f>if(MB!M192=MG!M192,MB!M192,"Discuss")</f>
        <v/>
      </c>
      <c r="N192" s="117" t="str">
        <f>if(MB!N192=MG!N192,MB!N192,"Discuss")</f>
        <v/>
      </c>
      <c r="O192" s="117" t="str">
        <f>if(MB!O192=MG!O192,MB!O192,"Discuss")</f>
        <v/>
      </c>
      <c r="P192" s="117" t="str">
        <f>if(MB!P192=MG!P192,MB!P192,"Discuss")</f>
        <v/>
      </c>
      <c r="Q192" s="117"/>
    </row>
    <row r="193" ht="15.75" customHeight="1">
      <c r="A193" s="115" t="s">
        <v>7242</v>
      </c>
      <c r="B193" s="115" t="s">
        <v>7228</v>
      </c>
      <c r="C193" s="115" t="s">
        <v>2659</v>
      </c>
      <c r="D193" s="115" t="s">
        <v>47</v>
      </c>
      <c r="E193" s="115" t="s">
        <v>2662</v>
      </c>
      <c r="F193" s="119">
        <v>2010.0</v>
      </c>
      <c r="G193" s="115" t="s">
        <v>7229</v>
      </c>
      <c r="H193" s="119" t="s">
        <v>6674</v>
      </c>
      <c r="I193" s="115" t="s">
        <v>7243</v>
      </c>
      <c r="J193" s="115" t="s">
        <v>9072</v>
      </c>
      <c r="K193" s="120"/>
      <c r="L193" s="117" t="str">
        <f>if(MB!L193=MG!L193,MB!L193,"Discuss")</f>
        <v/>
      </c>
      <c r="M193" s="117" t="str">
        <f>if(MB!M193=MG!M193,MB!M193,"Discuss")</f>
        <v/>
      </c>
      <c r="N193" s="117" t="str">
        <f>if(MB!N193=MG!N193,MB!N193,"Discuss")</f>
        <v/>
      </c>
      <c r="O193" s="117" t="str">
        <f>if(MB!O193=MG!O193,MB!O193,"Discuss")</f>
        <v/>
      </c>
      <c r="P193" s="117" t="str">
        <f>if(MB!P193=MG!P193,MB!P193,"Discuss")</f>
        <v/>
      </c>
      <c r="Q193" s="117"/>
    </row>
    <row r="194" ht="15.75" customHeight="1">
      <c r="A194" s="115" t="s">
        <v>7245</v>
      </c>
      <c r="B194" s="115" t="s">
        <v>7246</v>
      </c>
      <c r="C194" s="115" t="s">
        <v>4633</v>
      </c>
      <c r="D194" s="115" t="s">
        <v>47</v>
      </c>
      <c r="E194" s="115" t="s">
        <v>4636</v>
      </c>
      <c r="F194" s="119">
        <v>2010.0</v>
      </c>
      <c r="G194" s="115" t="s">
        <v>7247</v>
      </c>
      <c r="H194" s="119" t="s">
        <v>6670</v>
      </c>
      <c r="I194" s="115" t="s">
        <v>7248</v>
      </c>
      <c r="J194" s="115" t="s">
        <v>9073</v>
      </c>
      <c r="K194" s="120"/>
      <c r="L194" s="117" t="str">
        <f>if(MB!L194=MG!L194,MB!L194,"Discuss")</f>
        <v/>
      </c>
      <c r="M194" s="117" t="str">
        <f>if(MB!M194=MG!M194,MB!M194,"Discuss")</f>
        <v/>
      </c>
      <c r="N194" s="117" t="str">
        <f>if(MB!N194=MG!N194,MB!N194,"Discuss")</f>
        <v/>
      </c>
      <c r="O194" s="117" t="str">
        <f>if(MB!O194=MG!O194,MB!O194,"Discuss")</f>
        <v/>
      </c>
      <c r="P194" s="117" t="str">
        <f>if(MB!P194=MG!P194,MB!P194,"Discuss")</f>
        <v/>
      </c>
      <c r="Q194" s="117"/>
    </row>
    <row r="195" ht="15.75" customHeight="1">
      <c r="A195" s="115" t="s">
        <v>7250</v>
      </c>
      <c r="B195" s="115" t="s">
        <v>7246</v>
      </c>
      <c r="C195" s="115" t="s">
        <v>4633</v>
      </c>
      <c r="D195" s="115" t="s">
        <v>47</v>
      </c>
      <c r="E195" s="115" t="s">
        <v>4636</v>
      </c>
      <c r="F195" s="119">
        <v>2010.0</v>
      </c>
      <c r="G195" s="115" t="s">
        <v>7247</v>
      </c>
      <c r="H195" s="119" t="s">
        <v>6670</v>
      </c>
      <c r="I195" s="115" t="s">
        <v>7251</v>
      </c>
      <c r="J195" s="115" t="s">
        <v>7252</v>
      </c>
      <c r="K195" s="120"/>
      <c r="L195" s="117" t="str">
        <f>if(MB!L195=MG!L195,MB!L195,"Discuss")</f>
        <v/>
      </c>
      <c r="M195" s="117" t="str">
        <f>if(MB!M195=MG!M195,MB!M195,"Discuss")</f>
        <v/>
      </c>
      <c r="N195" s="117" t="str">
        <f>if(MB!N195=MG!N195,MB!N195,"Discuss")</f>
        <v/>
      </c>
      <c r="O195" s="117" t="str">
        <f>if(MB!O195=MG!O195,MB!O195,"Discuss")</f>
        <v/>
      </c>
      <c r="P195" s="117" t="str">
        <f>if(MB!P195=MG!P195,MB!P195,"Discuss")</f>
        <v/>
      </c>
      <c r="Q195" s="117"/>
    </row>
    <row r="196" ht="15.75" customHeight="1">
      <c r="A196" s="115" t="s">
        <v>7253</v>
      </c>
      <c r="B196" s="115" t="s">
        <v>7246</v>
      </c>
      <c r="C196" s="115" t="s">
        <v>4633</v>
      </c>
      <c r="D196" s="115" t="s">
        <v>47</v>
      </c>
      <c r="E196" s="115" t="s">
        <v>4636</v>
      </c>
      <c r="F196" s="119">
        <v>2010.0</v>
      </c>
      <c r="G196" s="115" t="s">
        <v>7247</v>
      </c>
      <c r="H196" s="119" t="s">
        <v>6670</v>
      </c>
      <c r="I196" s="115" t="s">
        <v>7254</v>
      </c>
      <c r="J196" s="115" t="s">
        <v>7255</v>
      </c>
      <c r="K196" s="120"/>
      <c r="L196" s="117" t="str">
        <f>if(MB!L196=MG!L196,MB!L196,"Discuss")</f>
        <v/>
      </c>
      <c r="M196" s="117" t="str">
        <f>if(MB!M196=MG!M196,MB!M196,"Discuss")</f>
        <v/>
      </c>
      <c r="N196" s="117" t="str">
        <f>if(MB!N196=MG!N196,MB!N196,"Discuss")</f>
        <v/>
      </c>
      <c r="O196" s="117" t="str">
        <f>if(MB!O196=MG!O196,MB!O196,"Discuss")</f>
        <v/>
      </c>
      <c r="P196" s="117" t="str">
        <f>if(MB!P196=MG!P196,MB!P196,"Discuss")</f>
        <v/>
      </c>
      <c r="Q196" s="117"/>
    </row>
    <row r="197" ht="15.75" customHeight="1">
      <c r="A197" s="115" t="s">
        <v>7256</v>
      </c>
      <c r="B197" s="115" t="s">
        <v>7257</v>
      </c>
      <c r="C197" s="115" t="s">
        <v>597</v>
      </c>
      <c r="D197" s="115" t="s">
        <v>47</v>
      </c>
      <c r="E197" s="115" t="s">
        <v>600</v>
      </c>
      <c r="F197" s="119">
        <v>2007.0</v>
      </c>
      <c r="G197" s="115" t="s">
        <v>7258</v>
      </c>
      <c r="H197" s="133"/>
      <c r="I197" s="115" t="s">
        <v>9074</v>
      </c>
      <c r="J197" s="115" t="s">
        <v>9075</v>
      </c>
      <c r="K197" s="120"/>
      <c r="L197" s="117" t="str">
        <f>if(MB!L197=MG!L197,MB!L197,"Discuss")</f>
        <v/>
      </c>
      <c r="M197" s="117" t="str">
        <f>if(MB!M197=MG!M197,MB!M197,"Discuss")</f>
        <v/>
      </c>
      <c r="N197" s="117" t="str">
        <f>if(MB!N197=MG!N197,MB!N197,"Discuss")</f>
        <v/>
      </c>
      <c r="O197" s="117" t="str">
        <f>if(MB!O197=MG!O197,MB!O197,"Discuss")</f>
        <v/>
      </c>
      <c r="P197" s="117" t="str">
        <f>if(MB!P197=MG!P197,MB!P197,"Discuss")</f>
        <v/>
      </c>
      <c r="Q197" s="117"/>
    </row>
    <row r="198" ht="15.75" customHeight="1">
      <c r="A198" s="115" t="s">
        <v>7261</v>
      </c>
      <c r="B198" s="115" t="s">
        <v>7262</v>
      </c>
      <c r="C198" s="115" t="s">
        <v>872</v>
      </c>
      <c r="D198" s="115" t="s">
        <v>47</v>
      </c>
      <c r="E198" s="115" t="s">
        <v>875</v>
      </c>
      <c r="F198" s="119">
        <v>2013.0</v>
      </c>
      <c r="G198" s="115" t="s">
        <v>7263</v>
      </c>
      <c r="H198" s="119" t="s">
        <v>6670</v>
      </c>
      <c r="I198" s="115" t="s">
        <v>7264</v>
      </c>
      <c r="J198" s="115" t="s">
        <v>9076</v>
      </c>
      <c r="K198" s="120"/>
      <c r="L198" s="117" t="str">
        <f>if(MB!L198=MG!L198,MB!L198,"Discuss")</f>
        <v/>
      </c>
      <c r="M198" s="117" t="str">
        <f>if(MB!M198=MG!M198,MB!M198,"Discuss")</f>
        <v/>
      </c>
      <c r="N198" s="117" t="str">
        <f>if(MB!N198=MG!N198,MB!N198,"Discuss")</f>
        <v/>
      </c>
      <c r="O198" s="117" t="str">
        <f>if(MB!O198=MG!O198,MB!O198,"Discuss")</f>
        <v/>
      </c>
      <c r="P198" s="117" t="str">
        <f>if(MB!P198=MG!P198,MB!P198,"Discuss")</f>
        <v/>
      </c>
      <c r="Q198" s="117"/>
    </row>
    <row r="199" ht="15.75" customHeight="1">
      <c r="A199" s="115" t="s">
        <v>7266</v>
      </c>
      <c r="B199" s="115" t="s">
        <v>7262</v>
      </c>
      <c r="C199" s="115" t="s">
        <v>872</v>
      </c>
      <c r="D199" s="115" t="s">
        <v>47</v>
      </c>
      <c r="E199" s="115" t="s">
        <v>875</v>
      </c>
      <c r="F199" s="119">
        <v>2013.0</v>
      </c>
      <c r="G199" s="115" t="s">
        <v>7263</v>
      </c>
      <c r="H199" s="119" t="s">
        <v>6674</v>
      </c>
      <c r="I199" s="115" t="s">
        <v>7264</v>
      </c>
      <c r="J199" s="115" t="s">
        <v>7267</v>
      </c>
      <c r="K199" s="120"/>
      <c r="L199" s="117" t="str">
        <f>if(MB!L199=MG!L199,MB!L199,"Discuss")</f>
        <v/>
      </c>
      <c r="M199" s="117" t="str">
        <f>if(MB!M199=MG!M199,MB!M199,"Discuss")</f>
        <v/>
      </c>
      <c r="N199" s="117" t="str">
        <f>if(MB!N199=MG!N199,MB!N199,"Discuss")</f>
        <v/>
      </c>
      <c r="O199" s="117" t="str">
        <f>if(MB!O199=MG!O199,MB!O199,"Discuss")</f>
        <v/>
      </c>
      <c r="P199" s="117" t="str">
        <f>if(MB!P199=MG!P199,MB!P199,"Discuss")</f>
        <v/>
      </c>
      <c r="Q199" s="117"/>
    </row>
    <row r="200" ht="15.75" customHeight="1">
      <c r="A200" s="121" t="s">
        <v>7268</v>
      </c>
      <c r="B200" s="121" t="s">
        <v>731</v>
      </c>
      <c r="C200" s="121" t="s">
        <v>732</v>
      </c>
      <c r="D200" s="121" t="s">
        <v>47</v>
      </c>
      <c r="E200" s="121" t="s">
        <v>735</v>
      </c>
      <c r="F200" s="122">
        <v>1997.0</v>
      </c>
      <c r="G200" s="121" t="s">
        <v>7269</v>
      </c>
      <c r="H200" s="134"/>
      <c r="I200" s="121" t="s">
        <v>6715</v>
      </c>
      <c r="J200" s="121" t="s">
        <v>9077</v>
      </c>
      <c r="K200" s="121" t="s">
        <v>9078</v>
      </c>
      <c r="L200" s="117" t="str">
        <f>if(MB!L200=MG!L200,MB!L200,"Discuss")</f>
        <v/>
      </c>
      <c r="M200" s="117" t="str">
        <f>if(MB!M200=MG!M200,MB!M200,"Discuss")</f>
        <v/>
      </c>
      <c r="N200" s="117" t="str">
        <f>if(MB!N200=MG!N200,MB!N200,"Discuss")</f>
        <v/>
      </c>
      <c r="O200" s="117" t="str">
        <f>if(MB!O200=MG!O200,MB!O200,"Discuss")</f>
        <v/>
      </c>
      <c r="P200" s="117" t="str">
        <f>if(MB!P200=MG!P200,MB!P200,"Discuss")</f>
        <v/>
      </c>
      <c r="Q200" s="117"/>
    </row>
    <row r="201" ht="15.75" customHeight="1">
      <c r="A201" s="115" t="s">
        <v>8092</v>
      </c>
      <c r="B201" s="115" t="s">
        <v>7273</v>
      </c>
      <c r="C201" s="115" t="s">
        <v>1551</v>
      </c>
      <c r="D201" s="115" t="s">
        <v>47</v>
      </c>
      <c r="E201" s="115" t="s">
        <v>1554</v>
      </c>
      <c r="F201" s="119">
        <v>2009.0</v>
      </c>
      <c r="G201" s="115" t="s">
        <v>7274</v>
      </c>
      <c r="H201" s="133"/>
      <c r="I201" s="115" t="s">
        <v>9079</v>
      </c>
      <c r="J201" s="115" t="s">
        <v>8094</v>
      </c>
      <c r="K201" s="115"/>
      <c r="L201" s="117" t="str">
        <f>if(MB!L201=MG!L201,MB!L201,"Discuss")</f>
        <v>Discuss</v>
      </c>
      <c r="M201" s="117" t="str">
        <f>if(MB!M201=MG!M201,MB!M201,"Discuss")</f>
        <v>Discuss</v>
      </c>
      <c r="N201" s="117" t="str">
        <f>if(MB!N201=MG!N201,MB!N201,"Discuss")</f>
        <v>Discuss</v>
      </c>
      <c r="O201" s="117" t="str">
        <f>if(MB!O201=MG!O201,MB!O201,"Discuss")</f>
        <v>Discuss</v>
      </c>
      <c r="P201" s="117" t="str">
        <f>if(MB!P201=MG!P201,MB!P201,"Discuss")</f>
        <v>Discuss</v>
      </c>
      <c r="Q201" s="117"/>
    </row>
    <row r="202" ht="15.75" customHeight="1">
      <c r="A202" s="115" t="s">
        <v>7272</v>
      </c>
      <c r="B202" s="115" t="s">
        <v>7273</v>
      </c>
      <c r="C202" s="115" t="s">
        <v>1551</v>
      </c>
      <c r="D202" s="115" t="s">
        <v>47</v>
      </c>
      <c r="E202" s="115" t="s">
        <v>1554</v>
      </c>
      <c r="F202" s="119">
        <v>2009.0</v>
      </c>
      <c r="G202" s="115" t="s">
        <v>7274</v>
      </c>
      <c r="H202" s="133"/>
      <c r="I202" s="115" t="s">
        <v>9080</v>
      </c>
      <c r="J202" s="115" t="s">
        <v>9081</v>
      </c>
      <c r="K202" s="120"/>
      <c r="L202" s="117" t="str">
        <f>if(MB!L202=MG!L202,MB!L202,"Discuss")</f>
        <v/>
      </c>
      <c r="M202" s="117" t="str">
        <f>if(MB!M202=MG!M202,MB!M202,"Discuss")</f>
        <v/>
      </c>
      <c r="N202" s="117" t="str">
        <f>if(MB!N202=MG!N202,MB!N202,"Discuss")</f>
        <v/>
      </c>
      <c r="O202" s="117" t="str">
        <f>if(MB!O202=MG!O202,MB!O202,"Discuss")</f>
        <v/>
      </c>
      <c r="P202" s="117" t="str">
        <f>if(MB!P202=MG!P202,MB!P202,"Discuss")</f>
        <v/>
      </c>
      <c r="Q202" s="117"/>
    </row>
    <row r="203" ht="15.75" customHeight="1">
      <c r="A203" s="115" t="s">
        <v>7277</v>
      </c>
      <c r="B203" s="115" t="s">
        <v>7278</v>
      </c>
      <c r="C203" s="115" t="s">
        <v>3273</v>
      </c>
      <c r="D203" s="115" t="s">
        <v>47</v>
      </c>
      <c r="E203" s="115" t="s">
        <v>3276</v>
      </c>
      <c r="F203" s="119">
        <v>2015.0</v>
      </c>
      <c r="G203" s="115" t="s">
        <v>7279</v>
      </c>
      <c r="H203" s="133"/>
      <c r="I203" s="115" t="s">
        <v>7280</v>
      </c>
      <c r="J203" s="115" t="s">
        <v>9082</v>
      </c>
      <c r="K203" s="120"/>
      <c r="L203" s="117" t="str">
        <f>if(MB!L203=MG!L203,MB!L203,"Discuss")</f>
        <v/>
      </c>
      <c r="M203" s="117" t="str">
        <f>if(MB!M203=MG!M203,MB!M203,"Discuss")</f>
        <v/>
      </c>
      <c r="N203" s="117" t="str">
        <f>if(MB!N203=MG!N203,MB!N203,"Discuss")</f>
        <v/>
      </c>
      <c r="O203" s="117" t="str">
        <f>if(MB!O203=MG!O203,MB!O203,"Discuss")</f>
        <v/>
      </c>
      <c r="P203" s="117" t="str">
        <f>if(MB!P203=MG!P203,MB!P203,"Discuss")</f>
        <v/>
      </c>
      <c r="Q203" s="117"/>
    </row>
    <row r="204" ht="15.75" customHeight="1">
      <c r="A204" s="115" t="s">
        <v>7282</v>
      </c>
      <c r="B204" s="115" t="s">
        <v>7278</v>
      </c>
      <c r="C204" s="115" t="s">
        <v>3273</v>
      </c>
      <c r="D204" s="115" t="s">
        <v>47</v>
      </c>
      <c r="E204" s="115" t="s">
        <v>3276</v>
      </c>
      <c r="F204" s="119">
        <v>2015.0</v>
      </c>
      <c r="G204" s="115" t="s">
        <v>7279</v>
      </c>
      <c r="H204" s="133"/>
      <c r="I204" s="115" t="s">
        <v>7280</v>
      </c>
      <c r="J204" s="115" t="s">
        <v>9083</v>
      </c>
      <c r="K204" s="120"/>
      <c r="L204" s="117" t="str">
        <f>if(MB!L204=MG!L204,MB!L204,"Discuss")</f>
        <v/>
      </c>
      <c r="M204" s="117" t="str">
        <f>if(MB!M204=MG!M204,MB!M204,"Discuss")</f>
        <v/>
      </c>
      <c r="N204" s="117" t="str">
        <f>if(MB!N204=MG!N204,MB!N204,"Discuss")</f>
        <v/>
      </c>
      <c r="O204" s="117" t="str">
        <f>if(MB!O204=MG!O204,MB!O204,"Discuss")</f>
        <v/>
      </c>
      <c r="P204" s="117" t="str">
        <f>if(MB!P204=MG!P204,MB!P204,"Discuss")</f>
        <v/>
      </c>
      <c r="Q204" s="117"/>
    </row>
    <row r="205" ht="15.75" customHeight="1">
      <c r="A205" s="115" t="s">
        <v>7284</v>
      </c>
      <c r="B205" s="115" t="s">
        <v>7278</v>
      </c>
      <c r="C205" s="115" t="s">
        <v>3273</v>
      </c>
      <c r="D205" s="115" t="s">
        <v>47</v>
      </c>
      <c r="E205" s="115" t="s">
        <v>3276</v>
      </c>
      <c r="F205" s="119">
        <v>2015.0</v>
      </c>
      <c r="G205" s="115" t="s">
        <v>7279</v>
      </c>
      <c r="H205" s="133"/>
      <c r="I205" s="115" t="s">
        <v>7280</v>
      </c>
      <c r="J205" s="115" t="s">
        <v>9084</v>
      </c>
      <c r="K205" s="120"/>
      <c r="L205" s="117" t="str">
        <f>if(MB!L205=MG!L205,MB!L205,"Discuss")</f>
        <v/>
      </c>
      <c r="M205" s="117" t="str">
        <f>if(MB!M205=MG!M205,MB!M205,"Discuss")</f>
        <v/>
      </c>
      <c r="N205" s="117" t="str">
        <f>if(MB!N205=MG!N205,MB!N205,"Discuss")</f>
        <v/>
      </c>
      <c r="O205" s="117" t="str">
        <f>if(MB!O205=MG!O205,MB!O205,"Discuss")</f>
        <v/>
      </c>
      <c r="P205" s="117" t="str">
        <f>if(MB!P205=MG!P205,MB!P205,"Discuss")</f>
        <v/>
      </c>
      <c r="Q205" s="117"/>
    </row>
    <row r="206" ht="15.75" customHeight="1">
      <c r="A206" s="115" t="s">
        <v>7286</v>
      </c>
      <c r="B206" s="115" t="s">
        <v>7278</v>
      </c>
      <c r="C206" s="115" t="s">
        <v>3273</v>
      </c>
      <c r="D206" s="115" t="s">
        <v>47</v>
      </c>
      <c r="E206" s="115" t="s">
        <v>3276</v>
      </c>
      <c r="F206" s="119">
        <v>2015.0</v>
      </c>
      <c r="G206" s="115" t="s">
        <v>7279</v>
      </c>
      <c r="H206" s="133"/>
      <c r="I206" s="115" t="s">
        <v>7287</v>
      </c>
      <c r="J206" s="115" t="s">
        <v>9085</v>
      </c>
      <c r="K206" s="120"/>
      <c r="L206" s="117" t="str">
        <f>if(MB!L206=MG!L206,MB!L206,"Discuss")</f>
        <v/>
      </c>
      <c r="M206" s="117" t="str">
        <f>if(MB!M206=MG!M206,MB!M206,"Discuss")</f>
        <v/>
      </c>
      <c r="N206" s="117" t="str">
        <f>if(MB!N206=MG!N206,MB!N206,"Discuss")</f>
        <v/>
      </c>
      <c r="O206" s="117" t="str">
        <f>if(MB!O206=MG!O206,MB!O206,"Discuss")</f>
        <v/>
      </c>
      <c r="P206" s="117" t="str">
        <f>if(MB!P206=MG!P206,MB!P206,"Discuss")</f>
        <v/>
      </c>
      <c r="Q206" s="117"/>
    </row>
    <row r="207" ht="15.75" customHeight="1">
      <c r="A207" s="115" t="s">
        <v>7289</v>
      </c>
      <c r="B207" s="115" t="s">
        <v>7278</v>
      </c>
      <c r="C207" s="115" t="s">
        <v>3273</v>
      </c>
      <c r="D207" s="115" t="s">
        <v>47</v>
      </c>
      <c r="E207" s="115" t="s">
        <v>3276</v>
      </c>
      <c r="F207" s="119">
        <v>2015.0</v>
      </c>
      <c r="G207" s="115" t="s">
        <v>7279</v>
      </c>
      <c r="H207" s="133"/>
      <c r="I207" s="115" t="s">
        <v>6745</v>
      </c>
      <c r="J207" s="115" t="s">
        <v>9086</v>
      </c>
      <c r="K207" s="120"/>
      <c r="L207" s="117" t="str">
        <f>if(MB!L207=MG!L207,MB!L207,"Discuss")</f>
        <v/>
      </c>
      <c r="M207" s="117" t="str">
        <f>if(MB!M207=MG!M207,MB!M207,"Discuss")</f>
        <v/>
      </c>
      <c r="N207" s="117" t="str">
        <f>if(MB!N207=MG!N207,MB!N207,"Discuss")</f>
        <v/>
      </c>
      <c r="O207" s="117" t="str">
        <f>if(MB!O207=MG!O207,MB!O207,"Discuss")</f>
        <v/>
      </c>
      <c r="P207" s="117" t="str">
        <f>if(MB!P207=MG!P207,MB!P207,"Discuss")</f>
        <v/>
      </c>
      <c r="Q207" s="117"/>
    </row>
    <row r="208" ht="15.75" customHeight="1">
      <c r="A208" s="115" t="s">
        <v>7291</v>
      </c>
      <c r="B208" s="115" t="s">
        <v>7292</v>
      </c>
      <c r="C208" s="115" t="s">
        <v>5674</v>
      </c>
      <c r="D208" s="115" t="s">
        <v>47</v>
      </c>
      <c r="E208" s="115" t="s">
        <v>5677</v>
      </c>
      <c r="F208" s="119">
        <v>2010.0</v>
      </c>
      <c r="G208" s="115" t="s">
        <v>7293</v>
      </c>
      <c r="H208" s="133"/>
      <c r="I208" s="115" t="s">
        <v>7294</v>
      </c>
      <c r="J208" s="115" t="s">
        <v>9087</v>
      </c>
      <c r="K208" s="115"/>
      <c r="L208" s="117" t="str">
        <f>if(MB!L208=MG!L208,MB!L208,"Discuss")</f>
        <v/>
      </c>
      <c r="M208" s="117" t="str">
        <f>if(MB!M208=MG!M208,MB!M208,"Discuss")</f>
        <v/>
      </c>
      <c r="N208" s="117" t="str">
        <f>if(MB!N208=MG!N208,MB!N208,"Discuss")</f>
        <v/>
      </c>
      <c r="O208" s="117" t="str">
        <f>if(MB!O208=MG!O208,MB!O208,"Discuss")</f>
        <v/>
      </c>
      <c r="P208" s="117" t="str">
        <f>if(MB!P208=MG!P208,MB!P208,"Discuss")</f>
        <v/>
      </c>
      <c r="Q208" s="117"/>
    </row>
    <row r="209" ht="15.75" customHeight="1">
      <c r="A209" s="124" t="s">
        <v>7296</v>
      </c>
      <c r="B209" s="124" t="s">
        <v>7297</v>
      </c>
      <c r="C209" s="124" t="s">
        <v>4693</v>
      </c>
      <c r="D209" s="124" t="s">
        <v>47</v>
      </c>
      <c r="E209" s="124" t="s">
        <v>4696</v>
      </c>
      <c r="F209" s="125">
        <v>2011.0</v>
      </c>
      <c r="G209" s="124" t="s">
        <v>7298</v>
      </c>
      <c r="H209" s="126"/>
      <c r="I209" s="127"/>
      <c r="J209" s="127"/>
      <c r="K209" s="127"/>
      <c r="L209" s="117" t="str">
        <f>if(MB!L209=MG!L209,MB!L209,"Discuss")</f>
        <v/>
      </c>
      <c r="M209" s="117" t="str">
        <f>if(MB!M209=MG!M209,MB!M209,"Discuss")</f>
        <v/>
      </c>
      <c r="N209" s="117" t="str">
        <f>if(MB!N209=MG!N209,MB!N209,"Discuss")</f>
        <v/>
      </c>
      <c r="O209" s="117" t="str">
        <f>if(MB!O209=MG!O209,MB!O209,"Discuss")</f>
        <v/>
      </c>
      <c r="P209" s="117" t="str">
        <f>if(MB!P209=MG!P209,MB!P209,"Discuss")</f>
        <v/>
      </c>
      <c r="Q209" s="117"/>
    </row>
    <row r="210" ht="15.75" customHeight="1">
      <c r="A210" s="115" t="s">
        <v>7300</v>
      </c>
      <c r="B210" s="115" t="s">
        <v>7301</v>
      </c>
      <c r="C210" s="115" t="s">
        <v>1103</v>
      </c>
      <c r="D210" s="115" t="s">
        <v>47</v>
      </c>
      <c r="E210" s="115" t="s">
        <v>1106</v>
      </c>
      <c r="F210" s="119">
        <v>2010.0</v>
      </c>
      <c r="G210" s="115" t="s">
        <v>7302</v>
      </c>
      <c r="H210" s="133"/>
      <c r="I210" s="115" t="s">
        <v>7303</v>
      </c>
      <c r="J210" s="115" t="s">
        <v>9088</v>
      </c>
      <c r="K210" s="120"/>
      <c r="L210" s="117" t="str">
        <f>if(MB!L210=MG!L210,MB!L210,"Discuss")</f>
        <v/>
      </c>
      <c r="M210" s="117" t="str">
        <f>if(MB!M210=MG!M210,MB!M210,"Discuss")</f>
        <v/>
      </c>
      <c r="N210" s="117" t="str">
        <f>if(MB!N210=MG!N210,MB!N210,"Discuss")</f>
        <v/>
      </c>
      <c r="O210" s="117" t="str">
        <f>if(MB!O210=MG!O210,MB!O210,"Discuss")</f>
        <v/>
      </c>
      <c r="P210" s="117" t="str">
        <f>if(MB!P210=MG!P210,MB!P210,"Discuss")</f>
        <v/>
      </c>
      <c r="Q210" s="117"/>
    </row>
    <row r="211" ht="15.75" customHeight="1">
      <c r="A211" s="115" t="s">
        <v>7305</v>
      </c>
      <c r="B211" s="115" t="s">
        <v>7301</v>
      </c>
      <c r="C211" s="115" t="s">
        <v>1103</v>
      </c>
      <c r="D211" s="115" t="s">
        <v>47</v>
      </c>
      <c r="E211" s="115" t="s">
        <v>1106</v>
      </c>
      <c r="F211" s="119">
        <v>2010.0</v>
      </c>
      <c r="G211" s="115" t="s">
        <v>7302</v>
      </c>
      <c r="H211" s="133"/>
      <c r="I211" s="115" t="s">
        <v>7306</v>
      </c>
      <c r="J211" s="115" t="s">
        <v>9089</v>
      </c>
      <c r="K211" s="120"/>
      <c r="L211" s="117" t="str">
        <f>if(MB!L211=MG!L211,MB!L211,"Discuss")</f>
        <v/>
      </c>
      <c r="M211" s="117" t="str">
        <f>if(MB!M211=MG!M211,MB!M211,"Discuss")</f>
        <v/>
      </c>
      <c r="N211" s="117" t="str">
        <f>if(MB!N211=MG!N211,MB!N211,"Discuss")</f>
        <v/>
      </c>
      <c r="O211" s="117" t="str">
        <f>if(MB!O211=MG!O211,MB!O211,"Discuss")</f>
        <v/>
      </c>
      <c r="P211" s="117" t="str">
        <f>if(MB!P211=MG!P211,MB!P211,"Discuss")</f>
        <v/>
      </c>
      <c r="Q211" s="117"/>
    </row>
    <row r="212" ht="15.75" customHeight="1">
      <c r="A212" s="115" t="s">
        <v>7308</v>
      </c>
      <c r="B212" s="115" t="s">
        <v>7301</v>
      </c>
      <c r="C212" s="115" t="s">
        <v>1103</v>
      </c>
      <c r="D212" s="115" t="s">
        <v>47</v>
      </c>
      <c r="E212" s="115" t="s">
        <v>1106</v>
      </c>
      <c r="F212" s="119">
        <v>2010.0</v>
      </c>
      <c r="G212" s="115" t="s">
        <v>7302</v>
      </c>
      <c r="H212" s="133"/>
      <c r="I212" s="115" t="s">
        <v>7309</v>
      </c>
      <c r="J212" s="115" t="s">
        <v>9090</v>
      </c>
      <c r="K212" s="120"/>
      <c r="L212" s="117" t="str">
        <f>if(MB!L212=MG!L212,MB!L212,"Discuss")</f>
        <v/>
      </c>
      <c r="M212" s="117" t="str">
        <f>if(MB!M212=MG!M212,MB!M212,"Discuss")</f>
        <v/>
      </c>
      <c r="N212" s="117" t="str">
        <f>if(MB!N212=MG!N212,MB!N212,"Discuss")</f>
        <v/>
      </c>
      <c r="O212" s="117" t="str">
        <f>if(MB!O212=MG!O212,MB!O212,"Discuss")</f>
        <v/>
      </c>
      <c r="P212" s="117" t="str">
        <f>if(MB!P212=MG!P212,MB!P212,"Discuss")</f>
        <v/>
      </c>
      <c r="Q212" s="117"/>
    </row>
    <row r="213" ht="15.75" customHeight="1">
      <c r="A213" s="124" t="s">
        <v>7311</v>
      </c>
      <c r="B213" s="124" t="s">
        <v>7312</v>
      </c>
      <c r="C213" s="124" t="s">
        <v>3406</v>
      </c>
      <c r="D213" s="124" t="s">
        <v>47</v>
      </c>
      <c r="E213" s="124" t="s">
        <v>3409</v>
      </c>
      <c r="F213" s="125">
        <v>2010.0</v>
      </c>
      <c r="G213" s="124" t="s">
        <v>7313</v>
      </c>
      <c r="H213" s="126"/>
      <c r="I213" s="127"/>
      <c r="J213" s="127"/>
      <c r="K213" s="124" t="s">
        <v>9091</v>
      </c>
      <c r="L213" s="117" t="str">
        <f>if(MB!L213=MG!L213,MB!L213,"Discuss")</f>
        <v/>
      </c>
      <c r="M213" s="117" t="str">
        <f>if(MB!M213=MG!M213,MB!M213,"Discuss")</f>
        <v/>
      </c>
      <c r="N213" s="117" t="str">
        <f>if(MB!N213=MG!N213,MB!N213,"Discuss")</f>
        <v/>
      </c>
      <c r="O213" s="117" t="str">
        <f>if(MB!O213=MG!O213,MB!O213,"Discuss")</f>
        <v/>
      </c>
      <c r="P213" s="117" t="str">
        <f>if(MB!P213=MG!P213,MB!P213,"Discuss")</f>
        <v/>
      </c>
      <c r="Q213" s="117"/>
    </row>
    <row r="214" ht="15.75" customHeight="1">
      <c r="A214" s="115" t="s">
        <v>7315</v>
      </c>
      <c r="B214" s="115" t="s">
        <v>7246</v>
      </c>
      <c r="C214" s="115" t="s">
        <v>4628</v>
      </c>
      <c r="D214" s="115" t="s">
        <v>47</v>
      </c>
      <c r="E214" s="115" t="s">
        <v>4631</v>
      </c>
      <c r="F214" s="119">
        <v>2014.0</v>
      </c>
      <c r="G214" s="115" t="s">
        <v>7316</v>
      </c>
      <c r="H214" s="133"/>
      <c r="I214" s="115" t="s">
        <v>7317</v>
      </c>
      <c r="J214" s="115" t="s">
        <v>7318</v>
      </c>
      <c r="K214" s="120"/>
      <c r="L214" s="117" t="str">
        <f>if(MB!L214=MG!L214,MB!L214,"Discuss")</f>
        <v/>
      </c>
      <c r="M214" s="117" t="str">
        <f>if(MB!M214=MG!M214,MB!M214,"Discuss")</f>
        <v/>
      </c>
      <c r="N214" s="117" t="str">
        <f>if(MB!N214=MG!N214,MB!N214,"Discuss")</f>
        <v/>
      </c>
      <c r="O214" s="117" t="str">
        <f>if(MB!O214=MG!O214,MB!O214,"Discuss")</f>
        <v/>
      </c>
      <c r="P214" s="117" t="str">
        <f>if(MB!P214=MG!P214,MB!P214,"Discuss")</f>
        <v/>
      </c>
      <c r="Q214" s="117"/>
    </row>
    <row r="215" ht="15.75" customHeight="1">
      <c r="A215" s="115" t="s">
        <v>7319</v>
      </c>
      <c r="B215" s="115" t="s">
        <v>7246</v>
      </c>
      <c r="C215" s="115" t="s">
        <v>4628</v>
      </c>
      <c r="D215" s="115" t="s">
        <v>47</v>
      </c>
      <c r="E215" s="115" t="s">
        <v>4631</v>
      </c>
      <c r="F215" s="119">
        <v>2014.0</v>
      </c>
      <c r="G215" s="115" t="s">
        <v>7316</v>
      </c>
      <c r="H215" s="133"/>
      <c r="I215" s="115" t="s">
        <v>7320</v>
      </c>
      <c r="J215" s="115" t="s">
        <v>9092</v>
      </c>
      <c r="K215" s="120"/>
      <c r="L215" s="117" t="str">
        <f>if(MB!L215=MG!L215,MB!L215,"Discuss")</f>
        <v/>
      </c>
      <c r="M215" s="117" t="str">
        <f>if(MB!M215=MG!M215,MB!M215,"Discuss")</f>
        <v/>
      </c>
      <c r="N215" s="117" t="str">
        <f>if(MB!N215=MG!N215,MB!N215,"Discuss")</f>
        <v/>
      </c>
      <c r="O215" s="117" t="str">
        <f>if(MB!O215=MG!O215,MB!O215,"Discuss")</f>
        <v/>
      </c>
      <c r="P215" s="117" t="str">
        <f>if(MB!P215=MG!P215,MB!P215,"Discuss")</f>
        <v/>
      </c>
      <c r="Q215" s="117"/>
    </row>
    <row r="216" ht="15.75" customHeight="1">
      <c r="A216" s="115" t="s">
        <v>7322</v>
      </c>
      <c r="B216" s="115" t="s">
        <v>7246</v>
      </c>
      <c r="C216" s="115" t="s">
        <v>4628</v>
      </c>
      <c r="D216" s="115" t="s">
        <v>47</v>
      </c>
      <c r="E216" s="115" t="s">
        <v>4631</v>
      </c>
      <c r="F216" s="119">
        <v>2014.0</v>
      </c>
      <c r="G216" s="115" t="s">
        <v>7316</v>
      </c>
      <c r="H216" s="133"/>
      <c r="I216" s="115" t="s">
        <v>7323</v>
      </c>
      <c r="J216" s="115" t="s">
        <v>9093</v>
      </c>
      <c r="K216" s="120"/>
      <c r="L216" s="117" t="str">
        <f>if(MB!L216=MG!L216,MB!L216,"Discuss")</f>
        <v/>
      </c>
      <c r="M216" s="117" t="str">
        <f>if(MB!M216=MG!M216,MB!M216,"Discuss")</f>
        <v/>
      </c>
      <c r="N216" s="117" t="str">
        <f>if(MB!N216=MG!N216,MB!N216,"Discuss")</f>
        <v/>
      </c>
      <c r="O216" s="117" t="str">
        <f>if(MB!O216=MG!O216,MB!O216,"Discuss")</f>
        <v/>
      </c>
      <c r="P216" s="117" t="str">
        <f>if(MB!P216=MG!P216,MB!P216,"Discuss")</f>
        <v/>
      </c>
      <c r="Q216" s="117"/>
    </row>
    <row r="217" ht="15.75" customHeight="1">
      <c r="A217" s="124" t="s">
        <v>7325</v>
      </c>
      <c r="B217" s="124" t="s">
        <v>7326</v>
      </c>
      <c r="C217" s="124" t="s">
        <v>3927</v>
      </c>
      <c r="D217" s="124" t="s">
        <v>47</v>
      </c>
      <c r="E217" s="124" t="s">
        <v>3930</v>
      </c>
      <c r="F217" s="125">
        <v>2009.0</v>
      </c>
      <c r="G217" s="124" t="s">
        <v>7327</v>
      </c>
      <c r="H217" s="126"/>
      <c r="I217" s="127"/>
      <c r="J217" s="127"/>
      <c r="K217" s="124" t="s">
        <v>7299</v>
      </c>
      <c r="L217" s="117" t="str">
        <f>if(MB!L217=MG!L217,MB!L217,"Discuss")</f>
        <v/>
      </c>
      <c r="M217" s="117" t="str">
        <f>if(MB!M217=MG!M217,MB!M217,"Discuss")</f>
        <v/>
      </c>
      <c r="N217" s="117" t="str">
        <f>if(MB!N217=MG!N217,MB!N217,"Discuss")</f>
        <v/>
      </c>
      <c r="O217" s="117" t="str">
        <f>if(MB!O217=MG!O217,MB!O217,"Discuss")</f>
        <v/>
      </c>
      <c r="P217" s="117" t="str">
        <f>if(MB!P217=MG!P217,MB!P217,"Discuss")</f>
        <v/>
      </c>
      <c r="Q217" s="117"/>
    </row>
    <row r="218" ht="15.75" customHeight="1">
      <c r="A218" s="124" t="s">
        <v>7328</v>
      </c>
      <c r="B218" s="124" t="s">
        <v>7069</v>
      </c>
      <c r="C218" s="124" t="s">
        <v>5803</v>
      </c>
      <c r="D218" s="124" t="s">
        <v>47</v>
      </c>
      <c r="E218" s="124" t="s">
        <v>5806</v>
      </c>
      <c r="F218" s="125">
        <v>2015.0</v>
      </c>
      <c r="G218" s="124" t="s">
        <v>7329</v>
      </c>
      <c r="H218" s="126"/>
      <c r="I218" s="127"/>
      <c r="J218" s="127"/>
      <c r="K218" s="124" t="s">
        <v>7330</v>
      </c>
      <c r="L218" s="117" t="str">
        <f>if(MB!L218=MG!L218,MB!L218,"Discuss")</f>
        <v/>
      </c>
      <c r="M218" s="117" t="str">
        <f>if(MB!M218=MG!M218,MB!M218,"Discuss")</f>
        <v/>
      </c>
      <c r="N218" s="117" t="str">
        <f>if(MB!N218=MG!N218,MB!N218,"Discuss")</f>
        <v/>
      </c>
      <c r="O218" s="117" t="str">
        <f>if(MB!O218=MG!O218,MB!O218,"Discuss")</f>
        <v/>
      </c>
      <c r="P218" s="117" t="str">
        <f>if(MB!P218=MG!P218,MB!P218,"Discuss")</f>
        <v/>
      </c>
      <c r="Q218" s="117"/>
    </row>
    <row r="219" ht="15.75" customHeight="1">
      <c r="A219" s="124" t="s">
        <v>7331</v>
      </c>
      <c r="B219" s="124" t="s">
        <v>7332</v>
      </c>
      <c r="C219" s="124" t="s">
        <v>5757</v>
      </c>
      <c r="D219" s="124" t="s">
        <v>47</v>
      </c>
      <c r="E219" s="124" t="s">
        <v>5760</v>
      </c>
      <c r="F219" s="125">
        <v>2004.0</v>
      </c>
      <c r="G219" s="124" t="s">
        <v>7333</v>
      </c>
      <c r="H219" s="126"/>
      <c r="I219" s="127"/>
      <c r="J219" s="127"/>
      <c r="K219" s="124" t="s">
        <v>7334</v>
      </c>
      <c r="L219" s="117" t="str">
        <f>if(MB!L219=MG!L219,MB!L219,"Discuss")</f>
        <v/>
      </c>
      <c r="M219" s="117" t="str">
        <f>if(MB!M219=MG!M219,MB!M219,"Discuss")</f>
        <v/>
      </c>
      <c r="N219" s="117" t="str">
        <f>if(MB!N219=MG!N219,MB!N219,"Discuss")</f>
        <v/>
      </c>
      <c r="O219" s="117" t="str">
        <f>if(MB!O219=MG!O219,MB!O219,"Discuss")</f>
        <v/>
      </c>
      <c r="P219" s="117" t="str">
        <f>if(MB!P219=MG!P219,MB!P219,"Discuss")</f>
        <v/>
      </c>
      <c r="Q219" s="117"/>
    </row>
    <row r="220" ht="15.75" customHeight="1">
      <c r="A220" s="124" t="s">
        <v>7335</v>
      </c>
      <c r="B220" s="124" t="s">
        <v>7336</v>
      </c>
      <c r="C220" s="124" t="s">
        <v>1557</v>
      </c>
      <c r="D220" s="124" t="s">
        <v>47</v>
      </c>
      <c r="E220" s="124" t="s">
        <v>1560</v>
      </c>
      <c r="F220" s="125">
        <v>2012.0</v>
      </c>
      <c r="G220" s="124" t="s">
        <v>7337</v>
      </c>
      <c r="H220" s="126"/>
      <c r="I220" s="127"/>
      <c r="J220" s="127"/>
      <c r="K220" s="124" t="s">
        <v>7338</v>
      </c>
      <c r="L220" s="117" t="str">
        <f>if(MB!L220=MG!L220,MB!L220,"Discuss")</f>
        <v/>
      </c>
      <c r="M220" s="117" t="str">
        <f>if(MB!M220=MG!M220,MB!M220,"Discuss")</f>
        <v/>
      </c>
      <c r="N220" s="117" t="str">
        <f>if(MB!N220=MG!N220,MB!N220,"Discuss")</f>
        <v/>
      </c>
      <c r="O220" s="117" t="str">
        <f>if(MB!O220=MG!O220,MB!O220,"Discuss")</f>
        <v/>
      </c>
      <c r="P220" s="117" t="str">
        <f>if(MB!P220=MG!P220,MB!P220,"Discuss")</f>
        <v/>
      </c>
      <c r="Q220" s="117"/>
    </row>
    <row r="221" ht="15.75" customHeight="1">
      <c r="A221" s="124" t="s">
        <v>7339</v>
      </c>
      <c r="B221" s="124" t="s">
        <v>7340</v>
      </c>
      <c r="C221" s="124" t="s">
        <v>937</v>
      </c>
      <c r="D221" s="124" t="s">
        <v>47</v>
      </c>
      <c r="E221" s="124" t="s">
        <v>940</v>
      </c>
      <c r="F221" s="125">
        <v>2012.0</v>
      </c>
      <c r="G221" s="124" t="s">
        <v>7341</v>
      </c>
      <c r="H221" s="126"/>
      <c r="I221" s="127"/>
      <c r="J221" s="127"/>
      <c r="K221" s="124" t="s">
        <v>7342</v>
      </c>
      <c r="L221" s="117" t="str">
        <f>if(MB!L221=MG!L221,MB!L221,"Discuss")</f>
        <v/>
      </c>
      <c r="M221" s="117" t="str">
        <f>if(MB!M221=MG!M221,MB!M221,"Discuss")</f>
        <v/>
      </c>
      <c r="N221" s="117" t="str">
        <f>if(MB!N221=MG!N221,MB!N221,"Discuss")</f>
        <v/>
      </c>
      <c r="O221" s="117" t="str">
        <f>if(MB!O221=MG!O221,MB!O221,"Discuss")</f>
        <v/>
      </c>
      <c r="P221" s="117" t="str">
        <f>if(MB!P221=MG!P221,MB!P221,"Discuss")</f>
        <v/>
      </c>
      <c r="Q221" s="117"/>
    </row>
    <row r="222" ht="15.75" customHeight="1">
      <c r="A222" s="115" t="s">
        <v>7343</v>
      </c>
      <c r="B222" s="115" t="s">
        <v>7344</v>
      </c>
      <c r="C222" s="115" t="s">
        <v>5946</v>
      </c>
      <c r="D222" s="115" t="s">
        <v>47</v>
      </c>
      <c r="E222" s="115" t="s">
        <v>5949</v>
      </c>
      <c r="F222" s="119">
        <v>2010.0</v>
      </c>
      <c r="G222" s="115" t="s">
        <v>7345</v>
      </c>
      <c r="H222" s="133"/>
      <c r="I222" s="120"/>
      <c r="J222" s="120"/>
      <c r="K222" s="120"/>
      <c r="L222" s="117" t="str">
        <f>if(MB!L222=MG!L222,MB!L222,"Discuss")</f>
        <v/>
      </c>
      <c r="M222" s="117" t="str">
        <f>if(MB!M222=MG!M222,MB!M222,"Discuss")</f>
        <v/>
      </c>
      <c r="N222" s="117" t="str">
        <f>if(MB!N222=MG!N222,MB!N222,"Discuss")</f>
        <v/>
      </c>
      <c r="O222" s="117" t="str">
        <f>if(MB!O222=MG!O222,MB!O222,"Discuss")</f>
        <v/>
      </c>
      <c r="P222" s="117" t="str">
        <f>if(MB!P222=MG!P222,MB!P222,"Discuss")</f>
        <v/>
      </c>
      <c r="Q222" s="117"/>
    </row>
    <row r="223" ht="15.75" customHeight="1">
      <c r="A223" s="115" t="s">
        <v>7348</v>
      </c>
      <c r="B223" s="115" t="s">
        <v>7349</v>
      </c>
      <c r="C223" s="115" t="s">
        <v>2870</v>
      </c>
      <c r="D223" s="115" t="s">
        <v>47</v>
      </c>
      <c r="E223" s="115" t="s">
        <v>2873</v>
      </c>
      <c r="F223" s="119">
        <v>2013.0</v>
      </c>
      <c r="G223" s="115" t="s">
        <v>7350</v>
      </c>
      <c r="H223" s="119" t="s">
        <v>6670</v>
      </c>
      <c r="I223" s="115" t="s">
        <v>9094</v>
      </c>
      <c r="J223" s="115" t="s">
        <v>9095</v>
      </c>
      <c r="K223" s="120"/>
      <c r="L223" s="117" t="str">
        <f>if(MB!L223=MG!L223,MB!L223,"Discuss")</f>
        <v/>
      </c>
      <c r="M223" s="117" t="str">
        <f>if(MB!M223=MG!M223,MB!M223,"Discuss")</f>
        <v/>
      </c>
      <c r="N223" s="117" t="str">
        <f>if(MB!N223=MG!N223,MB!N223,"Discuss")</f>
        <v/>
      </c>
      <c r="O223" s="117" t="str">
        <f>if(MB!O223=MG!O223,MB!O223,"Discuss")</f>
        <v/>
      </c>
      <c r="P223" s="117" t="str">
        <f>if(MB!P223=MG!P223,MB!P223,"Discuss")</f>
        <v/>
      </c>
      <c r="Q223" s="117"/>
    </row>
    <row r="224" ht="15.75" customHeight="1">
      <c r="A224" s="115" t="s">
        <v>7353</v>
      </c>
      <c r="B224" s="115" t="s">
        <v>7349</v>
      </c>
      <c r="C224" s="115" t="s">
        <v>2870</v>
      </c>
      <c r="D224" s="115" t="s">
        <v>47</v>
      </c>
      <c r="E224" s="115" t="s">
        <v>2873</v>
      </c>
      <c r="F224" s="119">
        <v>2013.0</v>
      </c>
      <c r="G224" s="115" t="s">
        <v>7350</v>
      </c>
      <c r="H224" s="133"/>
      <c r="I224" s="115" t="s">
        <v>9096</v>
      </c>
      <c r="J224" s="115" t="s">
        <v>9097</v>
      </c>
      <c r="K224" s="120"/>
      <c r="L224" s="117" t="str">
        <f>if(MB!L224=MG!L224,MB!L224,"Discuss")</f>
        <v/>
      </c>
      <c r="M224" s="117" t="str">
        <f>if(MB!M224=MG!M224,MB!M224,"Discuss")</f>
        <v/>
      </c>
      <c r="N224" s="117" t="str">
        <f>if(MB!N224=MG!N224,MB!N224,"Discuss")</f>
        <v/>
      </c>
      <c r="O224" s="117" t="str">
        <f>if(MB!O224=MG!O224,MB!O224,"Discuss")</f>
        <v/>
      </c>
      <c r="P224" s="117" t="str">
        <f>if(MB!P224=MG!P224,MB!P224,"Discuss")</f>
        <v/>
      </c>
      <c r="Q224" s="117"/>
    </row>
    <row r="225" ht="15.75" customHeight="1">
      <c r="A225" s="124" t="s">
        <v>7356</v>
      </c>
      <c r="B225" s="124" t="s">
        <v>7357</v>
      </c>
      <c r="C225" s="124" t="s">
        <v>3645</v>
      </c>
      <c r="D225" s="124" t="s">
        <v>47</v>
      </c>
      <c r="E225" s="124" t="s">
        <v>3648</v>
      </c>
      <c r="F225" s="125">
        <v>2015.0</v>
      </c>
      <c r="G225" s="124" t="s">
        <v>7358</v>
      </c>
      <c r="H225" s="126"/>
      <c r="I225" s="127"/>
      <c r="J225" s="127"/>
      <c r="K225" s="124" t="s">
        <v>7299</v>
      </c>
      <c r="L225" s="117" t="str">
        <f>if(MB!L225=MG!L225,MB!L225,"Discuss")</f>
        <v/>
      </c>
      <c r="M225" s="117" t="str">
        <f>if(MB!M225=MG!M225,MB!M225,"Discuss")</f>
        <v/>
      </c>
      <c r="N225" s="117" t="str">
        <f>if(MB!N225=MG!N225,MB!N225,"Discuss")</f>
        <v/>
      </c>
      <c r="O225" s="117" t="str">
        <f>if(MB!O225=MG!O225,MB!O225,"Discuss")</f>
        <v/>
      </c>
      <c r="P225" s="117" t="str">
        <f>if(MB!P225=MG!P225,MB!P225,"Discuss")</f>
        <v/>
      </c>
      <c r="Q225" s="117"/>
    </row>
    <row r="226" ht="15.75" customHeight="1">
      <c r="A226" s="115" t="s">
        <v>7359</v>
      </c>
      <c r="B226" s="115" t="s">
        <v>7360</v>
      </c>
      <c r="C226" s="115" t="s">
        <v>2289</v>
      </c>
      <c r="D226" s="115" t="s">
        <v>47</v>
      </c>
      <c r="E226" s="115" t="s">
        <v>2292</v>
      </c>
      <c r="F226" s="119">
        <v>2019.0</v>
      </c>
      <c r="G226" s="115" t="s">
        <v>7361</v>
      </c>
      <c r="H226" s="119" t="s">
        <v>6674</v>
      </c>
      <c r="I226" s="115" t="s">
        <v>7362</v>
      </c>
      <c r="J226" s="115" t="s">
        <v>7363</v>
      </c>
      <c r="K226" s="120"/>
      <c r="L226" s="117" t="str">
        <f>if(MB!L226=MG!L226,MB!L226,"Discuss")</f>
        <v/>
      </c>
      <c r="M226" s="117" t="str">
        <f>if(MB!M226=MG!M226,MB!M226,"Discuss")</f>
        <v/>
      </c>
      <c r="N226" s="117" t="str">
        <f>if(MB!N226=MG!N226,MB!N226,"Discuss")</f>
        <v/>
      </c>
      <c r="O226" s="117" t="str">
        <f>if(MB!O226=MG!O226,MB!O226,"Discuss")</f>
        <v/>
      </c>
      <c r="P226" s="117" t="str">
        <f>if(MB!P226=MG!P226,MB!P226,"Discuss")</f>
        <v/>
      </c>
      <c r="Q226" s="117"/>
    </row>
    <row r="227" ht="15.75" customHeight="1">
      <c r="A227" s="124" t="s">
        <v>7364</v>
      </c>
      <c r="B227" s="124" t="s">
        <v>7365</v>
      </c>
      <c r="C227" s="124" t="s">
        <v>5406</v>
      </c>
      <c r="D227" s="124" t="s">
        <v>47</v>
      </c>
      <c r="E227" s="124" t="s">
        <v>5409</v>
      </c>
      <c r="F227" s="125">
        <v>2019.0</v>
      </c>
      <c r="G227" s="124" t="s">
        <v>7366</v>
      </c>
      <c r="H227" s="126"/>
      <c r="I227" s="127"/>
      <c r="J227" s="127"/>
      <c r="K227" s="124" t="s">
        <v>7367</v>
      </c>
      <c r="L227" s="117" t="str">
        <f>if(MB!L227=MG!L227,MB!L227,"Discuss")</f>
        <v/>
      </c>
      <c r="M227" s="117" t="str">
        <f>if(MB!M227=MG!M227,MB!M227,"Discuss")</f>
        <v/>
      </c>
      <c r="N227" s="117" t="str">
        <f>if(MB!N227=MG!N227,MB!N227,"Discuss")</f>
        <v/>
      </c>
      <c r="O227" s="117" t="str">
        <f>if(MB!O227=MG!O227,MB!O227,"Discuss")</f>
        <v/>
      </c>
      <c r="P227" s="117" t="str">
        <f>if(MB!P227=MG!P227,MB!P227,"Discuss")</f>
        <v/>
      </c>
      <c r="Q227" s="117"/>
    </row>
    <row r="228" ht="15.75" customHeight="1">
      <c r="A228" s="124" t="s">
        <v>7368</v>
      </c>
      <c r="B228" s="124" t="s">
        <v>7369</v>
      </c>
      <c r="C228" s="124" t="s">
        <v>6389</v>
      </c>
      <c r="D228" s="124" t="s">
        <v>47</v>
      </c>
      <c r="E228" s="124" t="s">
        <v>6392</v>
      </c>
      <c r="F228" s="125">
        <v>2017.0</v>
      </c>
      <c r="G228" s="124" t="s">
        <v>7370</v>
      </c>
      <c r="H228" s="126"/>
      <c r="I228" s="127"/>
      <c r="J228" s="127"/>
      <c r="K228" s="124" t="s">
        <v>7371</v>
      </c>
      <c r="L228" s="117" t="str">
        <f>if(MB!L228=MG!L228,MB!L228,"Discuss")</f>
        <v/>
      </c>
      <c r="M228" s="117" t="str">
        <f>if(MB!M228=MG!M228,MB!M228,"Discuss")</f>
        <v/>
      </c>
      <c r="N228" s="117" t="str">
        <f>if(MB!N228=MG!N228,MB!N228,"Discuss")</f>
        <v/>
      </c>
      <c r="O228" s="117" t="str">
        <f>if(MB!O228=MG!O228,MB!O228,"Discuss")</f>
        <v/>
      </c>
      <c r="P228" s="117" t="str">
        <f>if(MB!P228=MG!P228,MB!P228,"Discuss")</f>
        <v/>
      </c>
      <c r="Q228" s="117"/>
    </row>
    <row r="229" ht="15.75" customHeight="1">
      <c r="A229" s="115" t="s">
        <v>7372</v>
      </c>
      <c r="B229" s="115" t="s">
        <v>7340</v>
      </c>
      <c r="C229" s="115" t="s">
        <v>932</v>
      </c>
      <c r="D229" s="115" t="s">
        <v>47</v>
      </c>
      <c r="E229" s="115" t="s">
        <v>935</v>
      </c>
      <c r="F229" s="119">
        <v>2013.0</v>
      </c>
      <c r="G229" s="115" t="s">
        <v>7373</v>
      </c>
      <c r="H229" s="133"/>
      <c r="I229" s="115" t="s">
        <v>7374</v>
      </c>
      <c r="J229" s="115" t="s">
        <v>9098</v>
      </c>
      <c r="K229" s="115"/>
      <c r="L229" s="117" t="str">
        <f>if(MB!L229=MG!L229,MB!L229,"Discuss")</f>
        <v/>
      </c>
      <c r="M229" s="117" t="str">
        <f>if(MB!M229=MG!M229,MB!M229,"Discuss")</f>
        <v/>
      </c>
      <c r="N229" s="117" t="str">
        <f>if(MB!N229=MG!N229,MB!N229,"Discuss")</f>
        <v/>
      </c>
      <c r="O229" s="117" t="str">
        <f>if(MB!O229=MG!O229,MB!O229,"Discuss")</f>
        <v/>
      </c>
      <c r="P229" s="117" t="str">
        <f>if(MB!P229=MG!P229,MB!P229,"Discuss")</f>
        <v/>
      </c>
      <c r="Q229" s="117"/>
    </row>
    <row r="230" ht="15.75" customHeight="1">
      <c r="A230" s="124" t="s">
        <v>7376</v>
      </c>
      <c r="B230" s="124" t="s">
        <v>7377</v>
      </c>
      <c r="C230" s="124" t="s">
        <v>4283</v>
      </c>
      <c r="D230" s="124" t="s">
        <v>47</v>
      </c>
      <c r="E230" s="124" t="s">
        <v>4286</v>
      </c>
      <c r="F230" s="125">
        <v>2020.0</v>
      </c>
      <c r="G230" s="124" t="s">
        <v>7378</v>
      </c>
      <c r="H230" s="126"/>
      <c r="I230" s="127"/>
      <c r="J230" s="127"/>
      <c r="K230" s="127"/>
      <c r="L230" s="117" t="str">
        <f>if(MB!L230=MG!L230,MB!L230,"Discuss")</f>
        <v/>
      </c>
      <c r="M230" s="117" t="str">
        <f>if(MB!M230=MG!M230,MB!M230,"Discuss")</f>
        <v/>
      </c>
      <c r="N230" s="117" t="str">
        <f>if(MB!N230=MG!N230,MB!N230,"Discuss")</f>
        <v/>
      </c>
      <c r="O230" s="117" t="str">
        <f>if(MB!O230=MG!O230,MB!O230,"Discuss")</f>
        <v/>
      </c>
      <c r="P230" s="117" t="str">
        <f>if(MB!P230=MG!P230,MB!P230,"Discuss")</f>
        <v/>
      </c>
      <c r="Q230" s="117"/>
    </row>
    <row r="231" ht="15.75" customHeight="1">
      <c r="A231" s="115" t="s">
        <v>7381</v>
      </c>
      <c r="B231" s="115" t="s">
        <v>7382</v>
      </c>
      <c r="C231" s="115" t="s">
        <v>4898</v>
      </c>
      <c r="D231" s="115" t="s">
        <v>47</v>
      </c>
      <c r="E231" s="115" t="s">
        <v>4901</v>
      </c>
      <c r="F231" s="119">
        <v>2020.0</v>
      </c>
      <c r="G231" s="115" t="s">
        <v>7383</v>
      </c>
      <c r="H231" s="133"/>
      <c r="I231" s="115" t="s">
        <v>6715</v>
      </c>
      <c r="J231" s="115" t="s">
        <v>7384</v>
      </c>
      <c r="K231" s="120"/>
      <c r="L231" s="117" t="str">
        <f>if(MB!L231=MG!L231,MB!L231,"Discuss")</f>
        <v/>
      </c>
      <c r="M231" s="117" t="str">
        <f>if(MB!M231=MG!M231,MB!M231,"Discuss")</f>
        <v/>
      </c>
      <c r="N231" s="117" t="str">
        <f>if(MB!N231=MG!N231,MB!N231,"Discuss")</f>
        <v/>
      </c>
      <c r="O231" s="117" t="str">
        <f>if(MB!O231=MG!O231,MB!O231,"Discuss")</f>
        <v/>
      </c>
      <c r="P231" s="117" t="str">
        <f>if(MB!P231=MG!P231,MB!P231,"Discuss")</f>
        <v/>
      </c>
      <c r="Q231" s="117"/>
    </row>
    <row r="232" ht="15.75" customHeight="1">
      <c r="A232" s="115" t="s">
        <v>7385</v>
      </c>
      <c r="B232" s="115" t="s">
        <v>7382</v>
      </c>
      <c r="C232" s="115" t="s">
        <v>4898</v>
      </c>
      <c r="D232" s="115" t="s">
        <v>47</v>
      </c>
      <c r="E232" s="115" t="s">
        <v>4901</v>
      </c>
      <c r="F232" s="119">
        <v>2020.0</v>
      </c>
      <c r="G232" s="115" t="s">
        <v>7383</v>
      </c>
      <c r="H232" s="133"/>
      <c r="I232" s="115" t="s">
        <v>7386</v>
      </c>
      <c r="J232" s="115" t="s">
        <v>9099</v>
      </c>
      <c r="K232" s="120"/>
      <c r="L232" s="117" t="str">
        <f>if(MB!L232=MG!L232,MB!L232,"Discuss")</f>
        <v/>
      </c>
      <c r="M232" s="117" t="str">
        <f>if(MB!M232=MG!M232,MB!M232,"Discuss")</f>
        <v/>
      </c>
      <c r="N232" s="117" t="str">
        <f>if(MB!N232=MG!N232,MB!N232,"Discuss")</f>
        <v/>
      </c>
      <c r="O232" s="117" t="str">
        <f>if(MB!O232=MG!O232,MB!O232,"Discuss")</f>
        <v/>
      </c>
      <c r="P232" s="117" t="str">
        <f>if(MB!P232=MG!P232,MB!P232,"Discuss")</f>
        <v/>
      </c>
      <c r="Q232" s="117"/>
    </row>
    <row r="233" ht="15.75" customHeight="1">
      <c r="A233" s="115" t="s">
        <v>7388</v>
      </c>
      <c r="B233" s="115" t="s">
        <v>7382</v>
      </c>
      <c r="C233" s="115" t="s">
        <v>4898</v>
      </c>
      <c r="D233" s="115" t="s">
        <v>47</v>
      </c>
      <c r="E233" s="115" t="s">
        <v>4901</v>
      </c>
      <c r="F233" s="119">
        <v>2020.0</v>
      </c>
      <c r="G233" s="115" t="s">
        <v>7383</v>
      </c>
      <c r="H233" s="133"/>
      <c r="I233" s="115" t="s">
        <v>7389</v>
      </c>
      <c r="J233" s="115" t="s">
        <v>7390</v>
      </c>
      <c r="K233" s="120"/>
      <c r="L233" s="117" t="str">
        <f>if(MB!L233=MG!L233,MB!L233,"Discuss")</f>
        <v/>
      </c>
      <c r="M233" s="117" t="str">
        <f>if(MB!M233=MG!M233,MB!M233,"Discuss")</f>
        <v/>
      </c>
      <c r="N233" s="117" t="str">
        <f>if(MB!N233=MG!N233,MB!N233,"Discuss")</f>
        <v/>
      </c>
      <c r="O233" s="117" t="str">
        <f>if(MB!O233=MG!O233,MB!O233,"Discuss")</f>
        <v/>
      </c>
      <c r="P233" s="117" t="str">
        <f>if(MB!P233=MG!P233,MB!P233,"Discuss")</f>
        <v/>
      </c>
      <c r="Q233" s="117"/>
    </row>
    <row r="234" ht="15.75" customHeight="1">
      <c r="A234" s="115" t="s">
        <v>7391</v>
      </c>
      <c r="B234" s="115" t="s">
        <v>7382</v>
      </c>
      <c r="C234" s="115" t="s">
        <v>4898</v>
      </c>
      <c r="D234" s="115" t="s">
        <v>47</v>
      </c>
      <c r="E234" s="115" t="s">
        <v>4901</v>
      </c>
      <c r="F234" s="119">
        <v>2020.0</v>
      </c>
      <c r="G234" s="115" t="s">
        <v>7383</v>
      </c>
      <c r="H234" s="133"/>
      <c r="I234" s="115" t="s">
        <v>7392</v>
      </c>
      <c r="J234" s="115" t="s">
        <v>7393</v>
      </c>
      <c r="K234" s="120"/>
      <c r="L234" s="117" t="str">
        <f>if(MB!L234=MG!L234,MB!L234,"Discuss")</f>
        <v/>
      </c>
      <c r="M234" s="117" t="str">
        <f>if(MB!M234=MG!M234,MB!M234,"Discuss")</f>
        <v/>
      </c>
      <c r="N234" s="117" t="str">
        <f>if(MB!N234=MG!N234,MB!N234,"Discuss")</f>
        <v/>
      </c>
      <c r="O234" s="117" t="str">
        <f>if(MB!O234=MG!O234,MB!O234,"Discuss")</f>
        <v/>
      </c>
      <c r="P234" s="117" t="str">
        <f>if(MB!P234=MG!P234,MB!P234,"Discuss")</f>
        <v/>
      </c>
      <c r="Q234" s="117"/>
    </row>
    <row r="235" ht="15.75" customHeight="1">
      <c r="A235" s="115" t="s">
        <v>7394</v>
      </c>
      <c r="B235" s="115" t="s">
        <v>7382</v>
      </c>
      <c r="C235" s="115" t="s">
        <v>4898</v>
      </c>
      <c r="D235" s="115" t="s">
        <v>47</v>
      </c>
      <c r="E235" s="115" t="s">
        <v>4901</v>
      </c>
      <c r="F235" s="119">
        <v>2020.0</v>
      </c>
      <c r="G235" s="115" t="s">
        <v>7383</v>
      </c>
      <c r="H235" s="133"/>
      <c r="I235" s="115" t="s">
        <v>7395</v>
      </c>
      <c r="J235" s="115" t="s">
        <v>7396</v>
      </c>
      <c r="K235" s="120"/>
      <c r="L235" s="117" t="str">
        <f>if(MB!L235=MG!L235,MB!L235,"Discuss")</f>
        <v/>
      </c>
      <c r="M235" s="117" t="str">
        <f>if(MB!M235=MG!M235,MB!M235,"Discuss")</f>
        <v/>
      </c>
      <c r="N235" s="117" t="str">
        <f>if(MB!N235=MG!N235,MB!N235,"Discuss")</f>
        <v/>
      </c>
      <c r="O235" s="117" t="str">
        <f>if(MB!O235=MG!O235,MB!O235,"Discuss")</f>
        <v/>
      </c>
      <c r="P235" s="117" t="str">
        <f>if(MB!P235=MG!P235,MB!P235,"Discuss")</f>
        <v/>
      </c>
      <c r="Q235" s="117"/>
    </row>
    <row r="236" ht="15.75" customHeight="1">
      <c r="A236" s="121" t="s">
        <v>7397</v>
      </c>
      <c r="B236" s="121" t="s">
        <v>4070</v>
      </c>
      <c r="C236" s="121" t="s">
        <v>4071</v>
      </c>
      <c r="D236" s="121" t="s">
        <v>218</v>
      </c>
      <c r="E236" s="121" t="s">
        <v>4074</v>
      </c>
      <c r="F236" s="122">
        <v>2007.0</v>
      </c>
      <c r="G236" s="121" t="s">
        <v>7398</v>
      </c>
      <c r="H236" s="134"/>
      <c r="I236" s="121" t="s">
        <v>6715</v>
      </c>
      <c r="J236" s="121" t="s">
        <v>9100</v>
      </c>
      <c r="K236" s="121" t="s">
        <v>9101</v>
      </c>
      <c r="L236" s="117" t="str">
        <f>if(MB!L236=MG!L236,MB!L236,"Discuss")</f>
        <v/>
      </c>
      <c r="M236" s="117" t="str">
        <f>if(MB!M236=MG!M236,MB!M236,"Discuss")</f>
        <v/>
      </c>
      <c r="N236" s="117" t="str">
        <f>if(MB!N236=MG!N236,MB!N236,"Discuss")</f>
        <v/>
      </c>
      <c r="O236" s="117" t="str">
        <f>if(MB!O236=MG!O236,MB!O236,"Discuss")</f>
        <v/>
      </c>
      <c r="P236" s="117" t="str">
        <f>if(MB!P236=MG!P236,MB!P236,"Discuss")</f>
        <v/>
      </c>
      <c r="Q236" s="117"/>
    </row>
    <row r="237" ht="15.75" customHeight="1">
      <c r="A237" s="115" t="s">
        <v>7401</v>
      </c>
      <c r="B237" s="115" t="s">
        <v>7402</v>
      </c>
      <c r="C237" s="115" t="s">
        <v>1569</v>
      </c>
      <c r="D237" s="115" t="s">
        <v>218</v>
      </c>
      <c r="E237" s="115" t="s">
        <v>1572</v>
      </c>
      <c r="F237" s="119">
        <v>2011.0</v>
      </c>
      <c r="G237" s="115" t="s">
        <v>7403</v>
      </c>
      <c r="H237" s="119" t="s">
        <v>6674</v>
      </c>
      <c r="I237" s="115" t="s">
        <v>6715</v>
      </c>
      <c r="J237" s="115" t="s">
        <v>9102</v>
      </c>
      <c r="K237" s="120"/>
      <c r="L237" s="117" t="str">
        <f>if(MB!L237=MG!L237,MB!L237,"Discuss")</f>
        <v/>
      </c>
      <c r="M237" s="117" t="str">
        <f>if(MB!M237=MG!M237,MB!M237,"Discuss")</f>
        <v/>
      </c>
      <c r="N237" s="117" t="str">
        <f>if(MB!N237=MG!N237,MB!N237,"Discuss")</f>
        <v/>
      </c>
      <c r="O237" s="117" t="str">
        <f>if(MB!O237=MG!O237,MB!O237,"Discuss")</f>
        <v/>
      </c>
      <c r="P237" s="117" t="str">
        <f>if(MB!P237=MG!P237,MB!P237,"Discuss")</f>
        <v/>
      </c>
      <c r="Q237" s="117"/>
    </row>
    <row r="238" ht="15.75" customHeight="1">
      <c r="A238" s="115" t="s">
        <v>7405</v>
      </c>
      <c r="B238" s="115" t="s">
        <v>7402</v>
      </c>
      <c r="C238" s="115" t="s">
        <v>1569</v>
      </c>
      <c r="D238" s="115" t="s">
        <v>218</v>
      </c>
      <c r="E238" s="115" t="s">
        <v>1572</v>
      </c>
      <c r="F238" s="119">
        <v>2011.0</v>
      </c>
      <c r="G238" s="115" t="s">
        <v>7403</v>
      </c>
      <c r="H238" s="119" t="s">
        <v>6670</v>
      </c>
      <c r="I238" s="115" t="s">
        <v>7406</v>
      </c>
      <c r="J238" s="115" t="s">
        <v>9103</v>
      </c>
      <c r="K238" s="120"/>
      <c r="L238" s="117" t="str">
        <f>if(MB!L238=MG!L238,MB!L238,"Discuss")</f>
        <v/>
      </c>
      <c r="M238" s="117" t="str">
        <f>if(MB!M238=MG!M238,MB!M238,"Discuss")</f>
        <v/>
      </c>
      <c r="N238" s="117" t="str">
        <f>if(MB!N238=MG!N238,MB!N238,"Discuss")</f>
        <v/>
      </c>
      <c r="O238" s="117" t="str">
        <f>if(MB!O238=MG!O238,MB!O238,"Discuss")</f>
        <v/>
      </c>
      <c r="P238" s="117" t="str">
        <f>if(MB!P238=MG!P238,MB!P238,"Discuss")</f>
        <v/>
      </c>
      <c r="Q238" s="117"/>
    </row>
    <row r="239" ht="15.75" customHeight="1">
      <c r="A239" s="115" t="s">
        <v>7408</v>
      </c>
      <c r="B239" s="115" t="s">
        <v>7402</v>
      </c>
      <c r="C239" s="115" t="s">
        <v>1569</v>
      </c>
      <c r="D239" s="115" t="s">
        <v>218</v>
      </c>
      <c r="E239" s="115" t="s">
        <v>1572</v>
      </c>
      <c r="F239" s="119">
        <v>2011.0</v>
      </c>
      <c r="G239" s="115" t="s">
        <v>7403</v>
      </c>
      <c r="H239" s="119" t="s">
        <v>6670</v>
      </c>
      <c r="I239" s="115" t="s">
        <v>7409</v>
      </c>
      <c r="J239" s="115" t="s">
        <v>9104</v>
      </c>
      <c r="K239" s="120"/>
      <c r="L239" s="117" t="str">
        <f>if(MB!L239=MG!L239,MB!L239,"Discuss")</f>
        <v/>
      </c>
      <c r="M239" s="117" t="str">
        <f>if(MB!M239=MG!M239,MB!M239,"Discuss")</f>
        <v/>
      </c>
      <c r="N239" s="117" t="str">
        <f>if(MB!N239=MG!N239,MB!N239,"Discuss")</f>
        <v/>
      </c>
      <c r="O239" s="117" t="str">
        <f>if(MB!O239=MG!O239,MB!O239,"Discuss")</f>
        <v/>
      </c>
      <c r="P239" s="117" t="str">
        <f>if(MB!P239=MG!P239,MB!P239,"Discuss")</f>
        <v/>
      </c>
      <c r="Q239" s="117"/>
    </row>
    <row r="240" ht="15.75" customHeight="1">
      <c r="A240" s="124" t="s">
        <v>7411</v>
      </c>
      <c r="B240" s="124" t="s">
        <v>7412</v>
      </c>
      <c r="C240" s="124" t="s">
        <v>4382</v>
      </c>
      <c r="D240" s="124" t="s">
        <v>218</v>
      </c>
      <c r="E240" s="124" t="s">
        <v>4385</v>
      </c>
      <c r="F240" s="125">
        <v>2013.0</v>
      </c>
      <c r="G240" s="124" t="s">
        <v>7413</v>
      </c>
      <c r="H240" s="126"/>
      <c r="I240" s="127"/>
      <c r="J240" s="127"/>
      <c r="K240" s="127"/>
      <c r="L240" s="117" t="str">
        <f>if(MB!L240=MG!L240,MB!L240,"Discuss")</f>
        <v/>
      </c>
      <c r="M240" s="117" t="str">
        <f>if(MB!M240=MG!M240,MB!M240,"Discuss")</f>
        <v/>
      </c>
      <c r="N240" s="117" t="str">
        <f>if(MB!N240=MG!N240,MB!N240,"Discuss")</f>
        <v/>
      </c>
      <c r="O240" s="117" t="str">
        <f>if(MB!O240=MG!O240,MB!O240,"Discuss")</f>
        <v/>
      </c>
      <c r="P240" s="117" t="str">
        <f>if(MB!P240=MG!P240,MB!P240,"Discuss")</f>
        <v/>
      </c>
      <c r="Q240" s="117"/>
    </row>
    <row r="241" ht="15.75" customHeight="1">
      <c r="A241" s="124" t="s">
        <v>7415</v>
      </c>
      <c r="B241" s="124" t="s">
        <v>7416</v>
      </c>
      <c r="C241" s="124" t="s">
        <v>3225</v>
      </c>
      <c r="D241" s="124" t="s">
        <v>218</v>
      </c>
      <c r="E241" s="124" t="s">
        <v>3228</v>
      </c>
      <c r="F241" s="125">
        <v>2014.0</v>
      </c>
      <c r="G241" s="124" t="s">
        <v>7417</v>
      </c>
      <c r="H241" s="126"/>
      <c r="I241" s="127"/>
      <c r="J241" s="127"/>
      <c r="K241" s="127"/>
      <c r="L241" s="117" t="str">
        <f>if(MB!L241=MG!L241,MB!L241,"Discuss")</f>
        <v/>
      </c>
      <c r="M241" s="117" t="str">
        <f>if(MB!M241=MG!M241,MB!M241,"Discuss")</f>
        <v/>
      </c>
      <c r="N241" s="117" t="str">
        <f>if(MB!N241=MG!N241,MB!N241,"Discuss")</f>
        <v/>
      </c>
      <c r="O241" s="117" t="str">
        <f>if(MB!O241=MG!O241,MB!O241,"Discuss")</f>
        <v/>
      </c>
      <c r="P241" s="117" t="str">
        <f>if(MB!P241=MG!P241,MB!P241,"Discuss")</f>
        <v/>
      </c>
      <c r="Q241" s="117"/>
    </row>
    <row r="242" ht="15.75" customHeight="1">
      <c r="A242" s="115" t="s">
        <v>7418</v>
      </c>
      <c r="B242" s="115" t="s">
        <v>6172</v>
      </c>
      <c r="C242" s="115" t="s">
        <v>6173</v>
      </c>
      <c r="D242" s="115" t="s">
        <v>218</v>
      </c>
      <c r="E242" s="115" t="s">
        <v>6176</v>
      </c>
      <c r="F242" s="119">
        <v>2013.0</v>
      </c>
      <c r="G242" s="115" t="s">
        <v>7419</v>
      </c>
      <c r="H242" s="119" t="s">
        <v>6670</v>
      </c>
      <c r="I242" s="115" t="s">
        <v>9105</v>
      </c>
      <c r="J242" s="115" t="s">
        <v>9106</v>
      </c>
      <c r="K242" s="120"/>
      <c r="L242" s="117" t="str">
        <f>if(MB!L242=MG!L242,MB!L242,"Discuss")</f>
        <v/>
      </c>
      <c r="M242" s="117" t="str">
        <f>if(MB!M242=MG!M242,MB!M242,"Discuss")</f>
        <v/>
      </c>
      <c r="N242" s="117" t="str">
        <f>if(MB!N242=MG!N242,MB!N242,"Discuss")</f>
        <v/>
      </c>
      <c r="O242" s="117" t="str">
        <f>if(MB!O242=MG!O242,MB!O242,"Discuss")</f>
        <v/>
      </c>
      <c r="P242" s="117" t="str">
        <f>if(MB!P242=MG!P242,MB!P242,"Discuss")</f>
        <v/>
      </c>
      <c r="Q242" s="117"/>
    </row>
    <row r="243" ht="15.75" customHeight="1">
      <c r="A243" s="115" t="s">
        <v>7422</v>
      </c>
      <c r="B243" s="115" t="s">
        <v>6172</v>
      </c>
      <c r="C243" s="115" t="s">
        <v>6173</v>
      </c>
      <c r="D243" s="115" t="s">
        <v>218</v>
      </c>
      <c r="E243" s="115" t="s">
        <v>6176</v>
      </c>
      <c r="F243" s="119">
        <v>2013.0</v>
      </c>
      <c r="G243" s="115" t="s">
        <v>7419</v>
      </c>
      <c r="H243" s="119" t="s">
        <v>6674</v>
      </c>
      <c r="I243" s="115" t="s">
        <v>9107</v>
      </c>
      <c r="J243" s="115" t="s">
        <v>9108</v>
      </c>
      <c r="K243" s="120"/>
      <c r="L243" s="117" t="str">
        <f>if(MB!L243=MG!L243,MB!L243,"Discuss")</f>
        <v/>
      </c>
      <c r="M243" s="117" t="str">
        <f>if(MB!M243=MG!M243,MB!M243,"Discuss")</f>
        <v/>
      </c>
      <c r="N243" s="117" t="str">
        <f>if(MB!N243=MG!N243,MB!N243,"Discuss")</f>
        <v/>
      </c>
      <c r="O243" s="117" t="str">
        <f>if(MB!O243=MG!O243,MB!O243,"Discuss")</f>
        <v/>
      </c>
      <c r="P243" s="117" t="str">
        <f>if(MB!P243=MG!P243,MB!P243,"Discuss")</f>
        <v/>
      </c>
      <c r="Q243" s="117"/>
    </row>
    <row r="244" ht="15.75" customHeight="1">
      <c r="A244" s="115" t="s">
        <v>7425</v>
      </c>
      <c r="B244" s="115" t="s">
        <v>7426</v>
      </c>
      <c r="C244" s="115" t="s">
        <v>5786</v>
      </c>
      <c r="D244" s="115" t="s">
        <v>218</v>
      </c>
      <c r="E244" s="115" t="s">
        <v>7427</v>
      </c>
      <c r="F244" s="119">
        <v>2003.0</v>
      </c>
      <c r="G244" s="115" t="s">
        <v>7419</v>
      </c>
      <c r="H244" s="133"/>
      <c r="I244" s="115" t="s">
        <v>7264</v>
      </c>
      <c r="J244" s="115" t="s">
        <v>9109</v>
      </c>
      <c r="K244" s="120"/>
      <c r="L244" s="117" t="str">
        <f>if(MB!L244=MG!L244,MB!L244,"Discuss")</f>
        <v/>
      </c>
      <c r="M244" s="117" t="str">
        <f>if(MB!M244=MG!M244,MB!M244,"Discuss")</f>
        <v/>
      </c>
      <c r="N244" s="117" t="str">
        <f>if(MB!N244=MG!N244,MB!N244,"Discuss")</f>
        <v/>
      </c>
      <c r="O244" s="117" t="str">
        <f>if(MB!O244=MG!O244,MB!O244,"Discuss")</f>
        <v/>
      </c>
      <c r="P244" s="117" t="str">
        <f>if(MB!P244=MG!P244,MB!P244,"Discuss")</f>
        <v/>
      </c>
      <c r="Q244" s="117"/>
    </row>
    <row r="245" ht="15.75" customHeight="1">
      <c r="A245" s="115" t="s">
        <v>7429</v>
      </c>
      <c r="B245" s="115" t="s">
        <v>7426</v>
      </c>
      <c r="C245" s="115" t="s">
        <v>5786</v>
      </c>
      <c r="D245" s="115" t="s">
        <v>218</v>
      </c>
      <c r="E245" s="115" t="s">
        <v>7427</v>
      </c>
      <c r="F245" s="119">
        <v>2003.0</v>
      </c>
      <c r="G245" s="115" t="s">
        <v>7419</v>
      </c>
      <c r="H245" s="133"/>
      <c r="I245" s="115" t="s">
        <v>7208</v>
      </c>
      <c r="J245" s="115" t="s">
        <v>9110</v>
      </c>
      <c r="K245" s="94"/>
      <c r="L245" s="117" t="str">
        <f>if(MB!L245=MG!L245,MB!L245,"Discuss")</f>
        <v/>
      </c>
      <c r="M245" s="117" t="str">
        <f>if(MB!M245=MG!M245,MB!M245,"Discuss")</f>
        <v/>
      </c>
      <c r="N245" s="117" t="str">
        <f>if(MB!N245=MG!N245,MB!N245,"Discuss")</f>
        <v/>
      </c>
      <c r="O245" s="117" t="str">
        <f>if(MB!O245=MG!O245,MB!O245,"Discuss")</f>
        <v/>
      </c>
      <c r="P245" s="117" t="str">
        <f>if(MB!P245=MG!P245,MB!P245,"Discuss")</f>
        <v/>
      </c>
      <c r="Q245" s="117"/>
    </row>
    <row r="246" ht="15.75" customHeight="1">
      <c r="A246" s="115" t="s">
        <v>7431</v>
      </c>
      <c r="B246" s="115" t="s">
        <v>7426</v>
      </c>
      <c r="C246" s="115" t="s">
        <v>5786</v>
      </c>
      <c r="D246" s="115" t="s">
        <v>218</v>
      </c>
      <c r="E246" s="115" t="s">
        <v>7427</v>
      </c>
      <c r="F246" s="119">
        <v>2003.0</v>
      </c>
      <c r="G246" s="115" t="s">
        <v>7419</v>
      </c>
      <c r="H246" s="133"/>
      <c r="I246" s="115" t="s">
        <v>7432</v>
      </c>
      <c r="J246" s="115" t="s">
        <v>9111</v>
      </c>
      <c r="K246" s="94"/>
      <c r="L246" s="117" t="str">
        <f>if(MB!L246=MG!L246,MB!L246,"Discuss")</f>
        <v/>
      </c>
      <c r="M246" s="117" t="str">
        <f>if(MB!M246=MG!M246,MB!M246,"Discuss")</f>
        <v/>
      </c>
      <c r="N246" s="117" t="str">
        <f>if(MB!N246=MG!N246,MB!N246,"Discuss")</f>
        <v/>
      </c>
      <c r="O246" s="117" t="str">
        <f>if(MB!O246=MG!O246,MB!O246,"Discuss")</f>
        <v/>
      </c>
      <c r="P246" s="117" t="str">
        <f>if(MB!P246=MG!P246,MB!P246,"Discuss")</f>
        <v/>
      </c>
      <c r="Q246" s="117"/>
    </row>
    <row r="247" ht="15.75" customHeight="1">
      <c r="A247" s="115" t="s">
        <v>7434</v>
      </c>
      <c r="B247" s="115" t="s">
        <v>7426</v>
      </c>
      <c r="C247" s="115" t="s">
        <v>5786</v>
      </c>
      <c r="D247" s="115" t="s">
        <v>218</v>
      </c>
      <c r="E247" s="115" t="s">
        <v>7427</v>
      </c>
      <c r="F247" s="119">
        <v>2003.0</v>
      </c>
      <c r="G247" s="115" t="s">
        <v>7419</v>
      </c>
      <c r="H247" s="133"/>
      <c r="I247" s="115" t="s">
        <v>7435</v>
      </c>
      <c r="J247" s="115" t="s">
        <v>9112</v>
      </c>
      <c r="K247" s="94"/>
      <c r="L247" s="117" t="str">
        <f>if(MB!L247=MG!L247,MB!L247,"Discuss")</f>
        <v/>
      </c>
      <c r="M247" s="117" t="str">
        <f>if(MB!M247=MG!M247,MB!M247,"Discuss")</f>
        <v/>
      </c>
      <c r="N247" s="117" t="str">
        <f>if(MB!N247=MG!N247,MB!N247,"Discuss")</f>
        <v/>
      </c>
      <c r="O247" s="117" t="str">
        <f>if(MB!O247=MG!O247,MB!O247,"Discuss")</f>
        <v/>
      </c>
      <c r="P247" s="117" t="str">
        <f>if(MB!P247=MG!P247,MB!P247,"Discuss")</f>
        <v/>
      </c>
      <c r="Q247" s="117"/>
    </row>
    <row r="248" ht="15.75" customHeight="1">
      <c r="A248" s="115" t="s">
        <v>8465</v>
      </c>
      <c r="B248" s="115" t="s">
        <v>8466</v>
      </c>
      <c r="C248" s="115" t="s">
        <v>5698</v>
      </c>
      <c r="D248" s="115" t="s">
        <v>701</v>
      </c>
      <c r="E248" s="115" t="s">
        <v>5701</v>
      </c>
      <c r="F248" s="119">
        <v>2015.0</v>
      </c>
      <c r="G248" s="115" t="s">
        <v>8467</v>
      </c>
      <c r="H248" s="119" t="s">
        <v>6670</v>
      </c>
      <c r="I248" s="115" t="s">
        <v>8468</v>
      </c>
      <c r="J248" s="115" t="s">
        <v>8469</v>
      </c>
      <c r="K248" s="120"/>
      <c r="L248" s="117" t="str">
        <f>if(MB!L248=MG!L248,MB!L248,"Discuss")</f>
        <v/>
      </c>
      <c r="M248" s="117" t="str">
        <f>if(MB!M248=MG!M248,MB!M248,"Discuss")</f>
        <v/>
      </c>
      <c r="N248" s="117" t="str">
        <f>if(MB!N248=MG!N248,MB!N248,"Discuss")</f>
        <v/>
      </c>
      <c r="O248" s="117" t="str">
        <f>if(MB!O248=MG!O248,MB!O248,"Discuss")</f>
        <v/>
      </c>
      <c r="P248" s="117" t="str">
        <f>if(MB!P248=MG!P248,MB!P248,"Discuss")</f>
        <v/>
      </c>
      <c r="Q248" s="117"/>
    </row>
    <row r="249" ht="15.75" customHeight="1">
      <c r="A249" s="115" t="s">
        <v>8470</v>
      </c>
      <c r="B249" s="115" t="s">
        <v>8466</v>
      </c>
      <c r="C249" s="115" t="s">
        <v>5698</v>
      </c>
      <c r="D249" s="115" t="s">
        <v>701</v>
      </c>
      <c r="E249" s="115" t="s">
        <v>5701</v>
      </c>
      <c r="F249" s="119">
        <v>2015.0</v>
      </c>
      <c r="G249" s="115" t="s">
        <v>8467</v>
      </c>
      <c r="H249" s="119" t="s">
        <v>6670</v>
      </c>
      <c r="I249" s="115" t="s">
        <v>8471</v>
      </c>
      <c r="J249" s="115" t="s">
        <v>8472</v>
      </c>
      <c r="K249" s="120"/>
      <c r="L249" s="117" t="str">
        <f>if(MB!L249=MG!L249,MB!L249,"Discuss")</f>
        <v/>
      </c>
      <c r="M249" s="117" t="str">
        <f>if(MB!M249=MG!M249,MB!M249,"Discuss")</f>
        <v/>
      </c>
      <c r="N249" s="117" t="str">
        <f>if(MB!N249=MG!N249,MB!N249,"Discuss")</f>
        <v/>
      </c>
      <c r="O249" s="117" t="str">
        <f>if(MB!O249=MG!O249,MB!O249,"Discuss")</f>
        <v/>
      </c>
      <c r="P249" s="117" t="str">
        <f>if(MB!P249=MG!P249,MB!P249,"Discuss")</f>
        <v/>
      </c>
      <c r="Q249" s="117"/>
    </row>
    <row r="250" ht="15.75" customHeight="1">
      <c r="A250" s="115" t="s">
        <v>8473</v>
      </c>
      <c r="B250" s="115" t="s">
        <v>8466</v>
      </c>
      <c r="C250" s="115" t="s">
        <v>5698</v>
      </c>
      <c r="D250" s="115" t="s">
        <v>701</v>
      </c>
      <c r="E250" s="115" t="s">
        <v>5701</v>
      </c>
      <c r="F250" s="119">
        <v>2015.0</v>
      </c>
      <c r="G250" s="115" t="s">
        <v>8467</v>
      </c>
      <c r="H250" s="119" t="s">
        <v>6670</v>
      </c>
      <c r="I250" s="115" t="s">
        <v>8474</v>
      </c>
      <c r="J250" s="115" t="s">
        <v>8475</v>
      </c>
      <c r="K250" s="120"/>
      <c r="L250" s="117" t="str">
        <f>if(MB!L250=MG!L250,MB!L250,"Discuss")</f>
        <v/>
      </c>
      <c r="M250" s="117" t="str">
        <f>if(MB!M250=MG!M250,MB!M250,"Discuss")</f>
        <v/>
      </c>
      <c r="N250" s="117" t="str">
        <f>if(MB!N250=MG!N250,MB!N250,"Discuss")</f>
        <v/>
      </c>
      <c r="O250" s="117" t="str">
        <f>if(MB!O250=MG!O250,MB!O250,"Discuss")</f>
        <v/>
      </c>
      <c r="P250" s="117" t="str">
        <f>if(MB!P250=MG!P250,MB!P250,"Discuss")</f>
        <v/>
      </c>
      <c r="Q250" s="117"/>
    </row>
    <row r="251" ht="15.75" customHeight="1">
      <c r="A251" s="115" t="s">
        <v>8476</v>
      </c>
      <c r="B251" s="115" t="s">
        <v>8477</v>
      </c>
      <c r="C251" s="115" t="s">
        <v>2845</v>
      </c>
      <c r="D251" s="115" t="s">
        <v>701</v>
      </c>
      <c r="E251" s="115" t="s">
        <v>2848</v>
      </c>
      <c r="F251" s="119">
        <v>2002.0</v>
      </c>
      <c r="G251" s="115" t="s">
        <v>8478</v>
      </c>
      <c r="H251" s="119" t="s">
        <v>6674</v>
      </c>
      <c r="I251" s="115" t="s">
        <v>6715</v>
      </c>
      <c r="J251" s="115" t="s">
        <v>8479</v>
      </c>
      <c r="K251" s="120"/>
      <c r="L251" s="117" t="str">
        <f>if(MB!L251=MG!L251,MB!L251,"Discuss")</f>
        <v/>
      </c>
      <c r="M251" s="117" t="str">
        <f>if(MB!M251=MG!M251,MB!M251,"Discuss")</f>
        <v/>
      </c>
      <c r="N251" s="117" t="str">
        <f>if(MB!N251=MG!N251,MB!N251,"Discuss")</f>
        <v/>
      </c>
      <c r="O251" s="117" t="str">
        <f>if(MB!O251=MG!O251,MB!O251,"Discuss")</f>
        <v/>
      </c>
      <c r="P251" s="117" t="str">
        <f>if(MB!P251=MG!P251,MB!P251,"Discuss")</f>
        <v/>
      </c>
      <c r="Q251" s="117"/>
    </row>
    <row r="252" ht="15.75" customHeight="1">
      <c r="A252" s="115" t="s">
        <v>8480</v>
      </c>
      <c r="B252" s="115" t="s">
        <v>8481</v>
      </c>
      <c r="C252" s="115" t="s">
        <v>797</v>
      </c>
      <c r="D252" s="115" t="s">
        <v>701</v>
      </c>
      <c r="E252" s="115" t="s">
        <v>800</v>
      </c>
      <c r="F252" s="119">
        <v>2002.0</v>
      </c>
      <c r="G252" s="115" t="s">
        <v>8482</v>
      </c>
      <c r="H252" s="119" t="s">
        <v>6674</v>
      </c>
      <c r="I252" s="115" t="s">
        <v>8483</v>
      </c>
      <c r="J252" s="115" t="s">
        <v>8484</v>
      </c>
      <c r="K252" s="120"/>
      <c r="L252" s="117" t="str">
        <f>if(MB!L252=MG!L252,MB!L252,"Discuss")</f>
        <v/>
      </c>
      <c r="M252" s="117" t="str">
        <f>if(MB!M252=MG!M252,MB!M252,"Discuss")</f>
        <v/>
      </c>
      <c r="N252" s="117" t="str">
        <f>if(MB!N252=MG!N252,MB!N252,"Discuss")</f>
        <v/>
      </c>
      <c r="O252" s="117" t="str">
        <f>if(MB!O252=MG!O252,MB!O252,"Discuss")</f>
        <v/>
      </c>
      <c r="P252" s="117" t="str">
        <f>if(MB!P252=MG!P252,MB!P252,"Discuss")</f>
        <v/>
      </c>
      <c r="Q252" s="117"/>
    </row>
    <row r="253" ht="15.75" customHeight="1">
      <c r="A253" s="115" t="s">
        <v>8485</v>
      </c>
      <c r="B253" s="115" t="s">
        <v>8097</v>
      </c>
      <c r="C253" s="115" t="s">
        <v>2997</v>
      </c>
      <c r="D253" s="115" t="s">
        <v>701</v>
      </c>
      <c r="E253" s="115" t="s">
        <v>3000</v>
      </c>
      <c r="F253" s="119">
        <v>2019.0</v>
      </c>
      <c r="G253" s="115" t="s">
        <v>8098</v>
      </c>
      <c r="H253" s="119" t="s">
        <v>6674</v>
      </c>
      <c r="I253" s="115" t="s">
        <v>8486</v>
      </c>
      <c r="J253" s="115" t="s">
        <v>8487</v>
      </c>
      <c r="K253" s="120"/>
      <c r="L253" s="117" t="str">
        <f>if(MB!L253=MG!L253,MB!L253,"Discuss")</f>
        <v/>
      </c>
      <c r="M253" s="117" t="str">
        <f>if(MB!M253=MG!M253,MB!M253,"Discuss")</f>
        <v/>
      </c>
      <c r="N253" s="117" t="str">
        <f>if(MB!N253=MG!N253,MB!N253,"Discuss")</f>
        <v/>
      </c>
      <c r="O253" s="117" t="str">
        <f>if(MB!O253=MG!O253,MB!O253,"Discuss")</f>
        <v/>
      </c>
      <c r="P253" s="117" t="str">
        <f>if(MB!P253=MG!P253,MB!P253,"Discuss")</f>
        <v/>
      </c>
      <c r="Q253" s="117"/>
    </row>
    <row r="254" ht="15.75" customHeight="1">
      <c r="A254" s="115" t="s">
        <v>8096</v>
      </c>
      <c r="B254" s="115" t="s">
        <v>8097</v>
      </c>
      <c r="C254" s="115" t="s">
        <v>2997</v>
      </c>
      <c r="D254" s="115" t="s">
        <v>701</v>
      </c>
      <c r="E254" s="115" t="s">
        <v>3000</v>
      </c>
      <c r="F254" s="119">
        <v>2019.0</v>
      </c>
      <c r="G254" s="115" t="s">
        <v>8098</v>
      </c>
      <c r="H254" s="119" t="s">
        <v>6674</v>
      </c>
      <c r="I254" s="115" t="s">
        <v>7454</v>
      </c>
      <c r="J254" s="115" t="s">
        <v>8099</v>
      </c>
      <c r="K254" s="120"/>
      <c r="L254" s="117" t="str">
        <f>if(MB!L254=MG!L254,MB!L254,"Discuss")</f>
        <v>Discuss</v>
      </c>
      <c r="M254" s="117" t="str">
        <f>if(MB!M254=MG!M254,MB!M254,"Discuss")</f>
        <v>Discuss</v>
      </c>
      <c r="N254" s="117" t="str">
        <f>if(MB!N254=MG!N254,MB!N254,"Discuss")</f>
        <v>Discuss</v>
      </c>
      <c r="O254" s="117" t="str">
        <f>if(MB!O254=MG!O254,MB!O254,"Discuss")</f>
        <v>Discuss</v>
      </c>
      <c r="P254" s="117" t="str">
        <f>if(MB!P254=MG!P254,MB!P254,"Discuss")</f>
        <v>Discuss</v>
      </c>
      <c r="Q254" s="117"/>
    </row>
    <row r="255" ht="15.75" customHeight="1">
      <c r="A255" s="115" t="s">
        <v>8488</v>
      </c>
      <c r="B255" s="115" t="s">
        <v>8489</v>
      </c>
      <c r="C255" s="115" t="s">
        <v>4017</v>
      </c>
      <c r="D255" s="115" t="s">
        <v>701</v>
      </c>
      <c r="E255" s="115" t="s">
        <v>4020</v>
      </c>
      <c r="F255" s="119">
        <v>2009.0</v>
      </c>
      <c r="G255" s="115" t="s">
        <v>8490</v>
      </c>
      <c r="H255" s="119" t="s">
        <v>6670</v>
      </c>
      <c r="I255" s="115" t="s">
        <v>8491</v>
      </c>
      <c r="J255" s="115" t="s">
        <v>8492</v>
      </c>
      <c r="K255" s="120"/>
      <c r="L255" s="117" t="str">
        <f>if(MB!L255=MG!L255,MB!L255,"Discuss")</f>
        <v/>
      </c>
      <c r="M255" s="117" t="str">
        <f>if(MB!M255=MG!M255,MB!M255,"Discuss")</f>
        <v/>
      </c>
      <c r="N255" s="117" t="str">
        <f>if(MB!N255=MG!N255,MB!N255,"Discuss")</f>
        <v/>
      </c>
      <c r="O255" s="117" t="str">
        <f>if(MB!O255=MG!O255,MB!O255,"Discuss")</f>
        <v/>
      </c>
      <c r="P255" s="117" t="str">
        <f>if(MB!P255=MG!P255,MB!P255,"Discuss")</f>
        <v/>
      </c>
      <c r="Q255" s="117"/>
    </row>
    <row r="256" ht="15.75" customHeight="1">
      <c r="A256" s="115" t="s">
        <v>8493</v>
      </c>
      <c r="B256" s="115" t="s">
        <v>8101</v>
      </c>
      <c r="C256" s="115" t="s">
        <v>700</v>
      </c>
      <c r="D256" s="115" t="s">
        <v>701</v>
      </c>
      <c r="E256" s="115" t="s">
        <v>704</v>
      </c>
      <c r="F256" s="119">
        <v>2012.0</v>
      </c>
      <c r="G256" s="115" t="s">
        <v>8102</v>
      </c>
      <c r="H256" s="119" t="s">
        <v>6670</v>
      </c>
      <c r="I256" s="115" t="s">
        <v>8494</v>
      </c>
      <c r="J256" s="115" t="s">
        <v>8495</v>
      </c>
      <c r="K256" s="120"/>
      <c r="L256" s="117" t="str">
        <f>if(MB!L256=MG!L256,MB!L256,"Discuss")</f>
        <v/>
      </c>
      <c r="M256" s="117" t="str">
        <f>if(MB!M256=MG!M256,MB!M256,"Discuss")</f>
        <v/>
      </c>
      <c r="N256" s="117" t="str">
        <f>if(MB!N256=MG!N256,MB!N256,"Discuss")</f>
        <v/>
      </c>
      <c r="O256" s="117" t="str">
        <f>if(MB!O256=MG!O256,MB!O256,"Discuss")</f>
        <v/>
      </c>
      <c r="P256" s="117" t="str">
        <f>if(MB!P256=MG!P256,MB!P256,"Discuss")</f>
        <v/>
      </c>
      <c r="Q256" s="117"/>
    </row>
    <row r="257" ht="15.75" customHeight="1">
      <c r="A257" s="115" t="s">
        <v>8100</v>
      </c>
      <c r="B257" s="115" t="s">
        <v>8101</v>
      </c>
      <c r="C257" s="115" t="s">
        <v>700</v>
      </c>
      <c r="D257" s="115" t="s">
        <v>701</v>
      </c>
      <c r="E257" s="115" t="s">
        <v>704</v>
      </c>
      <c r="F257" s="119">
        <v>2012.0</v>
      </c>
      <c r="G257" s="115" t="s">
        <v>8102</v>
      </c>
      <c r="H257" s="119" t="s">
        <v>6670</v>
      </c>
      <c r="I257" s="115" t="s">
        <v>6948</v>
      </c>
      <c r="J257" s="115" t="s">
        <v>8103</v>
      </c>
      <c r="K257" s="120"/>
      <c r="L257" s="117" t="str">
        <f>if(MB!L257=MG!L257,MB!L257,"Discuss")</f>
        <v>Discuss</v>
      </c>
      <c r="M257" s="117" t="str">
        <f>if(MB!M257=MG!M257,MB!M257,"Discuss")</f>
        <v>Discuss</v>
      </c>
      <c r="N257" s="117" t="str">
        <f>if(MB!N257=MG!N257,MB!N257,"Discuss")</f>
        <v>Discuss</v>
      </c>
      <c r="O257" s="117" t="str">
        <f>if(MB!O257=MG!O257,MB!O257,"Discuss")</f>
        <v>Discuss</v>
      </c>
      <c r="P257" s="117" t="str">
        <f>if(MB!P257=MG!P257,MB!P257,"Discuss")</f>
        <v>Discuss</v>
      </c>
      <c r="Q257" s="117"/>
    </row>
    <row r="258" ht="15.75" customHeight="1">
      <c r="A258" s="115" t="s">
        <v>8496</v>
      </c>
      <c r="B258" s="115" t="s">
        <v>8497</v>
      </c>
      <c r="C258" s="115" t="s">
        <v>6532</v>
      </c>
      <c r="D258" s="115" t="s">
        <v>701</v>
      </c>
      <c r="E258" s="115" t="s">
        <v>6535</v>
      </c>
      <c r="F258" s="119">
        <v>2008.0</v>
      </c>
      <c r="G258" s="115" t="s">
        <v>8498</v>
      </c>
      <c r="H258" s="119" t="s">
        <v>6670</v>
      </c>
      <c r="I258" s="115" t="s">
        <v>6818</v>
      </c>
      <c r="J258" s="115" t="s">
        <v>8499</v>
      </c>
      <c r="K258" s="120"/>
      <c r="L258" s="117" t="str">
        <f>if(MB!L258=MG!L258,MB!L258,"Discuss")</f>
        <v/>
      </c>
      <c r="M258" s="117" t="str">
        <f>if(MB!M258=MG!M258,MB!M258,"Discuss")</f>
        <v/>
      </c>
      <c r="N258" s="117" t="str">
        <f>if(MB!N258=MG!N258,MB!N258,"Discuss")</f>
        <v/>
      </c>
      <c r="O258" s="117" t="str">
        <f>if(MB!O258=MG!O258,MB!O258,"Discuss")</f>
        <v/>
      </c>
      <c r="P258" s="117" t="str">
        <f>if(MB!P258=MG!P258,MB!P258,"Discuss")</f>
        <v/>
      </c>
      <c r="Q258" s="117"/>
    </row>
    <row r="259" ht="15.75" customHeight="1">
      <c r="A259" s="115" t="s">
        <v>8500</v>
      </c>
      <c r="B259" s="115" t="s">
        <v>4342</v>
      </c>
      <c r="C259" s="115" t="s">
        <v>4343</v>
      </c>
      <c r="D259" s="115" t="s">
        <v>701</v>
      </c>
      <c r="E259" s="115" t="s">
        <v>4346</v>
      </c>
      <c r="F259" s="119">
        <v>2001.0</v>
      </c>
      <c r="G259" s="115" t="s">
        <v>8501</v>
      </c>
      <c r="H259" s="119" t="s">
        <v>6670</v>
      </c>
      <c r="I259" s="115" t="s">
        <v>8502</v>
      </c>
      <c r="J259" s="115" t="s">
        <v>8503</v>
      </c>
      <c r="K259" s="120"/>
      <c r="L259" s="117" t="str">
        <f>if(MB!L259=MG!L259,MB!L259,"Discuss")</f>
        <v/>
      </c>
      <c r="M259" s="117" t="str">
        <f>if(MB!M259=MG!M259,MB!M259,"Discuss")</f>
        <v/>
      </c>
      <c r="N259" s="117" t="str">
        <f>if(MB!N259=MG!N259,MB!N259,"Discuss")</f>
        <v/>
      </c>
      <c r="O259" s="117" t="str">
        <f>if(MB!O259=MG!O259,MB!O259,"Discuss")</f>
        <v/>
      </c>
      <c r="P259" s="117" t="str">
        <f>if(MB!P259=MG!P259,MB!P259,"Discuss")</f>
        <v/>
      </c>
      <c r="Q259" s="117"/>
    </row>
    <row r="260" ht="15.75" customHeight="1">
      <c r="A260" s="115" t="s">
        <v>8504</v>
      </c>
      <c r="B260" s="115" t="s">
        <v>4342</v>
      </c>
      <c r="C260" s="115" t="s">
        <v>4343</v>
      </c>
      <c r="D260" s="115" t="s">
        <v>701</v>
      </c>
      <c r="E260" s="115" t="s">
        <v>4346</v>
      </c>
      <c r="F260" s="119">
        <v>2001.0</v>
      </c>
      <c r="G260" s="115" t="s">
        <v>8501</v>
      </c>
      <c r="H260" s="119" t="s">
        <v>6670</v>
      </c>
      <c r="I260" s="115" t="s">
        <v>8505</v>
      </c>
      <c r="J260" s="115" t="s">
        <v>8506</v>
      </c>
      <c r="K260" s="120"/>
      <c r="L260" s="117" t="str">
        <f>if(MB!L260=MG!L260,MB!L260,"Discuss")</f>
        <v/>
      </c>
      <c r="M260" s="117" t="str">
        <f>if(MB!M260=MG!M260,MB!M260,"Discuss")</f>
        <v/>
      </c>
      <c r="N260" s="117" t="str">
        <f>if(MB!N260=MG!N260,MB!N260,"Discuss")</f>
        <v/>
      </c>
      <c r="O260" s="117" t="str">
        <f>if(MB!O260=MG!O260,MB!O260,"Discuss")</f>
        <v/>
      </c>
      <c r="P260" s="117" t="str">
        <f>if(MB!P260=MG!P260,MB!P260,"Discuss")</f>
        <v/>
      </c>
      <c r="Q260" s="117"/>
    </row>
    <row r="261" ht="15.75" customHeight="1">
      <c r="A261" s="115" t="s">
        <v>8507</v>
      </c>
      <c r="B261" s="115" t="s">
        <v>907</v>
      </c>
      <c r="C261" s="115" t="s">
        <v>908</v>
      </c>
      <c r="D261" s="115" t="s">
        <v>701</v>
      </c>
      <c r="E261" s="115" t="s">
        <v>911</v>
      </c>
      <c r="F261" s="119">
        <v>2006.0</v>
      </c>
      <c r="G261" s="115" t="s">
        <v>8508</v>
      </c>
      <c r="H261" s="119" t="s">
        <v>6670</v>
      </c>
      <c r="I261" s="115" t="s">
        <v>8509</v>
      </c>
      <c r="J261" s="115" t="s">
        <v>8510</v>
      </c>
      <c r="K261" s="120"/>
      <c r="L261" s="117" t="str">
        <f>if(MB!L261=MG!L261,MB!L261,"Discuss")</f>
        <v/>
      </c>
      <c r="M261" s="117" t="str">
        <f>if(MB!M261=MG!M261,MB!M261,"Discuss")</f>
        <v/>
      </c>
      <c r="N261" s="117" t="str">
        <f>if(MB!N261=MG!N261,MB!N261,"Discuss")</f>
        <v/>
      </c>
      <c r="O261" s="117" t="str">
        <f>if(MB!O261=MG!O261,MB!O261,"Discuss")</f>
        <v/>
      </c>
      <c r="P261" s="117" t="str">
        <f>if(MB!P261=MG!P261,MB!P261,"Discuss")</f>
        <v/>
      </c>
      <c r="Q261" s="117"/>
    </row>
    <row r="262" ht="15.75" customHeight="1">
      <c r="A262" s="115" t="s">
        <v>8511</v>
      </c>
      <c r="B262" s="115" t="s">
        <v>8512</v>
      </c>
      <c r="C262" s="115" t="s">
        <v>5010</v>
      </c>
      <c r="D262" s="115" t="s">
        <v>701</v>
      </c>
      <c r="E262" s="115" t="s">
        <v>5013</v>
      </c>
      <c r="F262" s="119">
        <v>2013.0</v>
      </c>
      <c r="G262" s="115" t="s">
        <v>8513</v>
      </c>
      <c r="H262" s="119" t="s">
        <v>6670</v>
      </c>
      <c r="I262" s="115" t="s">
        <v>8514</v>
      </c>
      <c r="J262" s="115" t="s">
        <v>8515</v>
      </c>
      <c r="K262" s="120"/>
      <c r="L262" s="117" t="str">
        <f>if(MB!L262=MG!L262,MB!L262,"Discuss")</f>
        <v/>
      </c>
      <c r="M262" s="117" t="str">
        <f>if(MB!M262=MG!M262,MB!M262,"Discuss")</f>
        <v/>
      </c>
      <c r="N262" s="117" t="str">
        <f>if(MB!N262=MG!N262,MB!N262,"Discuss")</f>
        <v/>
      </c>
      <c r="O262" s="117" t="str">
        <f>if(MB!O262=MG!O262,MB!O262,"Discuss")</f>
        <v/>
      </c>
      <c r="P262" s="117" t="str">
        <f>if(MB!P262=MG!P262,MB!P262,"Discuss")</f>
        <v/>
      </c>
      <c r="Q262" s="117"/>
    </row>
    <row r="263" ht="15.75" customHeight="1">
      <c r="A263" s="115" t="s">
        <v>8516</v>
      </c>
      <c r="B263" s="115" t="s">
        <v>8497</v>
      </c>
      <c r="C263" s="115" t="s">
        <v>6527</v>
      </c>
      <c r="D263" s="115" t="s">
        <v>701</v>
      </c>
      <c r="E263" s="115" t="s">
        <v>6530</v>
      </c>
      <c r="F263" s="119">
        <v>2013.0</v>
      </c>
      <c r="G263" s="115" t="s">
        <v>8517</v>
      </c>
      <c r="H263" s="119" t="s">
        <v>6670</v>
      </c>
      <c r="I263" s="115" t="s">
        <v>6818</v>
      </c>
      <c r="J263" s="115" t="s">
        <v>8518</v>
      </c>
      <c r="K263" s="120"/>
      <c r="L263" s="117" t="str">
        <f>if(MB!L263=MG!L263,MB!L263,"Discuss")</f>
        <v/>
      </c>
      <c r="M263" s="117" t="str">
        <f>if(MB!M263=MG!M263,MB!M263,"Discuss")</f>
        <v/>
      </c>
      <c r="N263" s="117" t="str">
        <f>if(MB!N263=MG!N263,MB!N263,"Discuss")</f>
        <v/>
      </c>
      <c r="O263" s="117" t="str">
        <f>if(MB!O263=MG!O263,MB!O263,"Discuss")</f>
        <v/>
      </c>
      <c r="P263" s="117" t="str">
        <f>if(MB!P263=MG!P263,MB!P263,"Discuss")</f>
        <v/>
      </c>
      <c r="Q263" s="117"/>
    </row>
    <row r="264" ht="15.75" customHeight="1">
      <c r="A264" s="115" t="s">
        <v>8519</v>
      </c>
      <c r="B264" s="115" t="s">
        <v>8497</v>
      </c>
      <c r="C264" s="115" t="s">
        <v>6527</v>
      </c>
      <c r="D264" s="115" t="s">
        <v>701</v>
      </c>
      <c r="E264" s="115" t="s">
        <v>6530</v>
      </c>
      <c r="F264" s="119">
        <v>2013.0</v>
      </c>
      <c r="G264" s="115" t="s">
        <v>8517</v>
      </c>
      <c r="H264" s="119" t="s">
        <v>6670</v>
      </c>
      <c r="I264" s="115" t="s">
        <v>6818</v>
      </c>
      <c r="J264" s="115" t="s">
        <v>8520</v>
      </c>
      <c r="K264" s="120"/>
      <c r="L264" s="117" t="str">
        <f>if(MB!L264=MG!L264,MB!L264,"Discuss")</f>
        <v/>
      </c>
      <c r="M264" s="117" t="str">
        <f>if(MB!M264=MG!M264,MB!M264,"Discuss")</f>
        <v/>
      </c>
      <c r="N264" s="117" t="str">
        <f>if(MB!N264=MG!N264,MB!N264,"Discuss")</f>
        <v/>
      </c>
      <c r="O264" s="117" t="str">
        <f>if(MB!O264=MG!O264,MB!O264,"Discuss")</f>
        <v/>
      </c>
      <c r="P264" s="117" t="str">
        <f>if(MB!P264=MG!P264,MB!P264,"Discuss")</f>
        <v/>
      </c>
      <c r="Q264" s="117"/>
    </row>
    <row r="265" ht="15.75" customHeight="1">
      <c r="A265" s="115" t="s">
        <v>8521</v>
      </c>
      <c r="B265" s="115" t="s">
        <v>8497</v>
      </c>
      <c r="C265" s="115" t="s">
        <v>6527</v>
      </c>
      <c r="D265" s="115" t="s">
        <v>701</v>
      </c>
      <c r="E265" s="115" t="s">
        <v>6530</v>
      </c>
      <c r="F265" s="119">
        <v>2013.0</v>
      </c>
      <c r="G265" s="115" t="s">
        <v>8517</v>
      </c>
      <c r="H265" s="119" t="s">
        <v>6670</v>
      </c>
      <c r="I265" s="115" t="s">
        <v>6818</v>
      </c>
      <c r="J265" s="115" t="s">
        <v>8522</v>
      </c>
      <c r="K265" s="120"/>
      <c r="L265" s="117" t="str">
        <f>if(MB!L265=MG!L265,MB!L265,"Discuss")</f>
        <v/>
      </c>
      <c r="M265" s="117" t="str">
        <f>if(MB!M265=MG!M265,MB!M265,"Discuss")</f>
        <v/>
      </c>
      <c r="N265" s="117" t="str">
        <f>if(MB!N265=MG!N265,MB!N265,"Discuss")</f>
        <v/>
      </c>
      <c r="O265" s="117" t="str">
        <f>if(MB!O265=MG!O265,MB!O265,"Discuss")</f>
        <v/>
      </c>
      <c r="P265" s="117" t="str">
        <f>if(MB!P265=MG!P265,MB!P265,"Discuss")</f>
        <v/>
      </c>
      <c r="Q265" s="117"/>
    </row>
    <row r="266" ht="15.75" customHeight="1">
      <c r="A266" s="115" t="s">
        <v>8523</v>
      </c>
      <c r="B266" s="115" t="s">
        <v>8497</v>
      </c>
      <c r="C266" s="115" t="s">
        <v>6527</v>
      </c>
      <c r="D266" s="115" t="s">
        <v>701</v>
      </c>
      <c r="E266" s="115" t="s">
        <v>6530</v>
      </c>
      <c r="F266" s="119">
        <v>2013.0</v>
      </c>
      <c r="G266" s="115" t="s">
        <v>8517</v>
      </c>
      <c r="H266" s="119" t="s">
        <v>6670</v>
      </c>
      <c r="I266" s="115" t="s">
        <v>6818</v>
      </c>
      <c r="J266" s="115" t="s">
        <v>8524</v>
      </c>
      <c r="K266" s="120"/>
      <c r="L266" s="117" t="str">
        <f>if(MB!L266=MG!L266,MB!L266,"Discuss")</f>
        <v/>
      </c>
      <c r="M266" s="117" t="str">
        <f>if(MB!M266=MG!M266,MB!M266,"Discuss")</f>
        <v/>
      </c>
      <c r="N266" s="117" t="str">
        <f>if(MB!N266=MG!N266,MB!N266,"Discuss")</f>
        <v/>
      </c>
      <c r="O266" s="117" t="str">
        <f>if(MB!O266=MG!O266,MB!O266,"Discuss")</f>
        <v/>
      </c>
      <c r="P266" s="117" t="str">
        <f>if(MB!P266=MG!P266,MB!P266,"Discuss")</f>
        <v/>
      </c>
      <c r="Q266" s="117"/>
    </row>
    <row r="267" ht="15.75" customHeight="1">
      <c r="A267" s="115" t="s">
        <v>8525</v>
      </c>
      <c r="B267" s="115" t="s">
        <v>773</v>
      </c>
      <c r="C267" s="115" t="s">
        <v>774</v>
      </c>
      <c r="D267" s="115" t="s">
        <v>701</v>
      </c>
      <c r="E267" s="115" t="s">
        <v>777</v>
      </c>
      <c r="F267" s="119">
        <v>2003.0</v>
      </c>
      <c r="G267" s="115" t="s">
        <v>8526</v>
      </c>
      <c r="H267" s="119" t="s">
        <v>6670</v>
      </c>
      <c r="I267" s="115" t="s">
        <v>8527</v>
      </c>
      <c r="J267" s="115" t="s">
        <v>8528</v>
      </c>
      <c r="K267" s="120"/>
      <c r="L267" s="117" t="str">
        <f>if(MB!L267=MG!L267,MB!L267,"Discuss")</f>
        <v/>
      </c>
      <c r="M267" s="117" t="str">
        <f>if(MB!M267=MG!M267,MB!M267,"Discuss")</f>
        <v/>
      </c>
      <c r="N267" s="117" t="str">
        <f>if(MB!N267=MG!N267,MB!N267,"Discuss")</f>
        <v/>
      </c>
      <c r="O267" s="117" t="str">
        <f>if(MB!O267=MG!O267,MB!O267,"Discuss")</f>
        <v/>
      </c>
      <c r="P267" s="117" t="str">
        <f>if(MB!P267=MG!P267,MB!P267,"Discuss")</f>
        <v/>
      </c>
      <c r="Q267" s="117"/>
    </row>
    <row r="268" ht="15.75" customHeight="1">
      <c r="A268" s="115" t="s">
        <v>8529</v>
      </c>
      <c r="B268" s="115" t="s">
        <v>773</v>
      </c>
      <c r="C268" s="115" t="s">
        <v>774</v>
      </c>
      <c r="D268" s="115" t="s">
        <v>701</v>
      </c>
      <c r="E268" s="115" t="s">
        <v>777</v>
      </c>
      <c r="F268" s="119">
        <v>2003.0</v>
      </c>
      <c r="G268" s="115" t="s">
        <v>8526</v>
      </c>
      <c r="H268" s="119" t="s">
        <v>6670</v>
      </c>
      <c r="I268" s="115" t="s">
        <v>8530</v>
      </c>
      <c r="J268" s="115" t="s">
        <v>8531</v>
      </c>
      <c r="K268" s="120"/>
      <c r="L268" s="117" t="str">
        <f>if(MB!L268=MG!L268,MB!L268,"Discuss")</f>
        <v/>
      </c>
      <c r="M268" s="117" t="str">
        <f>if(MB!M268=MG!M268,MB!M268,"Discuss")</f>
        <v/>
      </c>
      <c r="N268" s="117" t="str">
        <f>if(MB!N268=MG!N268,MB!N268,"Discuss")</f>
        <v/>
      </c>
      <c r="O268" s="117" t="str">
        <f>if(MB!O268=MG!O268,MB!O268,"Discuss")</f>
        <v/>
      </c>
      <c r="P268" s="117" t="str">
        <f>if(MB!P268=MG!P268,MB!P268,"Discuss")</f>
        <v/>
      </c>
      <c r="Q268" s="117"/>
    </row>
    <row r="269" ht="15.75" customHeight="1">
      <c r="A269" s="115" t="s">
        <v>8532</v>
      </c>
      <c r="B269" s="115" t="s">
        <v>5423</v>
      </c>
      <c r="C269" s="115" t="s">
        <v>5424</v>
      </c>
      <c r="D269" s="115" t="s">
        <v>701</v>
      </c>
      <c r="E269" s="115" t="s">
        <v>5427</v>
      </c>
      <c r="F269" s="119">
        <v>2019.0</v>
      </c>
      <c r="G269" s="115" t="s">
        <v>8533</v>
      </c>
      <c r="H269" s="119" t="s">
        <v>6670</v>
      </c>
      <c r="I269" s="115" t="s">
        <v>8534</v>
      </c>
      <c r="J269" s="115" t="s">
        <v>8535</v>
      </c>
      <c r="K269" s="120"/>
      <c r="L269" s="117" t="str">
        <f>if(MB!L269=MG!L269,MB!L269,"Discuss")</f>
        <v/>
      </c>
      <c r="M269" s="117" t="str">
        <f>if(MB!M269=MG!M269,MB!M269,"Discuss")</f>
        <v/>
      </c>
      <c r="N269" s="117" t="str">
        <f>if(MB!N269=MG!N269,MB!N269,"Discuss")</f>
        <v/>
      </c>
      <c r="O269" s="117" t="str">
        <f>if(MB!O269=MG!O269,MB!O269,"Discuss")</f>
        <v/>
      </c>
      <c r="P269" s="117" t="str">
        <f>if(MB!P269=MG!P269,MB!P269,"Discuss")</f>
        <v/>
      </c>
      <c r="Q269" s="117"/>
    </row>
    <row r="270" ht="15.75" customHeight="1">
      <c r="A270" s="115" t="s">
        <v>8536</v>
      </c>
      <c r="B270" s="115" t="s">
        <v>8537</v>
      </c>
      <c r="C270" s="115" t="s">
        <v>890</v>
      </c>
      <c r="D270" s="115" t="s">
        <v>701</v>
      </c>
      <c r="E270" s="115" t="s">
        <v>893</v>
      </c>
      <c r="F270" s="119">
        <v>2019.0</v>
      </c>
      <c r="G270" s="115" t="s">
        <v>8538</v>
      </c>
      <c r="H270" s="119" t="s">
        <v>6670</v>
      </c>
      <c r="I270" s="115" t="s">
        <v>8539</v>
      </c>
      <c r="J270" s="115" t="s">
        <v>8540</v>
      </c>
      <c r="K270" s="120"/>
      <c r="L270" s="117" t="str">
        <f>if(MB!L270=MG!L270,MB!L270,"Discuss")</f>
        <v/>
      </c>
      <c r="M270" s="117" t="str">
        <f>if(MB!M270=MG!M270,MB!M270,"Discuss")</f>
        <v/>
      </c>
      <c r="N270" s="117" t="str">
        <f>if(MB!N270=MG!N270,MB!N270,"Discuss")</f>
        <v/>
      </c>
      <c r="O270" s="117" t="str">
        <f>if(MB!O270=MG!O270,MB!O270,"Discuss")</f>
        <v/>
      </c>
      <c r="P270" s="117" t="str">
        <f>if(MB!P270=MG!P270,MB!P270,"Discuss")</f>
        <v/>
      </c>
      <c r="Q270" s="117"/>
    </row>
    <row r="271" ht="15.75" customHeight="1">
      <c r="A271" s="115" t="s">
        <v>8541</v>
      </c>
      <c r="B271" s="115" t="s">
        <v>8542</v>
      </c>
      <c r="C271" s="115" t="s">
        <v>1258</v>
      </c>
      <c r="D271" s="115" t="s">
        <v>701</v>
      </c>
      <c r="E271" s="115" t="s">
        <v>1261</v>
      </c>
      <c r="F271" s="119">
        <v>2017.0</v>
      </c>
      <c r="G271" s="115" t="s">
        <v>8543</v>
      </c>
      <c r="H271" s="119" t="s">
        <v>6670</v>
      </c>
      <c r="I271" s="115" t="s">
        <v>8544</v>
      </c>
      <c r="J271" s="115" t="s">
        <v>8545</v>
      </c>
      <c r="K271" s="120"/>
      <c r="L271" s="117" t="str">
        <f>if(MB!L271=MG!L271,MB!L271,"Discuss")</f>
        <v/>
      </c>
      <c r="M271" s="117" t="str">
        <f>if(MB!M271=MG!M271,MB!M271,"Discuss")</f>
        <v/>
      </c>
      <c r="N271" s="117" t="str">
        <f>if(MB!N271=MG!N271,MB!N271,"Discuss")</f>
        <v/>
      </c>
      <c r="O271" s="117" t="str">
        <f>if(MB!O271=MG!O271,MB!O271,"Discuss")</f>
        <v/>
      </c>
      <c r="P271" s="117" t="str">
        <f>if(MB!P271=MG!P271,MB!P271,"Discuss")</f>
        <v/>
      </c>
      <c r="Q271" s="117"/>
    </row>
    <row r="272" ht="15.75" customHeight="1">
      <c r="A272" s="115" t="s">
        <v>8105</v>
      </c>
      <c r="B272" s="115" t="s">
        <v>8106</v>
      </c>
      <c r="C272" s="115" t="s">
        <v>2246</v>
      </c>
      <c r="D272" s="115" t="s">
        <v>701</v>
      </c>
      <c r="E272" s="115" t="s">
        <v>2249</v>
      </c>
      <c r="F272" s="119">
        <v>2017.0</v>
      </c>
      <c r="G272" s="115" t="s">
        <v>8107</v>
      </c>
      <c r="H272" s="119" t="s">
        <v>6674</v>
      </c>
      <c r="I272" s="115" t="s">
        <v>6818</v>
      </c>
      <c r="J272" s="115" t="s">
        <v>8108</v>
      </c>
      <c r="K272" s="120"/>
      <c r="L272" s="117" t="str">
        <f>if(MB!L272=MG!L272,MB!L272,"Discuss")</f>
        <v>Discuss</v>
      </c>
      <c r="M272" s="117" t="str">
        <f>if(MB!M272=MG!M272,MB!M272,"Discuss")</f>
        <v>Discuss</v>
      </c>
      <c r="N272" s="117" t="str">
        <f>if(MB!N272=MG!N272,MB!N272,"Discuss")</f>
        <v>Discuss</v>
      </c>
      <c r="O272" s="117" t="str">
        <f>if(MB!O272=MG!O272,MB!O272,"Discuss")</f>
        <v>Discuss</v>
      </c>
      <c r="P272" s="117" t="str">
        <f>if(MB!P272=MG!P272,MB!P272,"Discuss")</f>
        <v>Discuss</v>
      </c>
      <c r="Q272" s="117"/>
    </row>
    <row r="273" ht="15.75" customHeight="1">
      <c r="A273" s="115" t="s">
        <v>8546</v>
      </c>
      <c r="B273" s="115" t="s">
        <v>8106</v>
      </c>
      <c r="C273" s="115" t="s">
        <v>2246</v>
      </c>
      <c r="D273" s="115" t="s">
        <v>701</v>
      </c>
      <c r="E273" s="115" t="s">
        <v>2249</v>
      </c>
      <c r="F273" s="119">
        <v>2017.0</v>
      </c>
      <c r="G273" s="115" t="s">
        <v>8107</v>
      </c>
      <c r="H273" s="119" t="s">
        <v>6670</v>
      </c>
      <c r="I273" s="115" t="s">
        <v>6964</v>
      </c>
      <c r="J273" s="115" t="s">
        <v>8547</v>
      </c>
      <c r="K273" s="120"/>
      <c r="L273" s="117" t="str">
        <f>if(MB!L273=MG!L273,MB!L273,"Discuss")</f>
        <v/>
      </c>
      <c r="M273" s="117" t="str">
        <f>if(MB!M273=MG!M273,MB!M273,"Discuss")</f>
        <v/>
      </c>
      <c r="N273" s="117" t="str">
        <f>if(MB!N273=MG!N273,MB!N273,"Discuss")</f>
        <v/>
      </c>
      <c r="O273" s="117" t="str">
        <f>if(MB!O273=MG!O273,MB!O273,"Discuss")</f>
        <v/>
      </c>
      <c r="P273" s="117" t="str">
        <f>if(MB!P273=MG!P273,MB!P273,"Discuss")</f>
        <v/>
      </c>
      <c r="Q273" s="117"/>
    </row>
    <row r="274" ht="15.75" customHeight="1">
      <c r="A274" s="115" t="s">
        <v>8109</v>
      </c>
      <c r="B274" s="115" t="s">
        <v>4342</v>
      </c>
      <c r="C274" s="115" t="s">
        <v>4348</v>
      </c>
      <c r="D274" s="115" t="s">
        <v>701</v>
      </c>
      <c r="E274" s="115" t="s">
        <v>4351</v>
      </c>
      <c r="F274" s="119">
        <v>2018.0</v>
      </c>
      <c r="G274" s="115" t="s">
        <v>8110</v>
      </c>
      <c r="H274" s="119" t="s">
        <v>6670</v>
      </c>
      <c r="I274" s="115" t="s">
        <v>8111</v>
      </c>
      <c r="J274" s="115" t="s">
        <v>8112</v>
      </c>
      <c r="K274" s="120"/>
      <c r="L274" s="117" t="str">
        <f>if(MB!L274=MG!L274,MB!L274,"Discuss")</f>
        <v>Discuss</v>
      </c>
      <c r="M274" s="117" t="str">
        <f>if(MB!M274=MG!M274,MB!M274,"Discuss")</f>
        <v>Discuss</v>
      </c>
      <c r="N274" s="117" t="str">
        <f>if(MB!N274=MG!N274,MB!N274,"Discuss")</f>
        <v>Discuss</v>
      </c>
      <c r="O274" s="117" t="str">
        <f>if(MB!O274=MG!O274,MB!O274,"Discuss")</f>
        <v>Discuss</v>
      </c>
      <c r="P274" s="117" t="str">
        <f>if(MB!P274=MG!P274,MB!P274,"Discuss")</f>
        <v>Discuss</v>
      </c>
      <c r="Q274" s="117"/>
    </row>
    <row r="275" ht="15.75" customHeight="1">
      <c r="A275" s="115" t="s">
        <v>8548</v>
      </c>
      <c r="B275" s="115" t="s">
        <v>8549</v>
      </c>
      <c r="C275" s="115" t="s">
        <v>3081</v>
      </c>
      <c r="D275" s="115" t="s">
        <v>701</v>
      </c>
      <c r="E275" s="115" t="s">
        <v>3084</v>
      </c>
      <c r="F275" s="119">
        <v>2018.0</v>
      </c>
      <c r="G275" s="115" t="s">
        <v>8550</v>
      </c>
      <c r="H275" s="119" t="s">
        <v>6670</v>
      </c>
      <c r="I275" s="115" t="s">
        <v>8551</v>
      </c>
      <c r="J275" s="115" t="s">
        <v>8552</v>
      </c>
      <c r="K275" s="120"/>
      <c r="L275" s="117" t="str">
        <f>if(MB!L275=MG!L275,MB!L275,"Discuss")</f>
        <v/>
      </c>
      <c r="M275" s="117" t="str">
        <f>if(MB!M275=MG!M275,MB!M275,"Discuss")</f>
        <v/>
      </c>
      <c r="N275" s="117" t="str">
        <f>if(MB!N275=MG!N275,MB!N275,"Discuss")</f>
        <v/>
      </c>
      <c r="O275" s="117" t="str">
        <f>if(MB!O275=MG!O275,MB!O275,"Discuss")</f>
        <v/>
      </c>
      <c r="P275" s="117" t="str">
        <f>if(MB!P275=MG!P275,MB!P275,"Discuss")</f>
        <v/>
      </c>
      <c r="Q275" s="117"/>
    </row>
    <row r="276" ht="15.75" customHeight="1">
      <c r="A276" s="115" t="s">
        <v>8553</v>
      </c>
      <c r="B276" s="115" t="s">
        <v>8549</v>
      </c>
      <c r="C276" s="115" t="s">
        <v>3081</v>
      </c>
      <c r="D276" s="115" t="s">
        <v>701</v>
      </c>
      <c r="E276" s="115" t="s">
        <v>3084</v>
      </c>
      <c r="F276" s="119">
        <v>2018.0</v>
      </c>
      <c r="G276" s="115" t="s">
        <v>8550</v>
      </c>
      <c r="H276" s="119" t="s">
        <v>6670</v>
      </c>
      <c r="I276" s="115" t="s">
        <v>8554</v>
      </c>
      <c r="J276" s="115" t="s">
        <v>8555</v>
      </c>
      <c r="K276" s="120"/>
      <c r="L276" s="117" t="str">
        <f>if(MB!L276=MG!L276,MB!L276,"Discuss")</f>
        <v/>
      </c>
      <c r="M276" s="117" t="str">
        <f>if(MB!M276=MG!M276,MB!M276,"Discuss")</f>
        <v/>
      </c>
      <c r="N276" s="117" t="str">
        <f>if(MB!N276=MG!N276,MB!N276,"Discuss")</f>
        <v/>
      </c>
      <c r="O276" s="117" t="str">
        <f>if(MB!O276=MG!O276,MB!O276,"Discuss")</f>
        <v/>
      </c>
      <c r="P276" s="117" t="str">
        <f>if(MB!P276=MG!P276,MB!P276,"Discuss")</f>
        <v/>
      </c>
      <c r="Q276" s="117"/>
    </row>
    <row r="277" ht="15.75" customHeight="1">
      <c r="A277" s="115" t="s">
        <v>8556</v>
      </c>
      <c r="B277" s="115" t="s">
        <v>8549</v>
      </c>
      <c r="C277" s="115" t="s">
        <v>3081</v>
      </c>
      <c r="D277" s="115" t="s">
        <v>701</v>
      </c>
      <c r="E277" s="115" t="s">
        <v>3084</v>
      </c>
      <c r="F277" s="119">
        <v>2018.0</v>
      </c>
      <c r="G277" s="115" t="s">
        <v>8550</v>
      </c>
      <c r="H277" s="119" t="s">
        <v>6670</v>
      </c>
      <c r="I277" s="115" t="s">
        <v>8551</v>
      </c>
      <c r="J277" s="115" t="s">
        <v>8557</v>
      </c>
      <c r="K277" s="120"/>
      <c r="L277" s="117" t="str">
        <f>if(MB!L277=MG!L277,MB!L277,"Discuss")</f>
        <v/>
      </c>
      <c r="M277" s="117" t="str">
        <f>if(MB!M277=MG!M277,MB!M277,"Discuss")</f>
        <v/>
      </c>
      <c r="N277" s="117" t="str">
        <f>if(MB!N277=MG!N277,MB!N277,"Discuss")</f>
        <v/>
      </c>
      <c r="O277" s="117" t="str">
        <f>if(MB!O277=MG!O277,MB!O277,"Discuss")</f>
        <v/>
      </c>
      <c r="P277" s="117" t="str">
        <f>if(MB!P277=MG!P277,MB!P277,"Discuss")</f>
        <v/>
      </c>
      <c r="Q277" s="117"/>
    </row>
    <row r="278" ht="15.75" customHeight="1">
      <c r="A278" s="115" t="s">
        <v>8558</v>
      </c>
      <c r="B278" s="115" t="s">
        <v>8559</v>
      </c>
      <c r="C278" s="115" t="s">
        <v>1295</v>
      </c>
      <c r="D278" s="115" t="s">
        <v>701</v>
      </c>
      <c r="E278" s="115" t="s">
        <v>1298</v>
      </c>
      <c r="F278" s="119">
        <v>2019.0</v>
      </c>
      <c r="G278" s="115" t="s">
        <v>8560</v>
      </c>
      <c r="H278" s="119" t="s">
        <v>6670</v>
      </c>
      <c r="I278" s="115" t="s">
        <v>8561</v>
      </c>
      <c r="J278" s="115" t="s">
        <v>8562</v>
      </c>
      <c r="K278" s="120"/>
      <c r="L278" s="117" t="str">
        <f>if(MB!L278=MG!L278,MB!L278,"Discuss")</f>
        <v/>
      </c>
      <c r="M278" s="117" t="str">
        <f>if(MB!M278=MG!M278,MB!M278,"Discuss")</f>
        <v/>
      </c>
      <c r="N278" s="117" t="str">
        <f>if(MB!N278=MG!N278,MB!N278,"Discuss")</f>
        <v/>
      </c>
      <c r="O278" s="117" t="str">
        <f>if(MB!O278=MG!O278,MB!O278,"Discuss")</f>
        <v/>
      </c>
      <c r="P278" s="117" t="str">
        <f>if(MB!P278=MG!P278,MB!P278,"Discuss")</f>
        <v/>
      </c>
      <c r="Q278" s="117"/>
    </row>
    <row r="279" ht="15.75" customHeight="1">
      <c r="A279" s="115" t="s">
        <v>8563</v>
      </c>
      <c r="B279" s="115" t="s">
        <v>8564</v>
      </c>
      <c r="C279" s="115" t="s">
        <v>5628</v>
      </c>
      <c r="D279" s="115" t="s">
        <v>701</v>
      </c>
      <c r="E279" s="115" t="s">
        <v>5631</v>
      </c>
      <c r="F279" s="119">
        <v>2019.0</v>
      </c>
      <c r="G279" s="115" t="s">
        <v>8565</v>
      </c>
      <c r="H279" s="119" t="s">
        <v>6670</v>
      </c>
      <c r="I279" s="115" t="s">
        <v>8566</v>
      </c>
      <c r="J279" s="115" t="s">
        <v>8567</v>
      </c>
      <c r="K279" s="120"/>
      <c r="L279" s="117" t="str">
        <f>if(MB!L279=MG!L279,MB!L279,"Discuss")</f>
        <v/>
      </c>
      <c r="M279" s="117" t="str">
        <f>if(MB!M279=MG!M279,MB!M279,"Discuss")</f>
        <v/>
      </c>
      <c r="N279" s="117" t="str">
        <f>if(MB!N279=MG!N279,MB!N279,"Discuss")</f>
        <v/>
      </c>
      <c r="O279" s="117" t="str">
        <f>if(MB!O279=MG!O279,MB!O279,"Discuss")</f>
        <v/>
      </c>
      <c r="P279" s="117" t="str">
        <f>if(MB!P279=MG!P279,MB!P279,"Discuss")</f>
        <v/>
      </c>
      <c r="Q279" s="117"/>
    </row>
    <row r="280" ht="15.75" customHeight="1">
      <c r="A280" s="115" t="s">
        <v>8114</v>
      </c>
      <c r="B280" s="115" t="s">
        <v>8115</v>
      </c>
      <c r="C280" s="115" t="s">
        <v>2500</v>
      </c>
      <c r="D280" s="115" t="s">
        <v>701</v>
      </c>
      <c r="E280" s="115" t="s">
        <v>2503</v>
      </c>
      <c r="F280" s="119">
        <v>2012.0</v>
      </c>
      <c r="G280" s="115" t="s">
        <v>8116</v>
      </c>
      <c r="H280" s="119" t="s">
        <v>6670</v>
      </c>
      <c r="I280" s="115" t="s">
        <v>8117</v>
      </c>
      <c r="J280" s="115" t="s">
        <v>8118</v>
      </c>
      <c r="K280" s="120"/>
      <c r="L280" s="117" t="str">
        <f>if(MB!L280=MG!L280,MB!L280,"Discuss")</f>
        <v>Discuss</v>
      </c>
      <c r="M280" s="117" t="str">
        <f>if(MB!M280=MG!M280,MB!M280,"Discuss")</f>
        <v>Discuss</v>
      </c>
      <c r="N280" s="117" t="str">
        <f>if(MB!N280=MG!N280,MB!N280,"Discuss")</f>
        <v>Discuss</v>
      </c>
      <c r="O280" s="117" t="str">
        <f>if(MB!O280=MG!O280,MB!O280,"Discuss")</f>
        <v>Discuss</v>
      </c>
      <c r="P280" s="117" t="str">
        <f>if(MB!P280=MG!P280,MB!P280,"Discuss")</f>
        <v>Discuss</v>
      </c>
      <c r="Q280" s="117"/>
    </row>
    <row r="281" ht="15.75" customHeight="1">
      <c r="A281" s="115" t="s">
        <v>8568</v>
      </c>
      <c r="B281" s="115" t="s">
        <v>8115</v>
      </c>
      <c r="C281" s="115" t="s">
        <v>2500</v>
      </c>
      <c r="D281" s="115" t="s">
        <v>701</v>
      </c>
      <c r="E281" s="115" t="s">
        <v>2503</v>
      </c>
      <c r="F281" s="119">
        <v>2012.0</v>
      </c>
      <c r="G281" s="115" t="s">
        <v>8116</v>
      </c>
      <c r="H281" s="119" t="s">
        <v>6670</v>
      </c>
      <c r="I281" s="115" t="s">
        <v>8569</v>
      </c>
      <c r="J281" s="115" t="s">
        <v>8570</v>
      </c>
      <c r="K281" s="120"/>
      <c r="L281" s="117" t="str">
        <f>if(MB!L281=MG!L281,MB!L281,"Discuss")</f>
        <v/>
      </c>
      <c r="M281" s="117" t="str">
        <f>if(MB!M281=MG!M281,MB!M281,"Discuss")</f>
        <v/>
      </c>
      <c r="N281" s="117" t="str">
        <f>if(MB!N281=MG!N281,MB!N281,"Discuss")</f>
        <v/>
      </c>
      <c r="O281" s="117" t="str">
        <f>if(MB!O281=MG!O281,MB!O281,"Discuss")</f>
        <v/>
      </c>
      <c r="P281" s="117" t="str">
        <f>if(MB!P281=MG!P281,MB!P281,"Discuss")</f>
        <v/>
      </c>
      <c r="Q281" s="117"/>
    </row>
    <row r="282" ht="15.75" customHeight="1">
      <c r="A282" s="115" t="s">
        <v>8571</v>
      </c>
      <c r="B282" s="115" t="s">
        <v>8572</v>
      </c>
      <c r="C282" s="115" t="s">
        <v>3718</v>
      </c>
      <c r="D282" s="115" t="s">
        <v>701</v>
      </c>
      <c r="E282" s="115" t="s">
        <v>3721</v>
      </c>
      <c r="F282" s="119">
        <v>1991.0</v>
      </c>
      <c r="G282" s="115" t="s">
        <v>8573</v>
      </c>
      <c r="H282" s="119" t="s">
        <v>6670</v>
      </c>
      <c r="I282" s="115" t="s">
        <v>6948</v>
      </c>
      <c r="J282" s="115" t="s">
        <v>8574</v>
      </c>
      <c r="K282" s="120"/>
      <c r="L282" s="117" t="str">
        <f>if(MB!L282=MG!L282,MB!L282,"Discuss")</f>
        <v/>
      </c>
      <c r="M282" s="117" t="str">
        <f>if(MB!M282=MG!M282,MB!M282,"Discuss")</f>
        <v/>
      </c>
      <c r="N282" s="117" t="str">
        <f>if(MB!N282=MG!N282,MB!N282,"Discuss")</f>
        <v/>
      </c>
      <c r="O282" s="117" t="str">
        <f>if(MB!O282=MG!O282,MB!O282,"Discuss")</f>
        <v/>
      </c>
      <c r="P282" s="117" t="str">
        <f>if(MB!P282=MG!P282,MB!P282,"Discuss")</f>
        <v/>
      </c>
      <c r="Q282" s="117"/>
    </row>
    <row r="283" ht="15.75" customHeight="1">
      <c r="A283" s="115" t="s">
        <v>8119</v>
      </c>
      <c r="B283" s="115" t="s">
        <v>8120</v>
      </c>
      <c r="C283" s="115" t="s">
        <v>5488</v>
      </c>
      <c r="D283" s="115" t="s">
        <v>701</v>
      </c>
      <c r="E283" s="115" t="s">
        <v>5491</v>
      </c>
      <c r="F283" s="119">
        <v>2021.0</v>
      </c>
      <c r="G283" s="115" t="s">
        <v>8121</v>
      </c>
      <c r="H283" s="119" t="s">
        <v>6670</v>
      </c>
      <c r="I283" s="115" t="s">
        <v>7490</v>
      </c>
      <c r="J283" s="115" t="s">
        <v>8122</v>
      </c>
      <c r="K283" s="120"/>
      <c r="L283" s="117" t="str">
        <f>if(MB!L283=MG!L283,MB!L283,"Discuss")</f>
        <v>Discuss</v>
      </c>
      <c r="M283" s="117" t="str">
        <f>if(MB!M283=MG!M283,MB!M283,"Discuss")</f>
        <v>Discuss</v>
      </c>
      <c r="N283" s="117" t="str">
        <f>if(MB!N283=MG!N283,MB!N283,"Discuss")</f>
        <v>Discuss</v>
      </c>
      <c r="O283" s="117" t="str">
        <f>if(MB!O283=MG!O283,MB!O283,"Discuss")</f>
        <v>Discuss</v>
      </c>
      <c r="P283" s="117" t="str">
        <f>if(MB!P283=MG!P283,MB!P283,"Discuss")</f>
        <v>Discuss</v>
      </c>
      <c r="Q283" s="117"/>
    </row>
    <row r="284" ht="15.75" customHeight="1">
      <c r="A284" s="115" t="s">
        <v>8575</v>
      </c>
      <c r="B284" s="115" t="s">
        <v>8120</v>
      </c>
      <c r="C284" s="115" t="s">
        <v>5488</v>
      </c>
      <c r="D284" s="115" t="s">
        <v>701</v>
      </c>
      <c r="E284" s="115" t="s">
        <v>5491</v>
      </c>
      <c r="F284" s="119">
        <v>2021.0</v>
      </c>
      <c r="G284" s="115" t="s">
        <v>8121</v>
      </c>
      <c r="H284" s="119" t="s">
        <v>6670</v>
      </c>
      <c r="I284" s="115" t="s">
        <v>8576</v>
      </c>
      <c r="J284" s="115" t="s">
        <v>8577</v>
      </c>
      <c r="K284" s="120"/>
      <c r="L284" s="117" t="str">
        <f>if(MB!L284=MG!L284,MB!L284,"Discuss")</f>
        <v/>
      </c>
      <c r="M284" s="117" t="str">
        <f>if(MB!M284=MG!M284,MB!M284,"Discuss")</f>
        <v/>
      </c>
      <c r="N284" s="117" t="str">
        <f>if(MB!N284=MG!N284,MB!N284,"Discuss")</f>
        <v/>
      </c>
      <c r="O284" s="117" t="str">
        <f>if(MB!O284=MG!O284,MB!O284,"Discuss")</f>
        <v/>
      </c>
      <c r="P284" s="117" t="str">
        <f>if(MB!P284=MG!P284,MB!P284,"Discuss")</f>
        <v/>
      </c>
      <c r="Q284" s="117"/>
    </row>
    <row r="285" ht="15.75" customHeight="1">
      <c r="A285" s="115" t="s">
        <v>8578</v>
      </c>
      <c r="B285" s="115" t="s">
        <v>8579</v>
      </c>
      <c r="C285" s="115" t="s">
        <v>954</v>
      </c>
      <c r="D285" s="115" t="s">
        <v>701</v>
      </c>
      <c r="E285" s="115" t="s">
        <v>957</v>
      </c>
      <c r="F285" s="119">
        <v>2021.0</v>
      </c>
      <c r="G285" s="115" t="s">
        <v>8580</v>
      </c>
      <c r="H285" s="119" t="s">
        <v>6670</v>
      </c>
      <c r="I285" s="115" t="s">
        <v>7006</v>
      </c>
      <c r="J285" s="115" t="s">
        <v>8581</v>
      </c>
      <c r="K285" s="120"/>
      <c r="L285" s="117" t="str">
        <f>if(MB!L285=MG!L285,MB!L285,"Discuss")</f>
        <v/>
      </c>
      <c r="M285" s="117" t="str">
        <f>if(MB!M285=MG!M285,MB!M285,"Discuss")</f>
        <v/>
      </c>
      <c r="N285" s="117" t="str">
        <f>if(MB!N285=MG!N285,MB!N285,"Discuss")</f>
        <v/>
      </c>
      <c r="O285" s="117" t="str">
        <f>if(MB!O285=MG!O285,MB!O285,"Discuss")</f>
        <v/>
      </c>
      <c r="P285" s="117" t="str">
        <f>if(MB!P285=MG!P285,MB!P285,"Discuss")</f>
        <v/>
      </c>
      <c r="Q285" s="117"/>
    </row>
    <row r="286" ht="15.75" customHeight="1">
      <c r="A286" s="115" t="s">
        <v>8582</v>
      </c>
      <c r="B286" s="115" t="s">
        <v>8579</v>
      </c>
      <c r="C286" s="115" t="s">
        <v>954</v>
      </c>
      <c r="D286" s="115" t="s">
        <v>701</v>
      </c>
      <c r="E286" s="115" t="s">
        <v>957</v>
      </c>
      <c r="F286" s="119">
        <v>2021.0</v>
      </c>
      <c r="G286" s="115" t="s">
        <v>8580</v>
      </c>
      <c r="H286" s="119" t="s">
        <v>6670</v>
      </c>
      <c r="I286" s="115" t="s">
        <v>8583</v>
      </c>
      <c r="J286" s="115" t="s">
        <v>8584</v>
      </c>
      <c r="K286" s="120"/>
      <c r="L286" s="117" t="str">
        <f>if(MB!L286=MG!L286,MB!L286,"Discuss")</f>
        <v/>
      </c>
      <c r="M286" s="117" t="str">
        <f>if(MB!M286=MG!M286,MB!M286,"Discuss")</f>
        <v/>
      </c>
      <c r="N286" s="117" t="str">
        <f>if(MB!N286=MG!N286,MB!N286,"Discuss")</f>
        <v/>
      </c>
      <c r="O286" s="117" t="str">
        <f>if(MB!O286=MG!O286,MB!O286,"Discuss")</f>
        <v/>
      </c>
      <c r="P286" s="117" t="str">
        <f>if(MB!P286=MG!P286,MB!P286,"Discuss")</f>
        <v/>
      </c>
      <c r="Q286" s="117"/>
    </row>
    <row r="287" ht="15.75" customHeight="1">
      <c r="A287" s="115" t="s">
        <v>8585</v>
      </c>
      <c r="B287" s="115" t="s">
        <v>8586</v>
      </c>
      <c r="C287" s="115" t="s">
        <v>5622</v>
      </c>
      <c r="D287" s="115" t="s">
        <v>701</v>
      </c>
      <c r="E287" s="115" t="s">
        <v>5625</v>
      </c>
      <c r="F287" s="119">
        <v>2020.0</v>
      </c>
      <c r="G287" s="115" t="s">
        <v>8587</v>
      </c>
      <c r="H287" s="119" t="s">
        <v>6670</v>
      </c>
      <c r="I287" s="115" t="s">
        <v>6715</v>
      </c>
      <c r="J287" s="115" t="s">
        <v>8588</v>
      </c>
      <c r="K287" s="120"/>
      <c r="L287" s="117" t="str">
        <f>if(MB!L287=MG!L287,MB!L287,"Discuss")</f>
        <v/>
      </c>
      <c r="M287" s="117" t="str">
        <f>if(MB!M287=MG!M287,MB!M287,"Discuss")</f>
        <v/>
      </c>
      <c r="N287" s="117" t="str">
        <f>if(MB!N287=MG!N287,MB!N287,"Discuss")</f>
        <v/>
      </c>
      <c r="O287" s="117" t="str">
        <f>if(MB!O287=MG!O287,MB!O287,"Discuss")</f>
        <v/>
      </c>
      <c r="P287" s="117" t="str">
        <f>if(MB!P287=MG!P287,MB!P287,"Discuss")</f>
        <v/>
      </c>
      <c r="Q287" s="117"/>
    </row>
    <row r="288" ht="15.75" customHeight="1">
      <c r="A288" s="115" t="s">
        <v>8589</v>
      </c>
      <c r="B288" s="115" t="s">
        <v>8590</v>
      </c>
      <c r="C288" s="115" t="s">
        <v>2709</v>
      </c>
      <c r="D288" s="115" t="s">
        <v>701</v>
      </c>
      <c r="E288" s="115" t="s">
        <v>2712</v>
      </c>
      <c r="F288" s="119">
        <v>2021.0</v>
      </c>
      <c r="G288" s="115" t="s">
        <v>6940</v>
      </c>
      <c r="H288" s="119" t="s">
        <v>6670</v>
      </c>
      <c r="I288" s="115" t="s">
        <v>8591</v>
      </c>
      <c r="J288" s="115" t="s">
        <v>8592</v>
      </c>
      <c r="K288" s="120"/>
      <c r="L288" s="117" t="str">
        <f>if(MB!L288=MG!L288,MB!L288,"Discuss")</f>
        <v/>
      </c>
      <c r="M288" s="117" t="str">
        <f>if(MB!M288=MG!M288,MB!M288,"Discuss")</f>
        <v/>
      </c>
      <c r="N288" s="117" t="str">
        <f>if(MB!N288=MG!N288,MB!N288,"Discuss")</f>
        <v/>
      </c>
      <c r="O288" s="117" t="str">
        <f>if(MB!O288=MG!O288,MB!O288,"Discuss")</f>
        <v/>
      </c>
      <c r="P288" s="117" t="str">
        <f>if(MB!P288=MG!P288,MB!P288,"Discuss")</f>
        <v/>
      </c>
      <c r="Q288" s="117"/>
    </row>
    <row r="289" ht="15.75" customHeight="1">
      <c r="A289" s="115" t="s">
        <v>6739</v>
      </c>
      <c r="B289" s="115" t="s">
        <v>6740</v>
      </c>
      <c r="C289" s="115" t="s">
        <v>2906</v>
      </c>
      <c r="D289" s="115" t="s">
        <v>310</v>
      </c>
      <c r="E289" s="115" t="s">
        <v>2909</v>
      </c>
      <c r="F289" s="119">
        <v>2011.0</v>
      </c>
      <c r="G289" s="115" t="s">
        <v>6741</v>
      </c>
      <c r="H289" s="119" t="s">
        <v>6670</v>
      </c>
      <c r="I289" s="115" t="s">
        <v>6742</v>
      </c>
      <c r="J289" s="115" t="s">
        <v>6743</v>
      </c>
      <c r="K289" s="120"/>
      <c r="L289" s="117" t="str">
        <f>if(MB!L289=MG!L289,MB!L289,"Discuss")</f>
        <v/>
      </c>
      <c r="M289" s="117" t="str">
        <f>if(MB!M289=MG!M289,MB!M289,"Discuss")</f>
        <v/>
      </c>
      <c r="N289" s="117" t="str">
        <f>if(MB!N289=MG!N289,MB!N289,"Discuss")</f>
        <v/>
      </c>
      <c r="O289" s="117" t="str">
        <f>if(MB!O289=MG!O289,MB!O289,"Discuss")</f>
        <v/>
      </c>
      <c r="P289" s="117" t="str">
        <f>if(MB!P289=MG!P289,MB!P289,"Discuss")</f>
        <v/>
      </c>
      <c r="Q289" s="117"/>
    </row>
    <row r="290" ht="15.75" customHeight="1">
      <c r="A290" s="115" t="s">
        <v>6744</v>
      </c>
      <c r="B290" s="115" t="s">
        <v>6740</v>
      </c>
      <c r="C290" s="115" t="s">
        <v>2906</v>
      </c>
      <c r="D290" s="115" t="s">
        <v>310</v>
      </c>
      <c r="E290" s="115" t="s">
        <v>2909</v>
      </c>
      <c r="F290" s="119">
        <v>2011.0</v>
      </c>
      <c r="G290" s="115" t="s">
        <v>6741</v>
      </c>
      <c r="H290" s="119" t="s">
        <v>6670</v>
      </c>
      <c r="I290" s="115" t="s">
        <v>6745</v>
      </c>
      <c r="J290" s="115" t="s">
        <v>6746</v>
      </c>
      <c r="K290" s="120"/>
      <c r="L290" s="117" t="str">
        <f>if(MB!L290=MG!L290,MB!L290,"Discuss")</f>
        <v/>
      </c>
      <c r="M290" s="117" t="str">
        <f>if(MB!M290=MG!M290,MB!M290,"Discuss")</f>
        <v/>
      </c>
      <c r="N290" s="117" t="str">
        <f>if(MB!N290=MG!N290,MB!N290,"Discuss")</f>
        <v/>
      </c>
      <c r="O290" s="117" t="str">
        <f>if(MB!O290=MG!O290,MB!O290,"Discuss")</f>
        <v/>
      </c>
      <c r="P290" s="117" t="str">
        <f>if(MB!P290=MG!P290,MB!P290,"Discuss")</f>
        <v/>
      </c>
      <c r="Q290" s="117"/>
    </row>
    <row r="291" ht="15.75" customHeight="1">
      <c r="A291" s="115" t="s">
        <v>6747</v>
      </c>
      <c r="B291" s="115" t="s">
        <v>6740</v>
      </c>
      <c r="C291" s="115" t="s">
        <v>2906</v>
      </c>
      <c r="D291" s="115" t="s">
        <v>310</v>
      </c>
      <c r="E291" s="115" t="s">
        <v>2909</v>
      </c>
      <c r="F291" s="119">
        <v>2011.0</v>
      </c>
      <c r="G291" s="115" t="s">
        <v>6741</v>
      </c>
      <c r="H291" s="119" t="s">
        <v>6670</v>
      </c>
      <c r="I291" s="115" t="s">
        <v>6748</v>
      </c>
      <c r="J291" s="115" t="s">
        <v>6749</v>
      </c>
      <c r="K291" s="120"/>
      <c r="L291" s="117" t="str">
        <f>if(MB!L291=MG!L291,MB!L291,"Discuss")</f>
        <v/>
      </c>
      <c r="M291" s="117" t="str">
        <f>if(MB!M291=MG!M291,MB!M291,"Discuss")</f>
        <v/>
      </c>
      <c r="N291" s="117" t="str">
        <f>if(MB!N291=MG!N291,MB!N291,"Discuss")</f>
        <v/>
      </c>
      <c r="O291" s="117" t="str">
        <f>if(MB!O291=MG!O291,MB!O291,"Discuss")</f>
        <v/>
      </c>
      <c r="P291" s="117" t="str">
        <f>if(MB!P291=MG!P291,MB!P291,"Discuss")</f>
        <v/>
      </c>
      <c r="Q291" s="117"/>
    </row>
    <row r="292" ht="15.75" customHeight="1">
      <c r="A292" s="115" t="s">
        <v>6751</v>
      </c>
      <c r="B292" s="115" t="s">
        <v>6752</v>
      </c>
      <c r="C292" s="115" t="s">
        <v>1798</v>
      </c>
      <c r="D292" s="115" t="s">
        <v>310</v>
      </c>
      <c r="E292" s="115" t="s">
        <v>1801</v>
      </c>
      <c r="F292" s="119">
        <v>2007.0</v>
      </c>
      <c r="G292" s="115" t="s">
        <v>6753</v>
      </c>
      <c r="H292" s="119" t="s">
        <v>6670</v>
      </c>
      <c r="I292" s="115" t="s">
        <v>6754</v>
      </c>
      <c r="J292" s="115" t="s">
        <v>6755</v>
      </c>
      <c r="K292" s="120"/>
      <c r="L292" s="117" t="str">
        <f>if(MB!L292=MG!L292,MB!L292,"Discuss")</f>
        <v/>
      </c>
      <c r="M292" s="117" t="str">
        <f>if(MB!M292=MG!M292,MB!M292,"Discuss")</f>
        <v/>
      </c>
      <c r="N292" s="117" t="str">
        <f>if(MB!N292=MG!N292,MB!N292,"Discuss")</f>
        <v/>
      </c>
      <c r="O292" s="117" t="str">
        <f>if(MB!O292=MG!O292,MB!O292,"Discuss")</f>
        <v/>
      </c>
      <c r="P292" s="117" t="str">
        <f>if(MB!P292=MG!P292,MB!P292,"Discuss")</f>
        <v/>
      </c>
      <c r="Q292" s="117"/>
    </row>
    <row r="293" ht="15.75" customHeight="1">
      <c r="A293" s="115" t="s">
        <v>6756</v>
      </c>
      <c r="B293" s="115" t="s">
        <v>6752</v>
      </c>
      <c r="C293" s="115" t="s">
        <v>1798</v>
      </c>
      <c r="D293" s="115" t="s">
        <v>310</v>
      </c>
      <c r="E293" s="115" t="s">
        <v>1801</v>
      </c>
      <c r="F293" s="119">
        <v>2007.0</v>
      </c>
      <c r="G293" s="115" t="s">
        <v>6753</v>
      </c>
      <c r="H293" s="119" t="s">
        <v>6670</v>
      </c>
      <c r="I293" s="115" t="s">
        <v>6757</v>
      </c>
      <c r="J293" s="115" t="s">
        <v>6758</v>
      </c>
      <c r="K293" s="120"/>
      <c r="L293" s="117" t="str">
        <f>if(MB!L293=MG!L293,MB!L293,"Discuss")</f>
        <v/>
      </c>
      <c r="M293" s="117" t="str">
        <f>if(MB!M293=MG!M293,MB!M293,"Discuss")</f>
        <v/>
      </c>
      <c r="N293" s="117" t="str">
        <f>if(MB!N293=MG!N293,MB!N293,"Discuss")</f>
        <v/>
      </c>
      <c r="O293" s="117" t="str">
        <f>if(MB!O293=MG!O293,MB!O293,"Discuss")</f>
        <v/>
      </c>
      <c r="P293" s="117" t="str">
        <f>if(MB!P293=MG!P293,MB!P293,"Discuss")</f>
        <v/>
      </c>
      <c r="Q293" s="117"/>
    </row>
    <row r="294" ht="15.75" customHeight="1">
      <c r="A294" s="115" t="s">
        <v>6759</v>
      </c>
      <c r="B294" s="115" t="s">
        <v>6752</v>
      </c>
      <c r="C294" s="115" t="s">
        <v>1798</v>
      </c>
      <c r="D294" s="115" t="s">
        <v>310</v>
      </c>
      <c r="E294" s="115" t="s">
        <v>1801</v>
      </c>
      <c r="F294" s="119">
        <v>2007.0</v>
      </c>
      <c r="G294" s="115" t="s">
        <v>6753</v>
      </c>
      <c r="H294" s="119" t="s">
        <v>6670</v>
      </c>
      <c r="I294" s="115" t="s">
        <v>6757</v>
      </c>
      <c r="J294" s="115" t="s">
        <v>6760</v>
      </c>
      <c r="K294" s="120"/>
      <c r="L294" s="117" t="str">
        <f>if(MB!L294=MG!L294,MB!L294,"Discuss")</f>
        <v/>
      </c>
      <c r="M294" s="117" t="str">
        <f>if(MB!M294=MG!M294,MB!M294,"Discuss")</f>
        <v/>
      </c>
      <c r="N294" s="117" t="str">
        <f>if(MB!N294=MG!N294,MB!N294,"Discuss")</f>
        <v/>
      </c>
      <c r="O294" s="117" t="str">
        <f>if(MB!O294=MG!O294,MB!O294,"Discuss")</f>
        <v/>
      </c>
      <c r="P294" s="117" t="str">
        <f>if(MB!P294=MG!P294,MB!P294,"Discuss")</f>
        <v/>
      </c>
      <c r="Q294" s="117"/>
    </row>
    <row r="295" ht="15.75" customHeight="1">
      <c r="A295" s="115" t="s">
        <v>6761</v>
      </c>
      <c r="B295" s="115" t="s">
        <v>6752</v>
      </c>
      <c r="C295" s="115" t="s">
        <v>1798</v>
      </c>
      <c r="D295" s="115" t="s">
        <v>310</v>
      </c>
      <c r="E295" s="115" t="s">
        <v>1801</v>
      </c>
      <c r="F295" s="119">
        <v>2007.0</v>
      </c>
      <c r="G295" s="115" t="s">
        <v>6753</v>
      </c>
      <c r="H295" s="119" t="s">
        <v>6670</v>
      </c>
      <c r="I295" s="115" t="s">
        <v>6762</v>
      </c>
      <c r="J295" s="115" t="s">
        <v>6763</v>
      </c>
      <c r="K295" s="120"/>
      <c r="L295" s="117" t="str">
        <f>if(MB!L295=MG!L295,MB!L295,"Discuss")</f>
        <v/>
      </c>
      <c r="M295" s="117" t="str">
        <f>if(MB!M295=MG!M295,MB!M295,"Discuss")</f>
        <v/>
      </c>
      <c r="N295" s="117" t="str">
        <f>if(MB!N295=MG!N295,MB!N295,"Discuss")</f>
        <v/>
      </c>
      <c r="O295" s="117" t="str">
        <f>if(MB!O295=MG!O295,MB!O295,"Discuss")</f>
        <v/>
      </c>
      <c r="P295" s="117" t="str">
        <f>if(MB!P295=MG!P295,MB!P295,"Discuss")</f>
        <v/>
      </c>
      <c r="Q295" s="117"/>
    </row>
    <row r="296" ht="15.75" customHeight="1">
      <c r="A296" s="115" t="s">
        <v>6765</v>
      </c>
      <c r="B296" s="115" t="s">
        <v>6752</v>
      </c>
      <c r="C296" s="115" t="s">
        <v>1798</v>
      </c>
      <c r="D296" s="115" t="s">
        <v>310</v>
      </c>
      <c r="E296" s="115" t="s">
        <v>1801</v>
      </c>
      <c r="F296" s="119">
        <v>2007.0</v>
      </c>
      <c r="G296" s="115" t="s">
        <v>6753</v>
      </c>
      <c r="H296" s="119" t="s">
        <v>6670</v>
      </c>
      <c r="I296" s="115" t="s">
        <v>6762</v>
      </c>
      <c r="J296" s="115" t="s">
        <v>6766</v>
      </c>
      <c r="K296" s="120"/>
      <c r="L296" s="117" t="str">
        <f>if(MB!L296=MG!L296,MB!L296,"Discuss")</f>
        <v/>
      </c>
      <c r="M296" s="117" t="str">
        <f>if(MB!M296=MG!M296,MB!M296,"Discuss")</f>
        <v/>
      </c>
      <c r="N296" s="117" t="str">
        <f>if(MB!N296=MG!N296,MB!N296,"Discuss")</f>
        <v/>
      </c>
      <c r="O296" s="117" t="str">
        <f>if(MB!O296=MG!O296,MB!O296,"Discuss")</f>
        <v/>
      </c>
      <c r="P296" s="117" t="str">
        <f>if(MB!P296=MG!P296,MB!P296,"Discuss")</f>
        <v/>
      </c>
      <c r="Q296" s="117"/>
    </row>
    <row r="297" ht="15.75" customHeight="1">
      <c r="A297" s="115" t="s">
        <v>6767</v>
      </c>
      <c r="B297" s="115" t="s">
        <v>6752</v>
      </c>
      <c r="C297" s="115" t="s">
        <v>1798</v>
      </c>
      <c r="D297" s="115" t="s">
        <v>310</v>
      </c>
      <c r="E297" s="115" t="s">
        <v>1801</v>
      </c>
      <c r="F297" s="119">
        <v>2007.0</v>
      </c>
      <c r="G297" s="115" t="s">
        <v>6753</v>
      </c>
      <c r="H297" s="119" t="s">
        <v>6670</v>
      </c>
      <c r="I297" s="115" t="s">
        <v>6754</v>
      </c>
      <c r="J297" s="115" t="s">
        <v>6768</v>
      </c>
      <c r="K297" s="120"/>
      <c r="L297" s="117" t="str">
        <f>if(MB!L297=MG!L297,MB!L297,"Discuss")</f>
        <v/>
      </c>
      <c r="M297" s="117" t="str">
        <f>if(MB!M297=MG!M297,MB!M297,"Discuss")</f>
        <v/>
      </c>
      <c r="N297" s="117" t="str">
        <f>if(MB!N297=MG!N297,MB!N297,"Discuss")</f>
        <v/>
      </c>
      <c r="O297" s="117" t="str">
        <f>if(MB!O297=MG!O297,MB!O297,"Discuss")</f>
        <v/>
      </c>
      <c r="P297" s="117" t="str">
        <f>if(MB!P297=MG!P297,MB!P297,"Discuss")</f>
        <v/>
      </c>
      <c r="Q297" s="117"/>
    </row>
    <row r="298" ht="15.75" customHeight="1">
      <c r="A298" s="115" t="s">
        <v>6769</v>
      </c>
      <c r="B298" s="115" t="s">
        <v>6752</v>
      </c>
      <c r="C298" s="115" t="s">
        <v>1798</v>
      </c>
      <c r="D298" s="115" t="s">
        <v>310</v>
      </c>
      <c r="E298" s="115" t="s">
        <v>1801</v>
      </c>
      <c r="F298" s="119">
        <v>2007.0</v>
      </c>
      <c r="G298" s="115" t="s">
        <v>6753</v>
      </c>
      <c r="H298" s="119" t="s">
        <v>6670</v>
      </c>
      <c r="I298" s="115" t="s">
        <v>6770</v>
      </c>
      <c r="J298" s="115" t="s">
        <v>6771</v>
      </c>
      <c r="K298" s="120"/>
      <c r="L298" s="117" t="str">
        <f>if(MB!L298=MG!L298,MB!L298,"Discuss")</f>
        <v/>
      </c>
      <c r="M298" s="117" t="str">
        <f>if(MB!M298=MG!M298,MB!M298,"Discuss")</f>
        <v/>
      </c>
      <c r="N298" s="117" t="str">
        <f>if(MB!N298=MG!N298,MB!N298,"Discuss")</f>
        <v/>
      </c>
      <c r="O298" s="117" t="str">
        <f>if(MB!O298=MG!O298,MB!O298,"Discuss")</f>
        <v/>
      </c>
      <c r="P298" s="117" t="str">
        <f>if(MB!P298=MG!P298,MB!P298,"Discuss")</f>
        <v/>
      </c>
      <c r="Q298" s="117"/>
    </row>
    <row r="299" ht="15.75" customHeight="1">
      <c r="A299" s="115" t="s">
        <v>6772</v>
      </c>
      <c r="B299" s="115" t="s">
        <v>6773</v>
      </c>
      <c r="C299" s="115" t="s">
        <v>5616</v>
      </c>
      <c r="D299" s="115" t="s">
        <v>310</v>
      </c>
      <c r="E299" s="115" t="s">
        <v>5619</v>
      </c>
      <c r="F299" s="119">
        <v>2015.0</v>
      </c>
      <c r="G299" s="115" t="s">
        <v>6774</v>
      </c>
      <c r="H299" s="119" t="s">
        <v>6670</v>
      </c>
      <c r="I299" s="115" t="s">
        <v>6775</v>
      </c>
      <c r="J299" s="115" t="s">
        <v>6776</v>
      </c>
      <c r="K299" s="120"/>
      <c r="L299" s="117" t="str">
        <f>if(MB!L299=MG!L299,MB!L299,"Discuss")</f>
        <v/>
      </c>
      <c r="M299" s="117" t="str">
        <f>if(MB!M299=MG!M299,MB!M299,"Discuss")</f>
        <v/>
      </c>
      <c r="N299" s="117" t="str">
        <f>if(MB!N299=MG!N299,MB!N299,"Discuss")</f>
        <v/>
      </c>
      <c r="O299" s="117" t="str">
        <f>if(MB!O299=MG!O299,MB!O299,"Discuss")</f>
        <v/>
      </c>
      <c r="P299" s="117" t="str">
        <f>if(MB!P299=MG!P299,MB!P299,"Discuss")</f>
        <v/>
      </c>
      <c r="Q299" s="117"/>
    </row>
    <row r="300" ht="15.75" customHeight="1">
      <c r="A300" s="115" t="s">
        <v>6777</v>
      </c>
      <c r="B300" s="115" t="s">
        <v>6773</v>
      </c>
      <c r="C300" s="115" t="s">
        <v>5616</v>
      </c>
      <c r="D300" s="115" t="s">
        <v>310</v>
      </c>
      <c r="E300" s="115" t="s">
        <v>5619</v>
      </c>
      <c r="F300" s="119">
        <v>2015.0</v>
      </c>
      <c r="G300" s="115" t="s">
        <v>6774</v>
      </c>
      <c r="H300" s="119" t="s">
        <v>6670</v>
      </c>
      <c r="I300" s="115" t="s">
        <v>6778</v>
      </c>
      <c r="J300" s="115" t="s">
        <v>6779</v>
      </c>
      <c r="K300" s="120"/>
      <c r="L300" s="117" t="str">
        <f>if(MB!L300=MG!L300,MB!L300,"Discuss")</f>
        <v/>
      </c>
      <c r="M300" s="117" t="str">
        <f>if(MB!M300=MG!M300,MB!M300,"Discuss")</f>
        <v/>
      </c>
      <c r="N300" s="117" t="str">
        <f>if(MB!N300=MG!N300,MB!N300,"Discuss")</f>
        <v/>
      </c>
      <c r="O300" s="117" t="str">
        <f>if(MB!O300=MG!O300,MB!O300,"Discuss")</f>
        <v/>
      </c>
      <c r="P300" s="117" t="str">
        <f>if(MB!P300=MG!P300,MB!P300,"Discuss")</f>
        <v/>
      </c>
      <c r="Q300" s="117"/>
    </row>
    <row r="301" ht="15.75" customHeight="1">
      <c r="A301" s="115" t="s">
        <v>6780</v>
      </c>
      <c r="B301" s="115" t="s">
        <v>6773</v>
      </c>
      <c r="C301" s="115" t="s">
        <v>5616</v>
      </c>
      <c r="D301" s="115" t="s">
        <v>310</v>
      </c>
      <c r="E301" s="115" t="s">
        <v>5619</v>
      </c>
      <c r="F301" s="119">
        <v>2015.0</v>
      </c>
      <c r="G301" s="115" t="s">
        <v>6774</v>
      </c>
      <c r="H301" s="119" t="s">
        <v>6670</v>
      </c>
      <c r="I301" s="115" t="s">
        <v>6781</v>
      </c>
      <c r="J301" s="115" t="s">
        <v>6782</v>
      </c>
      <c r="K301" s="120"/>
      <c r="L301" s="117" t="str">
        <f>if(MB!L301=MG!L301,MB!L301,"Discuss")</f>
        <v/>
      </c>
      <c r="M301" s="117" t="str">
        <f>if(MB!M301=MG!M301,MB!M301,"Discuss")</f>
        <v/>
      </c>
      <c r="N301" s="117" t="str">
        <f>if(MB!N301=MG!N301,MB!N301,"Discuss")</f>
        <v/>
      </c>
      <c r="O301" s="117" t="str">
        <f>if(MB!O301=MG!O301,MB!O301,"Discuss")</f>
        <v/>
      </c>
      <c r="P301" s="117" t="str">
        <f>if(MB!P301=MG!P301,MB!P301,"Discuss")</f>
        <v/>
      </c>
      <c r="Q301" s="117"/>
    </row>
    <row r="302" ht="15.75" customHeight="1">
      <c r="A302" s="115" t="s">
        <v>6783</v>
      </c>
      <c r="B302" s="115" t="s">
        <v>6773</v>
      </c>
      <c r="C302" s="115" t="s">
        <v>5616</v>
      </c>
      <c r="D302" s="115" t="s">
        <v>310</v>
      </c>
      <c r="E302" s="115" t="s">
        <v>5619</v>
      </c>
      <c r="F302" s="119">
        <v>2015.0</v>
      </c>
      <c r="G302" s="115" t="s">
        <v>6774</v>
      </c>
      <c r="H302" s="119" t="s">
        <v>6670</v>
      </c>
      <c r="I302" s="115" t="s">
        <v>6784</v>
      </c>
      <c r="J302" s="115" t="s">
        <v>6785</v>
      </c>
      <c r="K302" s="120"/>
      <c r="L302" s="117" t="str">
        <f>if(MB!L302=MG!L302,MB!L302,"Discuss")</f>
        <v/>
      </c>
      <c r="M302" s="117" t="str">
        <f>if(MB!M302=MG!M302,MB!M302,"Discuss")</f>
        <v/>
      </c>
      <c r="N302" s="117" t="str">
        <f>if(MB!N302=MG!N302,MB!N302,"Discuss")</f>
        <v/>
      </c>
      <c r="O302" s="117" t="str">
        <f>if(MB!O302=MG!O302,MB!O302,"Discuss")</f>
        <v/>
      </c>
      <c r="P302" s="117" t="str">
        <f>if(MB!P302=MG!P302,MB!P302,"Discuss")</f>
        <v/>
      </c>
      <c r="Q302" s="117"/>
    </row>
    <row r="303" ht="15.75" customHeight="1">
      <c r="A303" s="115" t="s">
        <v>6786</v>
      </c>
      <c r="B303" s="115" t="s">
        <v>6773</v>
      </c>
      <c r="C303" s="115" t="s">
        <v>5616</v>
      </c>
      <c r="D303" s="115" t="s">
        <v>310</v>
      </c>
      <c r="E303" s="115" t="s">
        <v>5619</v>
      </c>
      <c r="F303" s="119">
        <v>2015.0</v>
      </c>
      <c r="G303" s="115" t="s">
        <v>6774</v>
      </c>
      <c r="H303" s="119" t="s">
        <v>6670</v>
      </c>
      <c r="I303" s="115" t="s">
        <v>6787</v>
      </c>
      <c r="J303" s="115" t="s">
        <v>6788</v>
      </c>
      <c r="K303" s="120"/>
      <c r="L303" s="117" t="str">
        <f>if(MB!L303=MG!L303,MB!L303,"Discuss")</f>
        <v/>
      </c>
      <c r="M303" s="117" t="str">
        <f>if(MB!M303=MG!M303,MB!M303,"Discuss")</f>
        <v/>
      </c>
      <c r="N303" s="117" t="str">
        <f>if(MB!N303=MG!N303,MB!N303,"Discuss")</f>
        <v/>
      </c>
      <c r="O303" s="117" t="str">
        <f>if(MB!O303=MG!O303,MB!O303,"Discuss")</f>
        <v/>
      </c>
      <c r="P303" s="117" t="str">
        <f>if(MB!P303=MG!P303,MB!P303,"Discuss")</f>
        <v/>
      </c>
      <c r="Q303" s="117"/>
    </row>
    <row r="304" ht="15.75" customHeight="1">
      <c r="A304" s="115" t="s">
        <v>6789</v>
      </c>
      <c r="B304" s="115" t="s">
        <v>6773</v>
      </c>
      <c r="C304" s="115" t="s">
        <v>5616</v>
      </c>
      <c r="D304" s="115" t="s">
        <v>310</v>
      </c>
      <c r="E304" s="115" t="s">
        <v>5619</v>
      </c>
      <c r="F304" s="119">
        <v>2015.0</v>
      </c>
      <c r="G304" s="115" t="s">
        <v>6774</v>
      </c>
      <c r="H304" s="119" t="s">
        <v>6670</v>
      </c>
      <c r="I304" s="115" t="s">
        <v>6790</v>
      </c>
      <c r="J304" s="115" t="s">
        <v>6791</v>
      </c>
      <c r="K304" s="120"/>
      <c r="L304" s="117" t="str">
        <f>if(MB!L304=MG!L304,MB!L304,"Discuss")</f>
        <v/>
      </c>
      <c r="M304" s="117" t="str">
        <f>if(MB!M304=MG!M304,MB!M304,"Discuss")</f>
        <v/>
      </c>
      <c r="N304" s="117" t="str">
        <f>if(MB!N304=MG!N304,MB!N304,"Discuss")</f>
        <v/>
      </c>
      <c r="O304" s="117" t="str">
        <f>if(MB!O304=MG!O304,MB!O304,"Discuss")</f>
        <v/>
      </c>
      <c r="P304" s="117" t="str">
        <f>if(MB!P304=MG!P304,MB!P304,"Discuss")</f>
        <v/>
      </c>
      <c r="Q304" s="117"/>
    </row>
    <row r="305" ht="15.75" customHeight="1">
      <c r="A305" s="115" t="s">
        <v>8123</v>
      </c>
      <c r="B305" s="115" t="s">
        <v>6773</v>
      </c>
      <c r="C305" s="115" t="s">
        <v>5616</v>
      </c>
      <c r="D305" s="115" t="s">
        <v>310</v>
      </c>
      <c r="E305" s="115" t="s">
        <v>5619</v>
      </c>
      <c r="F305" s="119">
        <v>2015.0</v>
      </c>
      <c r="G305" s="115" t="s">
        <v>6774</v>
      </c>
      <c r="H305" s="119" t="s">
        <v>6670</v>
      </c>
      <c r="I305" s="115" t="s">
        <v>8124</v>
      </c>
      <c r="J305" s="115" t="s">
        <v>8125</v>
      </c>
      <c r="K305" s="120"/>
      <c r="L305" s="117" t="str">
        <f>if(MB!L305=MG!L305,MB!L305,"Discuss")</f>
        <v>Discuss</v>
      </c>
      <c r="M305" s="117" t="str">
        <f>if(MB!M305=MG!M305,MB!M305,"Discuss")</f>
        <v>Discuss</v>
      </c>
      <c r="N305" s="117" t="str">
        <f>if(MB!N305=MG!N305,MB!N305,"Discuss")</f>
        <v>Discuss</v>
      </c>
      <c r="O305" s="117" t="str">
        <f>if(MB!O305=MG!O305,MB!O305,"Discuss")</f>
        <v>Discuss</v>
      </c>
      <c r="P305" s="117" t="str">
        <f>if(MB!P305=MG!P305,MB!P305,"Discuss")</f>
        <v>Discuss</v>
      </c>
      <c r="Q305" s="117"/>
    </row>
    <row r="306" ht="15.75" customHeight="1">
      <c r="A306" s="115" t="s">
        <v>8127</v>
      </c>
      <c r="B306" s="115" t="s">
        <v>6773</v>
      </c>
      <c r="C306" s="115" t="s">
        <v>5616</v>
      </c>
      <c r="D306" s="115" t="s">
        <v>310</v>
      </c>
      <c r="E306" s="115" t="s">
        <v>5619</v>
      </c>
      <c r="F306" s="119">
        <v>2015.0</v>
      </c>
      <c r="G306" s="115" t="s">
        <v>6774</v>
      </c>
      <c r="H306" s="119" t="s">
        <v>6670</v>
      </c>
      <c r="I306" s="115" t="s">
        <v>8128</v>
      </c>
      <c r="J306" s="115" t="s">
        <v>9113</v>
      </c>
      <c r="K306" s="120"/>
      <c r="L306" s="117" t="str">
        <f>if(MB!L306=MG!L306,MB!L306,"Discuss")</f>
        <v>Discuss</v>
      </c>
      <c r="M306" s="117" t="str">
        <f>if(MB!M306=MG!M306,MB!M306,"Discuss")</f>
        <v>Discuss</v>
      </c>
      <c r="N306" s="117" t="str">
        <f>if(MB!N306=MG!N306,MB!N306,"Discuss")</f>
        <v>Discuss</v>
      </c>
      <c r="O306" s="117" t="str">
        <f>if(MB!O306=MG!O306,MB!O306,"Discuss")</f>
        <v>Discuss</v>
      </c>
      <c r="P306" s="117" t="str">
        <f>if(MB!P306=MG!P306,MB!P306,"Discuss")</f>
        <v>Discuss</v>
      </c>
      <c r="Q306" s="117"/>
    </row>
    <row r="307" ht="15.75" customHeight="1">
      <c r="A307" s="115" t="s">
        <v>6792</v>
      </c>
      <c r="B307" s="115" t="s">
        <v>6773</v>
      </c>
      <c r="C307" s="115" t="s">
        <v>5616</v>
      </c>
      <c r="D307" s="115" t="s">
        <v>310</v>
      </c>
      <c r="E307" s="115" t="s">
        <v>5619</v>
      </c>
      <c r="F307" s="119">
        <v>2015.0</v>
      </c>
      <c r="G307" s="115" t="s">
        <v>6774</v>
      </c>
      <c r="H307" s="119" t="s">
        <v>6670</v>
      </c>
      <c r="I307" s="115" t="s">
        <v>6793</v>
      </c>
      <c r="J307" s="115" t="s">
        <v>6794</v>
      </c>
      <c r="K307" s="120"/>
      <c r="L307" s="117" t="str">
        <f>if(MB!L307=MG!L307,MB!L307,"Discuss")</f>
        <v/>
      </c>
      <c r="M307" s="117" t="str">
        <f>if(MB!M307=MG!M307,MB!M307,"Discuss")</f>
        <v/>
      </c>
      <c r="N307" s="117" t="str">
        <f>if(MB!N307=MG!N307,MB!N307,"Discuss")</f>
        <v/>
      </c>
      <c r="O307" s="117" t="str">
        <f>if(MB!O307=MG!O307,MB!O307,"Discuss")</f>
        <v/>
      </c>
      <c r="P307" s="117" t="str">
        <f>if(MB!P307=MG!P307,MB!P307,"Discuss")</f>
        <v/>
      </c>
      <c r="Q307" s="117"/>
    </row>
    <row r="308" ht="15.75" customHeight="1">
      <c r="A308" s="115" t="s">
        <v>6795</v>
      </c>
      <c r="B308" s="115" t="s">
        <v>6796</v>
      </c>
      <c r="C308" s="115" t="s">
        <v>349</v>
      </c>
      <c r="D308" s="115" t="s">
        <v>310</v>
      </c>
      <c r="E308" s="115" t="s">
        <v>352</v>
      </c>
      <c r="F308" s="119">
        <v>2011.0</v>
      </c>
      <c r="G308" s="115" t="s">
        <v>6797</v>
      </c>
      <c r="H308" s="119" t="s">
        <v>6670</v>
      </c>
      <c r="I308" s="115" t="s">
        <v>6798</v>
      </c>
      <c r="J308" s="115" t="s">
        <v>6799</v>
      </c>
      <c r="K308" s="120"/>
      <c r="L308" s="117" t="str">
        <f>if(MB!L308=MG!L308,MB!L308,"Discuss")</f>
        <v/>
      </c>
      <c r="M308" s="117" t="str">
        <f>if(MB!M308=MG!M308,MB!M308,"Discuss")</f>
        <v/>
      </c>
      <c r="N308" s="117" t="str">
        <f>if(MB!N308=MG!N308,MB!N308,"Discuss")</f>
        <v/>
      </c>
      <c r="O308" s="117" t="str">
        <f>if(MB!O308=MG!O308,MB!O308,"Discuss")</f>
        <v/>
      </c>
      <c r="P308" s="117" t="str">
        <f>if(MB!P308=MG!P308,MB!P308,"Discuss")</f>
        <v/>
      </c>
      <c r="Q308" s="117"/>
    </row>
    <row r="309" ht="15.75" customHeight="1">
      <c r="A309" s="115" t="s">
        <v>8131</v>
      </c>
      <c r="B309" s="115" t="s">
        <v>8132</v>
      </c>
      <c r="C309" s="115" t="s">
        <v>1966</v>
      </c>
      <c r="D309" s="115" t="s">
        <v>310</v>
      </c>
      <c r="E309" s="115" t="s">
        <v>1969</v>
      </c>
      <c r="F309" s="119">
        <v>2011.0</v>
      </c>
      <c r="G309" s="115" t="s">
        <v>8133</v>
      </c>
      <c r="H309" s="119" t="s">
        <v>6670</v>
      </c>
      <c r="I309" s="115" t="s">
        <v>7760</v>
      </c>
      <c r="J309" s="115" t="s">
        <v>8134</v>
      </c>
      <c r="K309" s="120"/>
      <c r="L309" s="117" t="str">
        <f>if(MB!L309=MG!L309,MB!L309,"Discuss")</f>
        <v>Discuss</v>
      </c>
      <c r="M309" s="117" t="str">
        <f>if(MB!M309=MG!M309,MB!M309,"Discuss")</f>
        <v>Discuss</v>
      </c>
      <c r="N309" s="117" t="str">
        <f>if(MB!N309=MG!N309,MB!N309,"Discuss")</f>
        <v>Discuss</v>
      </c>
      <c r="O309" s="117" t="str">
        <f>if(MB!O309=MG!O309,MB!O309,"Discuss")</f>
        <v>Discuss</v>
      </c>
      <c r="P309" s="117" t="str">
        <f>if(MB!P309=MG!P309,MB!P309,"Discuss")</f>
        <v>Discuss</v>
      </c>
      <c r="Q309" s="117"/>
    </row>
    <row r="310" ht="15.75" customHeight="1">
      <c r="A310" s="115" t="s">
        <v>6800</v>
      </c>
      <c r="B310" s="115" t="s">
        <v>6801</v>
      </c>
      <c r="C310" s="115" t="s">
        <v>6197</v>
      </c>
      <c r="D310" s="115" t="s">
        <v>310</v>
      </c>
      <c r="E310" s="115" t="s">
        <v>6200</v>
      </c>
      <c r="F310" s="119">
        <v>2021.0</v>
      </c>
      <c r="G310" s="115" t="s">
        <v>6802</v>
      </c>
      <c r="H310" s="119" t="s">
        <v>6670</v>
      </c>
      <c r="I310" s="115" t="s">
        <v>6803</v>
      </c>
      <c r="J310" s="115" t="s">
        <v>6804</v>
      </c>
      <c r="K310" s="120"/>
      <c r="L310" s="117" t="str">
        <f>if(MB!L310=MG!L310,MB!L310,"Discuss")</f>
        <v/>
      </c>
      <c r="M310" s="117" t="str">
        <f>if(MB!M310=MG!M310,MB!M310,"Discuss")</f>
        <v/>
      </c>
      <c r="N310" s="117" t="str">
        <f>if(MB!N310=MG!N310,MB!N310,"Discuss")</f>
        <v/>
      </c>
      <c r="O310" s="117" t="str">
        <f>if(MB!O310=MG!O310,MB!O310,"Discuss")</f>
        <v/>
      </c>
      <c r="P310" s="117" t="str">
        <f>if(MB!P310=MG!P310,MB!P310,"Discuss")</f>
        <v/>
      </c>
      <c r="Q310" s="117"/>
    </row>
    <row r="311" ht="15.75" customHeight="1">
      <c r="A311" s="115" t="s">
        <v>6806</v>
      </c>
      <c r="B311" s="115" t="s">
        <v>548</v>
      </c>
      <c r="C311" s="115" t="s">
        <v>549</v>
      </c>
      <c r="D311" s="115" t="s">
        <v>310</v>
      </c>
      <c r="E311" s="115" t="s">
        <v>552</v>
      </c>
      <c r="F311" s="119">
        <v>2015.0</v>
      </c>
      <c r="G311" s="115" t="s">
        <v>6807</v>
      </c>
      <c r="H311" s="119" t="s">
        <v>6670</v>
      </c>
      <c r="I311" s="115" t="s">
        <v>6808</v>
      </c>
      <c r="J311" s="115" t="s">
        <v>9114</v>
      </c>
      <c r="K311" s="120"/>
      <c r="L311" s="117" t="str">
        <f>if(MB!L311=MG!L311,MB!L311,"Discuss")</f>
        <v/>
      </c>
      <c r="M311" s="117" t="str">
        <f>if(MB!M311=MG!M311,MB!M311,"Discuss")</f>
        <v/>
      </c>
      <c r="N311" s="117" t="str">
        <f>if(MB!N311=MG!N311,MB!N311,"Discuss")</f>
        <v/>
      </c>
      <c r="O311" s="117" t="str">
        <f>if(MB!O311=MG!O311,MB!O311,"Discuss")</f>
        <v/>
      </c>
      <c r="P311" s="117" t="str">
        <f>if(MB!P311=MG!P311,MB!P311,"Discuss")</f>
        <v/>
      </c>
      <c r="Q311" s="117"/>
    </row>
    <row r="312" ht="15.75" customHeight="1">
      <c r="A312" s="115" t="s">
        <v>6810</v>
      </c>
      <c r="B312" s="115" t="s">
        <v>6811</v>
      </c>
      <c r="C312" s="115" t="s">
        <v>5563</v>
      </c>
      <c r="D312" s="115" t="s">
        <v>310</v>
      </c>
      <c r="E312" s="115" t="s">
        <v>5566</v>
      </c>
      <c r="F312" s="119">
        <v>2016.0</v>
      </c>
      <c r="G312" s="115" t="s">
        <v>6812</v>
      </c>
      <c r="H312" s="119" t="s">
        <v>6674</v>
      </c>
      <c r="I312" s="115" t="s">
        <v>6813</v>
      </c>
      <c r="J312" s="115" t="s">
        <v>6814</v>
      </c>
      <c r="K312" s="120"/>
      <c r="L312" s="117" t="str">
        <f>if(MB!L312=MG!L312,MB!L312,"Discuss")</f>
        <v/>
      </c>
      <c r="M312" s="117" t="str">
        <f>if(MB!M312=MG!M312,MB!M312,"Discuss")</f>
        <v/>
      </c>
      <c r="N312" s="117" t="str">
        <f>if(MB!N312=MG!N312,MB!N312,"Discuss")</f>
        <v/>
      </c>
      <c r="O312" s="117" t="str">
        <f>if(MB!O312=MG!O312,MB!O312,"Discuss")</f>
        <v/>
      </c>
      <c r="P312" s="117" t="str">
        <f>if(MB!P312=MG!P312,MB!P312,"Discuss")</f>
        <v/>
      </c>
      <c r="Q312" s="117"/>
    </row>
    <row r="313" ht="15.75" customHeight="1">
      <c r="A313" s="115" t="s">
        <v>8135</v>
      </c>
      <c r="B313" s="115" t="s">
        <v>6811</v>
      </c>
      <c r="C313" s="115" t="s">
        <v>5563</v>
      </c>
      <c r="D313" s="115" t="s">
        <v>310</v>
      </c>
      <c r="E313" s="115" t="s">
        <v>5566</v>
      </c>
      <c r="F313" s="119">
        <v>2016.0</v>
      </c>
      <c r="G313" s="115" t="s">
        <v>6812</v>
      </c>
      <c r="H313" s="119" t="s">
        <v>6670</v>
      </c>
      <c r="I313" s="115" t="s">
        <v>7639</v>
      </c>
      <c r="J313" s="115" t="s">
        <v>8136</v>
      </c>
      <c r="K313" s="120"/>
      <c r="L313" s="117" t="str">
        <f>if(MB!L313=MG!L313,MB!L313,"Discuss")</f>
        <v>Discuss</v>
      </c>
      <c r="M313" s="117" t="str">
        <f>if(MB!M313=MG!M313,MB!M313,"Discuss")</f>
        <v>Discuss</v>
      </c>
      <c r="N313" s="117" t="str">
        <f>if(MB!N313=MG!N313,MB!N313,"Discuss")</f>
        <v>Discuss</v>
      </c>
      <c r="O313" s="117" t="str">
        <f>if(MB!O313=MG!O313,MB!O313,"Discuss")</f>
        <v>Discuss</v>
      </c>
      <c r="P313" s="117" t="str">
        <f>if(MB!P313=MG!P313,MB!P313,"Discuss")</f>
        <v>Discuss</v>
      </c>
      <c r="Q313" s="117"/>
    </row>
    <row r="314" ht="15.75" customHeight="1">
      <c r="A314" s="115" t="s">
        <v>8137</v>
      </c>
      <c r="B314" s="115" t="s">
        <v>6816</v>
      </c>
      <c r="C314" s="115" t="s">
        <v>4952</v>
      </c>
      <c r="D314" s="115" t="s">
        <v>310</v>
      </c>
      <c r="E314" s="115" t="s">
        <v>4955</v>
      </c>
      <c r="F314" s="119">
        <v>2014.0</v>
      </c>
      <c r="G314" s="115" t="s">
        <v>6817</v>
      </c>
      <c r="H314" s="119" t="s">
        <v>6670</v>
      </c>
      <c r="I314" s="115" t="s">
        <v>7639</v>
      </c>
      <c r="J314" s="115" t="s">
        <v>8138</v>
      </c>
      <c r="K314" s="120"/>
      <c r="L314" s="117" t="str">
        <f>if(MB!L314=MG!L314,MB!L314,"Discuss")</f>
        <v>Discuss</v>
      </c>
      <c r="M314" s="117" t="str">
        <f>if(MB!M314=MG!M314,MB!M314,"Discuss")</f>
        <v>Discuss</v>
      </c>
      <c r="N314" s="117" t="str">
        <f>if(MB!N314=MG!N314,MB!N314,"Discuss")</f>
        <v>Discuss</v>
      </c>
      <c r="O314" s="117" t="str">
        <f>if(MB!O314=MG!O314,MB!O314,"Discuss")</f>
        <v>Discuss</v>
      </c>
      <c r="P314" s="117" t="str">
        <f>if(MB!P314=MG!P314,MB!P314,"Discuss")</f>
        <v>Discuss</v>
      </c>
      <c r="Q314" s="117"/>
    </row>
    <row r="315" ht="15.75" customHeight="1">
      <c r="A315" s="115" t="s">
        <v>6815</v>
      </c>
      <c r="B315" s="115" t="s">
        <v>6816</v>
      </c>
      <c r="C315" s="115" t="s">
        <v>4952</v>
      </c>
      <c r="D315" s="115" t="s">
        <v>310</v>
      </c>
      <c r="E315" s="115" t="s">
        <v>4955</v>
      </c>
      <c r="F315" s="119">
        <v>2014.0</v>
      </c>
      <c r="G315" s="115" t="s">
        <v>6817</v>
      </c>
      <c r="H315" s="119" t="s">
        <v>6670</v>
      </c>
      <c r="I315" s="115" t="s">
        <v>6818</v>
      </c>
      <c r="J315" s="115" t="s">
        <v>6819</v>
      </c>
      <c r="K315" s="120"/>
      <c r="L315" s="117" t="str">
        <f>if(MB!L315=MG!L315,MB!L315,"Discuss")</f>
        <v/>
      </c>
      <c r="M315" s="117" t="str">
        <f>if(MB!M315=MG!M315,MB!M315,"Discuss")</f>
        <v/>
      </c>
      <c r="N315" s="117" t="str">
        <f>if(MB!N315=MG!N315,MB!N315,"Discuss")</f>
        <v/>
      </c>
      <c r="O315" s="117" t="str">
        <f>if(MB!O315=MG!O315,MB!O315,"Discuss")</f>
        <v/>
      </c>
      <c r="P315" s="117" t="str">
        <f>if(MB!P315=MG!P315,MB!P315,"Discuss")</f>
        <v/>
      </c>
      <c r="Q315" s="117"/>
    </row>
    <row r="316" ht="15.75" customHeight="1">
      <c r="A316" s="115" t="s">
        <v>6820</v>
      </c>
      <c r="B316" s="115" t="s">
        <v>6821</v>
      </c>
      <c r="C316" s="115" t="s">
        <v>1097</v>
      </c>
      <c r="D316" s="115" t="s">
        <v>310</v>
      </c>
      <c r="E316" s="115" t="s">
        <v>1100</v>
      </c>
      <c r="F316" s="119">
        <v>2010.0</v>
      </c>
      <c r="G316" s="115" t="s">
        <v>6822</v>
      </c>
      <c r="H316" s="119" t="s">
        <v>6670</v>
      </c>
      <c r="I316" s="115" t="s">
        <v>6823</v>
      </c>
      <c r="J316" s="115" t="s">
        <v>6824</v>
      </c>
      <c r="K316" s="120"/>
      <c r="L316" s="117" t="str">
        <f>if(MB!L316=MG!L316,MB!L316,"Discuss")</f>
        <v/>
      </c>
      <c r="M316" s="117" t="str">
        <f>if(MB!M316=MG!M316,MB!M316,"Discuss")</f>
        <v/>
      </c>
      <c r="N316" s="117" t="str">
        <f>if(MB!N316=MG!N316,MB!N316,"Discuss")</f>
        <v/>
      </c>
      <c r="O316" s="117" t="str">
        <f>if(MB!O316=MG!O316,MB!O316,"Discuss")</f>
        <v/>
      </c>
      <c r="P316" s="117" t="str">
        <f>if(MB!P316=MG!P316,MB!P316,"Discuss")</f>
        <v/>
      </c>
      <c r="Q316" s="117"/>
    </row>
    <row r="317" ht="15.75" customHeight="1">
      <c r="A317" s="115" t="s">
        <v>6825</v>
      </c>
      <c r="B317" s="115" t="s">
        <v>6826</v>
      </c>
      <c r="C317" s="115" t="s">
        <v>3087</v>
      </c>
      <c r="D317" s="115" t="s">
        <v>310</v>
      </c>
      <c r="E317" s="115" t="s">
        <v>3090</v>
      </c>
      <c r="F317" s="119">
        <v>2017.0</v>
      </c>
      <c r="G317" s="115" t="s">
        <v>6827</v>
      </c>
      <c r="H317" s="119" t="s">
        <v>6670</v>
      </c>
      <c r="I317" s="115" t="s">
        <v>6715</v>
      </c>
      <c r="J317" s="115" t="s">
        <v>6828</v>
      </c>
      <c r="K317" s="120"/>
      <c r="L317" s="117" t="str">
        <f>if(MB!L317=MG!L317,MB!L317,"Discuss")</f>
        <v/>
      </c>
      <c r="M317" s="117" t="str">
        <f>if(MB!M317=MG!M317,MB!M317,"Discuss")</f>
        <v/>
      </c>
      <c r="N317" s="117" t="str">
        <f>if(MB!N317=MG!N317,MB!N317,"Discuss")</f>
        <v/>
      </c>
      <c r="O317" s="117" t="str">
        <f>if(MB!O317=MG!O317,MB!O317,"Discuss")</f>
        <v/>
      </c>
      <c r="P317" s="117" t="str">
        <f>if(MB!P317=MG!P317,MB!P317,"Discuss")</f>
        <v/>
      </c>
      <c r="Q317" s="117"/>
    </row>
    <row r="318" ht="15.75" customHeight="1">
      <c r="A318" s="115" t="s">
        <v>6829</v>
      </c>
      <c r="B318" s="115" t="s">
        <v>6826</v>
      </c>
      <c r="C318" s="115" t="s">
        <v>3087</v>
      </c>
      <c r="D318" s="115" t="s">
        <v>310</v>
      </c>
      <c r="E318" s="115" t="s">
        <v>3090</v>
      </c>
      <c r="F318" s="119">
        <v>2017.0</v>
      </c>
      <c r="G318" s="115" t="s">
        <v>6827</v>
      </c>
      <c r="H318" s="119" t="s">
        <v>6670</v>
      </c>
      <c r="I318" s="115" t="s">
        <v>6830</v>
      </c>
      <c r="J318" s="115" t="s">
        <v>6831</v>
      </c>
      <c r="K318" s="120"/>
      <c r="L318" s="117" t="str">
        <f>if(MB!L318=MG!L318,MB!L318,"Discuss")</f>
        <v/>
      </c>
      <c r="M318" s="117" t="str">
        <f>if(MB!M318=MG!M318,MB!M318,"Discuss")</f>
        <v/>
      </c>
      <c r="N318" s="117" t="str">
        <f>if(MB!N318=MG!N318,MB!N318,"Discuss")</f>
        <v/>
      </c>
      <c r="O318" s="117" t="str">
        <f>if(MB!O318=MG!O318,MB!O318,"Discuss")</f>
        <v/>
      </c>
      <c r="P318" s="117" t="str">
        <f>if(MB!P318=MG!P318,MB!P318,"Discuss")</f>
        <v/>
      </c>
      <c r="Q318" s="117"/>
    </row>
    <row r="319" ht="15.75" customHeight="1">
      <c r="A319" s="115" t="s">
        <v>8139</v>
      </c>
      <c r="B319" s="115" t="s">
        <v>8140</v>
      </c>
      <c r="C319" s="115" t="s">
        <v>3033</v>
      </c>
      <c r="D319" s="115" t="s">
        <v>310</v>
      </c>
      <c r="E319" s="115" t="s">
        <v>3036</v>
      </c>
      <c r="F319" s="119">
        <v>2018.0</v>
      </c>
      <c r="G319" s="115" t="s">
        <v>8141</v>
      </c>
      <c r="H319" s="119" t="s">
        <v>6670</v>
      </c>
      <c r="I319" s="115" t="s">
        <v>8142</v>
      </c>
      <c r="J319" s="115" t="s">
        <v>8143</v>
      </c>
      <c r="K319" s="120"/>
      <c r="L319" s="117" t="str">
        <f>if(MB!L319=MG!L319,MB!L319,"Discuss")</f>
        <v>Discuss</v>
      </c>
      <c r="M319" s="117" t="str">
        <f>if(MB!M319=MG!M319,MB!M319,"Discuss")</f>
        <v>Discuss</v>
      </c>
      <c r="N319" s="117" t="str">
        <f>if(MB!N319=MG!N319,MB!N319,"Discuss")</f>
        <v>Discuss</v>
      </c>
      <c r="O319" s="117" t="str">
        <f>if(MB!O319=MG!O319,MB!O319,"Discuss")</f>
        <v>Discuss</v>
      </c>
      <c r="P319" s="117" t="str">
        <f>if(MB!P319=MG!P319,MB!P319,"Discuss")</f>
        <v>Discuss</v>
      </c>
      <c r="Q319" s="117"/>
    </row>
    <row r="320" ht="15.75" customHeight="1">
      <c r="A320" s="115" t="s">
        <v>6832</v>
      </c>
      <c r="B320" s="115" t="s">
        <v>6833</v>
      </c>
      <c r="C320" s="115" t="s">
        <v>1428</v>
      </c>
      <c r="D320" s="115" t="s">
        <v>310</v>
      </c>
      <c r="E320" s="115" t="s">
        <v>1431</v>
      </c>
      <c r="F320" s="119">
        <v>2013.0</v>
      </c>
      <c r="G320" s="115" t="s">
        <v>6834</v>
      </c>
      <c r="H320" s="119" t="s">
        <v>6670</v>
      </c>
      <c r="I320" s="115" t="s">
        <v>6835</v>
      </c>
      <c r="J320" s="115" t="s">
        <v>6836</v>
      </c>
      <c r="K320" s="120"/>
      <c r="L320" s="117" t="str">
        <f>if(MB!L320=MG!L320,MB!L320,"Discuss")</f>
        <v/>
      </c>
      <c r="M320" s="117" t="str">
        <f>if(MB!M320=MG!M320,MB!M320,"Discuss")</f>
        <v/>
      </c>
      <c r="N320" s="117" t="str">
        <f>if(MB!N320=MG!N320,MB!N320,"Discuss")</f>
        <v/>
      </c>
      <c r="O320" s="117" t="str">
        <f>if(MB!O320=MG!O320,MB!O320,"Discuss")</f>
        <v/>
      </c>
      <c r="P320" s="117" t="str">
        <f>if(MB!P320=MG!P320,MB!P320,"Discuss")</f>
        <v/>
      </c>
      <c r="Q320" s="117"/>
    </row>
    <row r="321" ht="15.75" customHeight="1">
      <c r="A321" s="115" t="s">
        <v>6838</v>
      </c>
      <c r="B321" s="115" t="s">
        <v>6839</v>
      </c>
      <c r="C321" s="115" t="s">
        <v>5704</v>
      </c>
      <c r="D321" s="115" t="s">
        <v>310</v>
      </c>
      <c r="E321" s="115" t="s">
        <v>5707</v>
      </c>
      <c r="F321" s="119">
        <v>2018.0</v>
      </c>
      <c r="G321" s="115" t="s">
        <v>6840</v>
      </c>
      <c r="H321" s="119" t="s">
        <v>6674</v>
      </c>
      <c r="I321" s="115" t="s">
        <v>6841</v>
      </c>
      <c r="J321" s="115" t="s">
        <v>6842</v>
      </c>
      <c r="K321" s="120"/>
      <c r="L321" s="117" t="str">
        <f>if(MB!L321=MG!L321,MB!L321,"Discuss")</f>
        <v/>
      </c>
      <c r="M321" s="117" t="str">
        <f>if(MB!M321=MG!M321,MB!M321,"Discuss")</f>
        <v/>
      </c>
      <c r="N321" s="117" t="str">
        <f>if(MB!N321=MG!N321,MB!N321,"Discuss")</f>
        <v/>
      </c>
      <c r="O321" s="117" t="str">
        <f>if(MB!O321=MG!O321,MB!O321,"Discuss")</f>
        <v/>
      </c>
      <c r="P321" s="117" t="str">
        <f>if(MB!P321=MG!P321,MB!P321,"Discuss")</f>
        <v/>
      </c>
      <c r="Q321" s="117"/>
    </row>
    <row r="322" ht="15.75" customHeight="1">
      <c r="A322" s="115" t="s">
        <v>6843</v>
      </c>
      <c r="B322" s="115" t="s">
        <v>6844</v>
      </c>
      <c r="C322" s="115" t="s">
        <v>1138</v>
      </c>
      <c r="D322" s="115" t="s">
        <v>310</v>
      </c>
      <c r="E322" s="115" t="s">
        <v>1141</v>
      </c>
      <c r="F322" s="119">
        <v>2012.0</v>
      </c>
      <c r="G322" s="115" t="s">
        <v>6845</v>
      </c>
      <c r="H322" s="119" t="s">
        <v>6670</v>
      </c>
      <c r="I322" s="115" t="s">
        <v>6846</v>
      </c>
      <c r="J322" s="115" t="s">
        <v>6847</v>
      </c>
      <c r="K322" s="120"/>
      <c r="L322" s="117" t="str">
        <f>if(MB!L322=MG!L322,MB!L322,"Discuss")</f>
        <v/>
      </c>
      <c r="M322" s="117" t="str">
        <f>if(MB!M322=MG!M322,MB!M322,"Discuss")</f>
        <v/>
      </c>
      <c r="N322" s="117" t="str">
        <f>if(MB!N322=MG!N322,MB!N322,"Discuss")</f>
        <v/>
      </c>
      <c r="O322" s="117" t="str">
        <f>if(MB!O322=MG!O322,MB!O322,"Discuss")</f>
        <v/>
      </c>
      <c r="P322" s="117" t="str">
        <f>if(MB!P322=MG!P322,MB!P322,"Discuss")</f>
        <v/>
      </c>
      <c r="Q322" s="117"/>
    </row>
    <row r="323" ht="15.75" customHeight="1">
      <c r="A323" s="115" t="s">
        <v>8145</v>
      </c>
      <c r="B323" s="115" t="s">
        <v>8146</v>
      </c>
      <c r="C323" s="115" t="s">
        <v>3957</v>
      </c>
      <c r="D323" s="115" t="s">
        <v>310</v>
      </c>
      <c r="E323" s="115" t="s">
        <v>3960</v>
      </c>
      <c r="F323" s="119">
        <v>2019.0</v>
      </c>
      <c r="G323" s="115" t="s">
        <v>8147</v>
      </c>
      <c r="H323" s="119" t="s">
        <v>6670</v>
      </c>
      <c r="I323" s="115" t="s">
        <v>8148</v>
      </c>
      <c r="J323" s="115" t="s">
        <v>8149</v>
      </c>
      <c r="K323" s="120"/>
      <c r="L323" s="117" t="str">
        <f>if(MB!L323=MG!L323,MB!L323,"Discuss")</f>
        <v>Discuss</v>
      </c>
      <c r="M323" s="117" t="str">
        <f>if(MB!M323=MG!M323,MB!M323,"Discuss")</f>
        <v>Discuss</v>
      </c>
      <c r="N323" s="117" t="str">
        <f>if(MB!N323=MG!N323,MB!N323,"Discuss")</f>
        <v>Discuss</v>
      </c>
      <c r="O323" s="117" t="str">
        <f>if(MB!O323=MG!O323,MB!O323,"Discuss")</f>
        <v>Discuss</v>
      </c>
      <c r="P323" s="117" t="str">
        <f>if(MB!P323=MG!P323,MB!P323,"Discuss")</f>
        <v>Discuss</v>
      </c>
      <c r="Q323" s="117"/>
    </row>
    <row r="324" ht="15.75" customHeight="1">
      <c r="A324" s="115" t="s">
        <v>8150</v>
      </c>
      <c r="B324" s="115" t="s">
        <v>8146</v>
      </c>
      <c r="C324" s="115" t="s">
        <v>3957</v>
      </c>
      <c r="D324" s="115" t="s">
        <v>310</v>
      </c>
      <c r="E324" s="115" t="s">
        <v>3960</v>
      </c>
      <c r="F324" s="119">
        <v>2019.0</v>
      </c>
      <c r="G324" s="115" t="s">
        <v>8147</v>
      </c>
      <c r="H324" s="119" t="s">
        <v>6670</v>
      </c>
      <c r="I324" s="115" t="s">
        <v>8142</v>
      </c>
      <c r="J324" s="115" t="s">
        <v>8151</v>
      </c>
      <c r="K324" s="120"/>
      <c r="L324" s="117" t="str">
        <f>if(MB!L324=MG!L324,MB!L324,"Discuss")</f>
        <v>Discuss</v>
      </c>
      <c r="M324" s="117" t="str">
        <f>if(MB!M324=MG!M324,MB!M324,"Discuss")</f>
        <v>Discuss</v>
      </c>
      <c r="N324" s="117" t="str">
        <f>if(MB!N324=MG!N324,MB!N324,"Discuss")</f>
        <v>Discuss</v>
      </c>
      <c r="O324" s="117" t="str">
        <f>if(MB!O324=MG!O324,MB!O324,"Discuss")</f>
        <v>Discuss</v>
      </c>
      <c r="P324" s="117" t="str">
        <f>if(MB!P324=MG!P324,MB!P324,"Discuss")</f>
        <v>Discuss</v>
      </c>
      <c r="Q324" s="117"/>
    </row>
    <row r="325" ht="15.75" customHeight="1">
      <c r="A325" s="115" t="s">
        <v>6848</v>
      </c>
      <c r="B325" s="115" t="s">
        <v>6849</v>
      </c>
      <c r="C325" s="115" t="s">
        <v>3951</v>
      </c>
      <c r="D325" s="115" t="s">
        <v>310</v>
      </c>
      <c r="E325" s="115" t="s">
        <v>3954</v>
      </c>
      <c r="F325" s="119">
        <v>2014.0</v>
      </c>
      <c r="G325" s="115" t="s">
        <v>6850</v>
      </c>
      <c r="H325" s="119" t="s">
        <v>6670</v>
      </c>
      <c r="I325" s="115" t="s">
        <v>6851</v>
      </c>
      <c r="J325" s="115" t="s">
        <v>6852</v>
      </c>
      <c r="K325" s="120"/>
      <c r="L325" s="117" t="str">
        <f>if(MB!L325=MG!L325,MB!L325,"Discuss")</f>
        <v/>
      </c>
      <c r="M325" s="117" t="str">
        <f>if(MB!M325=MG!M325,MB!M325,"Discuss")</f>
        <v/>
      </c>
      <c r="N325" s="117" t="str">
        <f>if(MB!N325=MG!N325,MB!N325,"Discuss")</f>
        <v/>
      </c>
      <c r="O325" s="117" t="str">
        <f>if(MB!O325=MG!O325,MB!O325,"Discuss")</f>
        <v/>
      </c>
      <c r="P325" s="117" t="str">
        <f>if(MB!P325=MG!P325,MB!P325,"Discuss")</f>
        <v/>
      </c>
      <c r="Q325" s="117"/>
    </row>
    <row r="326" ht="15.75" customHeight="1">
      <c r="A326" s="115" t="s">
        <v>6853</v>
      </c>
      <c r="B326" s="115" t="s">
        <v>6854</v>
      </c>
      <c r="C326" s="115" t="s">
        <v>3682</v>
      </c>
      <c r="D326" s="115" t="s">
        <v>310</v>
      </c>
      <c r="E326" s="115" t="s">
        <v>3685</v>
      </c>
      <c r="F326" s="119">
        <v>2020.0</v>
      </c>
      <c r="G326" s="115" t="s">
        <v>6855</v>
      </c>
      <c r="H326" s="119" t="s">
        <v>6670</v>
      </c>
      <c r="I326" s="115" t="s">
        <v>6856</v>
      </c>
      <c r="J326" s="115" t="s">
        <v>6857</v>
      </c>
      <c r="K326" s="120"/>
      <c r="L326" s="117" t="str">
        <f>if(MB!L326=MG!L326,MB!L326,"Discuss")</f>
        <v/>
      </c>
      <c r="M326" s="117" t="str">
        <f>if(MB!M326=MG!M326,MB!M326,"Discuss")</f>
        <v/>
      </c>
      <c r="N326" s="117" t="str">
        <f>if(MB!N326=MG!N326,MB!N326,"Discuss")</f>
        <v/>
      </c>
      <c r="O326" s="117" t="str">
        <f>if(MB!O326=MG!O326,MB!O326,"Discuss")</f>
        <v/>
      </c>
      <c r="P326" s="117" t="str">
        <f>if(MB!P326=MG!P326,MB!P326,"Discuss")</f>
        <v/>
      </c>
      <c r="Q326" s="117"/>
    </row>
    <row r="327" ht="15.75" customHeight="1">
      <c r="A327" s="115" t="s">
        <v>6859</v>
      </c>
      <c r="B327" s="115" t="s">
        <v>6854</v>
      </c>
      <c r="C327" s="115" t="s">
        <v>3682</v>
      </c>
      <c r="D327" s="115" t="s">
        <v>310</v>
      </c>
      <c r="E327" s="115" t="s">
        <v>3685</v>
      </c>
      <c r="F327" s="119">
        <v>2020.0</v>
      </c>
      <c r="G327" s="115" t="s">
        <v>6855</v>
      </c>
      <c r="H327" s="119" t="s">
        <v>6670</v>
      </c>
      <c r="I327" s="115" t="s">
        <v>6860</v>
      </c>
      <c r="J327" s="115" t="s">
        <v>6861</v>
      </c>
      <c r="K327" s="120"/>
      <c r="L327" s="117" t="str">
        <f>if(MB!L327=MG!L327,MB!L327,"Discuss")</f>
        <v/>
      </c>
      <c r="M327" s="117" t="str">
        <f>if(MB!M327=MG!M327,MB!M327,"Discuss")</f>
        <v/>
      </c>
      <c r="N327" s="117" t="str">
        <f>if(MB!N327=MG!N327,MB!N327,"Discuss")</f>
        <v/>
      </c>
      <c r="O327" s="117" t="str">
        <f>if(MB!O327=MG!O327,MB!O327,"Discuss")</f>
        <v/>
      </c>
      <c r="P327" s="117" t="str">
        <f>if(MB!P327=MG!P327,MB!P327,"Discuss")</f>
        <v/>
      </c>
      <c r="Q327" s="117"/>
    </row>
    <row r="328" ht="15.75" customHeight="1">
      <c r="A328" s="115" t="s">
        <v>6862</v>
      </c>
      <c r="B328" s="115" t="s">
        <v>6854</v>
      </c>
      <c r="C328" s="115" t="s">
        <v>3682</v>
      </c>
      <c r="D328" s="115" t="s">
        <v>310</v>
      </c>
      <c r="E328" s="115" t="s">
        <v>3685</v>
      </c>
      <c r="F328" s="119">
        <v>2020.0</v>
      </c>
      <c r="G328" s="115" t="s">
        <v>6855</v>
      </c>
      <c r="H328" s="119" t="s">
        <v>6670</v>
      </c>
      <c r="I328" s="115" t="s">
        <v>6863</v>
      </c>
      <c r="J328" s="115" t="s">
        <v>6864</v>
      </c>
      <c r="K328" s="120"/>
      <c r="L328" s="117" t="str">
        <f>if(MB!L328=MG!L328,MB!L328,"Discuss")</f>
        <v/>
      </c>
      <c r="M328" s="117" t="str">
        <f>if(MB!M328=MG!M328,MB!M328,"Discuss")</f>
        <v/>
      </c>
      <c r="N328" s="117" t="str">
        <f>if(MB!N328=MG!N328,MB!N328,"Discuss")</f>
        <v/>
      </c>
      <c r="O328" s="117" t="str">
        <f>if(MB!O328=MG!O328,MB!O328,"Discuss")</f>
        <v/>
      </c>
      <c r="P328" s="117" t="str">
        <f>if(MB!P328=MG!P328,MB!P328,"Discuss")</f>
        <v/>
      </c>
      <c r="Q328" s="117"/>
    </row>
    <row r="329" ht="15.75" customHeight="1">
      <c r="A329" s="115" t="s">
        <v>6865</v>
      </c>
      <c r="B329" s="115" t="s">
        <v>6854</v>
      </c>
      <c r="C329" s="115" t="s">
        <v>3682</v>
      </c>
      <c r="D329" s="115" t="s">
        <v>310</v>
      </c>
      <c r="E329" s="115" t="s">
        <v>3685</v>
      </c>
      <c r="F329" s="119">
        <v>2020.0</v>
      </c>
      <c r="G329" s="115" t="s">
        <v>6855</v>
      </c>
      <c r="H329" s="119" t="s">
        <v>6670</v>
      </c>
      <c r="I329" s="115" t="s">
        <v>6866</v>
      </c>
      <c r="J329" s="115" t="s">
        <v>6867</v>
      </c>
      <c r="K329" s="120"/>
      <c r="L329" s="117" t="str">
        <f>if(MB!L329=MG!L329,MB!L329,"Discuss")</f>
        <v/>
      </c>
      <c r="M329" s="117" t="str">
        <f>if(MB!M329=MG!M329,MB!M329,"Discuss")</f>
        <v/>
      </c>
      <c r="N329" s="117" t="str">
        <f>if(MB!N329=MG!N329,MB!N329,"Discuss")</f>
        <v/>
      </c>
      <c r="O329" s="117" t="str">
        <f>if(MB!O329=MG!O329,MB!O329,"Discuss")</f>
        <v/>
      </c>
      <c r="P329" s="117" t="str">
        <f>if(MB!P329=MG!P329,MB!P329,"Discuss")</f>
        <v/>
      </c>
      <c r="Q329" s="117"/>
    </row>
    <row r="330" ht="15.75" customHeight="1">
      <c r="A330" s="115" t="s">
        <v>6868</v>
      </c>
      <c r="B330" s="115" t="s">
        <v>6854</v>
      </c>
      <c r="C330" s="115" t="s">
        <v>3682</v>
      </c>
      <c r="D330" s="115" t="s">
        <v>310</v>
      </c>
      <c r="E330" s="115" t="s">
        <v>3685</v>
      </c>
      <c r="F330" s="119">
        <v>2020.0</v>
      </c>
      <c r="G330" s="115" t="s">
        <v>6855</v>
      </c>
      <c r="H330" s="119" t="s">
        <v>6670</v>
      </c>
      <c r="I330" s="115" t="s">
        <v>6869</v>
      </c>
      <c r="J330" s="115" t="s">
        <v>6870</v>
      </c>
      <c r="K330" s="120"/>
      <c r="L330" s="117" t="str">
        <f>if(MB!L330=MG!L330,MB!L330,"Discuss")</f>
        <v/>
      </c>
      <c r="M330" s="117" t="str">
        <f>if(MB!M330=MG!M330,MB!M330,"Discuss")</f>
        <v/>
      </c>
      <c r="N330" s="117" t="str">
        <f>if(MB!N330=MG!N330,MB!N330,"Discuss")</f>
        <v/>
      </c>
      <c r="O330" s="117" t="str">
        <f>if(MB!O330=MG!O330,MB!O330,"Discuss")</f>
        <v/>
      </c>
      <c r="P330" s="117" t="str">
        <f>if(MB!P330=MG!P330,MB!P330,"Discuss")</f>
        <v/>
      </c>
      <c r="Q330" s="117"/>
    </row>
    <row r="331" ht="15.75" customHeight="1">
      <c r="A331" s="115" t="s">
        <v>6871</v>
      </c>
      <c r="B331" s="115" t="s">
        <v>6854</v>
      </c>
      <c r="C331" s="115" t="s">
        <v>3682</v>
      </c>
      <c r="D331" s="115" t="s">
        <v>310</v>
      </c>
      <c r="E331" s="115" t="s">
        <v>3685</v>
      </c>
      <c r="F331" s="119">
        <v>2020.0</v>
      </c>
      <c r="G331" s="115" t="s">
        <v>6855</v>
      </c>
      <c r="H331" s="119" t="s">
        <v>6670</v>
      </c>
      <c r="I331" s="115" t="s">
        <v>6872</v>
      </c>
      <c r="J331" s="115" t="s">
        <v>6873</v>
      </c>
      <c r="K331" s="120"/>
      <c r="L331" s="117" t="str">
        <f>if(MB!L331=MG!L331,MB!L331,"Discuss")</f>
        <v/>
      </c>
      <c r="M331" s="117" t="str">
        <f>if(MB!M331=MG!M331,MB!M331,"Discuss")</f>
        <v/>
      </c>
      <c r="N331" s="117" t="str">
        <f>if(MB!N331=MG!N331,MB!N331,"Discuss")</f>
        <v/>
      </c>
      <c r="O331" s="117" t="str">
        <f>if(MB!O331=MG!O331,MB!O331,"Discuss")</f>
        <v/>
      </c>
      <c r="P331" s="117" t="str">
        <f>if(MB!P331=MG!P331,MB!P331,"Discuss")</f>
        <v/>
      </c>
      <c r="Q331" s="117"/>
    </row>
    <row r="332" ht="15.75" customHeight="1">
      <c r="A332" s="115" t="s">
        <v>6874</v>
      </c>
      <c r="B332" s="115" t="s">
        <v>6875</v>
      </c>
      <c r="C332" s="115" t="s">
        <v>835</v>
      </c>
      <c r="D332" s="115" t="s">
        <v>310</v>
      </c>
      <c r="E332" s="115" t="s">
        <v>838</v>
      </c>
      <c r="F332" s="119">
        <v>2021.0</v>
      </c>
      <c r="G332" s="115" t="s">
        <v>6876</v>
      </c>
      <c r="H332" s="119" t="s">
        <v>6670</v>
      </c>
      <c r="I332" s="115" t="s">
        <v>6877</v>
      </c>
      <c r="J332" s="115" t="s">
        <v>6878</v>
      </c>
      <c r="K332" s="120"/>
      <c r="L332" s="117" t="str">
        <f>if(MB!L332=MG!L332,MB!L332,"Discuss")</f>
        <v/>
      </c>
      <c r="M332" s="117" t="str">
        <f>if(MB!M332=MG!M332,MB!M332,"Discuss")</f>
        <v/>
      </c>
      <c r="N332" s="117" t="str">
        <f>if(MB!N332=MG!N332,MB!N332,"Discuss")</f>
        <v/>
      </c>
      <c r="O332" s="117" t="str">
        <f>if(MB!O332=MG!O332,MB!O332,"Discuss")</f>
        <v/>
      </c>
      <c r="P332" s="117" t="str">
        <f>if(MB!P332=MG!P332,MB!P332,"Discuss")</f>
        <v/>
      </c>
      <c r="Q332" s="117"/>
    </row>
    <row r="333" ht="15.75" customHeight="1">
      <c r="A333" s="115" t="s">
        <v>6880</v>
      </c>
      <c r="B333" s="115" t="s">
        <v>6875</v>
      </c>
      <c r="C333" s="115" t="s">
        <v>835</v>
      </c>
      <c r="D333" s="115" t="s">
        <v>310</v>
      </c>
      <c r="E333" s="115" t="s">
        <v>838</v>
      </c>
      <c r="F333" s="119">
        <v>2021.0</v>
      </c>
      <c r="G333" s="115" t="s">
        <v>6876</v>
      </c>
      <c r="H333" s="119" t="s">
        <v>6670</v>
      </c>
      <c r="I333" s="115" t="s">
        <v>6881</v>
      </c>
      <c r="J333" s="115" t="s">
        <v>6882</v>
      </c>
      <c r="K333" s="120"/>
      <c r="L333" s="117" t="str">
        <f>if(MB!L333=MG!L333,MB!L333,"Discuss")</f>
        <v/>
      </c>
      <c r="M333" s="117" t="str">
        <f>if(MB!M333=MG!M333,MB!M333,"Discuss")</f>
        <v/>
      </c>
      <c r="N333" s="117" t="str">
        <f>if(MB!N333=MG!N333,MB!N333,"Discuss")</f>
        <v/>
      </c>
      <c r="O333" s="117" t="str">
        <f>if(MB!O333=MG!O333,MB!O333,"Discuss")</f>
        <v/>
      </c>
      <c r="P333" s="117" t="str">
        <f>if(MB!P333=MG!P333,MB!P333,"Discuss")</f>
        <v/>
      </c>
      <c r="Q333" s="117"/>
    </row>
    <row r="334" ht="15.75" customHeight="1">
      <c r="A334" s="115" t="s">
        <v>6883</v>
      </c>
      <c r="B334" s="115" t="s">
        <v>6875</v>
      </c>
      <c r="C334" s="115" t="s">
        <v>835</v>
      </c>
      <c r="D334" s="115" t="s">
        <v>310</v>
      </c>
      <c r="E334" s="115" t="s">
        <v>838</v>
      </c>
      <c r="F334" s="119">
        <v>2021.0</v>
      </c>
      <c r="G334" s="115" t="s">
        <v>6876</v>
      </c>
      <c r="H334" s="119" t="s">
        <v>6670</v>
      </c>
      <c r="I334" s="115" t="s">
        <v>6884</v>
      </c>
      <c r="J334" s="115" t="s">
        <v>6885</v>
      </c>
      <c r="K334" s="120"/>
      <c r="L334" s="117" t="str">
        <f>if(MB!L334=MG!L334,MB!L334,"Discuss")</f>
        <v/>
      </c>
      <c r="M334" s="117" t="str">
        <f>if(MB!M334=MG!M334,MB!M334,"Discuss")</f>
        <v/>
      </c>
      <c r="N334" s="117" t="str">
        <f>if(MB!N334=MG!N334,MB!N334,"Discuss")</f>
        <v/>
      </c>
      <c r="O334" s="117" t="str">
        <f>if(MB!O334=MG!O334,MB!O334,"Discuss")</f>
        <v/>
      </c>
      <c r="P334" s="117" t="str">
        <f>if(MB!P334=MG!P334,MB!P334,"Discuss")</f>
        <v/>
      </c>
      <c r="Q334" s="117"/>
    </row>
    <row r="335" ht="15.75" customHeight="1">
      <c r="A335" s="115" t="s">
        <v>6886</v>
      </c>
      <c r="B335" s="115" t="s">
        <v>6887</v>
      </c>
      <c r="C335" s="115" t="s">
        <v>2888</v>
      </c>
      <c r="D335" s="115" t="s">
        <v>310</v>
      </c>
      <c r="E335" s="115" t="s">
        <v>2891</v>
      </c>
      <c r="F335" s="119">
        <v>2021.0</v>
      </c>
      <c r="G335" s="115" t="s">
        <v>6888</v>
      </c>
      <c r="H335" s="119" t="s">
        <v>6670</v>
      </c>
      <c r="I335" s="115" t="s">
        <v>6889</v>
      </c>
      <c r="J335" s="115" t="s">
        <v>6890</v>
      </c>
      <c r="K335" s="120"/>
      <c r="L335" s="117" t="str">
        <f>if(MB!L335=MG!L335,MB!L335,"Discuss")</f>
        <v/>
      </c>
      <c r="M335" s="117" t="str">
        <f>if(MB!M335=MG!M335,MB!M335,"Discuss")</f>
        <v/>
      </c>
      <c r="N335" s="117" t="str">
        <f>if(MB!N335=MG!N335,MB!N335,"Discuss")</f>
        <v/>
      </c>
      <c r="O335" s="117" t="str">
        <f>if(MB!O335=MG!O335,MB!O335,"Discuss")</f>
        <v/>
      </c>
      <c r="P335" s="117" t="str">
        <f>if(MB!P335=MG!P335,MB!P335,"Discuss")</f>
        <v/>
      </c>
      <c r="Q335" s="117"/>
    </row>
    <row r="336" ht="15.75" customHeight="1">
      <c r="A336" s="115" t="s">
        <v>6891</v>
      </c>
      <c r="B336" s="115" t="s">
        <v>6892</v>
      </c>
      <c r="C336" s="115" t="s">
        <v>6347</v>
      </c>
      <c r="D336" s="115" t="s">
        <v>310</v>
      </c>
      <c r="E336" s="115" t="s">
        <v>6350</v>
      </c>
      <c r="F336" s="119">
        <v>2020.0</v>
      </c>
      <c r="G336" s="115" t="s">
        <v>6893</v>
      </c>
      <c r="H336" s="119" t="s">
        <v>6670</v>
      </c>
      <c r="I336" s="115" t="s">
        <v>6894</v>
      </c>
      <c r="J336" s="115" t="s">
        <v>6895</v>
      </c>
      <c r="K336" s="120"/>
      <c r="L336" s="117" t="str">
        <f>if(MB!L336=MG!L336,MB!L336,"Discuss")</f>
        <v/>
      </c>
      <c r="M336" s="117" t="str">
        <f>if(MB!M336=MG!M336,MB!M336,"Discuss")</f>
        <v/>
      </c>
      <c r="N336" s="117" t="str">
        <f>if(MB!N336=MG!N336,MB!N336,"Discuss")</f>
        <v/>
      </c>
      <c r="O336" s="117" t="str">
        <f>if(MB!O336=MG!O336,MB!O336,"Discuss")</f>
        <v/>
      </c>
      <c r="P336" s="117" t="str">
        <f>if(MB!P336=MG!P336,MB!P336,"Discuss")</f>
        <v/>
      </c>
      <c r="Q336" s="117"/>
    </row>
    <row r="337" ht="15.75" customHeight="1">
      <c r="A337" s="115" t="s">
        <v>8153</v>
      </c>
      <c r="B337" s="115" t="s">
        <v>2517</v>
      </c>
      <c r="C337" s="115" t="s">
        <v>2518</v>
      </c>
      <c r="D337" s="115" t="s">
        <v>310</v>
      </c>
      <c r="E337" s="115" t="s">
        <v>8154</v>
      </c>
      <c r="F337" s="119">
        <v>2006.0</v>
      </c>
      <c r="G337" s="115" t="s">
        <v>6940</v>
      </c>
      <c r="H337" s="119" t="s">
        <v>6670</v>
      </c>
      <c r="I337" s="115" t="s">
        <v>6948</v>
      </c>
      <c r="J337" s="115" t="s">
        <v>8155</v>
      </c>
      <c r="K337" s="120"/>
      <c r="L337" s="117" t="str">
        <f>if(MB!L337=MG!L337,MB!L337,"Discuss")</f>
        <v>Discuss</v>
      </c>
      <c r="M337" s="117" t="str">
        <f>if(MB!M337=MG!M337,MB!M337,"Discuss")</f>
        <v>Discuss</v>
      </c>
      <c r="N337" s="117" t="str">
        <f>if(MB!N337=MG!N337,MB!N337,"Discuss")</f>
        <v>Discuss</v>
      </c>
      <c r="O337" s="117" t="str">
        <f>if(MB!O337=MG!O337,MB!O337,"Discuss")</f>
        <v>Discuss</v>
      </c>
      <c r="P337" s="117" t="str">
        <f>if(MB!P337=MG!P337,MB!P337,"Discuss")</f>
        <v>Discuss</v>
      </c>
      <c r="Q337" s="117"/>
    </row>
    <row r="338" ht="15.75" customHeight="1">
      <c r="A338" s="115" t="s">
        <v>8593</v>
      </c>
      <c r="B338" s="115" t="s">
        <v>8594</v>
      </c>
      <c r="C338" s="115" t="s">
        <v>2258</v>
      </c>
      <c r="D338" s="115" t="s">
        <v>337</v>
      </c>
      <c r="E338" s="115" t="s">
        <v>2261</v>
      </c>
      <c r="F338" s="119">
        <v>2010.0</v>
      </c>
      <c r="G338" s="115" t="s">
        <v>8595</v>
      </c>
      <c r="H338" s="119" t="s">
        <v>6670</v>
      </c>
      <c r="I338" s="115" t="s">
        <v>8596</v>
      </c>
      <c r="J338" s="115" t="s">
        <v>8597</v>
      </c>
      <c r="K338" s="120"/>
      <c r="L338" s="117" t="str">
        <f>if(MB!L338=MG!L338,MB!L338,"Discuss")</f>
        <v/>
      </c>
      <c r="M338" s="117" t="str">
        <f>if(MB!M338=MG!M338,MB!M338,"Discuss")</f>
        <v/>
      </c>
      <c r="N338" s="117" t="str">
        <f>if(MB!N338=MG!N338,MB!N338,"Discuss")</f>
        <v/>
      </c>
      <c r="O338" s="117" t="str">
        <f>if(MB!O338=MG!O338,MB!O338,"Discuss")</f>
        <v/>
      </c>
      <c r="P338" s="117" t="str">
        <f>if(MB!P338=MG!P338,MB!P338,"Discuss")</f>
        <v/>
      </c>
      <c r="Q338" s="117"/>
    </row>
    <row r="339" ht="15.75" customHeight="1">
      <c r="A339" s="115" t="s">
        <v>8598</v>
      </c>
      <c r="B339" s="115" t="s">
        <v>8594</v>
      </c>
      <c r="C339" s="115" t="s">
        <v>2258</v>
      </c>
      <c r="D339" s="115" t="s">
        <v>337</v>
      </c>
      <c r="E339" s="115" t="s">
        <v>2261</v>
      </c>
      <c r="F339" s="119">
        <v>2010.0</v>
      </c>
      <c r="G339" s="115" t="s">
        <v>8595</v>
      </c>
      <c r="H339" s="119" t="s">
        <v>6670</v>
      </c>
      <c r="I339" s="115" t="s">
        <v>8599</v>
      </c>
      <c r="J339" s="115" t="s">
        <v>8600</v>
      </c>
      <c r="K339" s="120"/>
      <c r="L339" s="117" t="str">
        <f>if(MB!L339=MG!L339,MB!L339,"Discuss")</f>
        <v/>
      </c>
      <c r="M339" s="117" t="str">
        <f>if(MB!M339=MG!M339,MB!M339,"Discuss")</f>
        <v/>
      </c>
      <c r="N339" s="117" t="str">
        <f>if(MB!N339=MG!N339,MB!N339,"Discuss")</f>
        <v/>
      </c>
      <c r="O339" s="117" t="str">
        <f>if(MB!O339=MG!O339,MB!O339,"Discuss")</f>
        <v/>
      </c>
      <c r="P339" s="117" t="str">
        <f>if(MB!P339=MG!P339,MB!P339,"Discuss")</f>
        <v/>
      </c>
      <c r="Q339" s="117"/>
    </row>
    <row r="340" ht="15.75" customHeight="1">
      <c r="A340" s="115" t="s">
        <v>8601</v>
      </c>
      <c r="B340" s="115" t="s">
        <v>8594</v>
      </c>
      <c r="C340" s="115" t="s">
        <v>2258</v>
      </c>
      <c r="D340" s="115" t="s">
        <v>337</v>
      </c>
      <c r="E340" s="115" t="s">
        <v>2261</v>
      </c>
      <c r="F340" s="119">
        <v>2010.0</v>
      </c>
      <c r="G340" s="115" t="s">
        <v>8595</v>
      </c>
      <c r="H340" s="119" t="s">
        <v>6670</v>
      </c>
      <c r="I340" s="115" t="s">
        <v>6818</v>
      </c>
      <c r="J340" s="115" t="s">
        <v>8602</v>
      </c>
      <c r="K340" s="120"/>
      <c r="L340" s="117" t="str">
        <f>if(MB!L340=MG!L340,MB!L340,"Discuss")</f>
        <v/>
      </c>
      <c r="M340" s="117" t="str">
        <f>if(MB!M340=MG!M340,MB!M340,"Discuss")</f>
        <v/>
      </c>
      <c r="N340" s="117" t="str">
        <f>if(MB!N340=MG!N340,MB!N340,"Discuss")</f>
        <v/>
      </c>
      <c r="O340" s="117" t="str">
        <f>if(MB!O340=MG!O340,MB!O340,"Discuss")</f>
        <v/>
      </c>
      <c r="P340" s="117" t="str">
        <f>if(MB!P340=MG!P340,MB!P340,"Discuss")</f>
        <v/>
      </c>
      <c r="Q340" s="117"/>
    </row>
    <row r="341" ht="15.75" customHeight="1">
      <c r="A341" s="115" t="s">
        <v>8603</v>
      </c>
      <c r="B341" s="115" t="s">
        <v>8594</v>
      </c>
      <c r="C341" s="115" t="s">
        <v>2258</v>
      </c>
      <c r="D341" s="115" t="s">
        <v>337</v>
      </c>
      <c r="E341" s="115" t="s">
        <v>2261</v>
      </c>
      <c r="F341" s="119">
        <v>2010.0</v>
      </c>
      <c r="G341" s="115" t="s">
        <v>8595</v>
      </c>
      <c r="H341" s="119" t="s">
        <v>6670</v>
      </c>
      <c r="I341" s="115" t="s">
        <v>8604</v>
      </c>
      <c r="J341" s="115" t="s">
        <v>9115</v>
      </c>
      <c r="K341" s="120"/>
      <c r="L341" s="117" t="str">
        <f>if(MB!L341=MG!L341,MB!L341,"Discuss")</f>
        <v/>
      </c>
      <c r="M341" s="117" t="str">
        <f>if(MB!M341=MG!M341,MB!M341,"Discuss")</f>
        <v/>
      </c>
      <c r="N341" s="117" t="str">
        <f>if(MB!N341=MG!N341,MB!N341,"Discuss")</f>
        <v/>
      </c>
      <c r="O341" s="117" t="str">
        <f>if(MB!O341=MG!O341,MB!O341,"Discuss")</f>
        <v/>
      </c>
      <c r="P341" s="117" t="str">
        <f>if(MB!P341=MG!P341,MB!P341,"Discuss")</f>
        <v/>
      </c>
      <c r="Q341" s="117"/>
    </row>
    <row r="342" ht="15.75" customHeight="1">
      <c r="A342" s="115" t="s">
        <v>8606</v>
      </c>
      <c r="B342" s="115" t="s">
        <v>8607</v>
      </c>
      <c r="C342" s="115" t="s">
        <v>719</v>
      </c>
      <c r="D342" s="115" t="s">
        <v>337</v>
      </c>
      <c r="E342" s="115" t="s">
        <v>722</v>
      </c>
      <c r="F342" s="119">
        <v>2002.0</v>
      </c>
      <c r="G342" s="115" t="s">
        <v>6940</v>
      </c>
      <c r="H342" s="119" t="s">
        <v>6670</v>
      </c>
      <c r="I342" s="115" t="s">
        <v>8608</v>
      </c>
      <c r="J342" s="115" t="s">
        <v>8609</v>
      </c>
      <c r="K342" s="120"/>
      <c r="L342" s="117" t="str">
        <f>if(MB!L342=MG!L342,MB!L342,"Discuss")</f>
        <v/>
      </c>
      <c r="M342" s="117" t="str">
        <f>if(MB!M342=MG!M342,MB!M342,"Discuss")</f>
        <v/>
      </c>
      <c r="N342" s="117" t="str">
        <f>if(MB!N342=MG!N342,MB!N342,"Discuss")</f>
        <v/>
      </c>
      <c r="O342" s="117" t="str">
        <f>if(MB!O342=MG!O342,MB!O342,"Discuss")</f>
        <v/>
      </c>
      <c r="P342" s="117" t="str">
        <f>if(MB!P342=MG!P342,MB!P342,"Discuss")</f>
        <v/>
      </c>
      <c r="Q342" s="117"/>
    </row>
    <row r="343" ht="15.75" customHeight="1">
      <c r="A343" s="115" t="s">
        <v>8156</v>
      </c>
      <c r="B343" s="115" t="s">
        <v>4243</v>
      </c>
      <c r="C343" s="115" t="s">
        <v>4244</v>
      </c>
      <c r="D343" s="115" t="s">
        <v>337</v>
      </c>
      <c r="E343" s="115" t="s">
        <v>4250</v>
      </c>
      <c r="F343" s="119">
        <v>2014.0</v>
      </c>
      <c r="G343" s="115" t="s">
        <v>8157</v>
      </c>
      <c r="H343" s="119" t="s">
        <v>6670</v>
      </c>
      <c r="I343" s="115" t="s">
        <v>8158</v>
      </c>
      <c r="J343" s="115" t="s">
        <v>9116</v>
      </c>
      <c r="K343" s="120"/>
      <c r="L343" s="117" t="str">
        <f>if(MB!L343=MG!L343,MB!L343,"Discuss")</f>
        <v>Discuss</v>
      </c>
      <c r="M343" s="117" t="str">
        <f>if(MB!M343=MG!M343,MB!M343,"Discuss")</f>
        <v>Discuss</v>
      </c>
      <c r="N343" s="117" t="str">
        <f>if(MB!N343=MG!N343,MB!N343,"Discuss")</f>
        <v>Discuss</v>
      </c>
      <c r="O343" s="117" t="str">
        <f>if(MB!O343=MG!O343,MB!O343,"Discuss")</f>
        <v>Discuss</v>
      </c>
      <c r="P343" s="117" t="str">
        <f>if(MB!P343=MG!P343,MB!P343,"Discuss")</f>
        <v>Discuss</v>
      </c>
      <c r="Q343" s="117"/>
    </row>
    <row r="344" ht="15.75" customHeight="1">
      <c r="A344" s="115" t="s">
        <v>8160</v>
      </c>
      <c r="B344" s="115" t="s">
        <v>8161</v>
      </c>
      <c r="C344" s="115" t="s">
        <v>1211</v>
      </c>
      <c r="D344" s="115" t="s">
        <v>337</v>
      </c>
      <c r="E344" s="115" t="s">
        <v>1214</v>
      </c>
      <c r="F344" s="119">
        <v>2011.0</v>
      </c>
      <c r="G344" s="115" t="s">
        <v>8162</v>
      </c>
      <c r="H344" s="119" t="s">
        <v>6670</v>
      </c>
      <c r="I344" s="115" t="s">
        <v>8163</v>
      </c>
      <c r="J344" s="115" t="s">
        <v>8164</v>
      </c>
      <c r="K344" s="120"/>
      <c r="L344" s="117" t="str">
        <f>if(MB!L344=MG!L344,MB!L344,"Discuss")</f>
        <v>Discuss</v>
      </c>
      <c r="M344" s="117" t="str">
        <f>if(MB!M344=MG!M344,MB!M344,"Discuss")</f>
        <v>Discuss</v>
      </c>
      <c r="N344" s="117" t="str">
        <f>if(MB!N344=MG!N344,MB!N344,"Discuss")</f>
        <v>Discuss</v>
      </c>
      <c r="O344" s="117" t="str">
        <f>if(MB!O344=MG!O344,MB!O344,"Discuss")</f>
        <v>Discuss</v>
      </c>
      <c r="P344" s="117" t="str">
        <f>if(MB!P344=MG!P344,MB!P344,"Discuss")</f>
        <v>Discuss</v>
      </c>
      <c r="Q344" s="117"/>
    </row>
    <row r="345" ht="15.75" customHeight="1">
      <c r="A345" s="115" t="s">
        <v>8610</v>
      </c>
      <c r="B345" s="115" t="s">
        <v>8611</v>
      </c>
      <c r="C345" s="115" t="s">
        <v>3585</v>
      </c>
      <c r="D345" s="115" t="s">
        <v>337</v>
      </c>
      <c r="E345" s="115" t="s">
        <v>3588</v>
      </c>
      <c r="F345" s="119">
        <v>2017.0</v>
      </c>
      <c r="G345" s="115" t="s">
        <v>8612</v>
      </c>
      <c r="H345" s="119" t="s">
        <v>6670</v>
      </c>
      <c r="I345" s="115" t="s">
        <v>8613</v>
      </c>
      <c r="J345" s="115" t="s">
        <v>8614</v>
      </c>
      <c r="K345" s="120"/>
      <c r="L345" s="117" t="str">
        <f>if(MB!L345=MG!L345,MB!L345,"Discuss")</f>
        <v/>
      </c>
      <c r="M345" s="117" t="str">
        <f>if(MB!M345=MG!M345,MB!M345,"Discuss")</f>
        <v/>
      </c>
      <c r="N345" s="117" t="str">
        <f>if(MB!N345=MG!N345,MB!N345,"Discuss")</f>
        <v/>
      </c>
      <c r="O345" s="117" t="str">
        <f>if(MB!O345=MG!O345,MB!O345,"Discuss")</f>
        <v/>
      </c>
      <c r="P345" s="117" t="str">
        <f>if(MB!P345=MG!P345,MB!P345,"Discuss")</f>
        <v/>
      </c>
      <c r="Q345" s="117"/>
    </row>
    <row r="346" ht="15.75" customHeight="1">
      <c r="A346" s="115" t="s">
        <v>8615</v>
      </c>
      <c r="B346" s="115" t="s">
        <v>8616</v>
      </c>
      <c r="C346" s="115" t="s">
        <v>1289</v>
      </c>
      <c r="D346" s="115" t="s">
        <v>337</v>
      </c>
      <c r="E346" s="115" t="s">
        <v>1292</v>
      </c>
      <c r="F346" s="119">
        <v>2004.0</v>
      </c>
      <c r="G346" s="115" t="s">
        <v>8617</v>
      </c>
      <c r="H346" s="119" t="s">
        <v>6670</v>
      </c>
      <c r="I346" s="115" t="s">
        <v>8618</v>
      </c>
      <c r="J346" s="115" t="s">
        <v>8619</v>
      </c>
      <c r="K346" s="120"/>
      <c r="L346" s="117" t="str">
        <f>if(MB!L346=MG!L346,MB!L346,"Discuss")</f>
        <v/>
      </c>
      <c r="M346" s="117" t="str">
        <f>if(MB!M346=MG!M346,MB!M346,"Discuss")</f>
        <v/>
      </c>
      <c r="N346" s="117" t="str">
        <f>if(MB!N346=MG!N346,MB!N346,"Discuss")</f>
        <v/>
      </c>
      <c r="O346" s="117" t="str">
        <f>if(MB!O346=MG!O346,MB!O346,"Discuss")</f>
        <v/>
      </c>
      <c r="P346" s="117" t="str">
        <f>if(MB!P346=MG!P346,MB!P346,"Discuss")</f>
        <v/>
      </c>
      <c r="Q346" s="117"/>
    </row>
    <row r="347" ht="15.75" customHeight="1">
      <c r="A347" s="115" t="s">
        <v>8620</v>
      </c>
      <c r="B347" s="115" t="s">
        <v>8621</v>
      </c>
      <c r="C347" s="115" t="s">
        <v>5298</v>
      </c>
      <c r="D347" s="115" t="s">
        <v>337</v>
      </c>
      <c r="E347" s="115" t="s">
        <v>5301</v>
      </c>
      <c r="F347" s="119">
        <v>1998.0</v>
      </c>
      <c r="G347" s="115" t="s">
        <v>6940</v>
      </c>
      <c r="H347" s="119" t="s">
        <v>6670</v>
      </c>
      <c r="I347" s="115" t="s">
        <v>7934</v>
      </c>
      <c r="J347" s="115" t="s">
        <v>9117</v>
      </c>
      <c r="K347" s="120"/>
      <c r="L347" s="117" t="str">
        <f>if(MB!L347=MG!L347,MB!L347,"Discuss")</f>
        <v/>
      </c>
      <c r="M347" s="117" t="str">
        <f>if(MB!M347=MG!M347,MB!M347,"Discuss")</f>
        <v/>
      </c>
      <c r="N347" s="117" t="str">
        <f>if(MB!N347=MG!N347,MB!N347,"Discuss")</f>
        <v/>
      </c>
      <c r="O347" s="117" t="str">
        <f>if(MB!O347=MG!O347,MB!O347,"Discuss")</f>
        <v/>
      </c>
      <c r="P347" s="117" t="str">
        <f>if(MB!P347=MG!P347,MB!P347,"Discuss")</f>
        <v/>
      </c>
      <c r="Q347" s="117"/>
    </row>
    <row r="348" ht="15.75" customHeight="1">
      <c r="A348" s="115" t="s">
        <v>8623</v>
      </c>
      <c r="B348" s="115" t="s">
        <v>8624</v>
      </c>
      <c r="C348" s="115" t="s">
        <v>4765</v>
      </c>
      <c r="D348" s="115" t="s">
        <v>337</v>
      </c>
      <c r="E348" s="115" t="s">
        <v>4768</v>
      </c>
      <c r="F348" s="119">
        <v>2015.0</v>
      </c>
      <c r="G348" s="115" t="s">
        <v>8625</v>
      </c>
      <c r="H348" s="119" t="s">
        <v>6670</v>
      </c>
      <c r="I348" s="115" t="s">
        <v>8626</v>
      </c>
      <c r="J348" s="115" t="s">
        <v>9118</v>
      </c>
      <c r="K348" s="120"/>
      <c r="L348" s="117" t="str">
        <f>if(MB!L348=MG!L348,MB!L348,"Discuss")</f>
        <v/>
      </c>
      <c r="M348" s="117" t="str">
        <f>if(MB!M348=MG!M348,MB!M348,"Discuss")</f>
        <v/>
      </c>
      <c r="N348" s="117" t="str">
        <f>if(MB!N348=MG!N348,MB!N348,"Discuss")</f>
        <v/>
      </c>
      <c r="O348" s="117" t="str">
        <f>if(MB!O348=MG!O348,MB!O348,"Discuss")</f>
        <v/>
      </c>
      <c r="P348" s="117" t="str">
        <f>if(MB!P348=MG!P348,MB!P348,"Discuss")</f>
        <v/>
      </c>
      <c r="Q348" s="117"/>
    </row>
    <row r="349" ht="15.75" customHeight="1">
      <c r="A349" s="115" t="s">
        <v>8628</v>
      </c>
      <c r="B349" s="115" t="s">
        <v>8624</v>
      </c>
      <c r="C349" s="115" t="s">
        <v>4765</v>
      </c>
      <c r="D349" s="115" t="s">
        <v>337</v>
      </c>
      <c r="E349" s="115" t="s">
        <v>4768</v>
      </c>
      <c r="F349" s="119">
        <v>2015.0</v>
      </c>
      <c r="G349" s="115" t="s">
        <v>8625</v>
      </c>
      <c r="H349" s="119" t="s">
        <v>6670</v>
      </c>
      <c r="I349" s="115" t="s">
        <v>8629</v>
      </c>
      <c r="J349" s="115" t="s">
        <v>9119</v>
      </c>
      <c r="K349" s="120"/>
      <c r="L349" s="117" t="str">
        <f>if(MB!L349=MG!L349,MB!L349,"Discuss")</f>
        <v/>
      </c>
      <c r="M349" s="117" t="str">
        <f>if(MB!M349=MG!M349,MB!M349,"Discuss")</f>
        <v/>
      </c>
      <c r="N349" s="117" t="str">
        <f>if(MB!N349=MG!N349,MB!N349,"Discuss")</f>
        <v/>
      </c>
      <c r="O349" s="117" t="str">
        <f>if(MB!O349=MG!O349,MB!O349,"Discuss")</f>
        <v/>
      </c>
      <c r="P349" s="117" t="str">
        <f>if(MB!P349=MG!P349,MB!P349,"Discuss")</f>
        <v/>
      </c>
      <c r="Q349" s="117"/>
    </row>
    <row r="350" ht="15.75" customHeight="1">
      <c r="A350" s="115" t="s">
        <v>8631</v>
      </c>
      <c r="B350" s="115" t="s">
        <v>6268</v>
      </c>
      <c r="C350" s="115" t="s">
        <v>6269</v>
      </c>
      <c r="D350" s="115" t="s">
        <v>337</v>
      </c>
      <c r="E350" s="115" t="s">
        <v>6272</v>
      </c>
      <c r="F350" s="119">
        <v>2004.0</v>
      </c>
      <c r="G350" s="115" t="s">
        <v>8632</v>
      </c>
      <c r="H350" s="119" t="s">
        <v>6670</v>
      </c>
      <c r="I350" s="115" t="s">
        <v>8633</v>
      </c>
      <c r="J350" s="115" t="s">
        <v>8634</v>
      </c>
      <c r="K350" s="120"/>
      <c r="L350" s="117" t="str">
        <f>if(MB!L350=MG!L350,MB!L350,"Discuss")</f>
        <v/>
      </c>
      <c r="M350" s="117" t="str">
        <f>if(MB!M350=MG!M350,MB!M350,"Discuss")</f>
        <v/>
      </c>
      <c r="N350" s="117" t="str">
        <f>if(MB!N350=MG!N350,MB!N350,"Discuss")</f>
        <v/>
      </c>
      <c r="O350" s="117" t="str">
        <f>if(MB!O350=MG!O350,MB!O350,"Discuss")</f>
        <v/>
      </c>
      <c r="P350" s="117" t="str">
        <f>if(MB!P350=MG!P350,MB!P350,"Discuss")</f>
        <v/>
      </c>
      <c r="Q350" s="117"/>
    </row>
    <row r="351" ht="15.75" customHeight="1">
      <c r="A351" s="115" t="s">
        <v>8635</v>
      </c>
      <c r="B351" s="115" t="s">
        <v>8636</v>
      </c>
      <c r="C351" s="115" t="s">
        <v>1067</v>
      </c>
      <c r="D351" s="115" t="s">
        <v>337</v>
      </c>
      <c r="E351" s="115" t="s">
        <v>1070</v>
      </c>
      <c r="F351" s="119">
        <v>2017.0</v>
      </c>
      <c r="G351" s="115" t="s">
        <v>8637</v>
      </c>
      <c r="H351" s="119" t="s">
        <v>6670</v>
      </c>
      <c r="I351" s="115" t="s">
        <v>6914</v>
      </c>
      <c r="J351" s="115" t="s">
        <v>9120</v>
      </c>
      <c r="K351" s="120"/>
      <c r="L351" s="117" t="str">
        <f>if(MB!L351=MG!L351,MB!L351,"Discuss")</f>
        <v/>
      </c>
      <c r="M351" s="117" t="str">
        <f>if(MB!M351=MG!M351,MB!M351,"Discuss")</f>
        <v/>
      </c>
      <c r="N351" s="117" t="str">
        <f>if(MB!N351=MG!N351,MB!N351,"Discuss")</f>
        <v/>
      </c>
      <c r="O351" s="117" t="str">
        <f>if(MB!O351=MG!O351,MB!O351,"Discuss")</f>
        <v/>
      </c>
      <c r="P351" s="117" t="str">
        <f>if(MB!P351=MG!P351,MB!P351,"Discuss")</f>
        <v/>
      </c>
      <c r="Q351" s="117"/>
    </row>
    <row r="352" ht="15.75" customHeight="1">
      <c r="A352" s="115" t="s">
        <v>8639</v>
      </c>
      <c r="B352" s="115" t="s">
        <v>8636</v>
      </c>
      <c r="C352" s="115" t="s">
        <v>1067</v>
      </c>
      <c r="D352" s="115" t="s">
        <v>337</v>
      </c>
      <c r="E352" s="115" t="s">
        <v>1070</v>
      </c>
      <c r="F352" s="119">
        <v>2017.0</v>
      </c>
      <c r="G352" s="115" t="s">
        <v>8637</v>
      </c>
      <c r="H352" s="119" t="s">
        <v>6670</v>
      </c>
      <c r="I352" s="115" t="s">
        <v>8640</v>
      </c>
      <c r="J352" s="115" t="s">
        <v>8641</v>
      </c>
      <c r="K352" s="120"/>
      <c r="L352" s="117" t="str">
        <f>if(MB!L352=MG!L352,MB!L352,"Discuss")</f>
        <v/>
      </c>
      <c r="M352" s="117" t="str">
        <f>if(MB!M352=MG!M352,MB!M352,"Discuss")</f>
        <v/>
      </c>
      <c r="N352" s="117" t="str">
        <f>if(MB!N352=MG!N352,MB!N352,"Discuss")</f>
        <v/>
      </c>
      <c r="O352" s="117" t="str">
        <f>if(MB!O352=MG!O352,MB!O352,"Discuss")</f>
        <v/>
      </c>
      <c r="P352" s="117" t="str">
        <f>if(MB!P352=MG!P352,MB!P352,"Discuss")</f>
        <v/>
      </c>
      <c r="Q352" s="117"/>
    </row>
    <row r="353" ht="15.75" customHeight="1">
      <c r="A353" s="115" t="s">
        <v>8642</v>
      </c>
      <c r="B353" s="115" t="s">
        <v>8636</v>
      </c>
      <c r="C353" s="115" t="s">
        <v>1067</v>
      </c>
      <c r="D353" s="115" t="s">
        <v>337</v>
      </c>
      <c r="E353" s="115" t="s">
        <v>1070</v>
      </c>
      <c r="F353" s="119">
        <v>2017.0</v>
      </c>
      <c r="G353" s="115" t="s">
        <v>8637</v>
      </c>
      <c r="H353" s="119" t="s">
        <v>6670</v>
      </c>
      <c r="I353" s="115" t="s">
        <v>6818</v>
      </c>
      <c r="J353" s="115" t="s">
        <v>9121</v>
      </c>
      <c r="K353" s="120"/>
      <c r="L353" s="117" t="str">
        <f>if(MB!L353=MG!L353,MB!L353,"Discuss")</f>
        <v/>
      </c>
      <c r="M353" s="117" t="str">
        <f>if(MB!M353=MG!M353,MB!M353,"Discuss")</f>
        <v/>
      </c>
      <c r="N353" s="117" t="str">
        <f>if(MB!N353=MG!N353,MB!N353,"Discuss")</f>
        <v/>
      </c>
      <c r="O353" s="117" t="str">
        <f>if(MB!O353=MG!O353,MB!O353,"Discuss")</f>
        <v/>
      </c>
      <c r="P353" s="117" t="str">
        <f>if(MB!P353=MG!P353,MB!P353,"Discuss")</f>
        <v/>
      </c>
      <c r="Q353" s="117"/>
    </row>
    <row r="354" ht="15.75" customHeight="1">
      <c r="A354" s="115" t="s">
        <v>8644</v>
      </c>
      <c r="B354" s="115" t="s">
        <v>8645</v>
      </c>
      <c r="C354" s="115" t="s">
        <v>688</v>
      </c>
      <c r="D354" s="115" t="s">
        <v>337</v>
      </c>
      <c r="E354" s="115" t="s">
        <v>691</v>
      </c>
      <c r="F354" s="119">
        <v>2012.0</v>
      </c>
      <c r="G354" s="115" t="s">
        <v>8646</v>
      </c>
      <c r="H354" s="119" t="s">
        <v>6670</v>
      </c>
      <c r="I354" s="115" t="s">
        <v>7796</v>
      </c>
      <c r="J354" s="115" t="s">
        <v>8647</v>
      </c>
      <c r="K354" s="120"/>
      <c r="L354" s="117" t="str">
        <f>if(MB!L354=MG!L354,MB!L354,"Discuss")</f>
        <v/>
      </c>
      <c r="M354" s="117" t="str">
        <f>if(MB!M354=MG!M354,MB!M354,"Discuss")</f>
        <v/>
      </c>
      <c r="N354" s="117" t="str">
        <f>if(MB!N354=MG!N354,MB!N354,"Discuss")</f>
        <v/>
      </c>
      <c r="O354" s="117" t="str">
        <f>if(MB!O354=MG!O354,MB!O354,"Discuss")</f>
        <v/>
      </c>
      <c r="P354" s="117" t="str">
        <f>if(MB!P354=MG!P354,MB!P354,"Discuss")</f>
        <v/>
      </c>
      <c r="Q354" s="117"/>
    </row>
    <row r="355" ht="15.75" customHeight="1">
      <c r="A355" s="115" t="s">
        <v>8648</v>
      </c>
      <c r="B355" s="115" t="s">
        <v>8649</v>
      </c>
      <c r="C355" s="115" t="s">
        <v>336</v>
      </c>
      <c r="D355" s="115" t="s">
        <v>337</v>
      </c>
      <c r="E355" s="115" t="s">
        <v>340</v>
      </c>
      <c r="F355" s="119">
        <v>2005.0</v>
      </c>
      <c r="G355" s="115" t="s">
        <v>8650</v>
      </c>
      <c r="H355" s="119" t="s">
        <v>6670</v>
      </c>
      <c r="I355" s="115" t="s">
        <v>8651</v>
      </c>
      <c r="J355" s="115" t="s">
        <v>8652</v>
      </c>
      <c r="K355" s="120"/>
      <c r="L355" s="117" t="str">
        <f>if(MB!L355=MG!L355,MB!L355,"Discuss")</f>
        <v/>
      </c>
      <c r="M355" s="117" t="str">
        <f>if(MB!M355=MG!M355,MB!M355,"Discuss")</f>
        <v/>
      </c>
      <c r="N355" s="117" t="str">
        <f>if(MB!N355=MG!N355,MB!N355,"Discuss")</f>
        <v/>
      </c>
      <c r="O355" s="117" t="str">
        <f>if(MB!O355=MG!O355,MB!O355,"Discuss")</f>
        <v/>
      </c>
      <c r="P355" s="117" t="str">
        <f>if(MB!P355=MG!P355,MB!P355,"Discuss")</f>
        <v/>
      </c>
      <c r="Q355" s="117"/>
    </row>
    <row r="356" ht="15.75" customHeight="1">
      <c r="A356" s="115" t="s">
        <v>8653</v>
      </c>
      <c r="B356" s="115" t="s">
        <v>5921</v>
      </c>
      <c r="C356" s="115" t="s">
        <v>5922</v>
      </c>
      <c r="D356" s="115" t="s">
        <v>337</v>
      </c>
      <c r="E356" s="115" t="s">
        <v>5925</v>
      </c>
      <c r="F356" s="119">
        <v>2001.0</v>
      </c>
      <c r="G356" s="115" t="s">
        <v>6940</v>
      </c>
      <c r="H356" s="119" t="s">
        <v>6670</v>
      </c>
      <c r="I356" s="115" t="s">
        <v>8654</v>
      </c>
      <c r="J356" s="115" t="s">
        <v>8655</v>
      </c>
      <c r="K356" s="120"/>
      <c r="L356" s="117" t="str">
        <f>if(MB!L356=MG!L356,MB!L356,"Discuss")</f>
        <v/>
      </c>
      <c r="M356" s="117" t="str">
        <f>if(MB!M356=MG!M356,MB!M356,"Discuss")</f>
        <v/>
      </c>
      <c r="N356" s="117" t="str">
        <f>if(MB!N356=MG!N356,MB!N356,"Discuss")</f>
        <v/>
      </c>
      <c r="O356" s="117" t="str">
        <f>if(MB!O356=MG!O356,MB!O356,"Discuss")</f>
        <v/>
      </c>
      <c r="P356" s="117" t="str">
        <f>if(MB!P356=MG!P356,MB!P356,"Discuss")</f>
        <v/>
      </c>
      <c r="Q356" s="117"/>
    </row>
    <row r="357" ht="15.75" customHeight="1">
      <c r="A357" s="115" t="s">
        <v>8165</v>
      </c>
      <c r="B357" s="115" t="s">
        <v>8166</v>
      </c>
      <c r="C357" s="115" t="s">
        <v>3249</v>
      </c>
      <c r="D357" s="115" t="s">
        <v>337</v>
      </c>
      <c r="E357" s="115" t="s">
        <v>3252</v>
      </c>
      <c r="F357" s="119">
        <v>2002.0</v>
      </c>
      <c r="G357" s="115" t="s">
        <v>6940</v>
      </c>
      <c r="H357" s="119" t="s">
        <v>6670</v>
      </c>
      <c r="I357" s="115" t="s">
        <v>6948</v>
      </c>
      <c r="J357" s="115" t="s">
        <v>8167</v>
      </c>
      <c r="K357" s="120"/>
      <c r="L357" s="117" t="str">
        <f>if(MB!L357=MG!L357,MB!L357,"Discuss")</f>
        <v>Discuss</v>
      </c>
      <c r="M357" s="117" t="str">
        <f>if(MB!M357=MG!M357,MB!M357,"Discuss")</f>
        <v>Discuss</v>
      </c>
      <c r="N357" s="117" t="str">
        <f>if(MB!N357=MG!N357,MB!N357,"Discuss")</f>
        <v>Discuss</v>
      </c>
      <c r="O357" s="117" t="str">
        <f>if(MB!O357=MG!O357,MB!O357,"Discuss")</f>
        <v>Discuss</v>
      </c>
      <c r="P357" s="117" t="str">
        <f>if(MB!P357=MG!P357,MB!P357,"Discuss")</f>
        <v>Discuss</v>
      </c>
      <c r="Q357" s="117"/>
    </row>
    <row r="358" ht="15.75" customHeight="1">
      <c r="A358" s="115" t="s">
        <v>8168</v>
      </c>
      <c r="B358" s="115" t="s">
        <v>8169</v>
      </c>
      <c r="C358" s="115" t="s">
        <v>780</v>
      </c>
      <c r="D358" s="115" t="s">
        <v>337</v>
      </c>
      <c r="E358" s="115" t="s">
        <v>783</v>
      </c>
      <c r="F358" s="119">
        <v>2008.0</v>
      </c>
      <c r="G358" s="115" t="s">
        <v>8170</v>
      </c>
      <c r="H358" s="119" t="s">
        <v>6670</v>
      </c>
      <c r="I358" s="115" t="s">
        <v>8171</v>
      </c>
      <c r="J358" s="115" t="s">
        <v>8172</v>
      </c>
      <c r="K358" s="120"/>
      <c r="L358" s="117" t="str">
        <f>if(MB!L358=MG!L358,MB!L358,"Discuss")</f>
        <v>Discuss</v>
      </c>
      <c r="M358" s="117" t="str">
        <f>if(MB!M358=MG!M358,MB!M358,"Discuss")</f>
        <v>Discuss</v>
      </c>
      <c r="N358" s="117" t="str">
        <f>if(MB!N358=MG!N358,MB!N358,"Discuss")</f>
        <v>Discuss</v>
      </c>
      <c r="O358" s="117" t="str">
        <f>if(MB!O358=MG!O358,MB!O358,"Discuss")</f>
        <v>Discuss</v>
      </c>
      <c r="P358" s="117" t="str">
        <f>if(MB!P358=MG!P358,MB!P358,"Discuss")</f>
        <v>Discuss</v>
      </c>
      <c r="Q358" s="117"/>
    </row>
    <row r="359" ht="15.75" customHeight="1">
      <c r="A359" s="115" t="s">
        <v>8173</v>
      </c>
      <c r="B359" s="115" t="s">
        <v>8169</v>
      </c>
      <c r="C359" s="115" t="s">
        <v>780</v>
      </c>
      <c r="D359" s="115" t="s">
        <v>337</v>
      </c>
      <c r="E359" s="115" t="s">
        <v>783</v>
      </c>
      <c r="F359" s="119">
        <v>2008.0</v>
      </c>
      <c r="G359" s="115" t="s">
        <v>8170</v>
      </c>
      <c r="H359" s="119" t="s">
        <v>6670</v>
      </c>
      <c r="I359" s="115" t="s">
        <v>8174</v>
      </c>
      <c r="J359" s="115" t="s">
        <v>8172</v>
      </c>
      <c r="K359" s="120"/>
      <c r="L359" s="117" t="str">
        <f>if(MB!L359=MG!L359,MB!L359,"Discuss")</f>
        <v>Discuss</v>
      </c>
      <c r="M359" s="117" t="str">
        <f>if(MB!M359=MG!M359,MB!M359,"Discuss")</f>
        <v>Discuss</v>
      </c>
      <c r="N359" s="117" t="str">
        <f>if(MB!N359=MG!N359,MB!N359,"Discuss")</f>
        <v>Discuss</v>
      </c>
      <c r="O359" s="117" t="str">
        <f>if(MB!O359=MG!O359,MB!O359,"Discuss")</f>
        <v>Discuss</v>
      </c>
      <c r="P359" s="117" t="str">
        <f>if(MB!P359=MG!P359,MB!P359,"Discuss")</f>
        <v>Discuss</v>
      </c>
      <c r="Q359" s="117"/>
    </row>
    <row r="360" ht="15.75" customHeight="1">
      <c r="A360" s="115" t="s">
        <v>8656</v>
      </c>
      <c r="B360" s="115" t="s">
        <v>2215</v>
      </c>
      <c r="C360" s="115" t="s">
        <v>2216</v>
      </c>
      <c r="D360" s="115" t="s">
        <v>337</v>
      </c>
      <c r="E360" s="115" t="s">
        <v>2219</v>
      </c>
      <c r="F360" s="119">
        <v>1999.0</v>
      </c>
      <c r="G360" s="115" t="s">
        <v>6940</v>
      </c>
      <c r="H360" s="119" t="s">
        <v>6670</v>
      </c>
      <c r="I360" s="115" t="s">
        <v>7225</v>
      </c>
      <c r="J360" s="115" t="s">
        <v>9122</v>
      </c>
      <c r="K360" s="120"/>
      <c r="L360" s="117" t="str">
        <f>if(MB!L360=MG!L360,MB!L360,"Discuss")</f>
        <v/>
      </c>
      <c r="M360" s="117" t="str">
        <f>if(MB!M360=MG!M360,MB!M360,"Discuss")</f>
        <v/>
      </c>
      <c r="N360" s="117" t="str">
        <f>if(MB!N360=MG!N360,MB!N360,"Discuss")</f>
        <v/>
      </c>
      <c r="O360" s="117" t="str">
        <f>if(MB!O360=MG!O360,MB!O360,"Discuss")</f>
        <v/>
      </c>
      <c r="P360" s="117" t="str">
        <f>if(MB!P360=MG!P360,MB!P360,"Discuss")</f>
        <v/>
      </c>
      <c r="Q360" s="117"/>
    </row>
    <row r="361" ht="15.75" customHeight="1">
      <c r="A361" s="115" t="s">
        <v>8658</v>
      </c>
      <c r="B361" s="115" t="s">
        <v>8659</v>
      </c>
      <c r="C361" s="115" t="s">
        <v>4537</v>
      </c>
      <c r="D361" s="115" t="s">
        <v>337</v>
      </c>
      <c r="E361" s="115" t="s">
        <v>4540</v>
      </c>
      <c r="F361" s="119">
        <v>2014.0</v>
      </c>
      <c r="G361" s="115" t="s">
        <v>8660</v>
      </c>
      <c r="H361" s="119" t="s">
        <v>6670</v>
      </c>
      <c r="I361" s="115" t="s">
        <v>8661</v>
      </c>
      <c r="J361" s="115" t="s">
        <v>8662</v>
      </c>
      <c r="K361" s="120"/>
      <c r="L361" s="117" t="str">
        <f>if(MB!L361=MG!L361,MB!L361,"Discuss")</f>
        <v/>
      </c>
      <c r="M361" s="117" t="str">
        <f>if(MB!M361=MG!M361,MB!M361,"Discuss")</f>
        <v/>
      </c>
      <c r="N361" s="117" t="str">
        <f>if(MB!N361=MG!N361,MB!N361,"Discuss")</f>
        <v/>
      </c>
      <c r="O361" s="117" t="str">
        <f>if(MB!O361=MG!O361,MB!O361,"Discuss")</f>
        <v/>
      </c>
      <c r="P361" s="117" t="str">
        <f>if(MB!P361=MG!P361,MB!P361,"Discuss")</f>
        <v/>
      </c>
      <c r="Q361" s="117"/>
    </row>
    <row r="362" ht="15.75" customHeight="1">
      <c r="A362" s="115" t="s">
        <v>8663</v>
      </c>
      <c r="B362" s="115" t="s">
        <v>8664</v>
      </c>
      <c r="C362" s="115" t="s">
        <v>1792</v>
      </c>
      <c r="D362" s="115" t="s">
        <v>337</v>
      </c>
      <c r="E362" s="115" t="s">
        <v>1795</v>
      </c>
      <c r="F362" s="119">
        <v>2008.0</v>
      </c>
      <c r="G362" s="115" t="s">
        <v>8665</v>
      </c>
      <c r="H362" s="119" t="s">
        <v>6670</v>
      </c>
      <c r="I362" s="115" t="s">
        <v>8666</v>
      </c>
      <c r="J362" s="115" t="s">
        <v>8667</v>
      </c>
      <c r="K362" s="120"/>
      <c r="L362" s="117" t="str">
        <f>if(MB!L362=MG!L362,MB!L362,"Discuss")</f>
        <v/>
      </c>
      <c r="M362" s="117" t="str">
        <f>if(MB!M362=MG!M362,MB!M362,"Discuss")</f>
        <v/>
      </c>
      <c r="N362" s="117" t="str">
        <f>if(MB!N362=MG!N362,MB!N362,"Discuss")</f>
        <v/>
      </c>
      <c r="O362" s="117" t="str">
        <f>if(MB!O362=MG!O362,MB!O362,"Discuss")</f>
        <v/>
      </c>
      <c r="P362" s="117" t="str">
        <f>if(MB!P362=MG!P362,MB!P362,"Discuss")</f>
        <v/>
      </c>
      <c r="Q362" s="117"/>
    </row>
    <row r="363" ht="15.75" customHeight="1">
      <c r="A363" s="115" t="s">
        <v>8668</v>
      </c>
      <c r="B363" s="115" t="s">
        <v>2025</v>
      </c>
      <c r="C363" s="115" t="s">
        <v>2026</v>
      </c>
      <c r="D363" s="115" t="s">
        <v>337</v>
      </c>
      <c r="E363" s="115" t="s">
        <v>2029</v>
      </c>
      <c r="F363" s="119">
        <v>2000.0</v>
      </c>
      <c r="G363" s="115" t="s">
        <v>6940</v>
      </c>
      <c r="H363" s="119" t="s">
        <v>6670</v>
      </c>
      <c r="I363" s="115" t="s">
        <v>8669</v>
      </c>
      <c r="J363" s="115" t="s">
        <v>8670</v>
      </c>
      <c r="K363" s="120"/>
      <c r="L363" s="117" t="str">
        <f>if(MB!L363=MG!L363,MB!L363,"Discuss")</f>
        <v/>
      </c>
      <c r="M363" s="117" t="str">
        <f>if(MB!M363=MG!M363,MB!M363,"Discuss")</f>
        <v/>
      </c>
      <c r="N363" s="117" t="str">
        <f>if(MB!N363=MG!N363,MB!N363,"Discuss")</f>
        <v/>
      </c>
      <c r="O363" s="117" t="str">
        <f>if(MB!O363=MG!O363,MB!O363,"Discuss")</f>
        <v/>
      </c>
      <c r="P363" s="117" t="str">
        <f>if(MB!P363=MG!P363,MB!P363,"Discuss")</f>
        <v/>
      </c>
      <c r="Q363" s="117"/>
    </row>
    <row r="364" ht="15.75" customHeight="1">
      <c r="A364" s="115" t="s">
        <v>8671</v>
      </c>
      <c r="B364" s="115" t="s">
        <v>8672</v>
      </c>
      <c r="C364" s="115" t="s">
        <v>639</v>
      </c>
      <c r="D364" s="115" t="s">
        <v>337</v>
      </c>
      <c r="E364" s="115" t="s">
        <v>642</v>
      </c>
      <c r="F364" s="119">
        <v>1996.0</v>
      </c>
      <c r="G364" s="115" t="s">
        <v>6940</v>
      </c>
      <c r="H364" s="119" t="s">
        <v>6670</v>
      </c>
      <c r="I364" s="115" t="s">
        <v>7934</v>
      </c>
      <c r="J364" s="115" t="s">
        <v>9123</v>
      </c>
      <c r="K364" s="120"/>
      <c r="L364" s="117" t="str">
        <f>if(MB!L364=MG!L364,MB!L364,"Discuss")</f>
        <v/>
      </c>
      <c r="M364" s="117" t="str">
        <f>if(MB!M364=MG!M364,MB!M364,"Discuss")</f>
        <v/>
      </c>
      <c r="N364" s="117" t="str">
        <f>if(MB!N364=MG!N364,MB!N364,"Discuss")</f>
        <v/>
      </c>
      <c r="O364" s="117" t="str">
        <f>if(MB!O364=MG!O364,MB!O364,"Discuss")</f>
        <v/>
      </c>
      <c r="P364" s="117" t="str">
        <f>if(MB!P364=MG!P364,MB!P364,"Discuss")</f>
        <v/>
      </c>
      <c r="Q364" s="117"/>
    </row>
    <row r="365" ht="15.75" customHeight="1">
      <c r="A365" s="115" t="s">
        <v>8175</v>
      </c>
      <c r="B365" s="115" t="s">
        <v>8176</v>
      </c>
      <c r="C365" s="115" t="s">
        <v>1708</v>
      </c>
      <c r="D365" s="115" t="s">
        <v>337</v>
      </c>
      <c r="E365" s="115" t="s">
        <v>1711</v>
      </c>
      <c r="F365" s="119">
        <v>2018.0</v>
      </c>
      <c r="G365" s="115" t="s">
        <v>8177</v>
      </c>
      <c r="H365" s="119" t="s">
        <v>6670</v>
      </c>
      <c r="I365" s="115" t="s">
        <v>7516</v>
      </c>
      <c r="J365" s="115" t="s">
        <v>8178</v>
      </c>
      <c r="K365" s="120"/>
      <c r="L365" s="117" t="str">
        <f>if(MB!L365=MG!L365,MB!L365,"Discuss")</f>
        <v>Discuss</v>
      </c>
      <c r="M365" s="117" t="str">
        <f>if(MB!M365=MG!M365,MB!M365,"Discuss")</f>
        <v>Discuss</v>
      </c>
      <c r="N365" s="117" t="str">
        <f>if(MB!N365=MG!N365,MB!N365,"Discuss")</f>
        <v>Discuss</v>
      </c>
      <c r="O365" s="117" t="str">
        <f>if(MB!O365=MG!O365,MB!O365,"Discuss")</f>
        <v>Discuss</v>
      </c>
      <c r="P365" s="117" t="str">
        <f>if(MB!P365=MG!P365,MB!P365,"Discuss")</f>
        <v>Discuss</v>
      </c>
      <c r="Q365" s="117"/>
    </row>
    <row r="366" ht="15.75" customHeight="1">
      <c r="A366" s="115" t="s">
        <v>8674</v>
      </c>
      <c r="B366" s="115" t="s">
        <v>8675</v>
      </c>
      <c r="C366" s="115" t="s">
        <v>2774</v>
      </c>
      <c r="D366" s="115" t="s">
        <v>337</v>
      </c>
      <c r="E366" s="115" t="s">
        <v>2777</v>
      </c>
      <c r="F366" s="119">
        <v>2019.0</v>
      </c>
      <c r="G366" s="115" t="s">
        <v>8676</v>
      </c>
      <c r="H366" s="119" t="s">
        <v>6670</v>
      </c>
      <c r="I366" s="115" t="s">
        <v>8677</v>
      </c>
      <c r="J366" s="115" t="s">
        <v>8678</v>
      </c>
      <c r="K366" s="120"/>
      <c r="L366" s="117" t="str">
        <f>if(MB!L366=MG!L366,MB!L366,"Discuss")</f>
        <v/>
      </c>
      <c r="M366" s="117" t="str">
        <f>if(MB!M366=MG!M366,MB!M366,"Discuss")</f>
        <v/>
      </c>
      <c r="N366" s="117" t="str">
        <f>if(MB!N366=MG!N366,MB!N366,"Discuss")</f>
        <v/>
      </c>
      <c r="O366" s="117" t="str">
        <f>if(MB!O366=MG!O366,MB!O366,"Discuss")</f>
        <v/>
      </c>
      <c r="P366" s="117" t="str">
        <f>if(MB!P366=MG!P366,MB!P366,"Discuss")</f>
        <v/>
      </c>
      <c r="Q366" s="117"/>
    </row>
    <row r="367" ht="15.75" customHeight="1">
      <c r="A367" s="115" t="s">
        <v>8179</v>
      </c>
      <c r="B367" s="115" t="s">
        <v>8180</v>
      </c>
      <c r="C367" s="115" t="s">
        <v>5081</v>
      </c>
      <c r="D367" s="115" t="s">
        <v>337</v>
      </c>
      <c r="E367" s="115" t="s">
        <v>5084</v>
      </c>
      <c r="F367" s="119">
        <v>2021.0</v>
      </c>
      <c r="G367" s="115" t="s">
        <v>8181</v>
      </c>
      <c r="H367" s="119" t="s">
        <v>6670</v>
      </c>
      <c r="I367" s="115" t="s">
        <v>8182</v>
      </c>
      <c r="J367" s="115" t="s">
        <v>8183</v>
      </c>
      <c r="K367" s="120"/>
      <c r="L367" s="117" t="str">
        <f>if(MB!L367=MG!L367,MB!L367,"Discuss")</f>
        <v/>
      </c>
      <c r="M367" s="117" t="str">
        <f>if(MB!M367=MG!M367,MB!M367,"Discuss")</f>
        <v/>
      </c>
      <c r="N367" s="117" t="str">
        <f>if(MB!N367=MG!N367,MB!N367,"Discuss")</f>
        <v/>
      </c>
      <c r="O367" s="117" t="str">
        <f>if(MB!O367=MG!O367,MB!O367,"Discuss")</f>
        <v/>
      </c>
      <c r="P367" s="117" t="str">
        <f>if(MB!P367=MG!P367,MB!P367,"Discuss")</f>
        <v/>
      </c>
      <c r="Q367" s="117"/>
    </row>
    <row r="368" ht="15.75" customHeight="1">
      <c r="A368" s="115" t="s">
        <v>8184</v>
      </c>
      <c r="B368" s="115" t="s">
        <v>8180</v>
      </c>
      <c r="C368" s="115" t="s">
        <v>5081</v>
      </c>
      <c r="D368" s="115" t="s">
        <v>337</v>
      </c>
      <c r="E368" s="115" t="s">
        <v>5084</v>
      </c>
      <c r="F368" s="119">
        <v>2021.0</v>
      </c>
      <c r="G368" s="115" t="s">
        <v>8181</v>
      </c>
      <c r="H368" s="119" t="s">
        <v>6670</v>
      </c>
      <c r="I368" s="115" t="s">
        <v>8185</v>
      </c>
      <c r="J368" s="115" t="s">
        <v>8186</v>
      </c>
      <c r="K368" s="120"/>
      <c r="L368" s="117" t="str">
        <f>if(MB!L368=MG!L368,MB!L368,"Discuss")</f>
        <v/>
      </c>
      <c r="M368" s="117" t="str">
        <f>if(MB!M368=MG!M368,MB!M368,"Discuss")</f>
        <v/>
      </c>
      <c r="N368" s="117" t="str">
        <f>if(MB!N368=MG!N368,MB!N368,"Discuss")</f>
        <v/>
      </c>
      <c r="O368" s="117" t="str">
        <f>if(MB!O368=MG!O368,MB!O368,"Discuss")</f>
        <v/>
      </c>
      <c r="P368" s="117" t="str">
        <f>if(MB!P368=MG!P368,MB!P368,"Discuss")</f>
        <v/>
      </c>
      <c r="Q368" s="117"/>
    </row>
    <row r="369" ht="15.75" customHeight="1">
      <c r="A369" s="115" t="s">
        <v>8187</v>
      </c>
      <c r="B369" s="115" t="s">
        <v>8180</v>
      </c>
      <c r="C369" s="115" t="s">
        <v>5081</v>
      </c>
      <c r="D369" s="115" t="s">
        <v>337</v>
      </c>
      <c r="E369" s="115" t="s">
        <v>5084</v>
      </c>
      <c r="F369" s="119">
        <v>2021.0</v>
      </c>
      <c r="G369" s="115" t="s">
        <v>8181</v>
      </c>
      <c r="H369" s="119" t="s">
        <v>6670</v>
      </c>
      <c r="I369" s="115" t="s">
        <v>8188</v>
      </c>
      <c r="J369" s="115" t="s">
        <v>8189</v>
      </c>
      <c r="K369" s="120"/>
      <c r="L369" s="117" t="str">
        <f>if(MB!L369=MG!L369,MB!L369,"Discuss")</f>
        <v/>
      </c>
      <c r="M369" s="117" t="str">
        <f>if(MB!M369=MG!M369,MB!M369,"Discuss")</f>
        <v/>
      </c>
      <c r="N369" s="117" t="str">
        <f>if(MB!N369=MG!N369,MB!N369,"Discuss")</f>
        <v/>
      </c>
      <c r="O369" s="117" t="str">
        <f>if(MB!O369=MG!O369,MB!O369,"Discuss")</f>
        <v/>
      </c>
      <c r="P369" s="117" t="str">
        <f>if(MB!P369=MG!P369,MB!P369,"Discuss")</f>
        <v/>
      </c>
      <c r="Q369" s="117"/>
    </row>
    <row r="370" ht="15.75" customHeight="1">
      <c r="A370" s="115" t="s">
        <v>8190</v>
      </c>
      <c r="B370" s="115" t="s">
        <v>8180</v>
      </c>
      <c r="C370" s="115" t="s">
        <v>5081</v>
      </c>
      <c r="D370" s="115" t="s">
        <v>337</v>
      </c>
      <c r="E370" s="115" t="s">
        <v>5084</v>
      </c>
      <c r="F370" s="119">
        <v>2021.0</v>
      </c>
      <c r="G370" s="115" t="s">
        <v>8181</v>
      </c>
      <c r="H370" s="119" t="s">
        <v>6670</v>
      </c>
      <c r="I370" s="115" t="s">
        <v>8191</v>
      </c>
      <c r="J370" s="115" t="s">
        <v>8192</v>
      </c>
      <c r="K370" s="120"/>
      <c r="L370" s="117" t="str">
        <f>if(MB!L370=MG!L370,MB!L370,"Discuss")</f>
        <v/>
      </c>
      <c r="M370" s="117" t="str">
        <f>if(MB!M370=MG!M370,MB!M370,"Discuss")</f>
        <v/>
      </c>
      <c r="N370" s="117" t="str">
        <f>if(MB!N370=MG!N370,MB!N370,"Discuss")</f>
        <v/>
      </c>
      <c r="O370" s="117" t="str">
        <f>if(MB!O370=MG!O370,MB!O370,"Discuss")</f>
        <v/>
      </c>
      <c r="P370" s="117" t="str">
        <f>if(MB!P370=MG!P370,MB!P370,"Discuss")</f>
        <v/>
      </c>
      <c r="Q370" s="117"/>
    </row>
    <row r="371" ht="15.75" customHeight="1">
      <c r="A371" s="115" t="s">
        <v>8193</v>
      </c>
      <c r="B371" s="115" t="s">
        <v>8180</v>
      </c>
      <c r="C371" s="115" t="s">
        <v>5081</v>
      </c>
      <c r="D371" s="115" t="s">
        <v>337</v>
      </c>
      <c r="E371" s="115" t="s">
        <v>5084</v>
      </c>
      <c r="F371" s="119">
        <v>2021.0</v>
      </c>
      <c r="G371" s="115" t="s">
        <v>8181</v>
      </c>
      <c r="H371" s="119" t="s">
        <v>6670</v>
      </c>
      <c r="I371" s="115" t="s">
        <v>8194</v>
      </c>
      <c r="J371" s="115" t="s">
        <v>8195</v>
      </c>
      <c r="K371" s="120"/>
      <c r="L371" s="117" t="str">
        <f>if(MB!L371=MG!L371,MB!L371,"Discuss")</f>
        <v/>
      </c>
      <c r="M371" s="117" t="str">
        <f>if(MB!M371=MG!M371,MB!M371,"Discuss")</f>
        <v/>
      </c>
      <c r="N371" s="117" t="str">
        <f>if(MB!N371=MG!N371,MB!N371,"Discuss")</f>
        <v/>
      </c>
      <c r="O371" s="117" t="str">
        <f>if(MB!O371=MG!O371,MB!O371,"Discuss")</f>
        <v/>
      </c>
      <c r="P371" s="117" t="str">
        <f>if(MB!P371=MG!P371,MB!P371,"Discuss")</f>
        <v/>
      </c>
      <c r="Q371" s="117"/>
    </row>
    <row r="372" ht="15.75" customHeight="1">
      <c r="A372" s="115" t="s">
        <v>8196</v>
      </c>
      <c r="B372" s="115" t="s">
        <v>8180</v>
      </c>
      <c r="C372" s="115" t="s">
        <v>5081</v>
      </c>
      <c r="D372" s="115" t="s">
        <v>337</v>
      </c>
      <c r="E372" s="115" t="s">
        <v>5084</v>
      </c>
      <c r="F372" s="119">
        <v>2021.0</v>
      </c>
      <c r="G372" s="115" t="s">
        <v>8181</v>
      </c>
      <c r="H372" s="119" t="s">
        <v>6670</v>
      </c>
      <c r="I372" s="115" t="s">
        <v>6793</v>
      </c>
      <c r="J372" s="115" t="s">
        <v>8197</v>
      </c>
      <c r="K372" s="120"/>
      <c r="L372" s="117" t="str">
        <f>if(MB!L372=MG!L372,MB!L372,"Discuss")</f>
        <v/>
      </c>
      <c r="M372" s="117" t="str">
        <f>if(MB!M372=MG!M372,MB!M372,"Discuss")</f>
        <v/>
      </c>
      <c r="N372" s="117" t="str">
        <f>if(MB!N372=MG!N372,MB!N372,"Discuss")</f>
        <v/>
      </c>
      <c r="O372" s="117" t="str">
        <f>if(MB!O372=MG!O372,MB!O372,"Discuss")</f>
        <v/>
      </c>
      <c r="P372" s="117" t="str">
        <f>if(MB!P372=MG!P372,MB!P372,"Discuss")</f>
        <v/>
      </c>
      <c r="Q372" s="117"/>
    </row>
    <row r="373" ht="15.75" customHeight="1">
      <c r="A373" s="115" t="s">
        <v>8198</v>
      </c>
      <c r="B373" s="115" t="s">
        <v>8180</v>
      </c>
      <c r="C373" s="115" t="s">
        <v>5081</v>
      </c>
      <c r="D373" s="115" t="s">
        <v>337</v>
      </c>
      <c r="E373" s="115" t="s">
        <v>5084</v>
      </c>
      <c r="F373" s="119">
        <v>2021.0</v>
      </c>
      <c r="G373" s="115" t="s">
        <v>8181</v>
      </c>
      <c r="H373" s="119" t="s">
        <v>6670</v>
      </c>
      <c r="I373" s="115" t="s">
        <v>8199</v>
      </c>
      <c r="J373" s="115" t="s">
        <v>8200</v>
      </c>
      <c r="K373" s="120"/>
      <c r="L373" s="117" t="str">
        <f>if(MB!L373=MG!L373,MB!L373,"Discuss")</f>
        <v>Discuss</v>
      </c>
      <c r="M373" s="117" t="str">
        <f>if(MB!M373=MG!M373,MB!M373,"Discuss")</f>
        <v>Discuss</v>
      </c>
      <c r="N373" s="117" t="str">
        <f>if(MB!N373=MG!N373,MB!N373,"Discuss")</f>
        <v>Discuss</v>
      </c>
      <c r="O373" s="117" t="str">
        <f>if(MB!O373=MG!O373,MB!O373,"Discuss")</f>
        <v>Discuss</v>
      </c>
      <c r="P373" s="117" t="str">
        <f>if(MB!P373=MG!P373,MB!P373,"Discuss")</f>
        <v>Discuss</v>
      </c>
      <c r="Q373" s="117"/>
    </row>
    <row r="374" ht="15.75" customHeight="1">
      <c r="A374" s="115" t="s">
        <v>8201</v>
      </c>
      <c r="B374" s="115" t="s">
        <v>8180</v>
      </c>
      <c r="C374" s="115" t="s">
        <v>5081</v>
      </c>
      <c r="D374" s="115" t="s">
        <v>337</v>
      </c>
      <c r="E374" s="115" t="s">
        <v>5084</v>
      </c>
      <c r="F374" s="119">
        <v>2021.0</v>
      </c>
      <c r="G374" s="115" t="s">
        <v>8181</v>
      </c>
      <c r="H374" s="119" t="s">
        <v>6670</v>
      </c>
      <c r="I374" s="115" t="s">
        <v>8202</v>
      </c>
      <c r="J374" s="115" t="s">
        <v>8203</v>
      </c>
      <c r="K374" s="120"/>
      <c r="L374" s="117" t="str">
        <f>if(MB!L374=MG!L374,MB!L374,"Discuss")</f>
        <v>Discuss</v>
      </c>
      <c r="M374" s="117" t="str">
        <f>if(MB!M374=MG!M374,MB!M374,"Discuss")</f>
        <v>Discuss</v>
      </c>
      <c r="N374" s="117" t="str">
        <f>if(MB!N374=MG!N374,MB!N374,"Discuss")</f>
        <v>Discuss</v>
      </c>
      <c r="O374" s="117" t="str">
        <f>if(MB!O374=MG!O374,MB!O374,"Discuss")</f>
        <v>Discuss</v>
      </c>
      <c r="P374" s="117" t="str">
        <f>if(MB!P374=MG!P374,MB!P374,"Discuss")</f>
        <v>Discuss</v>
      </c>
      <c r="Q374" s="117"/>
    </row>
    <row r="375" ht="15.75" customHeight="1">
      <c r="A375" s="115" t="s">
        <v>8204</v>
      </c>
      <c r="B375" s="115" t="s">
        <v>8205</v>
      </c>
      <c r="C375" s="115" t="s">
        <v>2545</v>
      </c>
      <c r="D375" s="115" t="s">
        <v>337</v>
      </c>
      <c r="E375" s="115" t="s">
        <v>2548</v>
      </c>
      <c r="F375" s="119">
        <v>2021.0</v>
      </c>
      <c r="G375" s="115" t="s">
        <v>8206</v>
      </c>
      <c r="H375" s="119" t="s">
        <v>6670</v>
      </c>
      <c r="I375" s="115" t="s">
        <v>8207</v>
      </c>
      <c r="J375" s="115" t="s">
        <v>8208</v>
      </c>
      <c r="K375" s="120"/>
      <c r="L375" s="117" t="str">
        <f>if(MB!L375=MG!L375,MB!L375,"Discuss")</f>
        <v>Discuss</v>
      </c>
      <c r="M375" s="117" t="str">
        <f>if(MB!M375=MG!M375,MB!M375,"Discuss")</f>
        <v>Discuss</v>
      </c>
      <c r="N375" s="117" t="str">
        <f>if(MB!N375=MG!N375,MB!N375,"Discuss")</f>
        <v>Discuss</v>
      </c>
      <c r="O375" s="117" t="str">
        <f>if(MB!O375=MG!O375,MB!O375,"Discuss")</f>
        <v>Discuss</v>
      </c>
      <c r="P375" s="117" t="str">
        <f>if(MB!P375=MG!P375,MB!P375,"Discuss")</f>
        <v>Discuss</v>
      </c>
      <c r="Q375" s="117"/>
    </row>
    <row r="376" ht="15.75" customHeight="1">
      <c r="A376" s="115" t="s">
        <v>8679</v>
      </c>
      <c r="B376" s="115" t="s">
        <v>8205</v>
      </c>
      <c r="C376" s="115" t="s">
        <v>2545</v>
      </c>
      <c r="D376" s="115" t="s">
        <v>337</v>
      </c>
      <c r="E376" s="115" t="s">
        <v>2548</v>
      </c>
      <c r="F376" s="119">
        <v>2021.0</v>
      </c>
      <c r="G376" s="115" t="s">
        <v>8206</v>
      </c>
      <c r="H376" s="119" t="s">
        <v>6670</v>
      </c>
      <c r="I376" s="115" t="s">
        <v>8680</v>
      </c>
      <c r="J376" s="115" t="s">
        <v>8681</v>
      </c>
      <c r="K376" s="120"/>
      <c r="L376" s="117" t="str">
        <f>if(MB!L376=MG!L376,MB!L376,"Discuss")</f>
        <v/>
      </c>
      <c r="M376" s="117" t="str">
        <f>if(MB!M376=MG!M376,MB!M376,"Discuss")</f>
        <v/>
      </c>
      <c r="N376" s="117" t="str">
        <f>if(MB!N376=MG!N376,MB!N376,"Discuss")</f>
        <v/>
      </c>
      <c r="O376" s="117" t="str">
        <f>if(MB!O376=MG!O376,MB!O376,"Discuss")</f>
        <v/>
      </c>
      <c r="P376" s="117" t="str">
        <f>if(MB!P376=MG!P376,MB!P376,"Discuss")</f>
        <v/>
      </c>
      <c r="Q376" s="117"/>
    </row>
    <row r="377" ht="15.75" customHeight="1">
      <c r="A377" s="115" t="s">
        <v>8210</v>
      </c>
      <c r="B377" s="115" t="s">
        <v>6897</v>
      </c>
      <c r="C377" s="115" t="s">
        <v>4681</v>
      </c>
      <c r="D377" s="115" t="s">
        <v>137</v>
      </c>
      <c r="E377" s="115" t="s">
        <v>4684</v>
      </c>
      <c r="F377" s="119">
        <v>2005.0</v>
      </c>
      <c r="G377" s="115" t="s">
        <v>6898</v>
      </c>
      <c r="H377" s="119" t="s">
        <v>6670</v>
      </c>
      <c r="I377" s="115" t="s">
        <v>6964</v>
      </c>
      <c r="J377" s="115" t="s">
        <v>8211</v>
      </c>
      <c r="K377" s="120"/>
      <c r="L377" s="117" t="str">
        <f>if(MB!L377=MG!L377,MB!L377,"Discuss")</f>
        <v/>
      </c>
      <c r="M377" s="117" t="str">
        <f>if(MB!M377=MG!M377,MB!M377,"Discuss")</f>
        <v/>
      </c>
      <c r="N377" s="117" t="str">
        <f>if(MB!N377=MG!N377,MB!N377,"Discuss")</f>
        <v/>
      </c>
      <c r="O377" s="117" t="str">
        <f>if(MB!O377=MG!O377,MB!O377,"Discuss")</f>
        <v/>
      </c>
      <c r="P377" s="117" t="str">
        <f>if(MB!P377=MG!P377,MB!P377,"Discuss")</f>
        <v/>
      </c>
      <c r="Q377" s="117"/>
    </row>
    <row r="378" ht="15.75" customHeight="1">
      <c r="A378" s="115" t="s">
        <v>8212</v>
      </c>
      <c r="B378" s="115" t="s">
        <v>6897</v>
      </c>
      <c r="C378" s="115" t="s">
        <v>4681</v>
      </c>
      <c r="D378" s="115" t="s">
        <v>137</v>
      </c>
      <c r="E378" s="115" t="s">
        <v>4684</v>
      </c>
      <c r="F378" s="119">
        <v>2005.0</v>
      </c>
      <c r="G378" s="115" t="s">
        <v>6898</v>
      </c>
      <c r="H378" s="119" t="s">
        <v>6670</v>
      </c>
      <c r="I378" s="115" t="s">
        <v>6948</v>
      </c>
      <c r="J378" s="115" t="s">
        <v>8213</v>
      </c>
      <c r="K378" s="120"/>
      <c r="L378" s="117" t="str">
        <f>if(MB!L378=MG!L378,MB!L378,"Discuss")</f>
        <v>Discuss</v>
      </c>
      <c r="M378" s="117" t="str">
        <f>if(MB!M378=MG!M378,MB!M378,"Discuss")</f>
        <v>Discuss</v>
      </c>
      <c r="N378" s="117" t="str">
        <f>if(MB!N378=MG!N378,MB!N378,"Discuss")</f>
        <v>Discuss</v>
      </c>
      <c r="O378" s="117" t="str">
        <f>if(MB!O378=MG!O378,MB!O378,"Discuss")</f>
        <v>Discuss</v>
      </c>
      <c r="P378" s="117" t="str">
        <f>if(MB!P378=MG!P378,MB!P378,"Discuss")</f>
        <v>Discuss</v>
      </c>
      <c r="Q378" s="117"/>
    </row>
    <row r="379" ht="15.75" customHeight="1">
      <c r="A379" s="115" t="s">
        <v>6896</v>
      </c>
      <c r="B379" s="115" t="s">
        <v>6897</v>
      </c>
      <c r="C379" s="115" t="s">
        <v>4681</v>
      </c>
      <c r="D379" s="115" t="s">
        <v>137</v>
      </c>
      <c r="E379" s="115" t="s">
        <v>4684</v>
      </c>
      <c r="F379" s="119">
        <v>2005.0</v>
      </c>
      <c r="G379" s="115" t="s">
        <v>6898</v>
      </c>
      <c r="H379" s="119" t="s">
        <v>6670</v>
      </c>
      <c r="I379" s="115" t="s">
        <v>6899</v>
      </c>
      <c r="J379" s="115" t="s">
        <v>9124</v>
      </c>
      <c r="K379" s="120"/>
      <c r="L379" s="117" t="str">
        <f>if(MB!L379=MG!L379,MB!L379,"Discuss")</f>
        <v/>
      </c>
      <c r="M379" s="117" t="str">
        <f>if(MB!M379=MG!M379,MB!M379,"Discuss")</f>
        <v/>
      </c>
      <c r="N379" s="117" t="str">
        <f>if(MB!N379=MG!N379,MB!N379,"Discuss")</f>
        <v/>
      </c>
      <c r="O379" s="117" t="str">
        <f>if(MB!O379=MG!O379,MB!O379,"Discuss")</f>
        <v/>
      </c>
      <c r="P379" s="117" t="str">
        <f>if(MB!P379=MG!P379,MB!P379,"Discuss")</f>
        <v/>
      </c>
      <c r="Q379" s="117"/>
    </row>
    <row r="380" ht="15.75" customHeight="1">
      <c r="A380" s="115" t="s">
        <v>6901</v>
      </c>
      <c r="B380" s="115" t="s">
        <v>6902</v>
      </c>
      <c r="C380" s="115" t="s">
        <v>603</v>
      </c>
      <c r="D380" s="115" t="s">
        <v>137</v>
      </c>
      <c r="E380" s="115" t="s">
        <v>606</v>
      </c>
      <c r="F380" s="119">
        <v>2005.0</v>
      </c>
      <c r="G380" s="115" t="s">
        <v>6903</v>
      </c>
      <c r="H380" s="119" t="s">
        <v>6670</v>
      </c>
      <c r="I380" s="115" t="s">
        <v>6904</v>
      </c>
      <c r="J380" s="115" t="s">
        <v>6905</v>
      </c>
      <c r="K380" s="120"/>
      <c r="L380" s="117" t="str">
        <f>if(MB!L380=MG!L380,MB!L380,"Discuss")</f>
        <v/>
      </c>
      <c r="M380" s="117" t="str">
        <f>if(MB!M380=MG!M380,MB!M380,"Discuss")</f>
        <v/>
      </c>
      <c r="N380" s="117" t="str">
        <f>if(MB!N380=MG!N380,MB!N380,"Discuss")</f>
        <v/>
      </c>
      <c r="O380" s="117" t="str">
        <f>if(MB!O380=MG!O380,MB!O380,"Discuss")</f>
        <v/>
      </c>
      <c r="P380" s="117" t="str">
        <f>if(MB!P380=MG!P380,MB!P380,"Discuss")</f>
        <v/>
      </c>
      <c r="Q380" s="117"/>
    </row>
    <row r="381" ht="15.75" customHeight="1">
      <c r="A381" s="115" t="s">
        <v>6906</v>
      </c>
      <c r="B381" s="115" t="s">
        <v>6902</v>
      </c>
      <c r="C381" s="115" t="s">
        <v>603</v>
      </c>
      <c r="D381" s="115" t="s">
        <v>137</v>
      </c>
      <c r="E381" s="115" t="s">
        <v>606</v>
      </c>
      <c r="F381" s="119">
        <v>2005.0</v>
      </c>
      <c r="G381" s="115" t="s">
        <v>6903</v>
      </c>
      <c r="H381" s="119" t="s">
        <v>6670</v>
      </c>
      <c r="I381" s="115" t="s">
        <v>6907</v>
      </c>
      <c r="J381" s="115" t="s">
        <v>6908</v>
      </c>
      <c r="K381" s="120"/>
      <c r="L381" s="117" t="str">
        <f>if(MB!L381=MG!L381,MB!L381,"Discuss")</f>
        <v/>
      </c>
      <c r="M381" s="117" t="str">
        <f>if(MB!M381=MG!M381,MB!M381,"Discuss")</f>
        <v/>
      </c>
      <c r="N381" s="117" t="str">
        <f>if(MB!N381=MG!N381,MB!N381,"Discuss")</f>
        <v/>
      </c>
      <c r="O381" s="117" t="str">
        <f>if(MB!O381=MG!O381,MB!O381,"Discuss")</f>
        <v/>
      </c>
      <c r="P381" s="117" t="str">
        <f>if(MB!P381=MG!P381,MB!P381,"Discuss")</f>
        <v/>
      </c>
      <c r="Q381" s="117"/>
    </row>
    <row r="382" ht="15.75" customHeight="1">
      <c r="A382" s="115" t="s">
        <v>6909</v>
      </c>
      <c r="B382" s="115" t="s">
        <v>1616</v>
      </c>
      <c r="C382" s="115" t="s">
        <v>1617</v>
      </c>
      <c r="D382" s="115" t="s">
        <v>137</v>
      </c>
      <c r="E382" s="115" t="s">
        <v>1620</v>
      </c>
      <c r="F382" s="119">
        <v>1995.0</v>
      </c>
      <c r="G382" s="115" t="s">
        <v>6910</v>
      </c>
      <c r="H382" s="119" t="s">
        <v>6674</v>
      </c>
      <c r="I382" s="115" t="s">
        <v>6911</v>
      </c>
      <c r="J382" s="115" t="s">
        <v>9125</v>
      </c>
      <c r="K382" s="120"/>
      <c r="L382" s="117" t="str">
        <f>if(MB!L382=MG!L382,MB!L382,"Discuss")</f>
        <v/>
      </c>
      <c r="M382" s="117" t="str">
        <f>if(MB!M382=MG!M382,MB!M382,"Discuss")</f>
        <v/>
      </c>
      <c r="N382" s="117" t="str">
        <f>if(MB!N382=MG!N382,MB!N382,"Discuss")</f>
        <v/>
      </c>
      <c r="O382" s="117" t="str">
        <f>if(MB!O382=MG!O382,MB!O382,"Discuss")</f>
        <v/>
      </c>
      <c r="P382" s="117" t="str">
        <f>if(MB!P382=MG!P382,MB!P382,"Discuss")</f>
        <v/>
      </c>
      <c r="Q382" s="117"/>
    </row>
    <row r="383" ht="15.75" customHeight="1">
      <c r="A383" s="115" t="s">
        <v>6913</v>
      </c>
      <c r="B383" s="115" t="s">
        <v>1616</v>
      </c>
      <c r="C383" s="115" t="s">
        <v>1617</v>
      </c>
      <c r="D383" s="115" t="s">
        <v>137</v>
      </c>
      <c r="E383" s="115" t="s">
        <v>1620</v>
      </c>
      <c r="F383" s="119">
        <v>1995.0</v>
      </c>
      <c r="G383" s="115" t="s">
        <v>6910</v>
      </c>
      <c r="H383" s="119" t="s">
        <v>6670</v>
      </c>
      <c r="I383" s="115" t="s">
        <v>6914</v>
      </c>
      <c r="J383" s="115" t="s">
        <v>6915</v>
      </c>
      <c r="K383" s="120"/>
      <c r="L383" s="117" t="str">
        <f>if(MB!L383=MG!L383,MB!L383,"Discuss")</f>
        <v/>
      </c>
      <c r="M383" s="117" t="str">
        <f>if(MB!M383=MG!M383,MB!M383,"Discuss")</f>
        <v/>
      </c>
      <c r="N383" s="117" t="str">
        <f>if(MB!N383=MG!N383,MB!N383,"Discuss")</f>
        <v/>
      </c>
      <c r="O383" s="117" t="str">
        <f>if(MB!O383=MG!O383,MB!O383,"Discuss")</f>
        <v/>
      </c>
      <c r="P383" s="117" t="str">
        <f>if(MB!P383=MG!P383,MB!P383,"Discuss")</f>
        <v/>
      </c>
      <c r="Q383" s="117"/>
    </row>
    <row r="384" ht="15.75" customHeight="1">
      <c r="A384" s="115" t="s">
        <v>6917</v>
      </c>
      <c r="B384" s="115" t="s">
        <v>6918</v>
      </c>
      <c r="C384" s="115" t="s">
        <v>3525</v>
      </c>
      <c r="D384" s="115" t="s">
        <v>137</v>
      </c>
      <c r="E384" s="115" t="s">
        <v>3528</v>
      </c>
      <c r="F384" s="119">
        <v>1992.0</v>
      </c>
      <c r="G384" s="115" t="s">
        <v>6919</v>
      </c>
      <c r="H384" s="119" t="s">
        <v>6670</v>
      </c>
      <c r="I384" s="115" t="s">
        <v>6914</v>
      </c>
      <c r="J384" s="115" t="s">
        <v>6920</v>
      </c>
      <c r="K384" s="120"/>
      <c r="L384" s="117" t="str">
        <f>if(MB!L384=MG!L384,MB!L384,"Discuss")</f>
        <v/>
      </c>
      <c r="M384" s="117" t="str">
        <f>if(MB!M384=MG!M384,MB!M384,"Discuss")</f>
        <v/>
      </c>
      <c r="N384" s="117" t="str">
        <f>if(MB!N384=MG!N384,MB!N384,"Discuss")</f>
        <v/>
      </c>
      <c r="O384" s="117" t="str">
        <f>if(MB!O384=MG!O384,MB!O384,"Discuss")</f>
        <v/>
      </c>
      <c r="P384" s="117" t="str">
        <f>if(MB!P384=MG!P384,MB!P384,"Discuss")</f>
        <v/>
      </c>
      <c r="Q384" s="117"/>
    </row>
    <row r="385" ht="15.75" customHeight="1">
      <c r="A385" s="115" t="s">
        <v>6922</v>
      </c>
      <c r="B385" s="115" t="s">
        <v>6615</v>
      </c>
      <c r="C385" s="115" t="s">
        <v>6616</v>
      </c>
      <c r="D385" s="115" t="s">
        <v>137</v>
      </c>
      <c r="E385" s="115" t="s">
        <v>6619</v>
      </c>
      <c r="F385" s="119">
        <v>2004.0</v>
      </c>
      <c r="G385" s="115" t="s">
        <v>6923</v>
      </c>
      <c r="H385" s="119" t="s">
        <v>6670</v>
      </c>
      <c r="I385" s="115" t="s">
        <v>6924</v>
      </c>
      <c r="J385" s="115" t="s">
        <v>6925</v>
      </c>
      <c r="K385" s="120"/>
      <c r="L385" s="117" t="str">
        <f>if(MB!L385=MG!L385,MB!L385,"Discuss")</f>
        <v/>
      </c>
      <c r="M385" s="117" t="str">
        <f>if(MB!M385=MG!M385,MB!M385,"Discuss")</f>
        <v/>
      </c>
      <c r="N385" s="117" t="str">
        <f>if(MB!N385=MG!N385,MB!N385,"Discuss")</f>
        <v/>
      </c>
      <c r="O385" s="117" t="str">
        <f>if(MB!O385=MG!O385,MB!O385,"Discuss")</f>
        <v/>
      </c>
      <c r="P385" s="117" t="str">
        <f>if(MB!P385=MG!P385,MB!P385,"Discuss")</f>
        <v/>
      </c>
      <c r="Q385" s="117"/>
    </row>
    <row r="386" ht="15.75" customHeight="1">
      <c r="A386" s="115" t="s">
        <v>6926</v>
      </c>
      <c r="B386" s="115" t="s">
        <v>6615</v>
      </c>
      <c r="C386" s="115" t="s">
        <v>6616</v>
      </c>
      <c r="D386" s="115" t="s">
        <v>137</v>
      </c>
      <c r="E386" s="115" t="s">
        <v>6619</v>
      </c>
      <c r="F386" s="119">
        <v>2004.0</v>
      </c>
      <c r="G386" s="115" t="s">
        <v>6923</v>
      </c>
      <c r="H386" s="119" t="s">
        <v>6670</v>
      </c>
      <c r="I386" s="115" t="s">
        <v>6907</v>
      </c>
      <c r="J386" s="115" t="s">
        <v>6927</v>
      </c>
      <c r="K386" s="120"/>
      <c r="L386" s="117" t="str">
        <f>if(MB!L386=MG!L386,MB!L386,"Discuss")</f>
        <v/>
      </c>
      <c r="M386" s="117" t="str">
        <f>if(MB!M386=MG!M386,MB!M386,"Discuss")</f>
        <v/>
      </c>
      <c r="N386" s="117" t="str">
        <f>if(MB!N386=MG!N386,MB!N386,"Discuss")</f>
        <v/>
      </c>
      <c r="O386" s="117" t="str">
        <f>if(MB!O386=MG!O386,MB!O386,"Discuss")</f>
        <v/>
      </c>
      <c r="P386" s="117" t="str">
        <f>if(MB!P386=MG!P386,MB!P386,"Discuss")</f>
        <v/>
      </c>
      <c r="Q386" s="117"/>
    </row>
    <row r="387" ht="15.75" customHeight="1">
      <c r="A387" s="115" t="s">
        <v>6928</v>
      </c>
      <c r="B387" s="115" t="s">
        <v>6929</v>
      </c>
      <c r="C387" s="115" t="s">
        <v>455</v>
      </c>
      <c r="D387" s="115" t="s">
        <v>137</v>
      </c>
      <c r="E387" s="115" t="s">
        <v>458</v>
      </c>
      <c r="F387" s="119">
        <v>2001.0</v>
      </c>
      <c r="G387" s="115" t="s">
        <v>6930</v>
      </c>
      <c r="H387" s="119" t="s">
        <v>6670</v>
      </c>
      <c r="I387" s="115" t="s">
        <v>6931</v>
      </c>
      <c r="J387" s="115" t="s">
        <v>6932</v>
      </c>
      <c r="K387" s="120"/>
      <c r="L387" s="117" t="str">
        <f>if(MB!L387=MG!L387,MB!L387,"Discuss")</f>
        <v/>
      </c>
      <c r="M387" s="117" t="str">
        <f>if(MB!M387=MG!M387,MB!M387,"Discuss")</f>
        <v/>
      </c>
      <c r="N387" s="117" t="str">
        <f>if(MB!N387=MG!N387,MB!N387,"Discuss")</f>
        <v/>
      </c>
      <c r="O387" s="117" t="str">
        <f>if(MB!O387=MG!O387,MB!O387,"Discuss")</f>
        <v/>
      </c>
      <c r="P387" s="117" t="str">
        <f>if(MB!P387=MG!P387,MB!P387,"Discuss")</f>
        <v/>
      </c>
      <c r="Q387" s="117"/>
    </row>
    <row r="388" ht="15.75" customHeight="1">
      <c r="A388" s="115" t="s">
        <v>6933</v>
      </c>
      <c r="B388" s="115" t="s">
        <v>6934</v>
      </c>
      <c r="C388" s="115" t="s">
        <v>4812</v>
      </c>
      <c r="D388" s="115" t="s">
        <v>137</v>
      </c>
      <c r="E388" s="115" t="s">
        <v>4815</v>
      </c>
      <c r="F388" s="119">
        <v>2012.0</v>
      </c>
      <c r="G388" s="115" t="s">
        <v>6935</v>
      </c>
      <c r="H388" s="119" t="s">
        <v>6670</v>
      </c>
      <c r="I388" s="115" t="s">
        <v>6936</v>
      </c>
      <c r="J388" s="115" t="s">
        <v>6937</v>
      </c>
      <c r="K388" s="120"/>
      <c r="L388" s="117" t="str">
        <f>if(MB!L388=MG!L388,MB!L388,"Discuss")</f>
        <v/>
      </c>
      <c r="M388" s="117" t="str">
        <f>if(MB!M388=MG!M388,MB!M388,"Discuss")</f>
        <v/>
      </c>
      <c r="N388" s="117" t="str">
        <f>if(MB!N388=MG!N388,MB!N388,"Discuss")</f>
        <v/>
      </c>
      <c r="O388" s="117" t="str">
        <f>if(MB!O388=MG!O388,MB!O388,"Discuss")</f>
        <v/>
      </c>
      <c r="P388" s="117" t="str">
        <f>if(MB!P388=MG!P388,MB!P388,"Discuss")</f>
        <v/>
      </c>
      <c r="Q388" s="117"/>
    </row>
    <row r="389" ht="15.75" customHeight="1">
      <c r="A389" s="115" t="s">
        <v>6938</v>
      </c>
      <c r="B389" s="115" t="s">
        <v>6939</v>
      </c>
      <c r="C389" s="115" t="s">
        <v>1008</v>
      </c>
      <c r="D389" s="115" t="s">
        <v>137</v>
      </c>
      <c r="E389" s="115" t="s">
        <v>1011</v>
      </c>
      <c r="F389" s="119">
        <v>2015.0</v>
      </c>
      <c r="G389" s="115" t="s">
        <v>6940</v>
      </c>
      <c r="H389" s="119" t="s">
        <v>6670</v>
      </c>
      <c r="I389" s="115" t="s">
        <v>6941</v>
      </c>
      <c r="J389" s="115" t="s">
        <v>9126</v>
      </c>
      <c r="K389" s="120"/>
      <c r="L389" s="117" t="str">
        <f>if(MB!L389=MG!L389,MB!L389,"Discuss")</f>
        <v/>
      </c>
      <c r="M389" s="117" t="str">
        <f>if(MB!M389=MG!M389,MB!M389,"Discuss")</f>
        <v/>
      </c>
      <c r="N389" s="117" t="str">
        <f>if(MB!N389=MG!N389,MB!N389,"Discuss")</f>
        <v/>
      </c>
      <c r="O389" s="117" t="str">
        <f>if(MB!O389=MG!O389,MB!O389,"Discuss")</f>
        <v/>
      </c>
      <c r="P389" s="117" t="str">
        <f>if(MB!P389=MG!P389,MB!P389,"Discuss")</f>
        <v/>
      </c>
      <c r="Q389" s="117"/>
    </row>
    <row r="390" ht="15.75" customHeight="1">
      <c r="A390" s="115" t="s">
        <v>8215</v>
      </c>
      <c r="B390" s="115" t="s">
        <v>8216</v>
      </c>
      <c r="C390" s="115" t="s">
        <v>2768</v>
      </c>
      <c r="D390" s="115" t="s">
        <v>137</v>
      </c>
      <c r="E390" s="115" t="s">
        <v>2771</v>
      </c>
      <c r="F390" s="119">
        <v>2015.0</v>
      </c>
      <c r="G390" s="115" t="s">
        <v>8217</v>
      </c>
      <c r="H390" s="119" t="s">
        <v>6670</v>
      </c>
      <c r="I390" s="115" t="s">
        <v>8218</v>
      </c>
      <c r="J390" s="115" t="s">
        <v>8219</v>
      </c>
      <c r="K390" s="120"/>
      <c r="L390" s="117" t="str">
        <f>if(MB!L390=MG!L390,MB!L390,"Discuss")</f>
        <v>Discuss</v>
      </c>
      <c r="M390" s="117" t="str">
        <f>if(MB!M390=MG!M390,MB!M390,"Discuss")</f>
        <v>Discuss</v>
      </c>
      <c r="N390" s="117" t="str">
        <f>if(MB!N390=MG!N390,MB!N390,"Discuss")</f>
        <v>Discuss</v>
      </c>
      <c r="O390" s="117" t="str">
        <f>if(MB!O390=MG!O390,MB!O390,"Discuss")</f>
        <v>Discuss</v>
      </c>
      <c r="P390" s="117" t="str">
        <f>if(MB!P390=MG!P390,MB!P390,"Discuss")</f>
        <v>Discuss</v>
      </c>
      <c r="Q390" s="117"/>
    </row>
    <row r="391" ht="15.75" customHeight="1">
      <c r="A391" s="115" t="s">
        <v>6943</v>
      </c>
      <c r="B391" s="115" t="s">
        <v>6944</v>
      </c>
      <c r="C391" s="115" t="s">
        <v>627</v>
      </c>
      <c r="D391" s="115" t="s">
        <v>137</v>
      </c>
      <c r="E391" s="115" t="s">
        <v>630</v>
      </c>
      <c r="F391" s="119">
        <v>2006.0</v>
      </c>
      <c r="G391" s="115" t="s">
        <v>6945</v>
      </c>
      <c r="H391" s="119" t="s">
        <v>6670</v>
      </c>
      <c r="I391" s="115" t="s">
        <v>6914</v>
      </c>
      <c r="J391" s="115" t="s">
        <v>6946</v>
      </c>
      <c r="K391" s="120"/>
      <c r="L391" s="117" t="str">
        <f>if(MB!L391=MG!L391,MB!L391,"Discuss")</f>
        <v/>
      </c>
      <c r="M391" s="117" t="str">
        <f>if(MB!M391=MG!M391,MB!M391,"Discuss")</f>
        <v/>
      </c>
      <c r="N391" s="117" t="str">
        <f>if(MB!N391=MG!N391,MB!N391,"Discuss")</f>
        <v/>
      </c>
      <c r="O391" s="117" t="str">
        <f>if(MB!O391=MG!O391,MB!O391,"Discuss")</f>
        <v/>
      </c>
      <c r="P391" s="117" t="str">
        <f>if(MB!P391=MG!P391,MB!P391,"Discuss")</f>
        <v/>
      </c>
      <c r="Q391" s="117"/>
    </row>
    <row r="392" ht="15.75" customHeight="1">
      <c r="A392" s="115" t="s">
        <v>6947</v>
      </c>
      <c r="B392" s="115" t="s">
        <v>6944</v>
      </c>
      <c r="C392" s="115" t="s">
        <v>627</v>
      </c>
      <c r="D392" s="115" t="s">
        <v>137</v>
      </c>
      <c r="E392" s="115" t="s">
        <v>630</v>
      </c>
      <c r="F392" s="119">
        <v>2006.0</v>
      </c>
      <c r="G392" s="115" t="s">
        <v>6945</v>
      </c>
      <c r="H392" s="119" t="s">
        <v>6670</v>
      </c>
      <c r="I392" s="115" t="s">
        <v>6948</v>
      </c>
      <c r="J392" s="115" t="s">
        <v>6949</v>
      </c>
      <c r="K392" s="120"/>
      <c r="L392" s="117" t="str">
        <f>if(MB!L392=MG!L392,MB!L392,"Discuss")</f>
        <v/>
      </c>
      <c r="M392" s="117" t="str">
        <f>if(MB!M392=MG!M392,MB!M392,"Discuss")</f>
        <v/>
      </c>
      <c r="N392" s="117" t="str">
        <f>if(MB!N392=MG!N392,MB!N392,"Discuss")</f>
        <v/>
      </c>
      <c r="O392" s="117" t="str">
        <f>if(MB!O392=MG!O392,MB!O392,"Discuss")</f>
        <v/>
      </c>
      <c r="P392" s="117" t="str">
        <f>if(MB!P392=MG!P392,MB!P392,"Discuss")</f>
        <v/>
      </c>
      <c r="Q392" s="117"/>
    </row>
    <row r="393" ht="15.75" customHeight="1">
      <c r="A393" s="115" t="s">
        <v>6951</v>
      </c>
      <c r="B393" s="115" t="s">
        <v>6952</v>
      </c>
      <c r="C393" s="115" t="s">
        <v>3237</v>
      </c>
      <c r="D393" s="115" t="s">
        <v>137</v>
      </c>
      <c r="E393" s="115" t="s">
        <v>3240</v>
      </c>
      <c r="F393" s="119">
        <v>1996.0</v>
      </c>
      <c r="G393" s="115" t="s">
        <v>6953</v>
      </c>
      <c r="H393" s="119" t="s">
        <v>6670</v>
      </c>
      <c r="I393" s="115" t="s">
        <v>6954</v>
      </c>
      <c r="J393" s="115" t="s">
        <v>6955</v>
      </c>
      <c r="K393" s="120"/>
      <c r="L393" s="117" t="str">
        <f>if(MB!L393=MG!L393,MB!L393,"Discuss")</f>
        <v/>
      </c>
      <c r="M393" s="117" t="str">
        <f>if(MB!M393=MG!M393,MB!M393,"Discuss")</f>
        <v/>
      </c>
      <c r="N393" s="117" t="str">
        <f>if(MB!N393=MG!N393,MB!N393,"Discuss")</f>
        <v/>
      </c>
      <c r="O393" s="117" t="str">
        <f>if(MB!O393=MG!O393,MB!O393,"Discuss")</f>
        <v/>
      </c>
      <c r="P393" s="117" t="str">
        <f>if(MB!P393=MG!P393,MB!P393,"Discuss")</f>
        <v/>
      </c>
      <c r="Q393" s="117"/>
    </row>
    <row r="394" ht="15.75" customHeight="1">
      <c r="A394" s="115" t="s">
        <v>8220</v>
      </c>
      <c r="B394" s="115" t="s">
        <v>6957</v>
      </c>
      <c r="C394" s="115" t="s">
        <v>2751</v>
      </c>
      <c r="D394" s="115" t="s">
        <v>137</v>
      </c>
      <c r="E394" s="115" t="s">
        <v>2754</v>
      </c>
      <c r="F394" s="119">
        <v>2007.0</v>
      </c>
      <c r="G394" s="115" t="s">
        <v>6958</v>
      </c>
      <c r="H394" s="119" t="s">
        <v>6670</v>
      </c>
      <c r="I394" s="115" t="s">
        <v>6907</v>
      </c>
      <c r="J394" s="115" t="s">
        <v>8221</v>
      </c>
      <c r="K394" s="120"/>
      <c r="L394" s="117" t="str">
        <f>if(MB!L394=MG!L394,MB!L394,"Discuss")</f>
        <v>Discuss</v>
      </c>
      <c r="M394" s="117" t="str">
        <f>if(MB!M394=MG!M394,MB!M394,"Discuss")</f>
        <v>Discuss</v>
      </c>
      <c r="N394" s="117" t="str">
        <f>if(MB!N394=MG!N394,MB!N394,"Discuss")</f>
        <v>Discuss</v>
      </c>
      <c r="O394" s="117" t="str">
        <f>if(MB!O394=MG!O394,MB!O394,"Discuss")</f>
        <v>Discuss</v>
      </c>
      <c r="P394" s="117" t="str">
        <f>if(MB!P394=MG!P394,MB!P394,"Discuss")</f>
        <v>Discuss</v>
      </c>
      <c r="Q394" s="117"/>
    </row>
    <row r="395" ht="15.75" customHeight="1">
      <c r="A395" s="115" t="s">
        <v>6956</v>
      </c>
      <c r="B395" s="115" t="s">
        <v>6957</v>
      </c>
      <c r="C395" s="115" t="s">
        <v>2751</v>
      </c>
      <c r="D395" s="115" t="s">
        <v>137</v>
      </c>
      <c r="E395" s="115" t="s">
        <v>2754</v>
      </c>
      <c r="F395" s="119">
        <v>2007.0</v>
      </c>
      <c r="G395" s="115" t="s">
        <v>6958</v>
      </c>
      <c r="H395" s="119" t="s">
        <v>6670</v>
      </c>
      <c r="I395" s="115" t="s">
        <v>6818</v>
      </c>
      <c r="J395" s="115" t="s">
        <v>9127</v>
      </c>
      <c r="K395" s="120"/>
      <c r="L395" s="117" t="str">
        <f>if(MB!L395=MG!L395,MB!L395,"Discuss")</f>
        <v/>
      </c>
      <c r="M395" s="117" t="str">
        <f>if(MB!M395=MG!M395,MB!M395,"Discuss")</f>
        <v/>
      </c>
      <c r="N395" s="117" t="str">
        <f>if(MB!N395=MG!N395,MB!N395,"Discuss")</f>
        <v/>
      </c>
      <c r="O395" s="117" t="str">
        <f>if(MB!O395=MG!O395,MB!O395,"Discuss")</f>
        <v/>
      </c>
      <c r="P395" s="117" t="str">
        <f>if(MB!P395=MG!P395,MB!P395,"Discuss")</f>
        <v/>
      </c>
      <c r="Q395" s="117"/>
    </row>
    <row r="396" ht="15.75" customHeight="1">
      <c r="A396" s="115" t="s">
        <v>6960</v>
      </c>
      <c r="B396" s="115" t="s">
        <v>6957</v>
      </c>
      <c r="C396" s="115" t="s">
        <v>2751</v>
      </c>
      <c r="D396" s="115" t="s">
        <v>137</v>
      </c>
      <c r="E396" s="115" t="s">
        <v>2754</v>
      </c>
      <c r="F396" s="119">
        <v>2007.0</v>
      </c>
      <c r="G396" s="115" t="s">
        <v>6958</v>
      </c>
      <c r="H396" s="119" t="s">
        <v>6670</v>
      </c>
      <c r="I396" s="115" t="s">
        <v>6961</v>
      </c>
      <c r="J396" s="115" t="s">
        <v>6962</v>
      </c>
      <c r="K396" s="120"/>
      <c r="L396" s="117" t="str">
        <f>if(MB!L396=MG!L396,MB!L396,"Discuss")</f>
        <v/>
      </c>
      <c r="M396" s="117" t="str">
        <f>if(MB!M396=MG!M396,MB!M396,"Discuss")</f>
        <v/>
      </c>
      <c r="N396" s="117" t="str">
        <f>if(MB!N396=MG!N396,MB!N396,"Discuss")</f>
        <v/>
      </c>
      <c r="O396" s="117" t="str">
        <f>if(MB!O396=MG!O396,MB!O396,"Discuss")</f>
        <v/>
      </c>
      <c r="P396" s="117" t="str">
        <f>if(MB!P396=MG!P396,MB!P396,"Discuss")</f>
        <v/>
      </c>
      <c r="Q396" s="117"/>
    </row>
    <row r="397" ht="15.75" customHeight="1">
      <c r="A397" s="115" t="s">
        <v>6963</v>
      </c>
      <c r="B397" s="115" t="s">
        <v>6957</v>
      </c>
      <c r="C397" s="115" t="s">
        <v>2751</v>
      </c>
      <c r="D397" s="115" t="s">
        <v>137</v>
      </c>
      <c r="E397" s="115" t="s">
        <v>2754</v>
      </c>
      <c r="F397" s="119">
        <v>2007.0</v>
      </c>
      <c r="G397" s="115" t="s">
        <v>6958</v>
      </c>
      <c r="H397" s="119" t="s">
        <v>6670</v>
      </c>
      <c r="I397" s="115" t="s">
        <v>6964</v>
      </c>
      <c r="J397" s="115" t="s">
        <v>9128</v>
      </c>
      <c r="K397" s="120"/>
      <c r="L397" s="117" t="str">
        <f>if(MB!L397=MG!L397,MB!L397,"Discuss")</f>
        <v/>
      </c>
      <c r="M397" s="117" t="str">
        <f>if(MB!M397=MG!M397,MB!M397,"Discuss")</f>
        <v/>
      </c>
      <c r="N397" s="117" t="str">
        <f>if(MB!N397=MG!N397,MB!N397,"Discuss")</f>
        <v/>
      </c>
      <c r="O397" s="117" t="str">
        <f>if(MB!O397=MG!O397,MB!O397,"Discuss")</f>
        <v/>
      </c>
      <c r="P397" s="117" t="str">
        <f>if(MB!P397=MG!P397,MB!P397,"Discuss")</f>
        <v/>
      </c>
      <c r="Q397" s="117"/>
    </row>
    <row r="398" ht="15.75" customHeight="1">
      <c r="A398" s="115" t="s">
        <v>8222</v>
      </c>
      <c r="B398" s="115" t="s">
        <v>8223</v>
      </c>
      <c r="C398" s="115" t="s">
        <v>6078</v>
      </c>
      <c r="D398" s="115" t="s">
        <v>137</v>
      </c>
      <c r="E398" s="115" t="s">
        <v>6081</v>
      </c>
      <c r="F398" s="119">
        <v>2012.0</v>
      </c>
      <c r="G398" s="115" t="s">
        <v>8224</v>
      </c>
      <c r="H398" s="119" t="s">
        <v>6670</v>
      </c>
      <c r="I398" s="115" t="s">
        <v>6948</v>
      </c>
      <c r="J398" s="115" t="s">
        <v>8225</v>
      </c>
      <c r="K398" s="120"/>
      <c r="L398" s="117" t="str">
        <f>if(MB!L398=MG!L398,MB!L398,"Discuss")</f>
        <v>Discuss</v>
      </c>
      <c r="M398" s="117" t="str">
        <f>if(MB!M398=MG!M398,MB!M398,"Discuss")</f>
        <v>Discuss</v>
      </c>
      <c r="N398" s="117" t="str">
        <f>if(MB!N398=MG!N398,MB!N398,"Discuss")</f>
        <v>Discuss</v>
      </c>
      <c r="O398" s="117" t="str">
        <f>if(MB!O398=MG!O398,MB!O398,"Discuss")</f>
        <v>Discuss</v>
      </c>
      <c r="P398" s="117" t="str">
        <f>if(MB!P398=MG!P398,MB!P398,"Discuss")</f>
        <v>Discuss</v>
      </c>
      <c r="Q398" s="117"/>
    </row>
    <row r="399" ht="15.75" customHeight="1">
      <c r="A399" s="115" t="s">
        <v>8227</v>
      </c>
      <c r="B399" s="115" t="s">
        <v>8223</v>
      </c>
      <c r="C399" s="115" t="s">
        <v>6078</v>
      </c>
      <c r="D399" s="115" t="s">
        <v>137</v>
      </c>
      <c r="E399" s="115" t="s">
        <v>6081</v>
      </c>
      <c r="F399" s="119">
        <v>2012.0</v>
      </c>
      <c r="G399" s="115" t="s">
        <v>8224</v>
      </c>
      <c r="H399" s="119" t="s">
        <v>6670</v>
      </c>
      <c r="I399" s="115" t="s">
        <v>8228</v>
      </c>
      <c r="J399" s="115" t="s">
        <v>8229</v>
      </c>
      <c r="K399" s="120"/>
      <c r="L399" s="117" t="str">
        <f>if(MB!L399=MG!L399,MB!L399,"Discuss")</f>
        <v>Discuss</v>
      </c>
      <c r="M399" s="117" t="str">
        <f>if(MB!M399=MG!M399,MB!M399,"Discuss")</f>
        <v>Discuss</v>
      </c>
      <c r="N399" s="117" t="str">
        <f>if(MB!N399=MG!N399,MB!N399,"Discuss")</f>
        <v>Discuss</v>
      </c>
      <c r="O399" s="117" t="str">
        <f>if(MB!O399=MG!O399,MB!O399,"Discuss")</f>
        <v>Discuss</v>
      </c>
      <c r="P399" s="117" t="str">
        <f>if(MB!P399=MG!P399,MB!P399,"Discuss")</f>
        <v>Discuss</v>
      </c>
      <c r="Q399" s="117"/>
    </row>
    <row r="400" ht="15.75" customHeight="1">
      <c r="A400" s="115" t="s">
        <v>6966</v>
      </c>
      <c r="B400" s="115" t="s">
        <v>6967</v>
      </c>
      <c r="C400" s="115" t="s">
        <v>6036</v>
      </c>
      <c r="D400" s="115" t="s">
        <v>137</v>
      </c>
      <c r="E400" s="115" t="s">
        <v>6039</v>
      </c>
      <c r="F400" s="119">
        <v>2014.0</v>
      </c>
      <c r="G400" s="115" t="s">
        <v>6968</v>
      </c>
      <c r="H400" s="119" t="s">
        <v>6670</v>
      </c>
      <c r="I400" s="115" t="s">
        <v>6911</v>
      </c>
      <c r="J400" s="115" t="s">
        <v>9129</v>
      </c>
      <c r="K400" s="120"/>
      <c r="L400" s="117" t="str">
        <f>if(MB!L400=MG!L400,MB!L400,"Discuss")</f>
        <v/>
      </c>
      <c r="M400" s="117" t="str">
        <f>if(MB!M400=MG!M400,MB!M400,"Discuss")</f>
        <v/>
      </c>
      <c r="N400" s="117" t="str">
        <f>if(MB!N400=MG!N400,MB!N400,"Discuss")</f>
        <v/>
      </c>
      <c r="O400" s="117" t="str">
        <f>if(MB!O400=MG!O400,MB!O400,"Discuss")</f>
        <v/>
      </c>
      <c r="P400" s="117" t="str">
        <f>if(MB!P400=MG!P400,MB!P400,"Discuss")</f>
        <v/>
      </c>
      <c r="Q400" s="117"/>
    </row>
    <row r="401" ht="15.75" customHeight="1">
      <c r="A401" s="115" t="s">
        <v>6970</v>
      </c>
      <c r="B401" s="115" t="s">
        <v>6971</v>
      </c>
      <c r="C401" s="115" t="s">
        <v>2912</v>
      </c>
      <c r="D401" s="115" t="s">
        <v>137</v>
      </c>
      <c r="E401" s="115" t="s">
        <v>2915</v>
      </c>
      <c r="F401" s="119">
        <v>2012.0</v>
      </c>
      <c r="G401" s="115" t="s">
        <v>6972</v>
      </c>
      <c r="H401" s="119" t="s">
        <v>6670</v>
      </c>
      <c r="I401" s="115" t="s">
        <v>6715</v>
      </c>
      <c r="J401" s="115" t="s">
        <v>6973</v>
      </c>
      <c r="K401" s="120"/>
      <c r="L401" s="117" t="str">
        <f>if(MB!L401=MG!L401,MB!L401,"Discuss")</f>
        <v/>
      </c>
      <c r="M401" s="117" t="str">
        <f>if(MB!M401=MG!M401,MB!M401,"Discuss")</f>
        <v/>
      </c>
      <c r="N401" s="117" t="str">
        <f>if(MB!N401=MG!N401,MB!N401,"Discuss")</f>
        <v/>
      </c>
      <c r="O401" s="117" t="str">
        <f>if(MB!O401=MG!O401,MB!O401,"Discuss")</f>
        <v/>
      </c>
      <c r="P401" s="117" t="str">
        <f>if(MB!P401=MG!P401,MB!P401,"Discuss")</f>
        <v/>
      </c>
      <c r="Q401" s="117"/>
    </row>
    <row r="402" ht="15.75" customHeight="1">
      <c r="A402" s="115" t="s">
        <v>6974</v>
      </c>
      <c r="B402" s="115" t="s">
        <v>6971</v>
      </c>
      <c r="C402" s="115" t="s">
        <v>2912</v>
      </c>
      <c r="D402" s="115" t="s">
        <v>137</v>
      </c>
      <c r="E402" s="115" t="s">
        <v>2915</v>
      </c>
      <c r="F402" s="119">
        <v>2012.0</v>
      </c>
      <c r="G402" s="115" t="s">
        <v>6972</v>
      </c>
      <c r="H402" s="119" t="s">
        <v>6670</v>
      </c>
      <c r="I402" s="115" t="s">
        <v>6975</v>
      </c>
      <c r="J402" s="115" t="s">
        <v>6976</v>
      </c>
      <c r="K402" s="120"/>
      <c r="L402" s="117" t="str">
        <f>if(MB!L402=MG!L402,MB!L402,"Discuss")</f>
        <v/>
      </c>
      <c r="M402" s="117" t="str">
        <f>if(MB!M402=MG!M402,MB!M402,"Discuss")</f>
        <v/>
      </c>
      <c r="N402" s="117" t="str">
        <f>if(MB!N402=MG!N402,MB!N402,"Discuss")</f>
        <v/>
      </c>
      <c r="O402" s="117" t="str">
        <f>if(MB!O402=MG!O402,MB!O402,"Discuss")</f>
        <v/>
      </c>
      <c r="P402" s="117" t="str">
        <f>if(MB!P402=MG!P402,MB!P402,"Discuss")</f>
        <v/>
      </c>
      <c r="Q402" s="117"/>
    </row>
    <row r="403" ht="15.75" customHeight="1">
      <c r="A403" s="115" t="s">
        <v>6978</v>
      </c>
      <c r="B403" s="115" t="s">
        <v>6971</v>
      </c>
      <c r="C403" s="115" t="s">
        <v>2912</v>
      </c>
      <c r="D403" s="115" t="s">
        <v>137</v>
      </c>
      <c r="E403" s="115" t="s">
        <v>2915</v>
      </c>
      <c r="F403" s="119">
        <v>2012.0</v>
      </c>
      <c r="G403" s="115" t="s">
        <v>6972</v>
      </c>
      <c r="H403" s="119" t="s">
        <v>6670</v>
      </c>
      <c r="I403" s="115" t="s">
        <v>6979</v>
      </c>
      <c r="J403" s="115" t="s">
        <v>6980</v>
      </c>
      <c r="K403" s="120"/>
      <c r="L403" s="117" t="str">
        <f>if(MB!L403=MG!L403,MB!L403,"Discuss")</f>
        <v/>
      </c>
      <c r="M403" s="117" t="str">
        <f>if(MB!M403=MG!M403,MB!M403,"Discuss")</f>
        <v/>
      </c>
      <c r="N403" s="117" t="str">
        <f>if(MB!N403=MG!N403,MB!N403,"Discuss")</f>
        <v/>
      </c>
      <c r="O403" s="117" t="str">
        <f>if(MB!O403=MG!O403,MB!O403,"Discuss")</f>
        <v/>
      </c>
      <c r="P403" s="117" t="str">
        <f>if(MB!P403=MG!P403,MB!P403,"Discuss")</f>
        <v/>
      </c>
      <c r="Q403" s="117"/>
    </row>
    <row r="404" ht="15.75" customHeight="1">
      <c r="A404" s="115" t="s">
        <v>6981</v>
      </c>
      <c r="B404" s="115" t="s">
        <v>6971</v>
      </c>
      <c r="C404" s="115" t="s">
        <v>2912</v>
      </c>
      <c r="D404" s="115" t="s">
        <v>137</v>
      </c>
      <c r="E404" s="115" t="s">
        <v>2915</v>
      </c>
      <c r="F404" s="119">
        <v>2012.0</v>
      </c>
      <c r="G404" s="115" t="s">
        <v>6972</v>
      </c>
      <c r="H404" s="119" t="s">
        <v>6670</v>
      </c>
      <c r="I404" s="115" t="s">
        <v>6982</v>
      </c>
      <c r="J404" s="115" t="s">
        <v>6983</v>
      </c>
      <c r="K404" s="120"/>
      <c r="L404" s="117" t="str">
        <f>if(MB!L404=MG!L404,MB!L404,"Discuss")</f>
        <v/>
      </c>
      <c r="M404" s="117" t="str">
        <f>if(MB!M404=MG!M404,MB!M404,"Discuss")</f>
        <v/>
      </c>
      <c r="N404" s="117" t="str">
        <f>if(MB!N404=MG!N404,MB!N404,"Discuss")</f>
        <v/>
      </c>
      <c r="O404" s="117" t="str">
        <f>if(MB!O404=MG!O404,MB!O404,"Discuss")</f>
        <v/>
      </c>
      <c r="P404" s="117" t="str">
        <f>if(MB!P404=MG!P404,MB!P404,"Discuss")</f>
        <v/>
      </c>
      <c r="Q404" s="117"/>
    </row>
    <row r="405" ht="15.75" customHeight="1">
      <c r="A405" s="115" t="s">
        <v>8230</v>
      </c>
      <c r="B405" s="115" t="s">
        <v>8231</v>
      </c>
      <c r="C405" s="115" t="s">
        <v>2470</v>
      </c>
      <c r="D405" s="115" t="s">
        <v>137</v>
      </c>
      <c r="E405" s="115" t="s">
        <v>2473</v>
      </c>
      <c r="F405" s="119">
        <v>2007.0</v>
      </c>
      <c r="G405" s="115" t="s">
        <v>8232</v>
      </c>
      <c r="H405" s="119" t="s">
        <v>6670</v>
      </c>
      <c r="I405" s="115" t="s">
        <v>8233</v>
      </c>
      <c r="J405" s="115" t="s">
        <v>8234</v>
      </c>
      <c r="K405" s="120"/>
      <c r="L405" s="117" t="str">
        <f>if(MB!L405=MG!L405,MB!L405,"Discuss")</f>
        <v>Discuss</v>
      </c>
      <c r="M405" s="117" t="str">
        <f>if(MB!M405=MG!M405,MB!M405,"Discuss")</f>
        <v>Discuss</v>
      </c>
      <c r="N405" s="117" t="str">
        <f>if(MB!N405=MG!N405,MB!N405,"Discuss")</f>
        <v>Discuss</v>
      </c>
      <c r="O405" s="117" t="str">
        <f>if(MB!O405=MG!O405,MB!O405,"Discuss")</f>
        <v>Discuss</v>
      </c>
      <c r="P405" s="117" t="str">
        <f>if(MB!P405=MG!P405,MB!P405,"Discuss")</f>
        <v>Discuss</v>
      </c>
      <c r="Q405" s="117"/>
    </row>
    <row r="406" ht="15.75" customHeight="1">
      <c r="A406" s="115" t="s">
        <v>6984</v>
      </c>
      <c r="B406" s="115" t="s">
        <v>6985</v>
      </c>
      <c r="C406" s="115" t="s">
        <v>6107</v>
      </c>
      <c r="D406" s="115" t="s">
        <v>137</v>
      </c>
      <c r="E406" s="115" t="s">
        <v>6110</v>
      </c>
      <c r="F406" s="119">
        <v>2011.0</v>
      </c>
      <c r="G406" s="115" t="s">
        <v>6986</v>
      </c>
      <c r="H406" s="119" t="s">
        <v>6670</v>
      </c>
      <c r="I406" s="115" t="s">
        <v>6987</v>
      </c>
      <c r="J406" s="115" t="s">
        <v>6988</v>
      </c>
      <c r="K406" s="120"/>
      <c r="L406" s="117" t="str">
        <f>if(MB!L406=MG!L406,MB!L406,"Discuss")</f>
        <v/>
      </c>
      <c r="M406" s="117" t="str">
        <f>if(MB!M406=MG!M406,MB!M406,"Discuss")</f>
        <v/>
      </c>
      <c r="N406" s="117" t="str">
        <f>if(MB!N406=MG!N406,MB!N406,"Discuss")</f>
        <v/>
      </c>
      <c r="O406" s="117" t="str">
        <f>if(MB!O406=MG!O406,MB!O406,"Discuss")</f>
        <v/>
      </c>
      <c r="P406" s="117" t="str">
        <f>if(MB!P406=MG!P406,MB!P406,"Discuss")</f>
        <v/>
      </c>
      <c r="Q406" s="117"/>
    </row>
    <row r="407" ht="15.75" customHeight="1">
      <c r="A407" s="115" t="s">
        <v>6990</v>
      </c>
      <c r="B407" s="115" t="s">
        <v>6991</v>
      </c>
      <c r="C407" s="115" t="s">
        <v>2745</v>
      </c>
      <c r="D407" s="115" t="s">
        <v>137</v>
      </c>
      <c r="E407" s="115" t="s">
        <v>2748</v>
      </c>
      <c r="F407" s="119">
        <v>2000.0</v>
      </c>
      <c r="G407" s="115" t="s">
        <v>6992</v>
      </c>
      <c r="H407" s="119" t="s">
        <v>6670</v>
      </c>
      <c r="I407" s="115" t="s">
        <v>6979</v>
      </c>
      <c r="J407" s="115" t="s">
        <v>6993</v>
      </c>
      <c r="K407" s="120"/>
      <c r="L407" s="117" t="str">
        <f>if(MB!L407=MG!L407,MB!L407,"Discuss")</f>
        <v/>
      </c>
      <c r="M407" s="117" t="str">
        <f>if(MB!M407=MG!M407,MB!M407,"Discuss")</f>
        <v/>
      </c>
      <c r="N407" s="117" t="str">
        <f>if(MB!N407=MG!N407,MB!N407,"Discuss")</f>
        <v/>
      </c>
      <c r="O407" s="117" t="str">
        <f>if(MB!O407=MG!O407,MB!O407,"Discuss")</f>
        <v/>
      </c>
      <c r="P407" s="117" t="str">
        <f>if(MB!P407=MG!P407,MB!P407,"Discuss")</f>
        <v/>
      </c>
      <c r="Q407" s="117"/>
    </row>
    <row r="408" ht="15.75" customHeight="1">
      <c r="A408" s="115" t="s">
        <v>6994</v>
      </c>
      <c r="B408" s="115" t="s">
        <v>6995</v>
      </c>
      <c r="C408" s="115" t="s">
        <v>5477</v>
      </c>
      <c r="D408" s="115" t="s">
        <v>137</v>
      </c>
      <c r="E408" s="115" t="s">
        <v>5480</v>
      </c>
      <c r="F408" s="119">
        <v>2010.0</v>
      </c>
      <c r="G408" s="115" t="s">
        <v>6996</v>
      </c>
      <c r="H408" s="119" t="s">
        <v>6674</v>
      </c>
      <c r="I408" s="115" t="s">
        <v>6997</v>
      </c>
      <c r="J408" s="115" t="s">
        <v>6998</v>
      </c>
      <c r="K408" s="120"/>
      <c r="L408" s="117" t="str">
        <f>if(MB!L408=MG!L408,MB!L408,"Discuss")</f>
        <v/>
      </c>
      <c r="M408" s="117" t="str">
        <f>if(MB!M408=MG!M408,MB!M408,"Discuss")</f>
        <v/>
      </c>
      <c r="N408" s="117" t="str">
        <f>if(MB!N408=MG!N408,MB!N408,"Discuss")</f>
        <v/>
      </c>
      <c r="O408" s="117" t="str">
        <f>if(MB!O408=MG!O408,MB!O408,"Discuss")</f>
        <v/>
      </c>
      <c r="P408" s="117" t="str">
        <f>if(MB!P408=MG!P408,MB!P408,"Discuss")</f>
        <v/>
      </c>
      <c r="Q408" s="117"/>
    </row>
    <row r="409" ht="15.75" customHeight="1">
      <c r="A409" s="115" t="s">
        <v>8235</v>
      </c>
      <c r="B409" s="115" t="s">
        <v>8236</v>
      </c>
      <c r="C409" s="115" t="s">
        <v>2954</v>
      </c>
      <c r="D409" s="115" t="s">
        <v>137</v>
      </c>
      <c r="E409" s="115" t="s">
        <v>2957</v>
      </c>
      <c r="F409" s="119">
        <v>2018.0</v>
      </c>
      <c r="G409" s="115" t="s">
        <v>6940</v>
      </c>
      <c r="H409" s="119" t="s">
        <v>6674</v>
      </c>
      <c r="I409" s="115" t="s">
        <v>8237</v>
      </c>
      <c r="J409" s="115" t="s">
        <v>8238</v>
      </c>
      <c r="K409" s="120"/>
      <c r="L409" s="117" t="str">
        <f>if(MB!L409=MG!L409,MB!L409,"Discuss")</f>
        <v>Discuss</v>
      </c>
      <c r="M409" s="117" t="str">
        <f>if(MB!M409=MG!M409,MB!M409,"Discuss")</f>
        <v>Discuss</v>
      </c>
      <c r="N409" s="117" t="str">
        <f>if(MB!N409=MG!N409,MB!N409,"Discuss")</f>
        <v>Discuss</v>
      </c>
      <c r="O409" s="117" t="str">
        <f>if(MB!O409=MG!O409,MB!O409,"Discuss")</f>
        <v>Discuss</v>
      </c>
      <c r="P409" s="117" t="str">
        <f>if(MB!P409=MG!P409,MB!P409,"Discuss")</f>
        <v>Discuss</v>
      </c>
      <c r="Q409" s="117"/>
    </row>
    <row r="410" ht="15.75" customHeight="1">
      <c r="A410" s="115" t="s">
        <v>6999</v>
      </c>
      <c r="B410" s="115" t="s">
        <v>7000</v>
      </c>
      <c r="C410" s="115" t="s">
        <v>3442</v>
      </c>
      <c r="D410" s="115" t="s">
        <v>137</v>
      </c>
      <c r="E410" s="115" t="s">
        <v>3445</v>
      </c>
      <c r="F410" s="119">
        <v>2011.0</v>
      </c>
      <c r="G410" s="115" t="s">
        <v>7001</v>
      </c>
      <c r="H410" s="119" t="s">
        <v>6670</v>
      </c>
      <c r="I410" s="115" t="s">
        <v>6818</v>
      </c>
      <c r="J410" s="115" t="s">
        <v>9130</v>
      </c>
      <c r="K410" s="120"/>
      <c r="L410" s="117" t="str">
        <f>if(MB!L410=MG!L410,MB!L410,"Discuss")</f>
        <v/>
      </c>
      <c r="M410" s="117" t="str">
        <f>if(MB!M410=MG!M410,MB!M410,"Discuss")</f>
        <v/>
      </c>
      <c r="N410" s="117" t="str">
        <f>if(MB!N410=MG!N410,MB!N410,"Discuss")</f>
        <v/>
      </c>
      <c r="O410" s="117" t="str">
        <f>if(MB!O410=MG!O410,MB!O410,"Discuss")</f>
        <v/>
      </c>
      <c r="P410" s="117" t="str">
        <f>if(MB!P410=MG!P410,MB!P410,"Discuss")</f>
        <v/>
      </c>
      <c r="Q410" s="117"/>
    </row>
    <row r="411" ht="15.75" customHeight="1">
      <c r="A411" s="115" t="s">
        <v>7003</v>
      </c>
      <c r="B411" s="115" t="s">
        <v>7004</v>
      </c>
      <c r="C411" s="115" t="s">
        <v>960</v>
      </c>
      <c r="D411" s="115" t="s">
        <v>137</v>
      </c>
      <c r="E411" s="115" t="s">
        <v>963</v>
      </c>
      <c r="F411" s="119">
        <v>2015.0</v>
      </c>
      <c r="G411" s="115" t="s">
        <v>7005</v>
      </c>
      <c r="H411" s="119" t="s">
        <v>6670</v>
      </c>
      <c r="I411" s="115" t="s">
        <v>7006</v>
      </c>
      <c r="J411" s="115" t="s">
        <v>7007</v>
      </c>
      <c r="K411" s="120"/>
      <c r="L411" s="117" t="str">
        <f>if(MB!L411=MG!L411,MB!L411,"Discuss")</f>
        <v/>
      </c>
      <c r="M411" s="117" t="str">
        <f>if(MB!M411=MG!M411,MB!M411,"Discuss")</f>
        <v/>
      </c>
      <c r="N411" s="117" t="str">
        <f>if(MB!N411=MG!N411,MB!N411,"Discuss")</f>
        <v/>
      </c>
      <c r="O411" s="117" t="str">
        <f>if(MB!O411=MG!O411,MB!O411,"Discuss")</f>
        <v/>
      </c>
      <c r="P411" s="117" t="str">
        <f>if(MB!P411=MG!P411,MB!P411,"Discuss")</f>
        <v/>
      </c>
      <c r="Q411" s="117"/>
    </row>
    <row r="412" ht="15.75" customHeight="1">
      <c r="A412" s="115" t="s">
        <v>7008</v>
      </c>
      <c r="B412" s="115" t="s">
        <v>7004</v>
      </c>
      <c r="C412" s="115" t="s">
        <v>960</v>
      </c>
      <c r="D412" s="115" t="s">
        <v>137</v>
      </c>
      <c r="E412" s="115" t="s">
        <v>963</v>
      </c>
      <c r="F412" s="119">
        <v>2015.0</v>
      </c>
      <c r="G412" s="115" t="s">
        <v>7005</v>
      </c>
      <c r="H412" s="119" t="s">
        <v>6670</v>
      </c>
      <c r="I412" s="115" t="s">
        <v>6818</v>
      </c>
      <c r="J412" s="115" t="s">
        <v>7009</v>
      </c>
      <c r="K412" s="120"/>
      <c r="L412" s="117" t="str">
        <f>if(MB!L412=MG!L412,MB!L412,"Discuss")</f>
        <v/>
      </c>
      <c r="M412" s="117" t="str">
        <f>if(MB!M412=MG!M412,MB!M412,"Discuss")</f>
        <v/>
      </c>
      <c r="N412" s="117" t="str">
        <f>if(MB!N412=MG!N412,MB!N412,"Discuss")</f>
        <v/>
      </c>
      <c r="O412" s="117" t="str">
        <f>if(MB!O412=MG!O412,MB!O412,"Discuss")</f>
        <v/>
      </c>
      <c r="P412" s="117" t="str">
        <f>if(MB!P412=MG!P412,MB!P412,"Discuss")</f>
        <v/>
      </c>
      <c r="Q412" s="117"/>
    </row>
    <row r="413" ht="15.75" customHeight="1">
      <c r="A413" s="115" t="s">
        <v>7010</v>
      </c>
      <c r="B413" s="115" t="s">
        <v>7000</v>
      </c>
      <c r="C413" s="115" t="s">
        <v>3447</v>
      </c>
      <c r="D413" s="115" t="s">
        <v>137</v>
      </c>
      <c r="E413" s="115" t="s">
        <v>3450</v>
      </c>
      <c r="F413" s="119">
        <v>2013.0</v>
      </c>
      <c r="G413" s="115" t="s">
        <v>7011</v>
      </c>
      <c r="H413" s="119" t="s">
        <v>6674</v>
      </c>
      <c r="I413" s="115" t="s">
        <v>7012</v>
      </c>
      <c r="J413" s="115" t="s">
        <v>7013</v>
      </c>
      <c r="K413" s="120"/>
      <c r="L413" s="117" t="str">
        <f>if(MB!L413=MG!L413,MB!L413,"Discuss")</f>
        <v/>
      </c>
      <c r="M413" s="117" t="str">
        <f>if(MB!M413=MG!M413,MB!M413,"Discuss")</f>
        <v/>
      </c>
      <c r="N413" s="117" t="str">
        <f>if(MB!N413=MG!N413,MB!N413,"Discuss")</f>
        <v/>
      </c>
      <c r="O413" s="117" t="str">
        <f>if(MB!O413=MG!O413,MB!O413,"Discuss")</f>
        <v/>
      </c>
      <c r="P413" s="117" t="str">
        <f>if(MB!P413=MG!P413,MB!P413,"Discuss")</f>
        <v/>
      </c>
      <c r="Q413" s="117"/>
    </row>
    <row r="414" ht="15.75" customHeight="1">
      <c r="A414" s="115" t="s">
        <v>7014</v>
      </c>
      <c r="B414" s="115" t="s">
        <v>7015</v>
      </c>
      <c r="C414" s="115" t="s">
        <v>4337</v>
      </c>
      <c r="D414" s="115" t="s">
        <v>137</v>
      </c>
      <c r="E414" s="115" t="s">
        <v>4340</v>
      </c>
      <c r="F414" s="119">
        <v>2014.0</v>
      </c>
      <c r="G414" s="115" t="s">
        <v>7016</v>
      </c>
      <c r="H414" s="119" t="s">
        <v>6670</v>
      </c>
      <c r="I414" s="115" t="s">
        <v>7017</v>
      </c>
      <c r="J414" s="115" t="s">
        <v>7018</v>
      </c>
      <c r="K414" s="120"/>
      <c r="L414" s="117" t="str">
        <f>if(MB!L414=MG!L414,MB!L414,"Discuss")</f>
        <v/>
      </c>
      <c r="M414" s="117" t="str">
        <f>if(MB!M414=MG!M414,MB!M414,"Discuss")</f>
        <v/>
      </c>
      <c r="N414" s="117" t="str">
        <f>if(MB!N414=MG!N414,MB!N414,"Discuss")</f>
        <v/>
      </c>
      <c r="O414" s="117" t="str">
        <f>if(MB!O414=MG!O414,MB!O414,"Discuss")</f>
        <v/>
      </c>
      <c r="P414" s="117" t="str">
        <f>if(MB!P414=MG!P414,MB!P414,"Discuss")</f>
        <v/>
      </c>
      <c r="Q414" s="117"/>
    </row>
    <row r="415" ht="15.75" customHeight="1">
      <c r="A415" s="115" t="s">
        <v>7019</v>
      </c>
      <c r="B415" s="115" t="s">
        <v>7020</v>
      </c>
      <c r="C415" s="115" t="s">
        <v>3657</v>
      </c>
      <c r="D415" s="115" t="s">
        <v>137</v>
      </c>
      <c r="E415" s="115" t="s">
        <v>3660</v>
      </c>
      <c r="F415" s="119">
        <v>1997.0</v>
      </c>
      <c r="G415" s="115" t="s">
        <v>7021</v>
      </c>
      <c r="H415" s="119" t="s">
        <v>6674</v>
      </c>
      <c r="I415" s="115" t="s">
        <v>6818</v>
      </c>
      <c r="J415" s="115" t="s">
        <v>7022</v>
      </c>
      <c r="K415" s="120"/>
      <c r="L415" s="117" t="str">
        <f>if(MB!L415=MG!L415,MB!L415,"Discuss")</f>
        <v/>
      </c>
      <c r="M415" s="117" t="str">
        <f>if(MB!M415=MG!M415,MB!M415,"Discuss")</f>
        <v/>
      </c>
      <c r="N415" s="117" t="str">
        <f>if(MB!N415=MG!N415,MB!N415,"Discuss")</f>
        <v/>
      </c>
      <c r="O415" s="117" t="str">
        <f>if(MB!O415=MG!O415,MB!O415,"Discuss")</f>
        <v/>
      </c>
      <c r="P415" s="117" t="str">
        <f>if(MB!P415=MG!P415,MB!P415,"Discuss")</f>
        <v/>
      </c>
      <c r="Q415" s="117"/>
    </row>
    <row r="416" ht="15.75" customHeight="1">
      <c r="A416" s="115" t="s">
        <v>7023</v>
      </c>
      <c r="B416" s="115" t="s">
        <v>7024</v>
      </c>
      <c r="C416" s="115" t="s">
        <v>2803</v>
      </c>
      <c r="D416" s="115" t="s">
        <v>137</v>
      </c>
      <c r="E416" s="115" t="s">
        <v>2806</v>
      </c>
      <c r="F416" s="119">
        <v>2018.0</v>
      </c>
      <c r="G416" s="115" t="s">
        <v>7025</v>
      </c>
      <c r="H416" s="119" t="s">
        <v>6670</v>
      </c>
      <c r="I416" s="115" t="s">
        <v>7026</v>
      </c>
      <c r="J416" s="115" t="s">
        <v>7027</v>
      </c>
      <c r="K416" s="120"/>
      <c r="L416" s="117" t="str">
        <f>if(MB!L416=MG!L416,MB!L416,"Discuss")</f>
        <v/>
      </c>
      <c r="M416" s="117" t="str">
        <f>if(MB!M416=MG!M416,MB!M416,"Discuss")</f>
        <v/>
      </c>
      <c r="N416" s="117" t="str">
        <f>if(MB!N416=MG!N416,MB!N416,"Discuss")</f>
        <v/>
      </c>
      <c r="O416" s="117" t="str">
        <f>if(MB!O416=MG!O416,MB!O416,"Discuss")</f>
        <v/>
      </c>
      <c r="P416" s="117" t="str">
        <f>if(MB!P416=MG!P416,MB!P416,"Discuss")</f>
        <v/>
      </c>
      <c r="Q416" s="117"/>
    </row>
    <row r="417" ht="15.75" customHeight="1">
      <c r="A417" s="115" t="s">
        <v>7028</v>
      </c>
      <c r="B417" s="115" t="s">
        <v>7024</v>
      </c>
      <c r="C417" s="115" t="s">
        <v>2803</v>
      </c>
      <c r="D417" s="115" t="s">
        <v>137</v>
      </c>
      <c r="E417" s="115" t="s">
        <v>2806</v>
      </c>
      <c r="F417" s="119">
        <v>2018.0</v>
      </c>
      <c r="G417" s="115" t="s">
        <v>7025</v>
      </c>
      <c r="H417" s="119" t="s">
        <v>6670</v>
      </c>
      <c r="I417" s="115" t="s">
        <v>7029</v>
      </c>
      <c r="J417" s="115" t="s">
        <v>7030</v>
      </c>
      <c r="K417" s="120"/>
      <c r="L417" s="117" t="str">
        <f>if(MB!L417=MG!L417,MB!L417,"Discuss")</f>
        <v/>
      </c>
      <c r="M417" s="117" t="str">
        <f>if(MB!M417=MG!M417,MB!M417,"Discuss")</f>
        <v/>
      </c>
      <c r="N417" s="117" t="str">
        <f>if(MB!N417=MG!N417,MB!N417,"Discuss")</f>
        <v/>
      </c>
      <c r="O417" s="117" t="str">
        <f>if(MB!O417=MG!O417,MB!O417,"Discuss")</f>
        <v/>
      </c>
      <c r="P417" s="117" t="str">
        <f>if(MB!P417=MG!P417,MB!P417,"Discuss")</f>
        <v/>
      </c>
      <c r="Q417" s="117"/>
    </row>
    <row r="418" ht="15.75" customHeight="1">
      <c r="A418" s="115" t="s">
        <v>7031</v>
      </c>
      <c r="B418" s="115" t="s">
        <v>7024</v>
      </c>
      <c r="C418" s="115" t="s">
        <v>2803</v>
      </c>
      <c r="D418" s="115" t="s">
        <v>137</v>
      </c>
      <c r="E418" s="115" t="s">
        <v>2806</v>
      </c>
      <c r="F418" s="119">
        <v>2018.0</v>
      </c>
      <c r="G418" s="115" t="s">
        <v>7025</v>
      </c>
      <c r="H418" s="119" t="s">
        <v>6670</v>
      </c>
      <c r="I418" s="115" t="s">
        <v>7032</v>
      </c>
      <c r="J418" s="115" t="s">
        <v>7033</v>
      </c>
      <c r="K418" s="120"/>
      <c r="L418" s="117" t="str">
        <f>if(MB!L418=MG!L418,MB!L418,"Discuss")</f>
        <v/>
      </c>
      <c r="M418" s="117" t="str">
        <f>if(MB!M418=MG!M418,MB!M418,"Discuss")</f>
        <v/>
      </c>
      <c r="N418" s="117" t="str">
        <f>if(MB!N418=MG!N418,MB!N418,"Discuss")</f>
        <v/>
      </c>
      <c r="O418" s="117" t="str">
        <f>if(MB!O418=MG!O418,MB!O418,"Discuss")</f>
        <v/>
      </c>
      <c r="P418" s="117" t="str">
        <f>if(MB!P418=MG!P418,MB!P418,"Discuss")</f>
        <v/>
      </c>
      <c r="Q418" s="117"/>
    </row>
    <row r="419" ht="15.75" customHeight="1">
      <c r="A419" s="115" t="s">
        <v>7034</v>
      </c>
      <c r="B419" s="115" t="s">
        <v>7035</v>
      </c>
      <c r="C419" s="115" t="s">
        <v>3003</v>
      </c>
      <c r="D419" s="115" t="s">
        <v>137</v>
      </c>
      <c r="E419" s="115" t="s">
        <v>3006</v>
      </c>
      <c r="F419" s="119">
        <v>2009.0</v>
      </c>
      <c r="G419" s="115" t="s">
        <v>7036</v>
      </c>
      <c r="H419" s="119" t="s">
        <v>6670</v>
      </c>
      <c r="I419" s="115" t="s">
        <v>6931</v>
      </c>
      <c r="J419" s="115" t="s">
        <v>7037</v>
      </c>
      <c r="K419" s="120"/>
      <c r="L419" s="117" t="str">
        <f>if(MB!L419=MG!L419,MB!L419,"Discuss")</f>
        <v/>
      </c>
      <c r="M419" s="117" t="str">
        <f>if(MB!M419=MG!M419,MB!M419,"Discuss")</f>
        <v/>
      </c>
      <c r="N419" s="117" t="str">
        <f>if(MB!N419=MG!N419,MB!N419,"Discuss")</f>
        <v/>
      </c>
      <c r="O419" s="117" t="str">
        <f>if(MB!O419=MG!O419,MB!O419,"Discuss")</f>
        <v/>
      </c>
      <c r="P419" s="117" t="str">
        <f>if(MB!P419=MG!P419,MB!P419,"Discuss")</f>
        <v/>
      </c>
      <c r="Q419" s="117"/>
    </row>
    <row r="420" ht="15.75" customHeight="1">
      <c r="A420" s="115" t="s">
        <v>7039</v>
      </c>
      <c r="B420" s="115" t="s">
        <v>7040</v>
      </c>
      <c r="C420" s="115" t="s">
        <v>6568</v>
      </c>
      <c r="D420" s="115" t="s">
        <v>137</v>
      </c>
      <c r="E420" s="115" t="s">
        <v>6571</v>
      </c>
      <c r="F420" s="119">
        <v>2014.0</v>
      </c>
      <c r="G420" s="115" t="s">
        <v>7041</v>
      </c>
      <c r="H420" s="119" t="s">
        <v>6670</v>
      </c>
      <c r="I420" s="115" t="s">
        <v>7042</v>
      </c>
      <c r="J420" s="115" t="s">
        <v>9131</v>
      </c>
      <c r="K420" s="120"/>
      <c r="L420" s="117" t="str">
        <f>if(MB!L420=MG!L420,MB!L420,"Discuss")</f>
        <v/>
      </c>
      <c r="M420" s="117" t="str">
        <f>if(MB!M420=MG!M420,MB!M420,"Discuss")</f>
        <v/>
      </c>
      <c r="N420" s="117" t="str">
        <f>if(MB!N420=MG!N420,MB!N420,"Discuss")</f>
        <v/>
      </c>
      <c r="O420" s="117" t="str">
        <f>if(MB!O420=MG!O420,MB!O420,"Discuss")</f>
        <v/>
      </c>
      <c r="P420" s="117" t="str">
        <f>if(MB!P420=MG!P420,MB!P420,"Discuss")</f>
        <v/>
      </c>
      <c r="Q420" s="117"/>
    </row>
    <row r="421" ht="15.75" customHeight="1">
      <c r="A421" s="115" t="s">
        <v>7044</v>
      </c>
      <c r="B421" s="115" t="s">
        <v>5791</v>
      </c>
      <c r="C421" s="115" t="s">
        <v>5792</v>
      </c>
      <c r="D421" s="115" t="s">
        <v>137</v>
      </c>
      <c r="E421" s="115" t="s">
        <v>5795</v>
      </c>
      <c r="F421" s="119">
        <v>2012.0</v>
      </c>
      <c r="G421" s="115" t="s">
        <v>7045</v>
      </c>
      <c r="H421" s="119" t="s">
        <v>6670</v>
      </c>
      <c r="I421" s="115" t="s">
        <v>7046</v>
      </c>
      <c r="J421" s="115" t="s">
        <v>7047</v>
      </c>
      <c r="K421" s="120"/>
      <c r="L421" s="117" t="str">
        <f>if(MB!L421=MG!L421,MB!L421,"Discuss")</f>
        <v/>
      </c>
      <c r="M421" s="117" t="str">
        <f>if(MB!M421=MG!M421,MB!M421,"Discuss")</f>
        <v/>
      </c>
      <c r="N421" s="117" t="str">
        <f>if(MB!N421=MG!N421,MB!N421,"Discuss")</f>
        <v/>
      </c>
      <c r="O421" s="117" t="str">
        <f>if(MB!O421=MG!O421,MB!O421,"Discuss")</f>
        <v/>
      </c>
      <c r="P421" s="117" t="str">
        <f>if(MB!P421=MG!P421,MB!P421,"Discuss")</f>
        <v/>
      </c>
      <c r="Q421" s="117"/>
    </row>
    <row r="422" ht="15.75" customHeight="1">
      <c r="A422" s="115" t="s">
        <v>7048</v>
      </c>
      <c r="B422" s="115" t="s">
        <v>7049</v>
      </c>
      <c r="C422" s="115" t="s">
        <v>3039</v>
      </c>
      <c r="D422" s="115" t="s">
        <v>137</v>
      </c>
      <c r="E422" s="115" t="s">
        <v>3042</v>
      </c>
      <c r="F422" s="119">
        <v>2018.0</v>
      </c>
      <c r="G422" s="115" t="s">
        <v>7050</v>
      </c>
      <c r="H422" s="119" t="s">
        <v>6670</v>
      </c>
      <c r="I422" s="115" t="s">
        <v>7051</v>
      </c>
      <c r="J422" s="115" t="s">
        <v>7052</v>
      </c>
      <c r="K422" s="120"/>
      <c r="L422" s="117" t="str">
        <f>if(MB!L422=MG!L422,MB!L422,"Discuss")</f>
        <v/>
      </c>
      <c r="M422" s="117" t="str">
        <f>if(MB!M422=MG!M422,MB!M422,"Discuss")</f>
        <v/>
      </c>
      <c r="N422" s="117" t="str">
        <f>if(MB!N422=MG!N422,MB!N422,"Discuss")</f>
        <v/>
      </c>
      <c r="O422" s="117" t="str">
        <f>if(MB!O422=MG!O422,MB!O422,"Discuss")</f>
        <v/>
      </c>
      <c r="P422" s="117" t="str">
        <f>if(MB!P422=MG!P422,MB!P422,"Discuss")</f>
        <v/>
      </c>
      <c r="Q422" s="117"/>
    </row>
    <row r="423" ht="15.75" customHeight="1">
      <c r="A423" s="115" t="s">
        <v>7053</v>
      </c>
      <c r="B423" s="115" t="s">
        <v>7049</v>
      </c>
      <c r="C423" s="115" t="s">
        <v>3039</v>
      </c>
      <c r="D423" s="115" t="s">
        <v>137</v>
      </c>
      <c r="E423" s="115" t="s">
        <v>3042</v>
      </c>
      <c r="F423" s="119">
        <v>2018.0</v>
      </c>
      <c r="G423" s="115" t="s">
        <v>7050</v>
      </c>
      <c r="H423" s="119" t="s">
        <v>6670</v>
      </c>
      <c r="I423" s="115" t="s">
        <v>9132</v>
      </c>
      <c r="J423" s="115" t="s">
        <v>9133</v>
      </c>
      <c r="K423" s="120"/>
      <c r="L423" s="117" t="str">
        <f>if(MB!L423=MG!L423,MB!L423,"Discuss")</f>
        <v/>
      </c>
      <c r="M423" s="117" t="str">
        <f>if(MB!M423=MG!M423,MB!M423,"Discuss")</f>
        <v/>
      </c>
      <c r="N423" s="117" t="str">
        <f>if(MB!N423=MG!N423,MB!N423,"Discuss")</f>
        <v/>
      </c>
      <c r="O423" s="117" t="str">
        <f>if(MB!O423=MG!O423,MB!O423,"Discuss")</f>
        <v/>
      </c>
      <c r="P423" s="117" t="str">
        <f>if(MB!P423=MG!P423,MB!P423,"Discuss")</f>
        <v/>
      </c>
      <c r="Q423" s="117"/>
    </row>
    <row r="424" ht="15.75" customHeight="1">
      <c r="A424" s="115" t="s">
        <v>7058</v>
      </c>
      <c r="B424" s="115" t="s">
        <v>7059</v>
      </c>
      <c r="C424" s="115" t="s">
        <v>2894</v>
      </c>
      <c r="D424" s="115" t="s">
        <v>137</v>
      </c>
      <c r="E424" s="115" t="s">
        <v>2897</v>
      </c>
      <c r="F424" s="119">
        <v>2019.0</v>
      </c>
      <c r="G424" s="115" t="s">
        <v>7060</v>
      </c>
      <c r="H424" s="119" t="s">
        <v>6670</v>
      </c>
      <c r="I424" s="115" t="s">
        <v>7061</v>
      </c>
      <c r="J424" s="115" t="s">
        <v>9134</v>
      </c>
      <c r="K424" s="120"/>
      <c r="L424" s="117" t="str">
        <f>if(MB!L424=MG!L424,MB!L424,"Discuss")</f>
        <v/>
      </c>
      <c r="M424" s="117" t="str">
        <f>if(MB!M424=MG!M424,MB!M424,"Discuss")</f>
        <v/>
      </c>
      <c r="N424" s="117" t="str">
        <f>if(MB!N424=MG!N424,MB!N424,"Discuss")</f>
        <v/>
      </c>
      <c r="O424" s="117" t="str">
        <f>if(MB!O424=MG!O424,MB!O424,"Discuss")</f>
        <v/>
      </c>
      <c r="P424" s="117" t="str">
        <f>if(MB!P424=MG!P424,MB!P424,"Discuss")</f>
        <v/>
      </c>
      <c r="Q424" s="117"/>
    </row>
    <row r="425" ht="15.75" customHeight="1">
      <c r="A425" s="115" t="s">
        <v>7063</v>
      </c>
      <c r="B425" s="115" t="s">
        <v>7064</v>
      </c>
      <c r="C425" s="115" t="s">
        <v>1545</v>
      </c>
      <c r="D425" s="115" t="s">
        <v>137</v>
      </c>
      <c r="E425" s="115" t="s">
        <v>1548</v>
      </c>
      <c r="F425" s="119">
        <v>2011.0</v>
      </c>
      <c r="G425" s="115" t="s">
        <v>7065</v>
      </c>
      <c r="H425" s="119" t="s">
        <v>6670</v>
      </c>
      <c r="I425" s="115" t="s">
        <v>7066</v>
      </c>
      <c r="J425" s="115" t="s">
        <v>7067</v>
      </c>
      <c r="K425" s="120"/>
      <c r="L425" s="117" t="str">
        <f>if(MB!L425=MG!L425,MB!L425,"Discuss")</f>
        <v/>
      </c>
      <c r="M425" s="117" t="str">
        <f>if(MB!M425=MG!M425,MB!M425,"Discuss")</f>
        <v/>
      </c>
      <c r="N425" s="117" t="str">
        <f>if(MB!N425=MG!N425,MB!N425,"Discuss")</f>
        <v/>
      </c>
      <c r="O425" s="117" t="str">
        <f>if(MB!O425=MG!O425,MB!O425,"Discuss")</f>
        <v/>
      </c>
      <c r="P425" s="117" t="str">
        <f>if(MB!P425=MG!P425,MB!P425,"Discuss")</f>
        <v/>
      </c>
      <c r="Q425" s="117"/>
    </row>
    <row r="426" ht="15.75" customHeight="1">
      <c r="A426" s="115" t="s">
        <v>7068</v>
      </c>
      <c r="B426" s="115" t="s">
        <v>7069</v>
      </c>
      <c r="C426" s="115" t="s">
        <v>5808</v>
      </c>
      <c r="D426" s="115" t="s">
        <v>137</v>
      </c>
      <c r="E426" s="115" t="s">
        <v>5811</v>
      </c>
      <c r="F426" s="119">
        <v>2016.0</v>
      </c>
      <c r="G426" s="115" t="s">
        <v>6940</v>
      </c>
      <c r="H426" s="119" t="s">
        <v>6674</v>
      </c>
      <c r="I426" s="115" t="s">
        <v>7070</v>
      </c>
      <c r="J426" s="115" t="s">
        <v>7071</v>
      </c>
      <c r="K426" s="120"/>
      <c r="L426" s="117" t="str">
        <f>if(MB!L426=MG!L426,MB!L426,"Discuss")</f>
        <v/>
      </c>
      <c r="M426" s="117" t="str">
        <f>if(MB!M426=MG!M426,MB!M426,"Discuss")</f>
        <v/>
      </c>
      <c r="N426" s="117" t="str">
        <f>if(MB!N426=MG!N426,MB!N426,"Discuss")</f>
        <v/>
      </c>
      <c r="O426" s="117" t="str">
        <f>if(MB!O426=MG!O426,MB!O426,"Discuss")</f>
        <v/>
      </c>
      <c r="P426" s="117" t="str">
        <f>if(MB!P426=MG!P426,MB!P426,"Discuss")</f>
        <v/>
      </c>
      <c r="Q426" s="117"/>
    </row>
    <row r="427" ht="15.75" customHeight="1">
      <c r="A427" s="115" t="s">
        <v>7072</v>
      </c>
      <c r="B427" s="115" t="s">
        <v>7069</v>
      </c>
      <c r="C427" s="115" t="s">
        <v>5808</v>
      </c>
      <c r="D427" s="115" t="s">
        <v>137</v>
      </c>
      <c r="E427" s="115" t="s">
        <v>5811</v>
      </c>
      <c r="F427" s="119">
        <v>2016.0</v>
      </c>
      <c r="G427" s="115" t="s">
        <v>6940</v>
      </c>
      <c r="H427" s="119" t="s">
        <v>6670</v>
      </c>
      <c r="I427" s="115" t="s">
        <v>7073</v>
      </c>
      <c r="J427" s="115" t="s">
        <v>7074</v>
      </c>
      <c r="K427" s="120"/>
      <c r="L427" s="117" t="str">
        <f>if(MB!L427=MG!L427,MB!L427,"Discuss")</f>
        <v/>
      </c>
      <c r="M427" s="117" t="str">
        <f>if(MB!M427=MG!M427,MB!M427,"Discuss")</f>
        <v/>
      </c>
      <c r="N427" s="117" t="str">
        <f>if(MB!N427=MG!N427,MB!N427,"Discuss")</f>
        <v/>
      </c>
      <c r="O427" s="117" t="str">
        <f>if(MB!O427=MG!O427,MB!O427,"Discuss")</f>
        <v/>
      </c>
      <c r="P427" s="117" t="str">
        <f>if(MB!P427=MG!P427,MB!P427,"Discuss")</f>
        <v/>
      </c>
      <c r="Q427" s="117"/>
    </row>
    <row r="428" ht="15.75" customHeight="1">
      <c r="A428" s="115" t="s">
        <v>7075</v>
      </c>
      <c r="B428" s="115" t="s">
        <v>7076</v>
      </c>
      <c r="C428" s="115" t="s">
        <v>437</v>
      </c>
      <c r="D428" s="115" t="s">
        <v>137</v>
      </c>
      <c r="E428" s="115" t="s">
        <v>440</v>
      </c>
      <c r="F428" s="119">
        <v>2014.0</v>
      </c>
      <c r="G428" s="115" t="s">
        <v>7077</v>
      </c>
      <c r="H428" s="119" t="s">
        <v>6674</v>
      </c>
      <c r="I428" s="115" t="s">
        <v>7078</v>
      </c>
      <c r="J428" s="115" t="s">
        <v>7079</v>
      </c>
      <c r="K428" s="120"/>
      <c r="L428" s="117" t="str">
        <f>if(MB!L428=MG!L428,MB!L428,"Discuss")</f>
        <v/>
      </c>
      <c r="M428" s="117" t="str">
        <f>if(MB!M428=MG!M428,MB!M428,"Discuss")</f>
        <v/>
      </c>
      <c r="N428" s="117" t="str">
        <f>if(MB!N428=MG!N428,MB!N428,"Discuss")</f>
        <v/>
      </c>
      <c r="O428" s="117" t="str">
        <f>if(MB!O428=MG!O428,MB!O428,"Discuss")</f>
        <v/>
      </c>
      <c r="P428" s="117" t="str">
        <f>if(MB!P428=MG!P428,MB!P428,"Discuss")</f>
        <v/>
      </c>
      <c r="Q428" s="117"/>
    </row>
    <row r="429" ht="15.75" customHeight="1">
      <c r="A429" s="115" t="s">
        <v>7080</v>
      </c>
      <c r="B429" s="115" t="s">
        <v>7081</v>
      </c>
      <c r="C429" s="115" t="s">
        <v>1972</v>
      </c>
      <c r="D429" s="115" t="s">
        <v>137</v>
      </c>
      <c r="E429" s="115" t="s">
        <v>1975</v>
      </c>
      <c r="F429" s="119">
        <v>2016.0</v>
      </c>
      <c r="G429" s="115" t="s">
        <v>6940</v>
      </c>
      <c r="H429" s="119" t="s">
        <v>6670</v>
      </c>
      <c r="I429" s="115" t="s">
        <v>6818</v>
      </c>
      <c r="J429" s="115" t="s">
        <v>9135</v>
      </c>
      <c r="K429" s="120"/>
      <c r="L429" s="117" t="str">
        <f>if(MB!L429=MG!L429,MB!L429,"Discuss")</f>
        <v/>
      </c>
      <c r="M429" s="117" t="str">
        <f>if(MB!M429=MG!M429,MB!M429,"Discuss")</f>
        <v/>
      </c>
      <c r="N429" s="117" t="str">
        <f>if(MB!N429=MG!N429,MB!N429,"Discuss")</f>
        <v/>
      </c>
      <c r="O429" s="117" t="str">
        <f>if(MB!O429=MG!O429,MB!O429,"Discuss")</f>
        <v/>
      </c>
      <c r="P429" s="117" t="str">
        <f>if(MB!P429=MG!P429,MB!P429,"Discuss")</f>
        <v/>
      </c>
      <c r="Q429" s="117"/>
    </row>
    <row r="430" ht="15.75" customHeight="1">
      <c r="A430" s="115" t="s">
        <v>7083</v>
      </c>
      <c r="B430" s="115" t="s">
        <v>7084</v>
      </c>
      <c r="C430" s="115" t="s">
        <v>1307</v>
      </c>
      <c r="D430" s="115" t="s">
        <v>137</v>
      </c>
      <c r="E430" s="115" t="s">
        <v>1310</v>
      </c>
      <c r="F430" s="119">
        <v>2020.0</v>
      </c>
      <c r="G430" s="115" t="s">
        <v>7085</v>
      </c>
      <c r="H430" s="119" t="s">
        <v>6670</v>
      </c>
      <c r="I430" s="115" t="s">
        <v>7086</v>
      </c>
      <c r="J430" s="115" t="s">
        <v>7087</v>
      </c>
      <c r="K430" s="120"/>
      <c r="L430" s="117" t="str">
        <f>if(MB!L430=MG!L430,MB!L430,"Discuss")</f>
        <v/>
      </c>
      <c r="M430" s="117" t="str">
        <f>if(MB!M430=MG!M430,MB!M430,"Discuss")</f>
        <v/>
      </c>
      <c r="N430" s="117" t="str">
        <f>if(MB!N430=MG!N430,MB!N430,"Discuss")</f>
        <v/>
      </c>
      <c r="O430" s="117" t="str">
        <f>if(MB!O430=MG!O430,MB!O430,"Discuss")</f>
        <v/>
      </c>
      <c r="P430" s="117" t="str">
        <f>if(MB!P430=MG!P430,MB!P430,"Discuss")</f>
        <v/>
      </c>
      <c r="Q430" s="117"/>
    </row>
    <row r="431" ht="15.75" customHeight="1">
      <c r="A431" s="115" t="s">
        <v>7088</v>
      </c>
      <c r="B431" s="115" t="s">
        <v>7084</v>
      </c>
      <c r="C431" s="115" t="s">
        <v>1307</v>
      </c>
      <c r="D431" s="115" t="s">
        <v>137</v>
      </c>
      <c r="E431" s="115" t="s">
        <v>1310</v>
      </c>
      <c r="F431" s="119">
        <v>2020.0</v>
      </c>
      <c r="G431" s="115" t="s">
        <v>7085</v>
      </c>
      <c r="H431" s="119" t="s">
        <v>6670</v>
      </c>
      <c r="I431" s="115" t="s">
        <v>7089</v>
      </c>
      <c r="J431" s="115" t="s">
        <v>7090</v>
      </c>
      <c r="K431" s="120"/>
      <c r="L431" s="117" t="str">
        <f>if(MB!L431=MG!L431,MB!L431,"Discuss")</f>
        <v/>
      </c>
      <c r="M431" s="117" t="str">
        <f>if(MB!M431=MG!M431,MB!M431,"Discuss")</f>
        <v/>
      </c>
      <c r="N431" s="117" t="str">
        <f>if(MB!N431=MG!N431,MB!N431,"Discuss")</f>
        <v/>
      </c>
      <c r="O431" s="117" t="str">
        <f>if(MB!O431=MG!O431,MB!O431,"Discuss")</f>
        <v/>
      </c>
      <c r="P431" s="117" t="str">
        <f>if(MB!P431=MG!P431,MB!P431,"Discuss")</f>
        <v/>
      </c>
      <c r="Q431" s="117"/>
    </row>
    <row r="432" ht="15.75" customHeight="1">
      <c r="A432" s="115" t="s">
        <v>7091</v>
      </c>
      <c r="B432" s="115" t="s">
        <v>7084</v>
      </c>
      <c r="C432" s="115" t="s">
        <v>1307</v>
      </c>
      <c r="D432" s="115" t="s">
        <v>137</v>
      </c>
      <c r="E432" s="115" t="s">
        <v>1310</v>
      </c>
      <c r="F432" s="119">
        <v>2020.0</v>
      </c>
      <c r="G432" s="115" t="s">
        <v>7085</v>
      </c>
      <c r="H432" s="119" t="s">
        <v>6670</v>
      </c>
      <c r="I432" s="115" t="s">
        <v>7092</v>
      </c>
      <c r="J432" s="115" t="s">
        <v>7093</v>
      </c>
      <c r="K432" s="120"/>
      <c r="L432" s="117" t="str">
        <f>if(MB!L432=MG!L432,MB!L432,"Discuss")</f>
        <v/>
      </c>
      <c r="M432" s="117" t="str">
        <f>if(MB!M432=MG!M432,MB!M432,"Discuss")</f>
        <v/>
      </c>
      <c r="N432" s="117" t="str">
        <f>if(MB!N432=MG!N432,MB!N432,"Discuss")</f>
        <v/>
      </c>
      <c r="O432" s="117" t="str">
        <f>if(MB!O432=MG!O432,MB!O432,"Discuss")</f>
        <v/>
      </c>
      <c r="P432" s="117" t="str">
        <f>if(MB!P432=MG!P432,MB!P432,"Discuss")</f>
        <v/>
      </c>
      <c r="Q432" s="117"/>
    </row>
    <row r="433" ht="15.75" customHeight="1">
      <c r="A433" s="115" t="s">
        <v>8239</v>
      </c>
      <c r="B433" s="115" t="s">
        <v>8240</v>
      </c>
      <c r="C433" s="115" t="s">
        <v>5418</v>
      </c>
      <c r="D433" s="115" t="s">
        <v>137</v>
      </c>
      <c r="E433" s="115" t="s">
        <v>5421</v>
      </c>
      <c r="F433" s="119">
        <v>2020.0</v>
      </c>
      <c r="G433" s="115" t="s">
        <v>8241</v>
      </c>
      <c r="H433" s="119" t="s">
        <v>6674</v>
      </c>
      <c r="I433" s="115" t="s">
        <v>9136</v>
      </c>
      <c r="J433" s="115" t="s">
        <v>8243</v>
      </c>
      <c r="K433" s="120"/>
      <c r="L433" s="117" t="str">
        <f>if(MB!L433=MG!L433,MB!L433,"Discuss")</f>
        <v>Discuss</v>
      </c>
      <c r="M433" s="117" t="str">
        <f>if(MB!M433=MG!M433,MB!M433,"Discuss")</f>
        <v>Discuss</v>
      </c>
      <c r="N433" s="117" t="str">
        <f>if(MB!N433=MG!N433,MB!N433,"Discuss")</f>
        <v>Discuss</v>
      </c>
      <c r="O433" s="117" t="str">
        <f>if(MB!O433=MG!O433,MB!O433,"Discuss")</f>
        <v>Discuss</v>
      </c>
      <c r="P433" s="117" t="str">
        <f>if(MB!P433=MG!P433,MB!P433,"Discuss")</f>
        <v>Discuss</v>
      </c>
      <c r="Q433" s="117"/>
    </row>
    <row r="434" ht="15.75" customHeight="1">
      <c r="A434" s="115" t="s">
        <v>7094</v>
      </c>
      <c r="B434" s="115" t="s">
        <v>7095</v>
      </c>
      <c r="C434" s="115" t="s">
        <v>6449</v>
      </c>
      <c r="D434" s="115" t="s">
        <v>137</v>
      </c>
      <c r="E434" s="115" t="s">
        <v>6452</v>
      </c>
      <c r="F434" s="119">
        <v>2011.0</v>
      </c>
      <c r="G434" s="115" t="s">
        <v>7096</v>
      </c>
      <c r="H434" s="119" t="s">
        <v>6674</v>
      </c>
      <c r="I434" s="115" t="s">
        <v>6818</v>
      </c>
      <c r="J434" s="115" t="s">
        <v>7097</v>
      </c>
      <c r="K434" s="120"/>
      <c r="L434" s="117" t="str">
        <f>if(MB!L434=MG!L434,MB!L434,"Discuss")</f>
        <v/>
      </c>
      <c r="M434" s="117" t="str">
        <f>if(MB!M434=MG!M434,MB!M434,"Discuss")</f>
        <v/>
      </c>
      <c r="N434" s="117" t="str">
        <f>if(MB!N434=MG!N434,MB!N434,"Discuss")</f>
        <v/>
      </c>
      <c r="O434" s="117" t="str">
        <f>if(MB!O434=MG!O434,MB!O434,"Discuss")</f>
        <v/>
      </c>
      <c r="P434" s="117" t="str">
        <f>if(MB!P434=MG!P434,MB!P434,"Discuss")</f>
        <v/>
      </c>
      <c r="Q434" s="117"/>
    </row>
    <row r="435" ht="15.75" customHeight="1">
      <c r="A435" s="115" t="s">
        <v>8244</v>
      </c>
      <c r="B435" s="115" t="s">
        <v>8245</v>
      </c>
      <c r="C435" s="115" t="s">
        <v>5243</v>
      </c>
      <c r="D435" s="115" t="s">
        <v>137</v>
      </c>
      <c r="E435" s="115" t="s">
        <v>5246</v>
      </c>
      <c r="F435" s="119">
        <v>2017.0</v>
      </c>
      <c r="G435" s="115" t="s">
        <v>6940</v>
      </c>
      <c r="H435" s="119" t="s">
        <v>6670</v>
      </c>
      <c r="I435" s="115" t="s">
        <v>7639</v>
      </c>
      <c r="J435" s="115" t="s">
        <v>8246</v>
      </c>
      <c r="K435" s="120"/>
      <c r="L435" s="117" t="str">
        <f>if(MB!L435=MG!L435,MB!L435,"Discuss")</f>
        <v>Discuss</v>
      </c>
      <c r="M435" s="117" t="str">
        <f>if(MB!M435=MG!M435,MB!M435,"Discuss")</f>
        <v>Discuss</v>
      </c>
      <c r="N435" s="117" t="str">
        <f>if(MB!N435=MG!N435,MB!N435,"Discuss")</f>
        <v>Discuss</v>
      </c>
      <c r="O435" s="117" t="str">
        <f>if(MB!O435=MG!O435,MB!O435,"Discuss")</f>
        <v>Discuss</v>
      </c>
      <c r="P435" s="117" t="str">
        <f>if(MB!P435=MG!P435,MB!P435,"Discuss")</f>
        <v>Discuss</v>
      </c>
      <c r="Q435" s="117"/>
    </row>
    <row r="436" ht="15.75" customHeight="1">
      <c r="A436" s="115" t="s">
        <v>7098</v>
      </c>
      <c r="B436" s="115" t="s">
        <v>7099</v>
      </c>
      <c r="C436" s="115" t="s">
        <v>6633</v>
      </c>
      <c r="D436" s="115" t="s">
        <v>137</v>
      </c>
      <c r="E436" s="115" t="s">
        <v>6636</v>
      </c>
      <c r="F436" s="119">
        <v>2020.0</v>
      </c>
      <c r="G436" s="115" t="s">
        <v>7100</v>
      </c>
      <c r="H436" s="119" t="s">
        <v>6674</v>
      </c>
      <c r="I436" s="115" t="s">
        <v>6818</v>
      </c>
      <c r="J436" s="115" t="s">
        <v>7101</v>
      </c>
      <c r="K436" s="120"/>
      <c r="L436" s="117" t="str">
        <f>if(MB!L436=MG!L436,MB!L436,"Discuss")</f>
        <v/>
      </c>
      <c r="M436" s="117" t="str">
        <f>if(MB!M436=MG!M436,MB!M436,"Discuss")</f>
        <v/>
      </c>
      <c r="N436" s="117" t="str">
        <f>if(MB!N436=MG!N436,MB!N436,"Discuss")</f>
        <v/>
      </c>
      <c r="O436" s="117" t="str">
        <f>if(MB!O436=MG!O436,MB!O436,"Discuss")</f>
        <v/>
      </c>
      <c r="P436" s="117" t="str">
        <f>if(MB!P436=MG!P436,MB!P436,"Discuss")</f>
        <v/>
      </c>
      <c r="Q436" s="117"/>
    </row>
    <row r="437" ht="15.75" customHeight="1">
      <c r="A437" s="115" t="s">
        <v>7102</v>
      </c>
      <c r="B437" s="115" t="s">
        <v>7103</v>
      </c>
      <c r="C437" s="115" t="s">
        <v>136</v>
      </c>
      <c r="D437" s="115" t="s">
        <v>137</v>
      </c>
      <c r="E437" s="115" t="s">
        <v>140</v>
      </c>
      <c r="F437" s="119">
        <v>2021.0</v>
      </c>
      <c r="G437" s="115" t="s">
        <v>7104</v>
      </c>
      <c r="H437" s="119" t="s">
        <v>6670</v>
      </c>
      <c r="I437" s="115" t="s">
        <v>7105</v>
      </c>
      <c r="J437" s="115" t="s">
        <v>7106</v>
      </c>
      <c r="K437" s="120"/>
      <c r="L437" s="117" t="str">
        <f>if(MB!L437=MG!L437,MB!L437,"Discuss")</f>
        <v/>
      </c>
      <c r="M437" s="117" t="str">
        <f>if(MB!M437=MG!M437,MB!M437,"Discuss")</f>
        <v/>
      </c>
      <c r="N437" s="117" t="str">
        <f>if(MB!N437=MG!N437,MB!N437,"Discuss")</f>
        <v/>
      </c>
      <c r="O437" s="117" t="str">
        <f>if(MB!O437=MG!O437,MB!O437,"Discuss")</f>
        <v/>
      </c>
      <c r="P437" s="117" t="str">
        <f>if(MB!P437=MG!P437,MB!P437,"Discuss")</f>
        <v/>
      </c>
      <c r="Q437" s="117"/>
    </row>
    <row r="438" ht="15.75" customHeight="1">
      <c r="A438" s="115" t="s">
        <v>8248</v>
      </c>
      <c r="B438" s="115" t="s">
        <v>6011</v>
      </c>
      <c r="C438" s="115" t="s">
        <v>6012</v>
      </c>
      <c r="D438" s="115" t="s">
        <v>245</v>
      </c>
      <c r="E438" s="115" t="s">
        <v>6015</v>
      </c>
      <c r="F438" s="119">
        <v>2019.0</v>
      </c>
      <c r="G438" s="115" t="s">
        <v>8249</v>
      </c>
      <c r="H438" s="119" t="s">
        <v>6674</v>
      </c>
      <c r="I438" s="115" t="s">
        <v>8250</v>
      </c>
      <c r="J438" s="115" t="s">
        <v>8251</v>
      </c>
      <c r="K438" s="120"/>
      <c r="L438" s="117" t="str">
        <f>if(MB!L438=MG!L438,MB!L438,"Discuss")</f>
        <v>Discuss</v>
      </c>
      <c r="M438" s="117" t="str">
        <f>if(MB!M438=MG!M438,MB!M438,"Discuss")</f>
        <v>Discuss</v>
      </c>
      <c r="N438" s="117" t="str">
        <f>if(MB!N438=MG!N438,MB!N438,"Discuss")</f>
        <v>Discuss</v>
      </c>
      <c r="O438" s="117" t="str">
        <f>if(MB!O438=MG!O438,MB!O438,"Discuss")</f>
        <v>Discuss</v>
      </c>
      <c r="P438" s="117" t="str">
        <f>if(MB!P438=MG!P438,MB!P438,"Discuss")</f>
        <v>Discuss</v>
      </c>
      <c r="Q438" s="117"/>
    </row>
    <row r="439" ht="15.75" customHeight="1">
      <c r="A439" s="115" t="s">
        <v>8682</v>
      </c>
      <c r="B439" s="115" t="s">
        <v>8683</v>
      </c>
      <c r="C439" s="115" t="s">
        <v>4359</v>
      </c>
      <c r="D439" s="115" t="s">
        <v>245</v>
      </c>
      <c r="E439" s="115" t="s">
        <v>4362</v>
      </c>
      <c r="F439" s="119">
        <v>2004.0</v>
      </c>
      <c r="G439" s="115" t="s">
        <v>8684</v>
      </c>
      <c r="H439" s="119" t="s">
        <v>6670</v>
      </c>
      <c r="I439" s="115" t="s">
        <v>8685</v>
      </c>
      <c r="J439" s="115" t="s">
        <v>8686</v>
      </c>
      <c r="K439" s="120"/>
      <c r="L439" s="117" t="str">
        <f>if(MB!L439=MG!L439,MB!L439,"Discuss")</f>
        <v/>
      </c>
      <c r="M439" s="117" t="str">
        <f>if(MB!M439=MG!M439,MB!M439,"Discuss")</f>
        <v/>
      </c>
      <c r="N439" s="117" t="str">
        <f>if(MB!N439=MG!N439,MB!N439,"Discuss")</f>
        <v/>
      </c>
      <c r="O439" s="117" t="str">
        <f>if(MB!O439=MG!O439,MB!O439,"Discuss")</f>
        <v/>
      </c>
      <c r="P439" s="117" t="str">
        <f>if(MB!P439=MG!P439,MB!P439,"Discuss")</f>
        <v/>
      </c>
      <c r="Q439" s="117"/>
    </row>
    <row r="440" ht="15.75" customHeight="1">
      <c r="A440" s="115" t="s">
        <v>8687</v>
      </c>
      <c r="B440" s="115" t="s">
        <v>8683</v>
      </c>
      <c r="C440" s="115" t="s">
        <v>4359</v>
      </c>
      <c r="D440" s="115" t="s">
        <v>245</v>
      </c>
      <c r="E440" s="115" t="s">
        <v>4362</v>
      </c>
      <c r="F440" s="119">
        <v>2004.0</v>
      </c>
      <c r="G440" s="115" t="s">
        <v>8684</v>
      </c>
      <c r="H440" s="119" t="s">
        <v>6670</v>
      </c>
      <c r="I440" s="115" t="s">
        <v>8688</v>
      </c>
      <c r="J440" s="115" t="s">
        <v>8689</v>
      </c>
      <c r="K440" s="120"/>
      <c r="L440" s="117" t="str">
        <f>if(MB!L440=MG!L440,MB!L440,"Discuss")</f>
        <v/>
      </c>
      <c r="M440" s="117" t="str">
        <f>if(MB!M440=MG!M440,MB!M440,"Discuss")</f>
        <v/>
      </c>
      <c r="N440" s="117" t="str">
        <f>if(MB!N440=MG!N440,MB!N440,"Discuss")</f>
        <v/>
      </c>
      <c r="O440" s="117" t="str">
        <f>if(MB!O440=MG!O440,MB!O440,"Discuss")</f>
        <v/>
      </c>
      <c r="P440" s="117" t="str">
        <f>if(MB!P440=MG!P440,MB!P440,"Discuss")</f>
        <v/>
      </c>
      <c r="Q440" s="117"/>
    </row>
    <row r="441" ht="15.75" customHeight="1">
      <c r="A441" s="115" t="s">
        <v>8690</v>
      </c>
      <c r="B441" s="115" t="s">
        <v>8683</v>
      </c>
      <c r="C441" s="115" t="s">
        <v>4359</v>
      </c>
      <c r="D441" s="115" t="s">
        <v>245</v>
      </c>
      <c r="E441" s="115" t="s">
        <v>4362</v>
      </c>
      <c r="F441" s="119">
        <v>2004.0</v>
      </c>
      <c r="G441" s="115" t="s">
        <v>8684</v>
      </c>
      <c r="H441" s="119" t="s">
        <v>6670</v>
      </c>
      <c r="I441" s="115" t="s">
        <v>8691</v>
      </c>
      <c r="J441" s="115" t="s">
        <v>8692</v>
      </c>
      <c r="K441" s="120"/>
      <c r="L441" s="117" t="str">
        <f>if(MB!L441=MG!L441,MB!L441,"Discuss")</f>
        <v/>
      </c>
      <c r="M441" s="117" t="str">
        <f>if(MB!M441=MG!M441,MB!M441,"Discuss")</f>
        <v/>
      </c>
      <c r="N441" s="117" t="str">
        <f>if(MB!N441=MG!N441,MB!N441,"Discuss")</f>
        <v/>
      </c>
      <c r="O441" s="117" t="str">
        <f>if(MB!O441=MG!O441,MB!O441,"Discuss")</f>
        <v/>
      </c>
      <c r="P441" s="117" t="str">
        <f>if(MB!P441=MG!P441,MB!P441,"Discuss")</f>
        <v/>
      </c>
      <c r="Q441" s="117"/>
    </row>
    <row r="442" ht="15.75" customHeight="1">
      <c r="A442" s="115" t="s">
        <v>8693</v>
      </c>
      <c r="B442" s="115" t="s">
        <v>8683</v>
      </c>
      <c r="C442" s="115" t="s">
        <v>4359</v>
      </c>
      <c r="D442" s="115" t="s">
        <v>245</v>
      </c>
      <c r="E442" s="115" t="s">
        <v>4362</v>
      </c>
      <c r="F442" s="119">
        <v>2004.0</v>
      </c>
      <c r="G442" s="115" t="s">
        <v>8684</v>
      </c>
      <c r="H442" s="119" t="s">
        <v>6670</v>
      </c>
      <c r="I442" s="115" t="s">
        <v>8694</v>
      </c>
      <c r="J442" s="115" t="s">
        <v>8695</v>
      </c>
      <c r="K442" s="120"/>
      <c r="L442" s="117" t="str">
        <f>if(MB!L442=MG!L442,MB!L442,"Discuss")</f>
        <v/>
      </c>
      <c r="M442" s="117" t="str">
        <f>if(MB!M442=MG!M442,MB!M442,"Discuss")</f>
        <v/>
      </c>
      <c r="N442" s="117" t="str">
        <f>if(MB!N442=MG!N442,MB!N442,"Discuss")</f>
        <v/>
      </c>
      <c r="O442" s="117" t="str">
        <f>if(MB!O442=MG!O442,MB!O442,"Discuss")</f>
        <v/>
      </c>
      <c r="P442" s="117" t="str">
        <f>if(MB!P442=MG!P442,MB!P442,"Discuss")</f>
        <v/>
      </c>
      <c r="Q442" s="117"/>
    </row>
    <row r="443" ht="15.75" customHeight="1">
      <c r="A443" s="115" t="s">
        <v>8696</v>
      </c>
      <c r="B443" s="115" t="s">
        <v>8683</v>
      </c>
      <c r="C443" s="115" t="s">
        <v>4359</v>
      </c>
      <c r="D443" s="115" t="s">
        <v>245</v>
      </c>
      <c r="E443" s="115" t="s">
        <v>4362</v>
      </c>
      <c r="F443" s="119">
        <v>2004.0</v>
      </c>
      <c r="G443" s="115" t="s">
        <v>8684</v>
      </c>
      <c r="H443" s="119" t="s">
        <v>6670</v>
      </c>
      <c r="I443" s="115" t="s">
        <v>6715</v>
      </c>
      <c r="J443" s="115" t="s">
        <v>8697</v>
      </c>
      <c r="K443" s="120"/>
      <c r="L443" s="117" t="str">
        <f>if(MB!L443=MG!L443,MB!L443,"Discuss")</f>
        <v/>
      </c>
      <c r="M443" s="117" t="str">
        <f>if(MB!M443=MG!M443,MB!M443,"Discuss")</f>
        <v/>
      </c>
      <c r="N443" s="117" t="str">
        <f>if(MB!N443=MG!N443,MB!N443,"Discuss")</f>
        <v/>
      </c>
      <c r="O443" s="117" t="str">
        <f>if(MB!O443=MG!O443,MB!O443,"Discuss")</f>
        <v/>
      </c>
      <c r="P443" s="117" t="str">
        <f>if(MB!P443=MG!P443,MB!P443,"Discuss")</f>
        <v/>
      </c>
      <c r="Q443" s="117"/>
    </row>
    <row r="444" ht="15.75" customHeight="1">
      <c r="A444" s="115" t="s">
        <v>8698</v>
      </c>
      <c r="B444" s="115" t="s">
        <v>8683</v>
      </c>
      <c r="C444" s="115" t="s">
        <v>4359</v>
      </c>
      <c r="D444" s="115" t="s">
        <v>245</v>
      </c>
      <c r="E444" s="115" t="s">
        <v>4362</v>
      </c>
      <c r="F444" s="119">
        <v>2004.0</v>
      </c>
      <c r="G444" s="115" t="s">
        <v>8684</v>
      </c>
      <c r="H444" s="119" t="s">
        <v>6670</v>
      </c>
      <c r="I444" s="115" t="s">
        <v>8699</v>
      </c>
      <c r="J444" s="115" t="s">
        <v>8700</v>
      </c>
      <c r="K444" s="120"/>
      <c r="L444" s="117" t="str">
        <f>if(MB!L444=MG!L444,MB!L444,"Discuss")</f>
        <v/>
      </c>
      <c r="M444" s="117" t="str">
        <f>if(MB!M444=MG!M444,MB!M444,"Discuss")</f>
        <v/>
      </c>
      <c r="N444" s="117" t="str">
        <f>if(MB!N444=MG!N444,MB!N444,"Discuss")</f>
        <v/>
      </c>
      <c r="O444" s="117" t="str">
        <f>if(MB!O444=MG!O444,MB!O444,"Discuss")</f>
        <v/>
      </c>
      <c r="P444" s="117" t="str">
        <f>if(MB!P444=MG!P444,MB!P444,"Discuss")</f>
        <v/>
      </c>
      <c r="Q444" s="117"/>
    </row>
    <row r="445" ht="15.75" customHeight="1">
      <c r="A445" s="115" t="s">
        <v>8701</v>
      </c>
      <c r="B445" s="115" t="s">
        <v>8702</v>
      </c>
      <c r="C445" s="115" t="s">
        <v>4788</v>
      </c>
      <c r="D445" s="115" t="s">
        <v>245</v>
      </c>
      <c r="E445" s="115" t="s">
        <v>4791</v>
      </c>
      <c r="F445" s="119">
        <v>2006.0</v>
      </c>
      <c r="G445" s="115" t="s">
        <v>8703</v>
      </c>
      <c r="H445" s="119" t="s">
        <v>6670</v>
      </c>
      <c r="I445" s="115" t="s">
        <v>6818</v>
      </c>
      <c r="J445" s="115" t="s">
        <v>8704</v>
      </c>
      <c r="K445" s="120"/>
      <c r="L445" s="117" t="str">
        <f>if(MB!L445=MG!L445,MB!L445,"Discuss")</f>
        <v/>
      </c>
      <c r="M445" s="117" t="str">
        <f>if(MB!M445=MG!M445,MB!M445,"Discuss")</f>
        <v/>
      </c>
      <c r="N445" s="117" t="str">
        <f>if(MB!N445=MG!N445,MB!N445,"Discuss")</f>
        <v/>
      </c>
      <c r="O445" s="117" t="str">
        <f>if(MB!O445=MG!O445,MB!O445,"Discuss")</f>
        <v/>
      </c>
      <c r="P445" s="117" t="str">
        <f>if(MB!P445=MG!P445,MB!P445,"Discuss")</f>
        <v/>
      </c>
      <c r="Q445" s="117"/>
    </row>
    <row r="446" ht="15.75" customHeight="1">
      <c r="A446" s="115" t="s">
        <v>8252</v>
      </c>
      <c r="B446" s="115" t="s">
        <v>8253</v>
      </c>
      <c r="C446" s="115" t="s">
        <v>5692</v>
      </c>
      <c r="D446" s="115" t="s">
        <v>245</v>
      </c>
      <c r="E446" s="115" t="s">
        <v>5695</v>
      </c>
      <c r="F446" s="119">
        <v>2007.0</v>
      </c>
      <c r="G446" s="115" t="s">
        <v>8254</v>
      </c>
      <c r="H446" s="119" t="s">
        <v>6674</v>
      </c>
      <c r="I446" s="115" t="s">
        <v>8255</v>
      </c>
      <c r="J446" s="115" t="s">
        <v>8256</v>
      </c>
      <c r="K446" s="120"/>
      <c r="L446" s="117" t="str">
        <f>if(MB!L446=MG!L446,MB!L446,"Discuss")</f>
        <v>Discuss</v>
      </c>
      <c r="M446" s="117" t="str">
        <f>if(MB!M446=MG!M446,MB!M446,"Discuss")</f>
        <v>Discuss</v>
      </c>
      <c r="N446" s="117" t="str">
        <f>if(MB!N446=MG!N446,MB!N446,"Discuss")</f>
        <v>Discuss</v>
      </c>
      <c r="O446" s="117" t="str">
        <f>if(MB!O446=MG!O446,MB!O446,"Discuss")</f>
        <v>Discuss</v>
      </c>
      <c r="P446" s="117" t="str">
        <f>if(MB!P446=MG!P446,MB!P446,"Discuss")</f>
        <v>Discuss</v>
      </c>
      <c r="Q446" s="117"/>
    </row>
    <row r="447" ht="15.75" customHeight="1">
      <c r="A447" s="115" t="s">
        <v>8705</v>
      </c>
      <c r="B447" s="115" t="s">
        <v>8706</v>
      </c>
      <c r="C447" s="115" t="s">
        <v>4095</v>
      </c>
      <c r="D447" s="115" t="s">
        <v>245</v>
      </c>
      <c r="E447" s="115" t="s">
        <v>4098</v>
      </c>
      <c r="F447" s="119">
        <v>2011.0</v>
      </c>
      <c r="G447" s="115" t="s">
        <v>8707</v>
      </c>
      <c r="H447" s="119" t="s">
        <v>6670</v>
      </c>
      <c r="I447" s="115" t="s">
        <v>6911</v>
      </c>
      <c r="J447" s="115" t="s">
        <v>8708</v>
      </c>
      <c r="K447" s="120"/>
      <c r="L447" s="117" t="str">
        <f>if(MB!L447=MG!L447,MB!L447,"Discuss")</f>
        <v/>
      </c>
      <c r="M447" s="117" t="str">
        <f>if(MB!M447=MG!M447,MB!M447,"Discuss")</f>
        <v/>
      </c>
      <c r="N447" s="117" t="str">
        <f>if(MB!N447=MG!N447,MB!N447,"Discuss")</f>
        <v/>
      </c>
      <c r="O447" s="117" t="str">
        <f>if(MB!O447=MG!O447,MB!O447,"Discuss")</f>
        <v/>
      </c>
      <c r="P447" s="117" t="str">
        <f>if(MB!P447=MG!P447,MB!P447,"Discuss")</f>
        <v/>
      </c>
      <c r="Q447" s="117"/>
    </row>
    <row r="448" ht="15.75" customHeight="1">
      <c r="A448" s="115" t="s">
        <v>8709</v>
      </c>
      <c r="B448" s="115" t="s">
        <v>8706</v>
      </c>
      <c r="C448" s="115" t="s">
        <v>4095</v>
      </c>
      <c r="D448" s="115" t="s">
        <v>245</v>
      </c>
      <c r="E448" s="115" t="s">
        <v>4098</v>
      </c>
      <c r="F448" s="119">
        <v>2011.0</v>
      </c>
      <c r="G448" s="115" t="s">
        <v>8707</v>
      </c>
      <c r="H448" s="119" t="s">
        <v>6670</v>
      </c>
      <c r="I448" s="115" t="s">
        <v>6931</v>
      </c>
      <c r="J448" s="115" t="s">
        <v>8710</v>
      </c>
      <c r="K448" s="120"/>
      <c r="L448" s="117" t="str">
        <f>if(MB!L448=MG!L448,MB!L448,"Discuss")</f>
        <v/>
      </c>
      <c r="M448" s="117" t="str">
        <f>if(MB!M448=MG!M448,MB!M448,"Discuss")</f>
        <v/>
      </c>
      <c r="N448" s="117" t="str">
        <f>if(MB!N448=MG!N448,MB!N448,"Discuss")</f>
        <v/>
      </c>
      <c r="O448" s="117" t="str">
        <f>if(MB!O448=MG!O448,MB!O448,"Discuss")</f>
        <v/>
      </c>
      <c r="P448" s="117" t="str">
        <f>if(MB!P448=MG!P448,MB!P448,"Discuss")</f>
        <v/>
      </c>
      <c r="Q448" s="117"/>
    </row>
    <row r="449" ht="15.75" customHeight="1">
      <c r="A449" s="115" t="s">
        <v>8711</v>
      </c>
      <c r="B449" s="115" t="s">
        <v>8706</v>
      </c>
      <c r="C449" s="115" t="s">
        <v>4095</v>
      </c>
      <c r="D449" s="115" t="s">
        <v>245</v>
      </c>
      <c r="E449" s="115" t="s">
        <v>4098</v>
      </c>
      <c r="F449" s="119">
        <v>2011.0</v>
      </c>
      <c r="G449" s="115" t="s">
        <v>8707</v>
      </c>
      <c r="H449" s="119" t="s">
        <v>6670</v>
      </c>
      <c r="I449" s="115" t="s">
        <v>7251</v>
      </c>
      <c r="J449" s="115" t="s">
        <v>8712</v>
      </c>
      <c r="K449" s="120"/>
      <c r="L449" s="117" t="str">
        <f>if(MB!L449=MG!L449,MB!L449,"Discuss")</f>
        <v/>
      </c>
      <c r="M449" s="117" t="str">
        <f>if(MB!M449=MG!M449,MB!M449,"Discuss")</f>
        <v/>
      </c>
      <c r="N449" s="117" t="str">
        <f>if(MB!N449=MG!N449,MB!N449,"Discuss")</f>
        <v/>
      </c>
      <c r="O449" s="117" t="str">
        <f>if(MB!O449=MG!O449,MB!O449,"Discuss")</f>
        <v/>
      </c>
      <c r="P449" s="117" t="str">
        <f>if(MB!P449=MG!P449,MB!P449,"Discuss")</f>
        <v/>
      </c>
      <c r="Q449" s="117"/>
    </row>
    <row r="450" ht="15.75" customHeight="1">
      <c r="A450" s="115" t="s">
        <v>8713</v>
      </c>
      <c r="B450" s="115" t="s">
        <v>8714</v>
      </c>
      <c r="C450" s="115" t="s">
        <v>1459</v>
      </c>
      <c r="D450" s="115" t="s">
        <v>245</v>
      </c>
      <c r="E450" s="115" t="s">
        <v>1462</v>
      </c>
      <c r="F450" s="119">
        <v>2003.0</v>
      </c>
      <c r="G450" s="115" t="s">
        <v>8715</v>
      </c>
      <c r="H450" s="119" t="s">
        <v>6670</v>
      </c>
      <c r="I450" s="115" t="s">
        <v>8716</v>
      </c>
      <c r="J450" s="115" t="s">
        <v>8717</v>
      </c>
      <c r="K450" s="120"/>
      <c r="L450" s="117" t="str">
        <f>if(MB!L450=MG!L450,MB!L450,"Discuss")</f>
        <v/>
      </c>
      <c r="M450" s="117" t="str">
        <f>if(MB!M450=MG!M450,MB!M450,"Discuss")</f>
        <v/>
      </c>
      <c r="N450" s="117" t="str">
        <f>if(MB!N450=MG!N450,MB!N450,"Discuss")</f>
        <v/>
      </c>
      <c r="O450" s="117" t="str">
        <f>if(MB!O450=MG!O450,MB!O450,"Discuss")</f>
        <v/>
      </c>
      <c r="P450" s="117" t="str">
        <f>if(MB!P450=MG!P450,MB!P450,"Discuss")</f>
        <v/>
      </c>
      <c r="Q450" s="117"/>
    </row>
    <row r="451" ht="15.75" customHeight="1">
      <c r="A451" s="115" t="s">
        <v>8718</v>
      </c>
      <c r="B451" s="115" t="s">
        <v>8714</v>
      </c>
      <c r="C451" s="115" t="s">
        <v>1459</v>
      </c>
      <c r="D451" s="115" t="s">
        <v>245</v>
      </c>
      <c r="E451" s="115" t="s">
        <v>1462</v>
      </c>
      <c r="F451" s="119">
        <v>2003.0</v>
      </c>
      <c r="G451" s="115" t="s">
        <v>8715</v>
      </c>
      <c r="H451" s="119" t="s">
        <v>6670</v>
      </c>
      <c r="I451" s="115" t="s">
        <v>8719</v>
      </c>
      <c r="J451" s="115" t="s">
        <v>8720</v>
      </c>
      <c r="K451" s="120"/>
      <c r="L451" s="117" t="str">
        <f>if(MB!L451=MG!L451,MB!L451,"Discuss")</f>
        <v/>
      </c>
      <c r="M451" s="117" t="str">
        <f>if(MB!M451=MG!M451,MB!M451,"Discuss")</f>
        <v/>
      </c>
      <c r="N451" s="117" t="str">
        <f>if(MB!N451=MG!N451,MB!N451,"Discuss")</f>
        <v/>
      </c>
      <c r="O451" s="117" t="str">
        <f>if(MB!O451=MG!O451,MB!O451,"Discuss")</f>
        <v/>
      </c>
      <c r="P451" s="117" t="str">
        <f>if(MB!P451=MG!P451,MB!P451,"Discuss")</f>
        <v/>
      </c>
      <c r="Q451" s="117"/>
    </row>
    <row r="452" ht="15.75" customHeight="1">
      <c r="A452" s="115" t="s">
        <v>8721</v>
      </c>
      <c r="B452" s="115" t="s">
        <v>8714</v>
      </c>
      <c r="C452" s="115" t="s">
        <v>1459</v>
      </c>
      <c r="D452" s="115" t="s">
        <v>245</v>
      </c>
      <c r="E452" s="115" t="s">
        <v>1462</v>
      </c>
      <c r="F452" s="119">
        <v>2003.0</v>
      </c>
      <c r="G452" s="115" t="s">
        <v>8715</v>
      </c>
      <c r="H452" s="119" t="s">
        <v>6670</v>
      </c>
      <c r="I452" s="115" t="s">
        <v>8722</v>
      </c>
      <c r="J452" s="115" t="s">
        <v>8723</v>
      </c>
      <c r="K452" s="120"/>
      <c r="L452" s="117" t="str">
        <f>if(MB!L452=MG!L452,MB!L452,"Discuss")</f>
        <v/>
      </c>
      <c r="M452" s="117" t="str">
        <f>if(MB!M452=MG!M452,MB!M452,"Discuss")</f>
        <v/>
      </c>
      <c r="N452" s="117" t="str">
        <f>if(MB!N452=MG!N452,MB!N452,"Discuss")</f>
        <v/>
      </c>
      <c r="O452" s="117" t="str">
        <f>if(MB!O452=MG!O452,MB!O452,"Discuss")</f>
        <v/>
      </c>
      <c r="P452" s="117" t="str">
        <f>if(MB!P452=MG!P452,MB!P452,"Discuss")</f>
        <v/>
      </c>
      <c r="Q452" s="117"/>
    </row>
    <row r="453" ht="15.75" customHeight="1">
      <c r="A453" s="115" t="s">
        <v>8724</v>
      </c>
      <c r="B453" s="115" t="s">
        <v>8714</v>
      </c>
      <c r="C453" s="115" t="s">
        <v>1459</v>
      </c>
      <c r="D453" s="115" t="s">
        <v>245</v>
      </c>
      <c r="E453" s="115" t="s">
        <v>1462</v>
      </c>
      <c r="F453" s="119">
        <v>2003.0</v>
      </c>
      <c r="G453" s="115" t="s">
        <v>8715</v>
      </c>
      <c r="H453" s="119" t="s">
        <v>6670</v>
      </c>
      <c r="I453" s="115" t="s">
        <v>6914</v>
      </c>
      <c r="J453" s="115" t="s">
        <v>8725</v>
      </c>
      <c r="K453" s="120"/>
      <c r="L453" s="117" t="str">
        <f>if(MB!L453=MG!L453,MB!L453,"Discuss")</f>
        <v/>
      </c>
      <c r="M453" s="117" t="str">
        <f>if(MB!M453=MG!M453,MB!M453,"Discuss")</f>
        <v/>
      </c>
      <c r="N453" s="117" t="str">
        <f>if(MB!N453=MG!N453,MB!N453,"Discuss")</f>
        <v/>
      </c>
      <c r="O453" s="117" t="str">
        <f>if(MB!O453=MG!O453,MB!O453,"Discuss")</f>
        <v/>
      </c>
      <c r="P453" s="117" t="str">
        <f>if(MB!P453=MG!P453,MB!P453,"Discuss")</f>
        <v/>
      </c>
      <c r="Q453" s="117"/>
    </row>
    <row r="454" ht="15.75" customHeight="1">
      <c r="A454" s="115" t="s">
        <v>8726</v>
      </c>
      <c r="B454" s="115" t="s">
        <v>8727</v>
      </c>
      <c r="C454" s="115" t="s">
        <v>3231</v>
      </c>
      <c r="D454" s="115" t="s">
        <v>245</v>
      </c>
      <c r="E454" s="115" t="s">
        <v>3234</v>
      </c>
      <c r="F454" s="119">
        <v>1996.0</v>
      </c>
      <c r="G454" s="115" t="s">
        <v>8728</v>
      </c>
      <c r="H454" s="119" t="s">
        <v>6670</v>
      </c>
      <c r="I454" s="115" t="s">
        <v>8729</v>
      </c>
      <c r="J454" s="115" t="s">
        <v>8730</v>
      </c>
      <c r="K454" s="120"/>
      <c r="L454" s="117" t="str">
        <f>if(MB!L454=MG!L454,MB!L454,"Discuss")</f>
        <v/>
      </c>
      <c r="M454" s="117" t="str">
        <f>if(MB!M454=MG!M454,MB!M454,"Discuss")</f>
        <v/>
      </c>
      <c r="N454" s="117" t="str">
        <f>if(MB!N454=MG!N454,MB!N454,"Discuss")</f>
        <v/>
      </c>
      <c r="O454" s="117" t="str">
        <f>if(MB!O454=MG!O454,MB!O454,"Discuss")</f>
        <v/>
      </c>
      <c r="P454" s="117" t="str">
        <f>if(MB!P454=MG!P454,MB!P454,"Discuss")</f>
        <v/>
      </c>
      <c r="Q454" s="117"/>
    </row>
    <row r="455" ht="15.75" customHeight="1">
      <c r="A455" s="115" t="s">
        <v>8257</v>
      </c>
      <c r="B455" s="115" t="s">
        <v>4662</v>
      </c>
      <c r="C455" s="115" t="s">
        <v>4663</v>
      </c>
      <c r="D455" s="115" t="s">
        <v>245</v>
      </c>
      <c r="E455" s="115" t="s">
        <v>4666</v>
      </c>
      <c r="F455" s="119">
        <v>2018.0</v>
      </c>
      <c r="G455" s="115" t="s">
        <v>8258</v>
      </c>
      <c r="H455" s="119" t="s">
        <v>6674</v>
      </c>
      <c r="I455" s="115" t="s">
        <v>8218</v>
      </c>
      <c r="J455" s="115" t="s">
        <v>8259</v>
      </c>
      <c r="K455" s="120"/>
      <c r="L455" s="117" t="str">
        <f>if(MB!L455=MG!L455,MB!L455,"Discuss")</f>
        <v>Discuss</v>
      </c>
      <c r="M455" s="117" t="str">
        <f>if(MB!M455=MG!M455,MB!M455,"Discuss")</f>
        <v>Discuss</v>
      </c>
      <c r="N455" s="117" t="str">
        <f>if(MB!N455=MG!N455,MB!N455,"Discuss")</f>
        <v>Discuss</v>
      </c>
      <c r="O455" s="117" t="str">
        <f>if(MB!O455=MG!O455,MB!O455,"Discuss")</f>
        <v>Discuss</v>
      </c>
      <c r="P455" s="117" t="str">
        <f>if(MB!P455=MG!P455,MB!P455,"Discuss")</f>
        <v>Discuss</v>
      </c>
      <c r="Q455" s="117"/>
    </row>
    <row r="456" ht="15.75" customHeight="1">
      <c r="A456" s="115" t="s">
        <v>8731</v>
      </c>
      <c r="B456" s="115" t="s">
        <v>4662</v>
      </c>
      <c r="C456" s="115" t="s">
        <v>4663</v>
      </c>
      <c r="D456" s="115" t="s">
        <v>245</v>
      </c>
      <c r="E456" s="115" t="s">
        <v>4666</v>
      </c>
      <c r="F456" s="119">
        <v>2018.0</v>
      </c>
      <c r="G456" s="115" t="s">
        <v>8258</v>
      </c>
      <c r="H456" s="119" t="s">
        <v>6670</v>
      </c>
      <c r="I456" s="115" t="s">
        <v>6931</v>
      </c>
      <c r="J456" s="115" t="s">
        <v>8732</v>
      </c>
      <c r="K456" s="120"/>
      <c r="L456" s="117" t="str">
        <f>if(MB!L456=MG!L456,MB!L456,"Discuss")</f>
        <v/>
      </c>
      <c r="M456" s="117" t="str">
        <f>if(MB!M456=MG!M456,MB!M456,"Discuss")</f>
        <v/>
      </c>
      <c r="N456" s="117" t="str">
        <f>if(MB!N456=MG!N456,MB!N456,"Discuss")</f>
        <v/>
      </c>
      <c r="O456" s="117" t="str">
        <f>if(MB!O456=MG!O456,MB!O456,"Discuss")</f>
        <v/>
      </c>
      <c r="P456" s="117" t="str">
        <f>if(MB!P456=MG!P456,MB!P456,"Discuss")</f>
        <v/>
      </c>
      <c r="Q456" s="117"/>
    </row>
    <row r="457" ht="15.75" customHeight="1">
      <c r="A457" s="115" t="s">
        <v>8733</v>
      </c>
      <c r="B457" s="115" t="s">
        <v>4662</v>
      </c>
      <c r="C457" s="115" t="s">
        <v>4663</v>
      </c>
      <c r="D457" s="115" t="s">
        <v>245</v>
      </c>
      <c r="E457" s="115" t="s">
        <v>4666</v>
      </c>
      <c r="F457" s="119">
        <v>2018.0</v>
      </c>
      <c r="G457" s="115" t="s">
        <v>8258</v>
      </c>
      <c r="H457" s="119" t="s">
        <v>6674</v>
      </c>
      <c r="I457" s="115" t="s">
        <v>8734</v>
      </c>
      <c r="J457" s="115" t="s">
        <v>8735</v>
      </c>
      <c r="K457" s="120"/>
      <c r="L457" s="117" t="str">
        <f>if(MB!L457=MG!L457,MB!L457,"Discuss")</f>
        <v/>
      </c>
      <c r="M457" s="117" t="str">
        <f>if(MB!M457=MG!M457,MB!M457,"Discuss")</f>
        <v/>
      </c>
      <c r="N457" s="117" t="str">
        <f>if(MB!N457=MG!N457,MB!N457,"Discuss")</f>
        <v/>
      </c>
      <c r="O457" s="117" t="str">
        <f>if(MB!O457=MG!O457,MB!O457,"Discuss")</f>
        <v/>
      </c>
      <c r="P457" s="117" t="str">
        <f>if(MB!P457=MG!P457,MB!P457,"Discuss")</f>
        <v/>
      </c>
      <c r="Q457" s="117"/>
    </row>
    <row r="458" ht="15.75" customHeight="1">
      <c r="A458" s="115" t="s">
        <v>8736</v>
      </c>
      <c r="B458" s="115" t="s">
        <v>8737</v>
      </c>
      <c r="C458" s="115" t="s">
        <v>1521</v>
      </c>
      <c r="D458" s="115" t="s">
        <v>245</v>
      </c>
      <c r="E458" s="115" t="s">
        <v>1524</v>
      </c>
      <c r="F458" s="119">
        <v>2015.0</v>
      </c>
      <c r="G458" s="115" t="s">
        <v>8738</v>
      </c>
      <c r="H458" s="119" t="s">
        <v>6670</v>
      </c>
      <c r="I458" s="115" t="s">
        <v>8739</v>
      </c>
      <c r="J458" s="115" t="s">
        <v>8740</v>
      </c>
      <c r="K458" s="120"/>
      <c r="L458" s="117" t="str">
        <f>if(MB!L458=MG!L458,MB!L458,"Discuss")</f>
        <v/>
      </c>
      <c r="M458" s="117" t="str">
        <f>if(MB!M458=MG!M458,MB!M458,"Discuss")</f>
        <v/>
      </c>
      <c r="N458" s="117" t="str">
        <f>if(MB!N458=MG!N458,MB!N458,"Discuss")</f>
        <v/>
      </c>
      <c r="O458" s="117" t="str">
        <f>if(MB!O458=MG!O458,MB!O458,"Discuss")</f>
        <v/>
      </c>
      <c r="P458" s="117" t="str">
        <f>if(MB!P458=MG!P458,MB!P458,"Discuss")</f>
        <v/>
      </c>
      <c r="Q458" s="117"/>
    </row>
    <row r="459" ht="15.75" customHeight="1">
      <c r="A459" s="115" t="s">
        <v>8741</v>
      </c>
      <c r="B459" s="115" t="s">
        <v>8742</v>
      </c>
      <c r="C459" s="115" t="s">
        <v>4053</v>
      </c>
      <c r="D459" s="115" t="s">
        <v>245</v>
      </c>
      <c r="E459" s="115" t="s">
        <v>4056</v>
      </c>
      <c r="F459" s="119">
        <v>2011.0</v>
      </c>
      <c r="G459" s="115" t="s">
        <v>8743</v>
      </c>
      <c r="H459" s="119" t="s">
        <v>6670</v>
      </c>
      <c r="I459" s="115" t="s">
        <v>8744</v>
      </c>
      <c r="J459" s="115" t="s">
        <v>8745</v>
      </c>
      <c r="K459" s="120"/>
      <c r="L459" s="117" t="str">
        <f>if(MB!L459=MG!L459,MB!L459,"Discuss")</f>
        <v/>
      </c>
      <c r="M459" s="117" t="str">
        <f>if(MB!M459=MG!M459,MB!M459,"Discuss")</f>
        <v/>
      </c>
      <c r="N459" s="117" t="str">
        <f>if(MB!N459=MG!N459,MB!N459,"Discuss")</f>
        <v/>
      </c>
      <c r="O459" s="117" t="str">
        <f>if(MB!O459=MG!O459,MB!O459,"Discuss")</f>
        <v/>
      </c>
      <c r="P459" s="117" t="str">
        <f>if(MB!P459=MG!P459,MB!P459,"Discuss")</f>
        <v/>
      </c>
      <c r="Q459" s="117"/>
    </row>
    <row r="460" ht="15.75" customHeight="1">
      <c r="A460" s="115" t="s">
        <v>8746</v>
      </c>
      <c r="B460" s="115" t="s">
        <v>8747</v>
      </c>
      <c r="C460" s="115" t="s">
        <v>1917</v>
      </c>
      <c r="D460" s="115" t="s">
        <v>245</v>
      </c>
      <c r="E460" s="115" t="s">
        <v>1920</v>
      </c>
      <c r="F460" s="119">
        <v>2018.0</v>
      </c>
      <c r="G460" s="115" t="s">
        <v>8748</v>
      </c>
      <c r="H460" s="119" t="s">
        <v>6670</v>
      </c>
      <c r="I460" s="115" t="s">
        <v>8749</v>
      </c>
      <c r="J460" s="115" t="s">
        <v>8750</v>
      </c>
      <c r="K460" s="120"/>
      <c r="L460" s="117" t="str">
        <f>if(MB!L460=MG!L460,MB!L460,"Discuss")</f>
        <v/>
      </c>
      <c r="M460" s="117" t="str">
        <f>if(MB!M460=MG!M460,MB!M460,"Discuss")</f>
        <v/>
      </c>
      <c r="N460" s="117" t="str">
        <f>if(MB!N460=MG!N460,MB!N460,"Discuss")</f>
        <v/>
      </c>
      <c r="O460" s="117" t="str">
        <f>if(MB!O460=MG!O460,MB!O460,"Discuss")</f>
        <v/>
      </c>
      <c r="P460" s="117" t="str">
        <f>if(MB!P460=MG!P460,MB!P460,"Discuss")</f>
        <v/>
      </c>
      <c r="Q460" s="117"/>
    </row>
    <row r="461" ht="15.75" customHeight="1">
      <c r="A461" s="115" t="s">
        <v>8751</v>
      </c>
      <c r="B461" s="115" t="s">
        <v>8747</v>
      </c>
      <c r="C461" s="115" t="s">
        <v>1917</v>
      </c>
      <c r="D461" s="115" t="s">
        <v>245</v>
      </c>
      <c r="E461" s="115" t="s">
        <v>1920</v>
      </c>
      <c r="F461" s="119">
        <v>2018.0</v>
      </c>
      <c r="G461" s="115" t="s">
        <v>8748</v>
      </c>
      <c r="H461" s="119" t="s">
        <v>6670</v>
      </c>
      <c r="I461" s="115" t="s">
        <v>8752</v>
      </c>
      <c r="J461" s="115" t="s">
        <v>8753</v>
      </c>
      <c r="K461" s="120"/>
      <c r="L461" s="117" t="str">
        <f>if(MB!L461=MG!L461,MB!L461,"Discuss")</f>
        <v/>
      </c>
      <c r="M461" s="117" t="str">
        <f>if(MB!M461=MG!M461,MB!M461,"Discuss")</f>
        <v/>
      </c>
      <c r="N461" s="117" t="str">
        <f>if(MB!N461=MG!N461,MB!N461,"Discuss")</f>
        <v/>
      </c>
      <c r="O461" s="117" t="str">
        <f>if(MB!O461=MG!O461,MB!O461,"Discuss")</f>
        <v/>
      </c>
      <c r="P461" s="117" t="str">
        <f>if(MB!P461=MG!P461,MB!P461,"Discuss")</f>
        <v/>
      </c>
      <c r="Q461" s="117"/>
    </row>
    <row r="462" ht="15.75" customHeight="1">
      <c r="A462" s="115" t="s">
        <v>8260</v>
      </c>
      <c r="B462" s="115" t="s">
        <v>8261</v>
      </c>
      <c r="C462" s="115" t="s">
        <v>4065</v>
      </c>
      <c r="D462" s="115" t="s">
        <v>245</v>
      </c>
      <c r="E462" s="115" t="s">
        <v>4068</v>
      </c>
      <c r="F462" s="119">
        <v>2007.0</v>
      </c>
      <c r="G462" s="115" t="s">
        <v>8262</v>
      </c>
      <c r="H462" s="119" t="s">
        <v>6670</v>
      </c>
      <c r="I462" s="115" t="s">
        <v>8263</v>
      </c>
      <c r="J462" s="115" t="s">
        <v>8264</v>
      </c>
      <c r="K462" s="120"/>
      <c r="L462" s="117" t="str">
        <f>if(MB!L462=MG!L462,MB!L462,"Discuss")</f>
        <v>Discuss</v>
      </c>
      <c r="M462" s="117" t="str">
        <f>if(MB!M462=MG!M462,MB!M462,"Discuss")</f>
        <v>Discuss</v>
      </c>
      <c r="N462" s="117" t="str">
        <f>if(MB!N462=MG!N462,MB!N462,"Discuss")</f>
        <v>Discuss</v>
      </c>
      <c r="O462" s="117" t="str">
        <f>if(MB!O462=MG!O462,MB!O462,"Discuss")</f>
        <v>Discuss</v>
      </c>
      <c r="P462" s="117" t="str">
        <f>if(MB!P462=MG!P462,MB!P462,"Discuss")</f>
        <v>Discuss</v>
      </c>
      <c r="Q462" s="117"/>
    </row>
    <row r="463" ht="15.75" customHeight="1">
      <c r="A463" s="115" t="s">
        <v>8754</v>
      </c>
      <c r="B463" s="115" t="s">
        <v>8755</v>
      </c>
      <c r="C463" s="115" t="s">
        <v>5592</v>
      </c>
      <c r="D463" s="115" t="s">
        <v>245</v>
      </c>
      <c r="E463" s="115" t="s">
        <v>5595</v>
      </c>
      <c r="F463" s="119">
        <v>2019.0</v>
      </c>
      <c r="G463" s="115" t="s">
        <v>8756</v>
      </c>
      <c r="H463" s="119" t="s">
        <v>6674</v>
      </c>
      <c r="I463" s="115" t="s">
        <v>8237</v>
      </c>
      <c r="J463" s="115" t="s">
        <v>8757</v>
      </c>
      <c r="K463" s="120"/>
      <c r="L463" s="117" t="str">
        <f>if(MB!L463=MG!L463,MB!L463,"Discuss")</f>
        <v/>
      </c>
      <c r="M463" s="117" t="str">
        <f>if(MB!M463=MG!M463,MB!M463,"Discuss")</f>
        <v/>
      </c>
      <c r="N463" s="117" t="str">
        <f>if(MB!N463=MG!N463,MB!N463,"Discuss")</f>
        <v/>
      </c>
      <c r="O463" s="117" t="str">
        <f>if(MB!O463=MG!O463,MB!O463,"Discuss")</f>
        <v/>
      </c>
      <c r="P463" s="117" t="str">
        <f>if(MB!P463=MG!P463,MB!P463,"Discuss")</f>
        <v/>
      </c>
      <c r="Q463" s="117"/>
    </row>
    <row r="464" ht="15.75" customHeight="1">
      <c r="A464" s="115" t="s">
        <v>8758</v>
      </c>
      <c r="B464" s="115" t="s">
        <v>8759</v>
      </c>
      <c r="C464" s="115" t="s">
        <v>4561</v>
      </c>
      <c r="D464" s="115" t="s">
        <v>245</v>
      </c>
      <c r="E464" s="115" t="s">
        <v>4564</v>
      </c>
      <c r="F464" s="119">
        <v>2018.0</v>
      </c>
      <c r="G464" s="115" t="s">
        <v>8760</v>
      </c>
      <c r="H464" s="119" t="s">
        <v>6670</v>
      </c>
      <c r="I464" s="115" t="s">
        <v>8237</v>
      </c>
      <c r="J464" s="115" t="s">
        <v>8761</v>
      </c>
      <c r="K464" s="120"/>
      <c r="L464" s="117" t="str">
        <f>if(MB!L464=MG!L464,MB!L464,"Discuss")</f>
        <v/>
      </c>
      <c r="M464" s="117" t="str">
        <f>if(MB!M464=MG!M464,MB!M464,"Discuss")</f>
        <v/>
      </c>
      <c r="N464" s="117" t="str">
        <f>if(MB!N464=MG!N464,MB!N464,"Discuss")</f>
        <v/>
      </c>
      <c r="O464" s="117" t="str">
        <f>if(MB!O464=MG!O464,MB!O464,"Discuss")</f>
        <v/>
      </c>
      <c r="P464" s="117" t="str">
        <f>if(MB!P464=MG!P464,MB!P464,"Discuss")</f>
        <v/>
      </c>
      <c r="Q464" s="117"/>
    </row>
    <row r="465" ht="15.75" customHeight="1">
      <c r="A465" s="115" t="s">
        <v>8762</v>
      </c>
      <c r="B465" s="115" t="s">
        <v>8759</v>
      </c>
      <c r="C465" s="115" t="s">
        <v>4561</v>
      </c>
      <c r="D465" s="115" t="s">
        <v>245</v>
      </c>
      <c r="E465" s="115" t="s">
        <v>4564</v>
      </c>
      <c r="F465" s="119">
        <v>2018.0</v>
      </c>
      <c r="G465" s="115" t="s">
        <v>8760</v>
      </c>
      <c r="H465" s="119" t="s">
        <v>6670</v>
      </c>
      <c r="I465" s="115" t="s">
        <v>6818</v>
      </c>
      <c r="J465" s="115" t="s">
        <v>9137</v>
      </c>
      <c r="K465" s="120"/>
      <c r="L465" s="117" t="str">
        <f>if(MB!L465=MG!L465,MB!L465,"Discuss")</f>
        <v/>
      </c>
      <c r="M465" s="117" t="str">
        <f>if(MB!M465=MG!M465,MB!M465,"Discuss")</f>
        <v/>
      </c>
      <c r="N465" s="117" t="str">
        <f>if(MB!N465=MG!N465,MB!N465,"Discuss")</f>
        <v/>
      </c>
      <c r="O465" s="117" t="str">
        <f>if(MB!O465=MG!O465,MB!O465,"Discuss")</f>
        <v/>
      </c>
      <c r="P465" s="117" t="str">
        <f>if(MB!P465=MG!P465,MB!P465,"Discuss")</f>
        <v/>
      </c>
      <c r="Q465" s="117"/>
    </row>
    <row r="466" ht="15.75" customHeight="1">
      <c r="A466" s="115" t="s">
        <v>8764</v>
      </c>
      <c r="B466" s="115" t="s">
        <v>8759</v>
      </c>
      <c r="C466" s="115" t="s">
        <v>4561</v>
      </c>
      <c r="D466" s="115" t="s">
        <v>245</v>
      </c>
      <c r="E466" s="115" t="s">
        <v>4564</v>
      </c>
      <c r="F466" s="119">
        <v>2018.0</v>
      </c>
      <c r="G466" s="115" t="s">
        <v>8760</v>
      </c>
      <c r="H466" s="119" t="s">
        <v>6670</v>
      </c>
      <c r="I466" s="115" t="s">
        <v>8765</v>
      </c>
      <c r="J466" s="115" t="s">
        <v>8766</v>
      </c>
      <c r="K466" s="120"/>
      <c r="L466" s="117" t="str">
        <f>if(MB!L466=MG!L466,MB!L466,"Discuss")</f>
        <v/>
      </c>
      <c r="M466" s="117" t="str">
        <f>if(MB!M466=MG!M466,MB!M466,"Discuss")</f>
        <v/>
      </c>
      <c r="N466" s="117" t="str">
        <f>if(MB!N466=MG!N466,MB!N466,"Discuss")</f>
        <v/>
      </c>
      <c r="O466" s="117" t="str">
        <f>if(MB!O466=MG!O466,MB!O466,"Discuss")</f>
        <v/>
      </c>
      <c r="P466" s="117" t="str">
        <f>if(MB!P466=MG!P466,MB!P466,"Discuss")</f>
        <v/>
      </c>
      <c r="Q466" s="117"/>
    </row>
    <row r="467" ht="15.75" customHeight="1">
      <c r="A467" s="115" t="s">
        <v>8767</v>
      </c>
      <c r="B467" s="115" t="s">
        <v>8768</v>
      </c>
      <c r="C467" s="115" t="s">
        <v>1508</v>
      </c>
      <c r="D467" s="115" t="s">
        <v>245</v>
      </c>
      <c r="E467" s="115" t="s">
        <v>1511</v>
      </c>
      <c r="F467" s="119">
        <v>2009.0</v>
      </c>
      <c r="G467" s="115" t="s">
        <v>8769</v>
      </c>
      <c r="H467" s="119" t="s">
        <v>6670</v>
      </c>
      <c r="I467" s="115" t="s">
        <v>8770</v>
      </c>
      <c r="J467" s="115" t="s">
        <v>8771</v>
      </c>
      <c r="K467" s="120"/>
      <c r="L467" s="117" t="str">
        <f>if(MB!L467=MG!L467,MB!L467,"Discuss")</f>
        <v/>
      </c>
      <c r="M467" s="117" t="str">
        <f>if(MB!M467=MG!M467,MB!M467,"Discuss")</f>
        <v/>
      </c>
      <c r="N467" s="117" t="str">
        <f>if(MB!N467=MG!N467,MB!N467,"Discuss")</f>
        <v/>
      </c>
      <c r="O467" s="117" t="str">
        <f>if(MB!O467=MG!O467,MB!O467,"Discuss")</f>
        <v/>
      </c>
      <c r="P467" s="117" t="str">
        <f>if(MB!P467=MG!P467,MB!P467,"Discuss")</f>
        <v/>
      </c>
      <c r="Q467" s="117"/>
    </row>
    <row r="468" ht="15.75" customHeight="1">
      <c r="A468" s="115" t="s">
        <v>8772</v>
      </c>
      <c r="B468" s="115" t="s">
        <v>8768</v>
      </c>
      <c r="C468" s="115" t="s">
        <v>1508</v>
      </c>
      <c r="D468" s="115" t="s">
        <v>245</v>
      </c>
      <c r="E468" s="115" t="s">
        <v>1511</v>
      </c>
      <c r="F468" s="119">
        <v>2009.0</v>
      </c>
      <c r="G468" s="115" t="s">
        <v>8769</v>
      </c>
      <c r="H468" s="119" t="s">
        <v>6670</v>
      </c>
      <c r="I468" s="115" t="s">
        <v>8773</v>
      </c>
      <c r="J468" s="115" t="s">
        <v>8774</v>
      </c>
      <c r="K468" s="120"/>
      <c r="L468" s="117" t="str">
        <f>if(MB!L468=MG!L468,MB!L468,"Discuss")</f>
        <v/>
      </c>
      <c r="M468" s="117" t="str">
        <f>if(MB!M468=MG!M468,MB!M468,"Discuss")</f>
        <v/>
      </c>
      <c r="N468" s="117" t="str">
        <f>if(MB!N468=MG!N468,MB!N468,"Discuss")</f>
        <v/>
      </c>
      <c r="O468" s="117" t="str">
        <f>if(MB!O468=MG!O468,MB!O468,"Discuss")</f>
        <v/>
      </c>
      <c r="P468" s="117" t="str">
        <f>if(MB!P468=MG!P468,MB!P468,"Discuss")</f>
        <v/>
      </c>
      <c r="Q468" s="117"/>
    </row>
    <row r="469" ht="15.75" customHeight="1">
      <c r="A469" s="115" t="s">
        <v>8775</v>
      </c>
      <c r="B469" s="115" t="s">
        <v>8768</v>
      </c>
      <c r="C469" s="115" t="s">
        <v>1508</v>
      </c>
      <c r="D469" s="115" t="s">
        <v>245</v>
      </c>
      <c r="E469" s="115" t="s">
        <v>1511</v>
      </c>
      <c r="F469" s="119">
        <v>2009.0</v>
      </c>
      <c r="G469" s="115" t="s">
        <v>8769</v>
      </c>
      <c r="H469" s="119" t="s">
        <v>6670</v>
      </c>
      <c r="I469" s="115" t="s">
        <v>8776</v>
      </c>
      <c r="J469" s="115" t="s">
        <v>8777</v>
      </c>
      <c r="K469" s="120"/>
      <c r="L469" s="117" t="str">
        <f>if(MB!L469=MG!L469,MB!L469,"Discuss")</f>
        <v/>
      </c>
      <c r="M469" s="117" t="str">
        <f>if(MB!M469=MG!M469,MB!M469,"Discuss")</f>
        <v/>
      </c>
      <c r="N469" s="117" t="str">
        <f>if(MB!N469=MG!N469,MB!N469,"Discuss")</f>
        <v/>
      </c>
      <c r="O469" s="117" t="str">
        <f>if(MB!O469=MG!O469,MB!O469,"Discuss")</f>
        <v/>
      </c>
      <c r="P469" s="117" t="str">
        <f>if(MB!P469=MG!P469,MB!P469,"Discuss")</f>
        <v/>
      </c>
      <c r="Q469" s="117"/>
    </row>
    <row r="470" ht="15.75" customHeight="1">
      <c r="A470" s="115" t="s">
        <v>8778</v>
      </c>
      <c r="B470" s="115" t="s">
        <v>8779</v>
      </c>
      <c r="C470" s="115" t="s">
        <v>1349</v>
      </c>
      <c r="D470" s="115" t="s">
        <v>245</v>
      </c>
      <c r="E470" s="115" t="s">
        <v>1352</v>
      </c>
      <c r="F470" s="119">
        <v>2014.0</v>
      </c>
      <c r="G470" s="115" t="s">
        <v>8780</v>
      </c>
      <c r="H470" s="119" t="s">
        <v>6670</v>
      </c>
      <c r="I470" s="115" t="s">
        <v>8781</v>
      </c>
      <c r="J470" s="115" t="s">
        <v>8782</v>
      </c>
      <c r="K470" s="120"/>
      <c r="L470" s="117" t="str">
        <f>if(MB!L470=MG!L470,MB!L470,"Discuss")</f>
        <v/>
      </c>
      <c r="M470" s="117" t="str">
        <f>if(MB!M470=MG!M470,MB!M470,"Discuss")</f>
        <v/>
      </c>
      <c r="N470" s="117" t="str">
        <f>if(MB!N470=MG!N470,MB!N470,"Discuss")</f>
        <v/>
      </c>
      <c r="O470" s="117" t="str">
        <f>if(MB!O470=MG!O470,MB!O470,"Discuss")</f>
        <v/>
      </c>
      <c r="P470" s="117" t="str">
        <f>if(MB!P470=MG!P470,MB!P470,"Discuss")</f>
        <v/>
      </c>
      <c r="Q470" s="117"/>
    </row>
    <row r="471" ht="15.75" customHeight="1">
      <c r="A471" s="115" t="s">
        <v>8783</v>
      </c>
      <c r="B471" s="115" t="s">
        <v>8784</v>
      </c>
      <c r="C471" s="115" t="s">
        <v>3555</v>
      </c>
      <c r="D471" s="115" t="s">
        <v>245</v>
      </c>
      <c r="E471" s="115" t="s">
        <v>3558</v>
      </c>
      <c r="F471" s="119">
        <v>2016.0</v>
      </c>
      <c r="G471" s="115" t="s">
        <v>8785</v>
      </c>
      <c r="H471" s="119" t="s">
        <v>6670</v>
      </c>
      <c r="I471" s="115" t="s">
        <v>8237</v>
      </c>
      <c r="J471" s="115" t="s">
        <v>8786</v>
      </c>
      <c r="K471" s="120"/>
      <c r="L471" s="117" t="str">
        <f>if(MB!L471=MG!L471,MB!L471,"Discuss")</f>
        <v/>
      </c>
      <c r="M471" s="117" t="str">
        <f>if(MB!M471=MG!M471,MB!M471,"Discuss")</f>
        <v/>
      </c>
      <c r="N471" s="117" t="str">
        <f>if(MB!N471=MG!N471,MB!N471,"Discuss")</f>
        <v/>
      </c>
      <c r="O471" s="117" t="str">
        <f>if(MB!O471=MG!O471,MB!O471,"Discuss")</f>
        <v/>
      </c>
      <c r="P471" s="117" t="str">
        <f>if(MB!P471=MG!P471,MB!P471,"Discuss")</f>
        <v/>
      </c>
      <c r="Q471" s="117"/>
    </row>
    <row r="472" ht="15.75" customHeight="1">
      <c r="A472" s="115" t="s">
        <v>8787</v>
      </c>
      <c r="B472" s="115" t="s">
        <v>8784</v>
      </c>
      <c r="C472" s="115" t="s">
        <v>3555</v>
      </c>
      <c r="D472" s="115" t="s">
        <v>245</v>
      </c>
      <c r="E472" s="115" t="s">
        <v>3558</v>
      </c>
      <c r="F472" s="119">
        <v>2016.0</v>
      </c>
      <c r="G472" s="115" t="s">
        <v>8785</v>
      </c>
      <c r="H472" s="119" t="s">
        <v>6670</v>
      </c>
      <c r="I472" s="115" t="s">
        <v>6818</v>
      </c>
      <c r="J472" s="115" t="s">
        <v>8788</v>
      </c>
      <c r="K472" s="120"/>
      <c r="L472" s="117" t="str">
        <f>if(MB!L472=MG!L472,MB!L472,"Discuss")</f>
        <v/>
      </c>
      <c r="M472" s="117" t="str">
        <f>if(MB!M472=MG!M472,MB!M472,"Discuss")</f>
        <v/>
      </c>
      <c r="N472" s="117" t="str">
        <f>if(MB!N472=MG!N472,MB!N472,"Discuss")</f>
        <v/>
      </c>
      <c r="O472" s="117" t="str">
        <f>if(MB!O472=MG!O472,MB!O472,"Discuss")</f>
        <v/>
      </c>
      <c r="P472" s="117" t="str">
        <f>if(MB!P472=MG!P472,MB!P472,"Discuss")</f>
        <v/>
      </c>
      <c r="Q472" s="117"/>
    </row>
    <row r="473" ht="15.75" customHeight="1">
      <c r="A473" s="115" t="s">
        <v>8789</v>
      </c>
      <c r="B473" s="115" t="s">
        <v>8790</v>
      </c>
      <c r="C473" s="115" t="s">
        <v>5159</v>
      </c>
      <c r="D473" s="115" t="s">
        <v>245</v>
      </c>
      <c r="E473" s="115" t="s">
        <v>5162</v>
      </c>
      <c r="F473" s="119">
        <v>2018.0</v>
      </c>
      <c r="G473" s="115" t="s">
        <v>8791</v>
      </c>
      <c r="H473" s="119" t="s">
        <v>6670</v>
      </c>
      <c r="I473" s="115" t="s">
        <v>8792</v>
      </c>
      <c r="J473" s="115" t="s">
        <v>9138</v>
      </c>
      <c r="K473" s="120"/>
      <c r="L473" s="117" t="str">
        <f>if(MB!L473=MG!L473,MB!L473,"Discuss")</f>
        <v/>
      </c>
      <c r="M473" s="117" t="str">
        <f>if(MB!M473=MG!M473,MB!M473,"Discuss")</f>
        <v/>
      </c>
      <c r="N473" s="117" t="str">
        <f>if(MB!N473=MG!N473,MB!N473,"Discuss")</f>
        <v/>
      </c>
      <c r="O473" s="117" t="str">
        <f>if(MB!O473=MG!O473,MB!O473,"Discuss")</f>
        <v/>
      </c>
      <c r="P473" s="117" t="str">
        <f>if(MB!P473=MG!P473,MB!P473,"Discuss")</f>
        <v/>
      </c>
      <c r="Q473" s="117"/>
    </row>
    <row r="474" ht="15.75" customHeight="1">
      <c r="A474" s="115" t="s">
        <v>8266</v>
      </c>
      <c r="B474" s="115" t="s">
        <v>5104</v>
      </c>
      <c r="C474" s="115" t="s">
        <v>5105</v>
      </c>
      <c r="D474" s="115" t="s">
        <v>245</v>
      </c>
      <c r="E474" s="115" t="s">
        <v>5108</v>
      </c>
      <c r="F474" s="119">
        <v>2014.0</v>
      </c>
      <c r="G474" s="115" t="s">
        <v>8267</v>
      </c>
      <c r="H474" s="119" t="s">
        <v>6670</v>
      </c>
      <c r="I474" s="115" t="s">
        <v>6818</v>
      </c>
      <c r="J474" s="115" t="s">
        <v>8268</v>
      </c>
      <c r="K474" s="120"/>
      <c r="L474" s="117" t="str">
        <f>if(MB!L474=MG!L474,MB!L474,"Discuss")</f>
        <v/>
      </c>
      <c r="M474" s="117" t="str">
        <f>if(MB!M474=MG!M474,MB!M474,"Discuss")</f>
        <v/>
      </c>
      <c r="N474" s="117" t="str">
        <f>if(MB!N474=MG!N474,MB!N474,"Discuss")</f>
        <v/>
      </c>
      <c r="O474" s="117" t="str">
        <f>if(MB!O474=MG!O474,MB!O474,"Discuss")</f>
        <v/>
      </c>
      <c r="P474" s="117" t="str">
        <f>if(MB!P474=MG!P474,MB!P474,"Discuss")</f>
        <v/>
      </c>
      <c r="Q474" s="117"/>
    </row>
    <row r="475" ht="15.75" customHeight="1">
      <c r="A475" s="115" t="s">
        <v>8269</v>
      </c>
      <c r="B475" s="115" t="s">
        <v>5104</v>
      </c>
      <c r="C475" s="115" t="s">
        <v>5105</v>
      </c>
      <c r="D475" s="115" t="s">
        <v>245</v>
      </c>
      <c r="E475" s="115" t="s">
        <v>5108</v>
      </c>
      <c r="F475" s="119">
        <v>2014.0</v>
      </c>
      <c r="G475" s="115" t="s">
        <v>8267</v>
      </c>
      <c r="H475" s="119" t="s">
        <v>6670</v>
      </c>
      <c r="I475" s="115" t="s">
        <v>7760</v>
      </c>
      <c r="J475" s="115" t="s">
        <v>8270</v>
      </c>
      <c r="K475" s="120"/>
      <c r="L475" s="117" t="str">
        <f>if(MB!L475=MG!L475,MB!L475,"Discuss")</f>
        <v>Discuss</v>
      </c>
      <c r="M475" s="117" t="str">
        <f>if(MB!M475=MG!M475,MB!M475,"Discuss")</f>
        <v>Discuss</v>
      </c>
      <c r="N475" s="117" t="str">
        <f>if(MB!N475=MG!N475,MB!N475,"Discuss")</f>
        <v>Discuss</v>
      </c>
      <c r="O475" s="117" t="str">
        <f>if(MB!O475=MG!O475,MB!O475,"Discuss")</f>
        <v>Discuss</v>
      </c>
      <c r="P475" s="117" t="str">
        <f>if(MB!P475=MG!P475,MB!P475,"Discuss")</f>
        <v>Discuss</v>
      </c>
      <c r="Q475" s="117"/>
    </row>
    <row r="476" ht="15.75" customHeight="1">
      <c r="A476" s="115" t="s">
        <v>8794</v>
      </c>
      <c r="B476" s="115" t="s">
        <v>8795</v>
      </c>
      <c r="C476" s="115" t="s">
        <v>1174</v>
      </c>
      <c r="D476" s="115" t="s">
        <v>245</v>
      </c>
      <c r="E476" s="115" t="s">
        <v>1177</v>
      </c>
      <c r="F476" s="119">
        <v>2017.0</v>
      </c>
      <c r="G476" s="115" t="s">
        <v>8796</v>
      </c>
      <c r="H476" s="119" t="s">
        <v>6670</v>
      </c>
      <c r="I476" s="115" t="s">
        <v>8797</v>
      </c>
      <c r="J476" s="115" t="s">
        <v>8798</v>
      </c>
      <c r="K476" s="120"/>
      <c r="L476" s="117" t="str">
        <f>if(MB!L476=MG!L476,MB!L476,"Discuss")</f>
        <v/>
      </c>
      <c r="M476" s="117" t="str">
        <f>if(MB!M476=MG!M476,MB!M476,"Discuss")</f>
        <v/>
      </c>
      <c r="N476" s="117" t="str">
        <f>if(MB!N476=MG!N476,MB!N476,"Discuss")</f>
        <v/>
      </c>
      <c r="O476" s="117" t="str">
        <f>if(MB!O476=MG!O476,MB!O476,"Discuss")</f>
        <v/>
      </c>
      <c r="P476" s="117" t="str">
        <f>if(MB!P476=MG!P476,MB!P476,"Discuss")</f>
        <v/>
      </c>
      <c r="Q476" s="117"/>
    </row>
    <row r="477" ht="15.75" customHeight="1">
      <c r="A477" s="115" t="s">
        <v>8799</v>
      </c>
      <c r="B477" s="115" t="s">
        <v>8800</v>
      </c>
      <c r="C477" s="115" t="s">
        <v>5740</v>
      </c>
      <c r="D477" s="115" t="s">
        <v>245</v>
      </c>
      <c r="E477" s="115" t="s">
        <v>5743</v>
      </c>
      <c r="F477" s="119">
        <v>2003.0</v>
      </c>
      <c r="G477" s="115" t="s">
        <v>8801</v>
      </c>
      <c r="H477" s="119" t="s">
        <v>6670</v>
      </c>
      <c r="I477" s="115" t="s">
        <v>8802</v>
      </c>
      <c r="J477" s="115" t="s">
        <v>8803</v>
      </c>
      <c r="K477" s="120"/>
      <c r="L477" s="117" t="str">
        <f>if(MB!L477=MG!L477,MB!L477,"Discuss")</f>
        <v/>
      </c>
      <c r="M477" s="117" t="str">
        <f>if(MB!M477=MG!M477,MB!M477,"Discuss")</f>
        <v/>
      </c>
      <c r="N477" s="117" t="str">
        <f>if(MB!N477=MG!N477,MB!N477,"Discuss")</f>
        <v/>
      </c>
      <c r="O477" s="117" t="str">
        <f>if(MB!O477=MG!O477,MB!O477,"Discuss")</f>
        <v/>
      </c>
      <c r="P477" s="117" t="str">
        <f>if(MB!P477=MG!P477,MB!P477,"Discuss")</f>
        <v/>
      </c>
      <c r="Q477" s="117"/>
    </row>
    <row r="478" ht="15.75" customHeight="1">
      <c r="A478" s="115" t="s">
        <v>8804</v>
      </c>
      <c r="B478" s="115" t="s">
        <v>8805</v>
      </c>
      <c r="C478" s="115" t="s">
        <v>750</v>
      </c>
      <c r="D478" s="115" t="s">
        <v>245</v>
      </c>
      <c r="E478" s="115" t="s">
        <v>753</v>
      </c>
      <c r="F478" s="119">
        <v>2011.0</v>
      </c>
      <c r="G478" s="115" t="s">
        <v>8806</v>
      </c>
      <c r="H478" s="119" t="s">
        <v>6670</v>
      </c>
      <c r="I478" s="115" t="s">
        <v>6818</v>
      </c>
      <c r="J478" s="115" t="s">
        <v>8807</v>
      </c>
      <c r="K478" s="120"/>
      <c r="L478" s="117" t="str">
        <f>if(MB!L478=MG!L478,MB!L478,"Discuss")</f>
        <v/>
      </c>
      <c r="M478" s="117" t="str">
        <f>if(MB!M478=MG!M478,MB!M478,"Discuss")</f>
        <v/>
      </c>
      <c r="N478" s="117" t="str">
        <f>if(MB!N478=MG!N478,MB!N478,"Discuss")</f>
        <v/>
      </c>
      <c r="O478" s="117" t="str">
        <f>if(MB!O478=MG!O478,MB!O478,"Discuss")</f>
        <v/>
      </c>
      <c r="P478" s="117" t="str">
        <f>if(MB!P478=MG!P478,MB!P478,"Discuss")</f>
        <v/>
      </c>
      <c r="Q478" s="117"/>
    </row>
    <row r="479" ht="15.75" customHeight="1">
      <c r="A479" s="115" t="s">
        <v>8808</v>
      </c>
      <c r="B479" s="115" t="s">
        <v>8805</v>
      </c>
      <c r="C479" s="115" t="s">
        <v>750</v>
      </c>
      <c r="D479" s="115" t="s">
        <v>245</v>
      </c>
      <c r="E479" s="115" t="s">
        <v>753</v>
      </c>
      <c r="F479" s="119">
        <v>2011.0</v>
      </c>
      <c r="G479" s="115" t="s">
        <v>8806</v>
      </c>
      <c r="H479" s="119" t="s">
        <v>6670</v>
      </c>
      <c r="I479" s="115" t="s">
        <v>8809</v>
      </c>
      <c r="J479" s="115" t="s">
        <v>8810</v>
      </c>
      <c r="K479" s="120"/>
      <c r="L479" s="117" t="str">
        <f>if(MB!L479=MG!L479,MB!L479,"Discuss")</f>
        <v/>
      </c>
      <c r="M479" s="117" t="str">
        <f>if(MB!M479=MG!M479,MB!M479,"Discuss")</f>
        <v/>
      </c>
      <c r="N479" s="117" t="str">
        <f>if(MB!N479=MG!N479,MB!N479,"Discuss")</f>
        <v/>
      </c>
      <c r="O479" s="117" t="str">
        <f>if(MB!O479=MG!O479,MB!O479,"Discuss")</f>
        <v/>
      </c>
      <c r="P479" s="117" t="str">
        <f>if(MB!P479=MG!P479,MB!P479,"Discuss")</f>
        <v/>
      </c>
      <c r="Q479" s="117"/>
    </row>
    <row r="480" ht="15.75" customHeight="1">
      <c r="A480" s="115" t="s">
        <v>8811</v>
      </c>
      <c r="B480" s="115" t="s">
        <v>8812</v>
      </c>
      <c r="C480" s="115" t="s">
        <v>682</v>
      </c>
      <c r="D480" s="115" t="s">
        <v>245</v>
      </c>
      <c r="E480" s="115" t="s">
        <v>685</v>
      </c>
      <c r="F480" s="119">
        <v>2019.0</v>
      </c>
      <c r="G480" s="115" t="s">
        <v>8813</v>
      </c>
      <c r="H480" s="119" t="s">
        <v>6674</v>
      </c>
      <c r="I480" s="115" t="s">
        <v>8814</v>
      </c>
      <c r="J480" s="115" t="s">
        <v>8815</v>
      </c>
      <c r="K480" s="120"/>
      <c r="L480" s="117" t="str">
        <f>if(MB!L480=MG!L480,MB!L480,"Discuss")</f>
        <v/>
      </c>
      <c r="M480" s="117" t="str">
        <f>if(MB!M480=MG!M480,MB!M480,"Discuss")</f>
        <v/>
      </c>
      <c r="N480" s="117" t="str">
        <f>if(MB!N480=MG!N480,MB!N480,"Discuss")</f>
        <v/>
      </c>
      <c r="O480" s="117" t="str">
        <f>if(MB!O480=MG!O480,MB!O480,"Discuss")</f>
        <v/>
      </c>
      <c r="P480" s="117" t="str">
        <f>if(MB!P480=MG!P480,MB!P480,"Discuss")</f>
        <v/>
      </c>
      <c r="Q480" s="117"/>
    </row>
    <row r="481" ht="15.75" customHeight="1">
      <c r="A481" s="115" t="s">
        <v>8816</v>
      </c>
      <c r="B481" s="115" t="s">
        <v>8817</v>
      </c>
      <c r="C481" s="115" t="s">
        <v>2539</v>
      </c>
      <c r="D481" s="115" t="s">
        <v>245</v>
      </c>
      <c r="E481" s="115" t="s">
        <v>2542</v>
      </c>
      <c r="F481" s="119">
        <v>2019.0</v>
      </c>
      <c r="G481" s="115" t="s">
        <v>8818</v>
      </c>
      <c r="H481" s="119" t="s">
        <v>6670</v>
      </c>
      <c r="I481" s="115" t="s">
        <v>8819</v>
      </c>
      <c r="J481" s="115" t="s">
        <v>8820</v>
      </c>
      <c r="K481" s="120"/>
      <c r="L481" s="117" t="str">
        <f>if(MB!L481=MG!L481,MB!L481,"Discuss")</f>
        <v/>
      </c>
      <c r="M481" s="117" t="str">
        <f>if(MB!M481=MG!M481,MB!M481,"Discuss")</f>
        <v/>
      </c>
      <c r="N481" s="117" t="str">
        <f>if(MB!N481=MG!N481,MB!N481,"Discuss")</f>
        <v/>
      </c>
      <c r="O481" s="117" t="str">
        <f>if(MB!O481=MG!O481,MB!O481,"Discuss")</f>
        <v/>
      </c>
      <c r="P481" s="117" t="str">
        <f>if(MB!P481=MG!P481,MB!P481,"Discuss")</f>
        <v/>
      </c>
      <c r="Q481" s="117"/>
    </row>
    <row r="482" ht="15.75" customHeight="1">
      <c r="A482" s="115" t="s">
        <v>8821</v>
      </c>
      <c r="B482" s="115" t="s">
        <v>8822</v>
      </c>
      <c r="C482" s="115" t="s">
        <v>2145</v>
      </c>
      <c r="D482" s="115" t="s">
        <v>245</v>
      </c>
      <c r="E482" s="115" t="s">
        <v>2148</v>
      </c>
      <c r="F482" s="119">
        <v>1994.0</v>
      </c>
      <c r="G482" s="115" t="s">
        <v>8823</v>
      </c>
      <c r="H482" s="119" t="s">
        <v>6670</v>
      </c>
      <c r="I482" s="115" t="s">
        <v>6948</v>
      </c>
      <c r="J482" s="115" t="s">
        <v>8824</v>
      </c>
      <c r="K482" s="120"/>
      <c r="L482" s="117" t="str">
        <f>if(MB!L482=MG!L482,MB!L482,"Discuss")</f>
        <v/>
      </c>
      <c r="M482" s="117" t="str">
        <f>if(MB!M482=MG!M482,MB!M482,"Discuss")</f>
        <v/>
      </c>
      <c r="N482" s="117" t="str">
        <f>if(MB!N482=MG!N482,MB!N482,"Discuss")</f>
        <v/>
      </c>
      <c r="O482" s="117" t="str">
        <f>if(MB!O482=MG!O482,MB!O482,"Discuss")</f>
        <v/>
      </c>
      <c r="P482" s="117" t="str">
        <f>if(MB!P482=MG!P482,MB!P482,"Discuss")</f>
        <v/>
      </c>
      <c r="Q482" s="117"/>
    </row>
    <row r="483" ht="15.75" customHeight="1">
      <c r="A483" s="115" t="s">
        <v>8272</v>
      </c>
      <c r="B483" s="115" t="s">
        <v>8273</v>
      </c>
      <c r="C483" s="115" t="s">
        <v>3418</v>
      </c>
      <c r="D483" s="115" t="s">
        <v>245</v>
      </c>
      <c r="E483" s="115" t="s">
        <v>3421</v>
      </c>
      <c r="F483" s="119">
        <v>2019.0</v>
      </c>
      <c r="G483" s="115" t="s">
        <v>6940</v>
      </c>
      <c r="H483" s="119" t="s">
        <v>6670</v>
      </c>
      <c r="I483" s="115" t="s">
        <v>8274</v>
      </c>
      <c r="J483" s="115" t="s">
        <v>8275</v>
      </c>
      <c r="K483" s="120"/>
      <c r="L483" s="117" t="str">
        <f>if(MB!L483=MG!L483,MB!L483,"Discuss")</f>
        <v/>
      </c>
      <c r="M483" s="117" t="str">
        <f>if(MB!M483=MG!M483,MB!M483,"Discuss")</f>
        <v/>
      </c>
      <c r="N483" s="117" t="str">
        <f>if(MB!N483=MG!N483,MB!N483,"Discuss")</f>
        <v/>
      </c>
      <c r="O483" s="117" t="str">
        <f>if(MB!O483=MG!O483,MB!O483,"Discuss")</f>
        <v/>
      </c>
      <c r="P483" s="117" t="str">
        <f>if(MB!P483=MG!P483,MB!P483,"Discuss")</f>
        <v/>
      </c>
      <c r="Q483" s="117"/>
    </row>
    <row r="484" ht="15.75" customHeight="1">
      <c r="A484" s="115" t="s">
        <v>8276</v>
      </c>
      <c r="B484" s="115" t="s">
        <v>8273</v>
      </c>
      <c r="C484" s="115" t="s">
        <v>3418</v>
      </c>
      <c r="D484" s="115" t="s">
        <v>245</v>
      </c>
      <c r="E484" s="115" t="s">
        <v>3421</v>
      </c>
      <c r="F484" s="119">
        <v>2019.0</v>
      </c>
      <c r="G484" s="115" t="s">
        <v>6940</v>
      </c>
      <c r="H484" s="119" t="s">
        <v>6670</v>
      </c>
      <c r="I484" s="115" t="s">
        <v>8277</v>
      </c>
      <c r="J484" s="115" t="s">
        <v>8278</v>
      </c>
      <c r="K484" s="120"/>
      <c r="L484" s="117" t="str">
        <f>if(MB!L484=MG!L484,MB!L484,"Discuss")</f>
        <v>Discuss</v>
      </c>
      <c r="M484" s="117" t="str">
        <f>if(MB!M484=MG!M484,MB!M484,"Discuss")</f>
        <v>Discuss</v>
      </c>
      <c r="N484" s="117" t="str">
        <f>if(MB!N484=MG!N484,MB!N484,"Discuss")</f>
        <v>Discuss</v>
      </c>
      <c r="O484" s="117" t="str">
        <f>if(MB!O484=MG!O484,MB!O484,"Discuss")</f>
        <v>Discuss</v>
      </c>
      <c r="P484" s="117" t="str">
        <f>if(MB!P484=MG!P484,MB!P484,"Discuss")</f>
        <v>Discuss</v>
      </c>
      <c r="Q484" s="117"/>
    </row>
    <row r="485" ht="15.75" customHeight="1">
      <c r="A485" s="115" t="s">
        <v>8825</v>
      </c>
      <c r="B485" s="115" t="s">
        <v>8273</v>
      </c>
      <c r="C485" s="115" t="s">
        <v>3418</v>
      </c>
      <c r="D485" s="115" t="s">
        <v>245</v>
      </c>
      <c r="E485" s="115" t="s">
        <v>3421</v>
      </c>
      <c r="F485" s="119">
        <v>2019.0</v>
      </c>
      <c r="G485" s="115" t="s">
        <v>6940</v>
      </c>
      <c r="H485" s="119" t="s">
        <v>6670</v>
      </c>
      <c r="I485" s="115" t="s">
        <v>8826</v>
      </c>
      <c r="J485" s="115" t="s">
        <v>8827</v>
      </c>
      <c r="K485" s="120"/>
      <c r="L485" s="117" t="str">
        <f>if(MB!L485=MG!L485,MB!L485,"Discuss")</f>
        <v/>
      </c>
      <c r="M485" s="117" t="str">
        <f>if(MB!M485=MG!M485,MB!M485,"Discuss")</f>
        <v/>
      </c>
      <c r="N485" s="117" t="str">
        <f>if(MB!N485=MG!N485,MB!N485,"Discuss")</f>
        <v/>
      </c>
      <c r="O485" s="117" t="str">
        <f>if(MB!O485=MG!O485,MB!O485,"Discuss")</f>
        <v/>
      </c>
      <c r="P485" s="117" t="str">
        <f>if(MB!P485=MG!P485,MB!P485,"Discuss")</f>
        <v/>
      </c>
      <c r="Q485" s="117"/>
    </row>
    <row r="486" ht="15.75" customHeight="1">
      <c r="A486" s="115" t="s">
        <v>8828</v>
      </c>
      <c r="B486" s="115" t="s">
        <v>8273</v>
      </c>
      <c r="C486" s="115" t="s">
        <v>3418</v>
      </c>
      <c r="D486" s="115" t="s">
        <v>245</v>
      </c>
      <c r="E486" s="115" t="s">
        <v>3421</v>
      </c>
      <c r="F486" s="119">
        <v>2019.0</v>
      </c>
      <c r="G486" s="115" t="s">
        <v>6940</v>
      </c>
      <c r="H486" s="119" t="s">
        <v>6670</v>
      </c>
      <c r="I486" s="115" t="s">
        <v>8829</v>
      </c>
      <c r="J486" s="115" t="s">
        <v>8830</v>
      </c>
      <c r="K486" s="120"/>
      <c r="L486" s="117" t="str">
        <f>if(MB!L486=MG!L486,MB!L486,"Discuss")</f>
        <v/>
      </c>
      <c r="M486" s="117" t="str">
        <f>if(MB!M486=MG!M486,MB!M486,"Discuss")</f>
        <v/>
      </c>
      <c r="N486" s="117" t="str">
        <f>if(MB!N486=MG!N486,MB!N486,"Discuss")</f>
        <v/>
      </c>
      <c r="O486" s="117" t="str">
        <f>if(MB!O486=MG!O486,MB!O486,"Discuss")</f>
        <v/>
      </c>
      <c r="P486" s="117" t="str">
        <f>if(MB!P486=MG!P486,MB!P486,"Discuss")</f>
        <v/>
      </c>
      <c r="Q486" s="117"/>
    </row>
    <row r="487" ht="15.75" customHeight="1">
      <c r="A487" s="115" t="s">
        <v>8831</v>
      </c>
      <c r="B487" s="115" t="s">
        <v>8273</v>
      </c>
      <c r="C487" s="115" t="s">
        <v>3418</v>
      </c>
      <c r="D487" s="115" t="s">
        <v>245</v>
      </c>
      <c r="E487" s="115" t="s">
        <v>3421</v>
      </c>
      <c r="F487" s="119">
        <v>2019.0</v>
      </c>
      <c r="G487" s="115" t="s">
        <v>6940</v>
      </c>
      <c r="H487" s="119" t="s">
        <v>6670</v>
      </c>
      <c r="I487" s="115" t="s">
        <v>6948</v>
      </c>
      <c r="J487" s="115" t="s">
        <v>8832</v>
      </c>
      <c r="K487" s="120"/>
      <c r="L487" s="117" t="str">
        <f>if(MB!L487=MG!L487,MB!L487,"Discuss")</f>
        <v/>
      </c>
      <c r="M487" s="117" t="str">
        <f>if(MB!M487=MG!M487,MB!M487,"Discuss")</f>
        <v/>
      </c>
      <c r="N487" s="117" t="str">
        <f>if(MB!N487=MG!N487,MB!N487,"Discuss")</f>
        <v/>
      </c>
      <c r="O487" s="117" t="str">
        <f>if(MB!O487=MG!O487,MB!O487,"Discuss")</f>
        <v/>
      </c>
      <c r="P487" s="117" t="str">
        <f>if(MB!P487=MG!P487,MB!P487,"Discuss")</f>
        <v/>
      </c>
      <c r="Q487" s="117"/>
    </row>
    <row r="488" ht="15.75" customHeight="1">
      <c r="A488" s="115" t="s">
        <v>8833</v>
      </c>
      <c r="B488" s="115" t="s">
        <v>8675</v>
      </c>
      <c r="C488" s="115" t="s">
        <v>2779</v>
      </c>
      <c r="D488" s="115" t="s">
        <v>245</v>
      </c>
      <c r="E488" s="115" t="s">
        <v>2782</v>
      </c>
      <c r="F488" s="119">
        <v>2020.0</v>
      </c>
      <c r="G488" s="115" t="s">
        <v>8834</v>
      </c>
      <c r="H488" s="119" t="s">
        <v>6670</v>
      </c>
      <c r="I488" s="115" t="s">
        <v>8835</v>
      </c>
      <c r="J488" s="115" t="s">
        <v>8836</v>
      </c>
      <c r="K488" s="120"/>
      <c r="L488" s="117" t="str">
        <f>if(MB!L488=MG!L488,MB!L488,"Discuss")</f>
        <v/>
      </c>
      <c r="M488" s="117" t="str">
        <f>if(MB!M488=MG!M488,MB!M488,"Discuss")</f>
        <v/>
      </c>
      <c r="N488" s="117" t="str">
        <f>if(MB!N488=MG!N488,MB!N488,"Discuss")</f>
        <v/>
      </c>
      <c r="O488" s="117" t="str">
        <f>if(MB!O488=MG!O488,MB!O488,"Discuss")</f>
        <v/>
      </c>
      <c r="P488" s="117" t="str">
        <f>if(MB!P488=MG!P488,MB!P488,"Discuss")</f>
        <v/>
      </c>
      <c r="Q488" s="117"/>
    </row>
    <row r="489" ht="15.75" customHeight="1">
      <c r="A489" s="115" t="s">
        <v>8837</v>
      </c>
      <c r="B489" s="115" t="s">
        <v>8838</v>
      </c>
      <c r="C489" s="115" t="s">
        <v>291</v>
      </c>
      <c r="D489" s="115" t="s">
        <v>245</v>
      </c>
      <c r="E489" s="115" t="s">
        <v>294</v>
      </c>
      <c r="F489" s="119">
        <v>2020.0</v>
      </c>
      <c r="G489" s="115" t="s">
        <v>8839</v>
      </c>
      <c r="H489" s="119" t="s">
        <v>6670</v>
      </c>
      <c r="I489" s="115" t="s">
        <v>7198</v>
      </c>
      <c r="J489" s="115" t="s">
        <v>8840</v>
      </c>
      <c r="K489" s="120"/>
      <c r="L489" s="117" t="str">
        <f>if(MB!L489=MG!L489,MB!L489,"Discuss")</f>
        <v/>
      </c>
      <c r="M489" s="117" t="str">
        <f>if(MB!M489=MG!M489,MB!M489,"Discuss")</f>
        <v/>
      </c>
      <c r="N489" s="117" t="str">
        <f>if(MB!N489=MG!N489,MB!N489,"Discuss")</f>
        <v/>
      </c>
      <c r="O489" s="117" t="str">
        <f>if(MB!O489=MG!O489,MB!O489,"Discuss")</f>
        <v/>
      </c>
      <c r="P489" s="117" t="str">
        <f>if(MB!P489=MG!P489,MB!P489,"Discuss")</f>
        <v/>
      </c>
      <c r="Q489" s="117"/>
    </row>
    <row r="490" ht="15.75" customHeight="1">
      <c r="A490" s="115" t="s">
        <v>8280</v>
      </c>
      <c r="B490" s="115" t="s">
        <v>8281</v>
      </c>
      <c r="C490" s="115" t="s">
        <v>2488</v>
      </c>
      <c r="D490" s="115" t="s">
        <v>245</v>
      </c>
      <c r="E490" s="115" t="s">
        <v>2491</v>
      </c>
      <c r="F490" s="119">
        <v>2020.0</v>
      </c>
      <c r="G490" s="115" t="s">
        <v>8282</v>
      </c>
      <c r="H490" s="119" t="s">
        <v>6674</v>
      </c>
      <c r="I490" s="115" t="s">
        <v>7553</v>
      </c>
      <c r="J490" s="115" t="s">
        <v>8283</v>
      </c>
      <c r="K490" s="120"/>
      <c r="L490" s="117" t="str">
        <f>if(MB!L490=MG!L490,MB!L490,"Discuss")</f>
        <v>Discuss</v>
      </c>
      <c r="M490" s="117" t="str">
        <f>if(MB!M490=MG!M490,MB!M490,"Discuss")</f>
        <v>Discuss</v>
      </c>
      <c r="N490" s="117" t="str">
        <f>if(MB!N490=MG!N490,MB!N490,"Discuss")</f>
        <v>Discuss</v>
      </c>
      <c r="O490" s="117" t="str">
        <f>if(MB!O490=MG!O490,MB!O490,"Discuss")</f>
        <v>Discuss</v>
      </c>
      <c r="P490" s="117" t="str">
        <f>if(MB!P490=MG!P490,MB!P490,"Discuss")</f>
        <v>Discuss</v>
      </c>
      <c r="Q490" s="117"/>
    </row>
    <row r="491" ht="15.75" customHeight="1">
      <c r="A491" s="115" t="s">
        <v>8841</v>
      </c>
      <c r="B491" s="115" t="s">
        <v>8842</v>
      </c>
      <c r="C491" s="115" t="s">
        <v>4041</v>
      </c>
      <c r="D491" s="115" t="s">
        <v>245</v>
      </c>
      <c r="E491" s="115" t="s">
        <v>4044</v>
      </c>
      <c r="F491" s="119">
        <v>2021.0</v>
      </c>
      <c r="G491" s="115" t="s">
        <v>8843</v>
      </c>
      <c r="H491" s="119" t="s">
        <v>6670</v>
      </c>
      <c r="I491" s="115" t="s">
        <v>8237</v>
      </c>
      <c r="J491" s="115" t="s">
        <v>8844</v>
      </c>
      <c r="K491" s="120"/>
      <c r="L491" s="117" t="str">
        <f>if(MB!L491=MG!L491,MB!L491,"Discuss")</f>
        <v/>
      </c>
      <c r="M491" s="117" t="str">
        <f>if(MB!M491=MG!M491,MB!M491,"Discuss")</f>
        <v/>
      </c>
      <c r="N491" s="117" t="str">
        <f>if(MB!N491=MG!N491,MB!N491,"Discuss")</f>
        <v/>
      </c>
      <c r="O491" s="117" t="str">
        <f>if(MB!O491=MG!O491,MB!O491,"Discuss")</f>
        <v/>
      </c>
      <c r="P491" s="117" t="str">
        <f>if(MB!P491=MG!P491,MB!P491,"Discuss")</f>
        <v/>
      </c>
      <c r="Q491" s="117"/>
    </row>
    <row r="492" ht="15.75" customHeight="1">
      <c r="A492" s="115" t="s">
        <v>8284</v>
      </c>
      <c r="B492" s="115" t="s">
        <v>8285</v>
      </c>
      <c r="C492" s="115" t="s">
        <v>3015</v>
      </c>
      <c r="D492" s="115" t="s">
        <v>245</v>
      </c>
      <c r="E492" s="115" t="s">
        <v>3018</v>
      </c>
      <c r="F492" s="119">
        <v>2019.0</v>
      </c>
      <c r="G492" s="115" t="s">
        <v>8286</v>
      </c>
      <c r="H492" s="119" t="s">
        <v>6670</v>
      </c>
      <c r="I492" s="115" t="s">
        <v>8287</v>
      </c>
      <c r="J492" s="115" t="s">
        <v>8288</v>
      </c>
      <c r="K492" s="120"/>
      <c r="L492" s="117" t="str">
        <f>if(MB!L492=MG!L492,MB!L492,"Discuss")</f>
        <v>Discuss</v>
      </c>
      <c r="M492" s="117" t="str">
        <f>if(MB!M492=MG!M492,MB!M492,"Discuss")</f>
        <v>Discuss</v>
      </c>
      <c r="N492" s="117" t="str">
        <f>if(MB!N492=MG!N492,MB!N492,"Discuss")</f>
        <v>Discuss</v>
      </c>
      <c r="O492" s="117" t="str">
        <f>if(MB!O492=MG!O492,MB!O492,"Discuss")</f>
        <v>Discuss</v>
      </c>
      <c r="P492" s="117" t="str">
        <f>if(MB!P492=MG!P492,MB!P492,"Discuss")</f>
        <v>Discuss</v>
      </c>
      <c r="Q492" s="117"/>
    </row>
    <row r="493" ht="15.75" customHeight="1">
      <c r="A493" s="115" t="s">
        <v>8289</v>
      </c>
      <c r="B493" s="115" t="s">
        <v>8290</v>
      </c>
      <c r="C493" s="115" t="s">
        <v>2482</v>
      </c>
      <c r="D493" s="115" t="s">
        <v>245</v>
      </c>
      <c r="E493" s="115" t="s">
        <v>2485</v>
      </c>
      <c r="F493" s="119">
        <v>2021.0</v>
      </c>
      <c r="G493" s="115" t="s">
        <v>8291</v>
      </c>
      <c r="H493" s="119" t="s">
        <v>6674</v>
      </c>
      <c r="I493" s="115" t="s">
        <v>7553</v>
      </c>
      <c r="J493" s="115" t="s">
        <v>8292</v>
      </c>
      <c r="K493" s="120"/>
      <c r="L493" s="117" t="str">
        <f>if(MB!L493=MG!L493,MB!L493,"Discuss")</f>
        <v>Discuss</v>
      </c>
      <c r="M493" s="117" t="str">
        <f>if(MB!M493=MG!M493,MB!M493,"Discuss")</f>
        <v>Discuss</v>
      </c>
      <c r="N493" s="117" t="str">
        <f>if(MB!N493=MG!N493,MB!N493,"Discuss")</f>
        <v>Discuss</v>
      </c>
      <c r="O493" s="117" t="str">
        <f>if(MB!O493=MG!O493,MB!O493,"Discuss")</f>
        <v>Discuss</v>
      </c>
      <c r="P493" s="117" t="str">
        <f>if(MB!P493=MG!P493,MB!P493,"Discuss")</f>
        <v>Discuss</v>
      </c>
      <c r="Q493" s="117"/>
    </row>
    <row r="494" ht="15.75" customHeight="1">
      <c r="A494" s="115" t="s">
        <v>8845</v>
      </c>
      <c r="B494" s="115" t="s">
        <v>8846</v>
      </c>
      <c r="C494" s="115" t="s">
        <v>2864</v>
      </c>
      <c r="D494" s="115" t="s">
        <v>245</v>
      </c>
      <c r="E494" s="115" t="s">
        <v>2867</v>
      </c>
      <c r="F494" s="119">
        <v>2021.0</v>
      </c>
      <c r="G494" s="115" t="s">
        <v>8847</v>
      </c>
      <c r="H494" s="119" t="s">
        <v>6670</v>
      </c>
      <c r="I494" s="115" t="s">
        <v>8848</v>
      </c>
      <c r="J494" s="115" t="s">
        <v>8849</v>
      </c>
      <c r="K494" s="120"/>
      <c r="L494" s="117" t="str">
        <f>if(MB!L494=MG!L494,MB!L494,"Discuss")</f>
        <v/>
      </c>
      <c r="M494" s="117" t="str">
        <f>if(MB!M494=MG!M494,MB!M494,"Discuss")</f>
        <v/>
      </c>
      <c r="N494" s="117" t="str">
        <f>if(MB!N494=MG!N494,MB!N494,"Discuss")</f>
        <v/>
      </c>
      <c r="O494" s="117" t="str">
        <f>if(MB!O494=MG!O494,MB!O494,"Discuss")</f>
        <v/>
      </c>
      <c r="P494" s="117" t="str">
        <f>if(MB!P494=MG!P494,MB!P494,"Discuss")</f>
        <v/>
      </c>
      <c r="Q494" s="117"/>
    </row>
  </sheetData>
  <autoFilter ref="$A$1:$Q$494"/>
  <dataValidations>
    <dataValidation type="list" allowBlank="1" showErrorMessage="1" sqref="L2:P494">
      <formula1>"Yes,No,Discuss"</formula1>
    </dataValidation>
  </dataValidations>
  <drawing r:id="rId1"/>
</worksheet>
</file>